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351DC4B6-5757-4449-9700-233FE2DA6396}"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<sst xmlns="http://schemas.openxmlformats.org/spreadsheetml/2006/main" xmlns:r="http://schemas.openxmlformats.org/officeDocument/2006/relationships" xmlns:xdr="http://schemas.openxmlformats.org/drawingml/2006/spreadsheetDrawing" count="1563" uniqueCount="310">
  <si>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</si>
  <si>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</si>
  <si>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</si>
  <si>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</si>
  <si>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</si>
  <si>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</si>
  <si>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</si>
  <si>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</si>
  <si>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</si>
  <si>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</si>
  <si>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</si>
  <si>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</si>
  <si>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</si>
  <si>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</si>
  <si>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</si>
  <si>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</si>
  <si>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</si>
  <si>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</si>
  <si>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</si>
  <si>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</si>
  <si>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</si>
  <si>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</si>
  <si>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</si>
  <si>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</si>
  <si>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</si>
  <si>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</si>
  <si>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</si>
  <si>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</si>
  <si>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</si>
  <si>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</si>
  <si>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</si>
  <si>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</si>
  <si>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</si>
  <si>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</si>
  <si>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</si>
  <si>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</si>
  <si>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</si>
  <si>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</si>
  <si>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</si>
  <si>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</si>
  <si>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</si>
  <si>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</si>
  <si>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</si>
  <si>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</si>
  <si>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</si>
  <si>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</si>
  <si>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</si>
  <si>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</si>
  <si>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</si>
  <si>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</si>
  <si>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</si>
  <si>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</si>
  <si>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</si>
  <si>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</si>
  <si>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</si>
  <si>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</si>
  <si>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</si>
  <si>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</si>
  <si>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</si>
  <si>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</si>
  <si>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</si>
  <si>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</si>
  <si>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</si>
  <si>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</si>
  <si>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</si>
  <si>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</si>
  <si>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</si>
  <si>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</si>
  <si>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</si>
  <si>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</si>
  <si>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</si>
  <si>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</si>
  <si>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</si>
  <si>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</si>
  <si>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</si>
  <si>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</si>
  <si>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</si>
  <si>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</si>
  <si>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</si>
  <si>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</si>
  <si>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</si>
  <si>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</si>
  <si>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</si>
  <si>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</si>
  <si>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</si>
  <si>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</si>
  <si>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</si>
  <si>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</si>
  <si>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</si>
  <si>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</si>
  <si>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</si>
  <si>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</si>
  <si>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</si>
  <si>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</si>
  <si>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</si>
  <si>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</si>
  <si>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</si>
  <si>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</si>
  <si>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</si>
  <si>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</si>
  <si>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</si>
  <si>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</si>
  <si>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</si>
  <si>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</si>
  <si>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</si>
  <si>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</si>
  <si>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</si>
  <si>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</si>
  <si>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</si>
  <si>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</si>
  <si>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</si>
  <si>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</si>
  <si>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</si>
  <si>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</si>
  <si>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</si>
  <si>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</si>
  <si>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</si>
  <si>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</si>
  <si>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</si>
  <si>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</si>
  <si>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</si>
  <si>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</si>
  <si>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</si>
  <si>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</si>
  <si>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</si>
  <si>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</si>
  <si>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</si>
  <si>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</si>
  <si>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</si>
  <si>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</si>
  <si>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</si>
  <si>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</si>
  <si>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</si>
  <si>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</si>
  <si>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</si>
  <si>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</si>
  <si>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</si>
  <si>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</si>
  <si>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</si>
  <si>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</si>
  <si>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</si>
  <si>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</si>
  <si>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</si>
  <si>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Survey</t>
  </si>
  <si>
    <t>Improved facilities</t>
  </si>
  <si>
    <t>Solomon Islands</t>
  </si>
  <si>
    <t>Solomon Islands Rural Water, Sanitation and Hygiene Baseline</t>
  </si>
  <si>
    <t>Water on premises</t>
  </si>
  <si>
    <t>Improved water source</t>
  </si>
  <si>
    <t>Yes</t>
  </si>
  <si>
    <t>Continuous supply from improved source</t>
  </si>
  <si>
    <t>Improved, separate, functioning today</t>
  </si>
  <si>
    <t>Continuously available</t>
  </si>
  <si>
    <t>Marked exclusively for boys or girls</t>
  </si>
  <si>
    <t>Handwashing facilities</t>
  </si>
  <si>
    <t>Both water and soap available at handwashing facilities</t>
  </si>
  <si>
    <t>Functional handwashing facilities</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</si>
  <si>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</si>
  <si>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</si>
  <si>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</si>
  <si>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</si>
  <si>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</si>
  <si>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</si>
  <si>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</si>
  <si>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</si>
  <si>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</si>
  <si>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</si>
  <si>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</si>
  <si>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</si>
  <si>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</si>
  <si>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</si>
  <si>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</si>
  <si>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No handwashing facilities data available.</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</si>
  <si>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</si>
  <si>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</si>
  <si>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</si>
  <si>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</si>
  <si>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</si>
  <si>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</si>
  <si>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</si>
  <si>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</si>
  <si>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</si>
  <si>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</si>
  <si>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</si>
  <si>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</si>
  <si>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</si>
  <si>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</si>
  <si>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</si>
  <si>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</si>
  <si>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</si>
  <si>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</si>
  <si>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</si>
  <si>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</si>
  <si>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</si>
  <si>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</si>
  <si>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</si>
  <si>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</si>
  <si>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</si>
  <si>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Values in grey text are imputed based on linear regression</t>
  </si>
  <si>
    <t>SLB_2016_SUR</t>
  </si>
  <si>
    <t>SLB_2016_UIS</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</si>
  <si>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</si>
  <si>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</si>
  <si>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</si>
  <si>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</si>
  <si>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</si>
  <si>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</si>
  <si>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</si>
  <si>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</si>
  <si>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</si>
  <si>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</si>
  <si>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</si>
  <si>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</si>
  <si>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</si>
  <si>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</si>
  <si>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</si>
  <si>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</si>
  <si>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</si>
  <si>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SLB_2017_UIS</t>
  </si>
  <si>
    <t>SLB_2019_UIS</t>
  </si>
  <si>
    <t>No sanitation data</t>
  </si>
  <si>
    <t>The JMP releases updated estimates every 2 years following consultations with national authorities: https://washdata.org/how-we-work/jmp-country-consultation</t>
  </si>
  <si>
    <t>SLB_2018_SUR</t>
  </si>
  <si>
    <t>National WinS Baseline survey - https://si-wins.org/</t>
  </si>
  <si>
    <t>Piped water</t>
  </si>
  <si>
    <t>Protected well</t>
  </si>
  <si>
    <t>Rainwater/roof water</t>
  </si>
  <si>
    <t>River/stream/sea</t>
  </si>
  <si>
    <t>Stand pipe</t>
  </si>
  <si>
    <t>Tank trucker</t>
  </si>
  <si>
    <t>Unprotected spring</t>
  </si>
  <si>
    <t>Unprotected well</t>
  </si>
  <si>
    <t>Water brought by kids from home</t>
  </si>
  <si>
    <t>Borehole</t>
  </si>
  <si>
    <t xml:space="preserve">There were two answers for the same school and school type (Three schools in total: Kobiloko, Nyivale, Titana Primary School); the respondents providing more details were selected for each school. Other DW sources recorded in a separate question as text were re-grouped when they met given defintions. National estimates are calculated by weighted averages of pre-primary, primary and secondary schools. The estimates on pre-primary schools are based on the data for Early Childhood Education Centers;  there was no separate classification for pre-primary. Calculations are based on global definitions and methods and values may differ from national estimates. </t>
  </si>
  <si>
    <t xml:space="preserve">Basic estimate used </t>
  </si>
  <si>
    <t/>
  </si>
  <si>
    <t>The drinking water from the primary source available at the time of the survey</t>
  </si>
  <si>
    <t>On school grounds</t>
  </si>
  <si>
    <t>Improved and available</t>
  </si>
  <si>
    <t>Improved and on-premises</t>
  </si>
  <si>
    <t>Improved, available and on-premises</t>
  </si>
  <si>
    <t>Flush toilet</t>
  </si>
  <si>
    <t>Pit toilet with slab</t>
  </si>
  <si>
    <t>Pit toilet without slab</t>
  </si>
  <si>
    <t>Pour flush toilet</t>
  </si>
  <si>
    <t>Sea/Bush/River</t>
  </si>
  <si>
    <t>hanging toilet</t>
  </si>
  <si>
    <t>There were two answers for the same school and school type (Three schools in total: Kobiloko, Nyivale, Titana Primary School); the respondents providing more details were selected for each school. Other sanitation types recorded in a separate question as text were re-grouped when they met given defintions. National estimates are calculated by weighted averages of pre-primary, primary and secondary schools. The estimates on pre-primary schools are based on the data for Early Childhood Education Centers;  there was no separate classification for pre-primary. Calculations are based on global definitions and methods and values may differ from national estimates.</t>
  </si>
  <si>
    <t>Improved, usable &amp; single-sex for primary and secondary; improved and usable for pre-primary</t>
  </si>
  <si>
    <t>Functional toilets available</t>
  </si>
  <si>
    <t>Seperately marked toilets for boys and girls</t>
  </si>
  <si>
    <t>At least one functional toilet available for male or female</t>
  </si>
  <si>
    <t>No handwashing facility at school</t>
  </si>
  <si>
    <t>Handwashing facility at school</t>
  </si>
  <si>
    <t>Water only</t>
  </si>
  <si>
    <t>Soap only</t>
  </si>
  <si>
    <t>Both soap and water</t>
  </si>
  <si>
    <t>There were two answers for the same school and school type (Three schools in total: Kobiloko, Nyivale, Titana Primary School); the respondents providing more details were selected for each school. National estimates are calculated by weighted averages of pre-primary, primary and secondary schools. The estimates on pre-primary schools are based on the data for Early Childhood Education Centers;  there was no separate classification for pre-primary. Calculations are based on global definitions and methods and values may differ from national estimates.</t>
  </si>
  <si>
    <t>No</t>
  </si>
  <si>
    <t>country</t>
  </si>
  <si>
    <t>Solomon Islands</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</si>
  <si>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</si>
  <si>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</si>
  <si>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</si>
  <si>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</si>
  <si>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</si>
  <si>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</si>
  <si>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</si>
  <si>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</si>
  <si>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</si>
  <si>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</si>
  <si>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</si>
  <si>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</si>
  <si>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</si>
  <si>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</si>
  <si>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</si>
  <si>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</si>
  <si>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</si>
  <si>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</si>
  <si>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</si>
  <si>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</si>
  <si>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</si>
  <si>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</si>
  <si>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</si>
  <si>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</si>
  <si>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</si>
  <si>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</si>
  <si>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</si>
  <si>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</si>
  <si>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</si>
  <si>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</si>
  <si>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</si>
  <si>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</si>
  <si>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The secondary school estimate is based on coverage in lower and upper secondary schools and the school age population for each level. The national estimate is based on coverage in primary and secondary schools. Data not used, as we have primary data from the year prior (JMP rule).</t>
  </si>
  <si>
    <t xml:space="preserve">Estimates are based on schools from a rural household survey that sampled from across Solomon Islands. </t>
  </si>
  <si>
    <t xml:space="preserve">The secondary school estimate is based on coverage in lower and upper secondary schools and the school age population for each level. The national estimate is based on coverage in primary and secondary schools. </t>
  </si>
  <si>
    <t xml:space="preserve">The national estimate is based on coverage in primary schools. </t>
  </si>
  <si>
    <t>Estimates are based on schools from a rural household survey that sampled from across Solomon Islands.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</si>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</sst>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44">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8" xfId="0" applyNumberFormat="true"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0" xfId="0" applyFont="true" applyBorder="true" applyAlignment="true">
      <alignment horizontal="center" vertical="center" wrapText="true"/>
    </xf>
    <xf numFmtId="1" fontId="3" fillId="2" borderId="24" xfId="0" applyNumberFormat="true" applyFont="true" applyFill="true" applyBorder="true" applyAlignment="true">
      <alignment horizontal="center" vertical="center"/>
    </xf>
    <xf numFmtId="0" fontId="0" fillId="2" borderId="2" xfId="0" applyFill="true" applyBorder="true" applyAlignment="true">
      <alignment horizontal="center"/>
    </xf>
    <xf numFmtId="0" fontId="3" fillId="2" borderId="24" xfId="0"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4" xfId="0" applyFont="true" applyBorder="true" applyAlignment="true">
      <alignment horizontal="left" vertical="center" wrapText="true"/>
    </xf>
    <xf numFmtId="0" fontId="3" fillId="0" borderId="10" xfId="0" applyFont="true" applyBorder="true" applyAlignment="true">
      <alignment horizontal="left" vertical="center" wrapText="true"/>
    </xf>
    <xf numFmtId="1" fontId="3" fillId="0" borderId="29" xfId="0" applyNumberFormat="true" applyFont="true" applyFill="true" applyBorder="true" applyAlignment="true">
      <alignment horizontal="center" vertical="center"/>
    </xf>
    <xf numFmtId="0" fontId="0" fillId="2" borderId="8" xfId="0" applyFill="true" applyBorder="true" applyAlignment="true">
      <alignment horizontal="center"/>
    </xf>
    <xf numFmtId="0" fontId="3" fillId="2" borderId="26" xfId="0" applyFont="true" applyFill="true" applyBorder="true" applyAlignment="true">
      <alignment horizontal="center" vertical="center"/>
    </xf>
    <xf numFmtId="0" fontId="0" fillId="0" borderId="23" xfId="0" applyBorder="true" applyAlignment="true">
      <alignment horizontal="left"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5" fillId="29" borderId="63" xfId="0" applyNumberFormat="true" applyFont="true" applyFill="true" applyBorder="true" applyAlignment="true" applyProtection="true">
      <alignment horizontal="center" vertical="center"/>
    </xf>
    <xf numFmtId="1" fontId="66" fillId="30" borderId="64" xfId="0" applyNumberFormat="true" applyFont="true" applyFill="true" applyBorder="true" applyAlignment="true" applyProtection="true">
      <alignment horizontal="center" vertical="center"/>
    </xf>
    <xf numFmtId="164" fontId="72" fillId="36" borderId="65" xfId="0" applyNumberFormat="true" applyFont="true" applyFill="true" applyBorder="true" applyAlignment="true" applyProtection="true">
      <alignment horizontal="center" vertical="center"/>
    </xf>
    <xf numFmtId="0" fontId="73" fillId="37" borderId="66" xfId="0" applyNumberFormat="true" applyFont="true" applyFill="true" applyBorder="true" applyAlignment="true" applyProtection="true">
      <alignment horizontal="center" vertical="center"/>
    </xf>
    <xf numFmtId="0" fontId="74" fillId="38" borderId="67" xfId="0" applyNumberFormat="true" applyFont="true" applyFill="true" applyBorder="true" applyAlignment="true" applyProtection="true">
      <alignment horizontal="center" vertical="center"/>
    </xf>
    <xf numFmtId="1" fontId="75" fillId="39" borderId="68" xfId="0" applyNumberFormat="true" applyFont="true" applyFill="true" applyBorder="true" applyAlignment="true" applyProtection="true">
      <alignment horizontal="center" vertical="center"/>
    </xf>
    <xf numFmtId="0" fontId="76"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4"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1" fillId="2" borderId="70"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1" fontId="67" fillId="31" borderId="69" xfId="0" applyNumberFormat="true" applyFont="true" applyFill="true" applyBorder="true" applyAlignment="true" applyProtection="true">
      <alignment horizontal="center" vertical="center"/>
    </xf>
    <xf numFmtId="164" fontId="68" fillId="32" borderId="69" xfId="0" applyNumberFormat="true" applyFont="true" applyFill="true" applyBorder="true" applyAlignment="true" applyProtection="true">
      <alignment horizontal="center" vertical="center"/>
    </xf>
    <xf numFmtId="0" fontId="69" fillId="33" borderId="69" xfId="0" applyNumberFormat="true" applyFont="true" applyFill="true" applyBorder="true" applyAlignment="true" applyProtection="true">
      <alignment horizontal="center" vertical="center"/>
    </xf>
    <xf numFmtId="0" fontId="70" fillId="34" borderId="69" xfId="0" applyNumberFormat="true" applyFont="true" applyFill="true" applyBorder="true" applyAlignment="true" applyProtection="true">
      <alignment horizontal="center" vertical="center"/>
    </xf>
    <xf numFmtId="0" fontId="71"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0" xfId="16" applyFont="true" applyFill="true" applyBorder="true" applyAlignment="true">
      <alignment horizont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64" fontId="3" fillId="0" borderId="90" xfId="0" applyNumberFormat="true" applyFont="true" applyBorder="true" applyAlignment="true">
      <alignment horizontal="center" vertical="center"/>
    </xf>
    <xf numFmtId="164" fontId="3" fillId="0" borderId="24" xfId="0" applyNumberFormat="true" applyFont="true" applyBorder="true" applyAlignment="true">
      <alignment horizontal="center" vertical="center"/>
    </xf>
    <xf numFmtId="164" fontId="3" fillId="2" borderId="90" xfId="0" applyNumberFormat="true" applyFont="true" applyFill="true" applyBorder="true" applyAlignment="true">
      <alignment horizontal="center" vertical="center"/>
    </xf>
    <xf numFmtId="0" fontId="3" fillId="0" borderId="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1" fontId="120" fillId="72" borderId="115" xfId="0" applyNumberFormat="true" applyFont="true" applyFill="true" applyBorder="true" applyAlignment="true" applyProtection="true">
      <alignment horizontal="center" vertical="center"/>
    </xf>
    <xf numFmtId="164" fontId="121" fillId="73" borderId="116" xfId="0" applyNumberFormat="true" applyFont="true" applyFill="true" applyBorder="true" applyAlignment="true" applyProtection="true">
      <alignment horizontal="center" vertical="center"/>
    </xf>
    <xf numFmtId="0" fontId="122" fillId="74" borderId="117" xfId="0" applyNumberFormat="true" applyFont="true" applyFill="true" applyBorder="true" applyAlignment="true" applyProtection="true">
      <alignment horizontal="center" vertical="center"/>
    </xf>
    <xf numFmtId="0" fontId="123" fillId="75" borderId="118" xfId="0" applyNumberFormat="true" applyFont="true" applyFill="true" applyBorder="true" applyAlignment="true" applyProtection="true">
      <alignment horizontal="center" vertical="center"/>
    </xf>
    <xf numFmtId="0" fontId="124" fillId="76" borderId="119" xfId="0" applyNumberFormat="true" applyFont="true" applyFill="true" applyBorder="true" applyAlignment="true" applyProtection="true">
      <alignment horizontal="center" vertical="center"/>
    </xf>
    <xf numFmtId="1" fontId="125" fillId="77" borderId="120" xfId="0" applyNumberFormat="true" applyFont="true" applyFill="true" applyBorder="true" applyAlignment="true" applyProtection="true">
      <alignment horizontal="center" vertical="center"/>
    </xf>
    <xf numFmtId="164" fontId="126" fillId="78" borderId="121" xfId="0" applyNumberFormat="true" applyFont="true" applyFill="true" applyBorder="true" applyAlignment="true" applyProtection="true">
      <alignment horizontal="center" vertical="center"/>
    </xf>
    <xf numFmtId="0" fontId="127" fillId="79" borderId="122" xfId="0" applyNumberFormat="true" applyFont="true" applyFill="true" applyBorder="true" applyAlignment="true" applyProtection="true">
      <alignment horizontal="center" vertical="center"/>
    </xf>
    <xf numFmtId="164" fontId="128" fillId="80" borderId="123" xfId="0" applyNumberFormat="true" applyFont="true" applyFill="true" applyBorder="true" applyAlignment="true" applyProtection="true">
      <alignment horizontal="center" vertical="center"/>
    </xf>
    <xf numFmtId="0" fontId="129" fillId="81" borderId="124" xfId="0" applyNumberFormat="true" applyFont="true" applyFill="true" applyBorder="true" applyAlignment="true" applyProtection="true">
      <alignment horizontal="center" vertical="center"/>
    </xf>
    <xf numFmtId="0" fontId="130" fillId="82" borderId="125" xfId="0" applyNumberFormat="true" applyFont="true" applyFill="true" applyBorder="true" applyAlignment="true" applyProtection="true">
      <alignment horizontal="center" vertical="center"/>
    </xf>
    <xf numFmtId="0" fontId="131" fillId="83" borderId="126" xfId="0" applyNumberFormat="true" applyFont="true" applyFill="true" applyBorder="true" applyAlignment="true" applyProtection="true">
      <alignment horizontal="center" vertical="center"/>
    </xf>
    <xf numFmtId="0" fontId="132" fillId="84" borderId="127" xfId="0" applyNumberFormat="true" applyFont="true" applyFill="true" applyBorder="true" applyAlignment="true" applyProtection="true">
      <alignment horizontal="center" vertical="center"/>
    </xf>
    <xf numFmtId="164" fontId="133" fillId="85" borderId="128" xfId="0" applyNumberFormat="true" applyFont="true" applyFill="true" applyBorder="true" applyAlignment="true" applyProtection="true">
      <alignment horizontal="center" vertical="center"/>
    </xf>
    <xf numFmtId="0" fontId="134" fillId="86" borderId="129" xfId="0" applyNumberFormat="true" applyFont="true" applyFill="true" applyBorder="true" applyAlignment="true" applyProtection="true">
      <alignment horizontal="center" vertical="center"/>
    </xf>
    <xf numFmtId="0" fontId="135" fillId="87" borderId="130" xfId="0" applyNumberFormat="true" applyFont="true" applyFill="true" applyBorder="true" applyAlignment="true" applyProtection="true">
      <alignment horizontal="center" vertical="center"/>
    </xf>
    <xf numFmtId="0" fontId="136" fillId="88" borderId="131" xfId="0" applyNumberFormat="true" applyFont="true" applyFill="true" applyBorder="true" applyAlignment="true" applyProtection="true">
      <alignment horizontal="center" vertical="center"/>
    </xf>
    <xf numFmtId="0" fontId="137" fillId="89" borderId="132" xfId="0" applyNumberFormat="true" applyFont="true" applyFill="true" applyBorder="true" applyAlignment="true" applyProtection="true">
      <alignment horizontal="center" vertical="center"/>
    </xf>
    <xf numFmtId="164" fontId="138" fillId="90" borderId="133" xfId="0" applyNumberFormat="true" applyFont="true" applyFill="true" applyBorder="true" applyAlignment="true" applyProtection="true">
      <alignment horizontal="center" vertical="center"/>
    </xf>
    <xf numFmtId="0" fontId="139" fillId="91" borderId="134" xfId="0" applyNumberFormat="true" applyFont="true" applyFill="true" applyBorder="true" applyAlignment="true" applyProtection="true">
      <alignment horizontal="center" vertical="center"/>
    </xf>
    <xf numFmtId="0" fontId="140" fillId="92" borderId="135" xfId="0" applyNumberFormat="true" applyFont="true" applyFill="true" applyBorder="true" applyAlignment="true" applyProtection="true">
      <alignment horizontal="center" vertical="center"/>
    </xf>
    <xf numFmtId="0" fontId="141" fillId="93" borderId="136" xfId="0" applyNumberFormat="true" applyFont="true" applyFill="true" applyBorder="true" applyAlignment="true" applyProtection="true">
      <alignment horizontal="center" vertical="center"/>
    </xf>
    <xf numFmtId="0" fontId="142" fillId="94" borderId="137" xfId="0" applyNumberFormat="true" applyFont="true" applyFill="true" applyBorder="true" applyAlignment="true" applyProtection="true">
      <alignment horizontal="center" vertical="center"/>
    </xf>
    <xf numFmtId="164" fontId="143" fillId="95" borderId="138" xfId="0" applyNumberFormat="true" applyFont="true" applyFill="true" applyBorder="true" applyAlignment="true" applyProtection="true">
      <alignment horizontal="center" vertical="center"/>
    </xf>
    <xf numFmtId="0" fontId="144" fillId="96" borderId="139" xfId="0" applyNumberFormat="true" applyFont="true" applyFill="true" applyBorder="true" applyAlignment="true" applyProtection="true">
      <alignment horizontal="center" vertical="center"/>
    </xf>
    <xf numFmtId="0" fontId="145" fillId="97" borderId="140" xfId="0" applyNumberFormat="true" applyFont="true" applyFill="true" applyBorder="true" applyAlignment="true" applyProtection="true">
      <alignment horizontal="center" vertical="center"/>
    </xf>
    <xf numFmtId="0" fontId="146" fillId="98" borderId="141" xfId="0" applyNumberFormat="true" applyFont="true" applyFill="true" applyBorder="true" applyAlignment="true" applyProtection="true">
      <alignment horizontal="center" vertical="center"/>
    </xf>
    <xf numFmtId="0" fontId="147" fillId="99" borderId="142" xfId="0" applyNumberFormat="true" applyFont="true" applyFill="true" applyBorder="true" applyAlignment="true" applyProtection="true">
      <alignment horizontal="center" vertical="center"/>
    </xf>
    <xf numFmtId="164" fontId="148" fillId="100" borderId="143" xfId="0" applyNumberFormat="true" applyFont="true" applyFill="true" applyBorder="true" applyAlignment="true" applyProtection="true">
      <alignment horizontal="center" vertical="center"/>
    </xf>
    <xf numFmtId="0" fontId="149" fillId="101" borderId="144" xfId="0" applyNumberFormat="true" applyFont="true" applyFill="true" applyBorder="true" applyAlignment="true" applyProtection="true">
      <alignment horizontal="center" vertical="center"/>
    </xf>
    <xf numFmtId="0" fontId="150" fillId="102" borderId="145" xfId="0" applyNumberFormat="true" applyFont="true" applyFill="true" applyBorder="true" applyAlignment="true" applyProtection="true">
      <alignment horizontal="center" vertical="center"/>
    </xf>
    <xf numFmtId="0" fontId="151" fillId="103" borderId="146" xfId="0" applyNumberFormat="true" applyFont="true" applyFill="true" applyBorder="true" applyAlignment="true" applyProtection="true">
      <alignment horizontal="center" vertical="center"/>
    </xf>
    <xf numFmtId="0" fontId="152" fillId="104" borderId="147" xfId="0" applyNumberFormat="true" applyFont="true" applyFill="true" applyBorder="true" applyAlignment="true" applyProtection="true">
      <alignment horizontal="center" vertical="center"/>
    </xf>
    <xf numFmtId="164" fontId="153" fillId="105" borderId="148" xfId="0" applyNumberFormat="true" applyFont="true" applyFill="true" applyBorder="true" applyAlignment="true" applyProtection="true">
      <alignment horizontal="center" vertical="center"/>
    </xf>
    <xf numFmtId="0" fontId="154" fillId="106" borderId="149" xfId="0" applyNumberFormat="true" applyFont="true" applyFill="true" applyBorder="true" applyAlignment="true" applyProtection="true">
      <alignment horizontal="center" vertical="center"/>
    </xf>
    <xf numFmtId="0" fontId="155" fillId="107" borderId="150" xfId="0" applyNumberFormat="true" applyFont="true" applyFill="true" applyBorder="true" applyAlignment="true" applyProtection="true">
      <alignment horizontal="center" vertical="center"/>
    </xf>
    <xf numFmtId="0" fontId="156" fillId="108" borderId="151" xfId="0" applyNumberFormat="true" applyFont="true" applyFill="true" applyBorder="true" applyAlignment="true" applyProtection="true">
      <alignment horizontal="center" vertical="center"/>
    </xf>
    <xf numFmtId="0" fontId="157" fillId="109" borderId="152" xfId="0" applyNumberFormat="true" applyFont="true" applyFill="true" applyBorder="true" applyAlignment="true" applyProtection="true">
      <alignment horizontal="center" vertical="center"/>
    </xf>
    <xf numFmtId="164" fontId="158" fillId="110" borderId="153" xfId="0" applyNumberFormat="true" applyFont="true" applyFill="true" applyBorder="true" applyAlignment="true" applyProtection="true">
      <alignment horizontal="center" vertical="center"/>
    </xf>
    <xf numFmtId="0" fontId="159" fillId="111" borderId="154" xfId="0" applyNumberFormat="true" applyFont="true" applyFill="true" applyBorder="true" applyAlignment="true" applyProtection="true">
      <alignment horizontal="center" vertical="center"/>
    </xf>
    <xf numFmtId="0" fontId="160" fillId="112" borderId="155" xfId="0" applyNumberFormat="true" applyFont="true" applyFill="true" applyBorder="true" applyAlignment="true" applyProtection="true">
      <alignment horizontal="center" vertical="center"/>
    </xf>
    <xf numFmtId="0" fontId="161" fillId="113" borderId="156" xfId="0" applyNumberFormat="true" applyFont="true" applyFill="true" applyBorder="true" applyAlignment="true" applyProtection="true">
      <alignment horizontal="center" vertical="center"/>
    </xf>
    <xf numFmtId="0" fontId="162" fillId="114" borderId="157" xfId="0" applyNumberFormat="true" applyFont="true" applyFill="true" applyBorder="true" applyAlignment="true" applyProtection="true">
      <alignment horizontal="center" vertical="center"/>
    </xf>
    <xf numFmtId="164" fontId="163" fillId="115" borderId="158" xfId="0" applyNumberFormat="true" applyFont="true" applyFill="true" applyBorder="true" applyAlignment="true" applyProtection="true">
      <alignment horizontal="center" vertical="center"/>
    </xf>
    <xf numFmtId="0" fontId="164" fillId="116" borderId="159" xfId="0" applyNumberFormat="true" applyFont="true" applyFill="true" applyBorder="true" applyAlignment="true" applyProtection="true">
      <alignment horizontal="center" vertical="center"/>
    </xf>
    <xf numFmtId="0" fontId="165" fillId="117" borderId="160" xfId="0" applyNumberFormat="true" applyFont="true" applyFill="true" applyBorder="true" applyAlignment="true" applyProtection="true">
      <alignment horizontal="center" vertical="center"/>
    </xf>
    <xf numFmtId="0" fontId="166" fillId="118" borderId="161" xfId="0" applyNumberFormat="true" applyFont="true" applyFill="true" applyBorder="true" applyAlignment="true" applyProtection="true">
      <alignment horizontal="center" vertical="center"/>
    </xf>
    <xf numFmtId="0" fontId="167" fillId="119" borderId="162" xfId="0" applyNumberFormat="true" applyFont="true" applyFill="true" applyBorder="true" applyAlignment="true" applyProtection="true">
      <alignment horizontal="center" vertical="center"/>
    </xf>
    <xf numFmtId="164" fontId="168" fillId="120" borderId="163" xfId="0" applyNumberFormat="true" applyFont="true" applyFill="true" applyBorder="true" applyAlignment="true" applyProtection="true">
      <alignment horizontal="center" vertical="center"/>
    </xf>
    <xf numFmtId="0" fontId="169" fillId="121" borderId="164" xfId="0" applyNumberFormat="true" applyFont="true" applyFill="true" applyBorder="true" applyAlignment="true" applyProtection="true">
      <alignment horizontal="center" vertical="center"/>
    </xf>
    <xf numFmtId="0" fontId="170" fillId="122" borderId="165" xfId="0" applyNumberFormat="true" applyFont="true" applyFill="true" applyBorder="true" applyAlignment="true" applyProtection="true">
      <alignment horizontal="center" vertical="center"/>
    </xf>
    <xf numFmtId="0" fontId="171" fillId="123" borderId="166" xfId="0" applyNumberFormat="true" applyFont="true" applyFill="true" applyBorder="true" applyAlignment="true" applyProtection="true">
      <alignment horizontal="center" vertical="center"/>
    </xf>
    <xf numFmtId="0" fontId="172" fillId="124" borderId="167" xfId="0" applyNumberFormat="true" applyFont="true" applyFill="true" applyBorder="true" applyAlignment="true" applyProtection="true">
      <alignment horizontal="center" vertical="center"/>
    </xf>
    <xf numFmtId="164" fontId="173" fillId="125" borderId="168" xfId="0" applyNumberFormat="true" applyFont="true" applyFill="true" applyBorder="true" applyAlignment="true" applyProtection="true">
      <alignment horizontal="center" vertical="center"/>
    </xf>
    <xf numFmtId="0" fontId="174" fillId="126" borderId="169" xfId="0" applyNumberFormat="true" applyFont="true" applyFill="true" applyBorder="true" applyAlignment="true" applyProtection="true">
      <alignment horizontal="center" vertical="center"/>
    </xf>
    <xf numFmtId="0" fontId="175" fillId="127" borderId="170" xfId="0" applyNumberFormat="true" applyFont="true" applyFill="true" applyBorder="true" applyAlignment="true" applyProtection="true">
      <alignment horizontal="center" vertical="center"/>
    </xf>
    <xf numFmtId="0" fontId="176" fillId="128" borderId="171" xfId="0" applyNumberFormat="true" applyFont="true" applyFill="true" applyBorder="true" applyAlignment="true" applyProtection="true">
      <alignment horizontal="center" vertical="center"/>
    </xf>
    <xf numFmtId="0" fontId="177" fillId="129" borderId="172" xfId="0" applyNumberFormat="true" applyFont="true" applyFill="true" applyBorder="true" applyAlignment="true" applyProtection="true">
      <alignment horizontal="center" vertical="center"/>
    </xf>
    <xf numFmtId="164" fontId="178" fillId="130" borderId="173" xfId="0" applyNumberFormat="true" applyFont="true" applyFill="true" applyBorder="true" applyAlignment="true" applyProtection="true">
      <alignment horizontal="center" vertical="center"/>
    </xf>
    <xf numFmtId="0" fontId="179" fillId="131" borderId="174" xfId="0" applyNumberFormat="true" applyFont="true" applyFill="true" applyBorder="true" applyAlignment="true" applyProtection="true">
      <alignment horizontal="center" vertical="center"/>
    </xf>
    <xf numFmtId="0" fontId="180" fillId="132" borderId="175" xfId="0" applyNumberFormat="true" applyFont="true" applyFill="true" applyBorder="true" applyAlignment="true" applyProtection="true">
      <alignment horizontal="center" vertical="center"/>
    </xf>
    <xf numFmtId="0" fontId="181" fillId="133" borderId="176" xfId="0" applyNumberFormat="true" applyFont="true" applyFill="true" applyBorder="true" applyAlignment="true" applyProtection="true">
      <alignment horizontal="center" vertical="center"/>
    </xf>
    <xf numFmtId="0" fontId="182" fillId="134" borderId="177" xfId="0" applyNumberFormat="true" applyFont="true" applyFill="true" applyBorder="true" applyAlignment="true" applyProtection="true">
      <alignment horizontal="center" vertical="center"/>
    </xf>
    <xf numFmtId="164" fontId="183" fillId="135" borderId="178" xfId="0" applyNumberFormat="true" applyFont="true" applyFill="true" applyBorder="true" applyAlignment="true" applyProtection="true">
      <alignment horizontal="center" vertical="center"/>
    </xf>
    <xf numFmtId="0" fontId="184" fillId="136" borderId="179" xfId="0" applyNumberFormat="true" applyFont="true" applyFill="true" applyBorder="true" applyAlignment="true" applyProtection="true">
      <alignment horizontal="center" vertical="center"/>
    </xf>
    <xf numFmtId="0" fontId="185" fillId="137" borderId="180" xfId="0" applyNumberFormat="true" applyFont="true" applyFill="true" applyBorder="true" applyAlignment="true" applyProtection="true">
      <alignment horizontal="center" vertical="center"/>
    </xf>
    <xf numFmtId="0" fontId="186" fillId="138" borderId="181" xfId="0" applyNumberFormat="true" applyFont="true" applyFill="true" applyBorder="true" applyAlignment="true" applyProtection="true">
      <alignment horizontal="center" vertical="center"/>
    </xf>
    <xf numFmtId="0" fontId="187" fillId="139" borderId="182" xfId="0" applyNumberFormat="true" applyFont="true" applyFill="true" applyBorder="true" applyAlignment="true" applyProtection="true">
      <alignment horizontal="center" vertical="center"/>
    </xf>
    <xf numFmtId="164" fontId="188" fillId="140" borderId="183" xfId="0" applyNumberFormat="true" applyFont="true" applyFill="true" applyBorder="true" applyAlignment="true" applyProtection="true">
      <alignment horizontal="center" vertical="center"/>
    </xf>
    <xf numFmtId="0" fontId="189" fillId="141" borderId="184" xfId="0" applyNumberFormat="true" applyFont="true" applyFill="true" applyBorder="true" applyAlignment="true" applyProtection="true">
      <alignment horizontal="center" vertical="center"/>
    </xf>
    <xf numFmtId="0" fontId="190" fillId="142" borderId="185" xfId="0" applyNumberFormat="true" applyFont="true" applyFill="true" applyBorder="true" applyAlignment="true" applyProtection="true">
      <alignment horizontal="center" vertical="center"/>
    </xf>
    <xf numFmtId="0" fontId="191" fillId="143" borderId="186" xfId="0" applyNumberFormat="true" applyFont="true" applyFill="true" applyBorder="true" applyAlignment="true" applyProtection="true">
      <alignment horizontal="center" vertical="center"/>
    </xf>
    <xf numFmtId="0" fontId="192" fillId="144" borderId="187" xfId="0" applyNumberFormat="true" applyFont="true" applyFill="true" applyBorder="true" applyAlignment="true" applyProtection="true">
      <alignment horizontal="center" vertical="center"/>
    </xf>
    <xf numFmtId="164" fontId="193" fillId="145" borderId="188" xfId="0" applyNumberFormat="true" applyFont="true" applyFill="true" applyBorder="true" applyAlignment="true" applyProtection="true">
      <alignment horizontal="center" vertical="center"/>
    </xf>
    <xf numFmtId="0" fontId="194" fillId="146" borderId="189" xfId="0" applyNumberFormat="true" applyFont="true" applyFill="true" applyBorder="true" applyAlignment="true" applyProtection="true">
      <alignment horizontal="center" vertical="center"/>
    </xf>
    <xf numFmtId="0" fontId="195" fillId="147" borderId="190" xfId="0" applyNumberFormat="true" applyFont="true" applyFill="true" applyBorder="true" applyAlignment="true" applyProtection="true">
      <alignment horizontal="center" vertical="center"/>
    </xf>
    <xf numFmtId="0" fontId="196" fillId="148" borderId="191" xfId="0" applyNumberFormat="true" applyFont="true" applyFill="true" applyBorder="true" applyAlignment="true" applyProtection="true">
      <alignment horizontal="center" vertical="center"/>
    </xf>
    <xf numFmtId="0" fontId="197" fillId="149" borderId="192" xfId="0" applyNumberFormat="true" applyFont="true" applyFill="true" applyBorder="true" applyAlignment="true" applyProtection="true">
      <alignment horizontal="center" vertical="center"/>
    </xf>
    <xf numFmtId="164" fontId="198" fillId="150" borderId="193" xfId="0" applyNumberFormat="true" applyFont="true" applyFill="true" applyBorder="true" applyAlignment="true" applyProtection="true">
      <alignment horizontal="center" vertical="center"/>
    </xf>
    <xf numFmtId="0" fontId="199" fillId="151" borderId="194" xfId="0" applyNumberFormat="true" applyFont="true" applyFill="true" applyBorder="true" applyAlignment="true" applyProtection="true">
      <alignment horizontal="center" vertical="center"/>
    </xf>
    <xf numFmtId="0" fontId="200" fillId="152" borderId="195" xfId="0" applyNumberFormat="true" applyFont="true" applyFill="true" applyBorder="true" applyAlignment="true" applyProtection="true">
      <alignment horizontal="center" vertical="center"/>
    </xf>
    <xf numFmtId="0" fontId="201" fillId="153" borderId="196" xfId="0" applyNumberFormat="true" applyFont="true" applyFill="true" applyBorder="true" applyAlignment="true" applyProtection="true">
      <alignment horizontal="center" vertical="center"/>
    </xf>
    <xf numFmtId="0" fontId="202" fillId="154" borderId="197" xfId="0" applyNumberFormat="true" applyFont="true" applyFill="true" applyBorder="true" applyAlignment="true" applyProtection="true">
      <alignment horizontal="center" vertical="center"/>
    </xf>
    <xf numFmtId="164" fontId="203" fillId="155" borderId="198" xfId="0" applyNumberFormat="true" applyFont="true" applyFill="true" applyBorder="true" applyAlignment="true" applyProtection="true">
      <alignment horizontal="center" vertical="center"/>
    </xf>
    <xf numFmtId="0" fontId="204" fillId="156" borderId="199" xfId="0" applyNumberFormat="true" applyFont="true" applyFill="true" applyBorder="true" applyAlignment="true" applyProtection="true">
      <alignment horizontal="center" vertical="center"/>
    </xf>
    <xf numFmtId="0" fontId="205" fillId="157" borderId="200" xfId="0" applyNumberFormat="true" applyFont="true" applyFill="true" applyBorder="true" applyAlignment="true" applyProtection="true">
      <alignment horizontal="center" vertical="center"/>
    </xf>
    <xf numFmtId="0" fontId="206" fillId="158" borderId="201" xfId="0" applyNumberFormat="true" applyFont="true" applyFill="true" applyBorder="true" applyAlignment="true" applyProtection="true">
      <alignment horizontal="center" vertical="center"/>
    </xf>
    <xf numFmtId="0" fontId="207" fillId="159" borderId="202" xfId="0" applyNumberFormat="true" applyFont="true" applyFill="true" applyBorder="true" applyAlignment="true" applyProtection="true">
      <alignment horizontal="center" vertical="center"/>
    </xf>
    <xf numFmtId="164" fontId="208" fillId="160" borderId="203" xfId="0" applyNumberFormat="true" applyFont="true" applyFill="true" applyBorder="true" applyAlignment="true" applyProtection="true">
      <alignment horizontal="center" vertical="center"/>
    </xf>
    <xf numFmtId="0" fontId="209" fillId="161" borderId="204" xfId="0" applyNumberFormat="true" applyFont="true" applyFill="true" applyBorder="true" applyAlignment="true" applyProtection="true">
      <alignment horizontal="center" vertical="center"/>
    </xf>
    <xf numFmtId="0" fontId="210" fillId="162" borderId="205" xfId="0" applyNumberFormat="true" applyFont="true" applyFill="true" applyBorder="true" applyAlignment="true" applyProtection="true">
      <alignment horizontal="center" vertical="center"/>
    </xf>
    <xf numFmtId="0" fontId="211" fillId="163" borderId="206" xfId="0" applyNumberFormat="true" applyFont="true" applyFill="true" applyBorder="true" applyAlignment="true" applyProtection="true">
      <alignment horizontal="center" vertical="center"/>
    </xf>
    <xf numFmtId="1" fontId="212" fillId="164" borderId="207" xfId="0" applyNumberFormat="true" applyFont="true" applyFill="true" applyBorder="true" applyAlignment="true" applyProtection="true">
      <alignment horizontal="center" vertical="center"/>
    </xf>
    <xf numFmtId="164" fontId="213" fillId="165" borderId="208" xfId="0" applyNumberFormat="true" applyFont="true" applyFill="true" applyBorder="true" applyAlignment="true" applyProtection="true">
      <alignment horizontal="center" vertical="center"/>
    </xf>
    <xf numFmtId="0" fontId="214" fillId="166" borderId="209" xfId="0" applyNumberFormat="true" applyFont="true" applyFill="true" applyBorder="true" applyAlignment="true" applyProtection="true">
      <alignment horizontal="center" vertical="center"/>
    </xf>
    <xf numFmtId="0" fontId="215" fillId="167" borderId="210" xfId="0" applyNumberFormat="true" applyFont="true" applyFill="true" applyBorder="true" applyAlignment="true" applyProtection="true">
      <alignment horizontal="center" vertical="center"/>
    </xf>
    <xf numFmtId="0" fontId="216" fillId="168" borderId="211" xfId="0" applyNumberFormat="true" applyFont="true" applyFill="true" applyBorder="true" applyAlignment="true" applyProtection="true">
      <alignment horizontal="center" vertical="center"/>
    </xf>
    <xf numFmtId="1" fontId="217" fillId="169" borderId="212" xfId="0" applyNumberFormat="true" applyFont="true" applyFill="true" applyBorder="true" applyAlignment="true" applyProtection="true">
      <alignment horizontal="center" vertical="center"/>
    </xf>
    <xf numFmtId="164" fontId="218" fillId="170" borderId="213" xfId="0" applyNumberFormat="true" applyFont="true" applyFill="true" applyBorder="true" applyAlignment="true" applyProtection="true">
      <alignment horizontal="center" vertical="center"/>
    </xf>
    <xf numFmtId="0" fontId="219" fillId="171" borderId="214" xfId="0" applyNumberFormat="true" applyFont="true" applyFill="true" applyBorder="true" applyAlignment="true" applyProtection="true">
      <alignment horizontal="center" vertical="center"/>
    </xf>
    <xf numFmtId="0" fontId="220" fillId="172" borderId="215" xfId="0" applyNumberFormat="true" applyFont="true" applyFill="true" applyBorder="true" applyAlignment="true" applyProtection="true">
      <alignment horizontal="center" vertical="center"/>
    </xf>
    <xf numFmtId="0" fontId="221" fillId="173" borderId="216" xfId="0" applyNumberFormat="true" applyFont="true" applyFill="true" applyBorder="true" applyAlignment="true" applyProtection="true">
      <alignment horizontal="center" vertical="center"/>
    </xf>
    <xf numFmtId="1" fontId="222" fillId="174" borderId="217" xfId="0" applyNumberFormat="true" applyFont="true" applyFill="true" applyBorder="true" applyAlignment="true" applyProtection="true">
      <alignment horizontal="center" vertical="center"/>
    </xf>
    <xf numFmtId="164" fontId="223" fillId="175" borderId="218" xfId="0" applyNumberFormat="true" applyFont="true" applyFill="true" applyBorder="true" applyAlignment="true" applyProtection="true">
      <alignment horizontal="center" vertical="center"/>
    </xf>
    <xf numFmtId="0" fontId="224" fillId="176" borderId="219" xfId="0" applyNumberFormat="true" applyFont="true" applyFill="true" applyBorder="true" applyAlignment="true" applyProtection="true">
      <alignment horizontal="center" vertical="center"/>
    </xf>
    <xf numFmtId="0" fontId="225" fillId="177" borderId="220" xfId="0" applyNumberFormat="true" applyFont="true" applyFill="true" applyBorder="true" applyAlignment="true" applyProtection="true">
      <alignment horizontal="center" vertical="center"/>
    </xf>
    <xf numFmtId="0" fontId="226" fillId="178" borderId="221" xfId="0" applyNumberFormat="true" applyFont="true" applyFill="true" applyBorder="true" applyAlignment="true" applyProtection="true">
      <alignment horizontal="center" vertical="center"/>
    </xf>
    <xf numFmtId="1" fontId="227" fillId="179" borderId="222" xfId="0" applyNumberFormat="true" applyFont="true" applyFill="true" applyBorder="true" applyAlignment="true" applyProtection="true">
      <alignment horizontal="center" vertical="center"/>
    </xf>
    <xf numFmtId="164" fontId="228" fillId="180" borderId="223" xfId="0" applyNumberFormat="true" applyFont="true" applyFill="true" applyBorder="true" applyAlignment="true" applyProtection="true">
      <alignment horizontal="center" vertical="center"/>
    </xf>
    <xf numFmtId="0" fontId="229" fillId="181" borderId="224" xfId="0" applyNumberFormat="true" applyFont="true" applyFill="true" applyBorder="true" applyAlignment="true" applyProtection="true">
      <alignment horizontal="center" vertical="center"/>
    </xf>
    <xf numFmtId="0" fontId="230" fillId="182" borderId="225" xfId="0" applyNumberFormat="true" applyFont="true" applyFill="true" applyBorder="true" applyAlignment="true" applyProtection="true">
      <alignment horizontal="center" vertical="center"/>
    </xf>
    <xf numFmtId="0" fontId="231" fillId="183" borderId="226" xfId="0" applyNumberFormat="true" applyFont="true" applyFill="true" applyBorder="true" applyAlignment="true" applyProtection="true">
      <alignment horizontal="center" vertical="center"/>
    </xf>
    <xf numFmtId="1" fontId="232" fillId="184" borderId="227" xfId="0" applyNumberFormat="true" applyFont="true" applyFill="true" applyBorder="true" applyAlignment="true" applyProtection="true">
      <alignment horizontal="center" vertical="center"/>
    </xf>
    <xf numFmtId="164" fontId="233" fillId="185" borderId="228" xfId="0" applyNumberFormat="true" applyFont="true" applyFill="true" applyBorder="true" applyAlignment="true" applyProtection="true">
      <alignment horizontal="center" vertical="center"/>
    </xf>
    <xf numFmtId="0" fontId="234" fillId="186" borderId="229" xfId="0" applyNumberFormat="true" applyFont="true" applyFill="true" applyBorder="true" applyAlignment="true" applyProtection="true">
      <alignment horizontal="center" vertical="center"/>
    </xf>
    <xf numFmtId="0" fontId="235" fillId="187" borderId="230" xfId="0" applyNumberFormat="true" applyFont="true" applyFill="true" applyBorder="true" applyAlignment="true" applyProtection="true">
      <alignment horizontal="center" vertical="center"/>
    </xf>
    <xf numFmtId="0" fontId="236" fillId="188" borderId="231" xfId="0" applyNumberFormat="true" applyFont="true" applyFill="true" applyBorder="true" applyAlignment="true" applyProtection="true">
      <alignment horizontal="center" vertical="center"/>
    </xf>
    <xf numFmtId="1" fontId="237" fillId="189" borderId="232" xfId="0" applyNumberFormat="true" applyFont="true" applyFill="true" applyBorder="true" applyAlignment="true" applyProtection="true">
      <alignment horizontal="center" vertical="center"/>
    </xf>
    <xf numFmtId="0" fontId="238" fillId="190" borderId="233" xfId="0" applyNumberFormat="true" applyFont="true" applyFill="true" applyBorder="true" applyAlignment="true" applyProtection="true">
      <alignment horizontal="center" vertical="center"/>
    </xf>
    <xf numFmtId="0" fontId="239" fillId="191" borderId="234" xfId="0" applyNumberFormat="true" applyFont="true" applyFill="true" applyBorder="true" applyAlignment="true" applyProtection="true">
      <alignment horizontal="center" vertical="center"/>
    </xf>
    <xf numFmtId="0" fontId="240" fillId="192" borderId="235" xfId="0" applyNumberFormat="true" applyFont="true" applyFill="true" applyBorder="true" applyAlignment="true" applyProtection="true">
      <alignment horizontal="center" vertical="center"/>
    </xf>
    <xf numFmtId="0" fontId="241" fillId="0" borderId="236" xfId="0" applyNumberFormat="true" applyFont="true" applyBorder="true" applyAlignment="true" applyProtection="true"/>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4" xfId="0" applyFont="true" applyBorder="true" applyAlignment="true">
      <alignment horizontal="left" vertical="center" wrapText="true"/>
    </xf>
    <xf numFmtId="0" fontId="3" fillId="0" borderId="5" xfId="0" applyFont="true" applyBorder="true" applyAlignment="true">
      <alignment horizontal="left" vertical="center" wrapText="true"/>
    </xf>
    <xf numFmtId="0" fontId="3" fillId="0" borderId="20"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6"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6"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1"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1"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1"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1"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1"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1"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1"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1"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1"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1"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1"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1"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1"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1"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1"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1"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1"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1"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1"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xf numFmtId="1" fontId="786"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40" xfId="0" applyNumberFormat="true" applyFont="true" applyBorder="true" applyAlignment="true" applyProtection="true">
      <alignment horizontal="general" vertical="bottom" textRotation="0" wrapText="false" indent="0" shrinkToFit="false"/>
      <protection locked="true" hidden="false"/>
    </xf>
    <xf numFmtId="0" fontId="796"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7.7069444340000004</c:v>
                </c:pt>
                <c:pt idx="1">
                  <c:v>1E-10</c:v>
                </c:pt>
                <c:pt idx="2">
                  <c:v>1E-10</c:v>
                </c:pt>
                <c:pt idx="3">
                  <c:v>18.79195</c:v>
                </c:pt>
                <c:pt idx="4">
                  <c:v>3.4234200000000001</c:v>
                </c:pt>
                <c:pt idx="5">
                  <c:v>3.0303</c:v>
                </c:pt>
              </c:numCache>
            </c:numRef>
          </c:val>
          <c:extLst>
            <c:ext xmlns:c16="http://schemas.microsoft.com/office/drawing/2014/chart" uri="{C3380CC4-5D6E-409C-BE32-E72D297353CC}">
              <c16:uniqueId val="{00000000-99E7-401D-9B0D-467A78D106BB}"/>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E7-401D-9B0D-467A78D106BB}"/>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9E7-401D-9B0D-467A78D106BB}"/>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9E7-401D-9B0D-467A78D106BB}"/>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9E7-401D-9B0D-467A78D106BB}"/>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9E7-401D-9B0D-467A78D106BB}"/>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9E7-401D-9B0D-467A78D106BB}"/>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8.9438625589999994</c:v>
                </c:pt>
                <c:pt idx="1">
                  <c:v>1E-10</c:v>
                </c:pt>
                <c:pt idx="2">
                  <c:v>1E-10</c:v>
                </c:pt>
                <c:pt idx="3">
                  <c:v>13.08724</c:v>
                </c:pt>
                <c:pt idx="4">
                  <c:v>7.0270299999999999</c:v>
                </c:pt>
                <c:pt idx="5">
                  <c:v>8.0808099999999996</c:v>
                </c:pt>
              </c:numCache>
            </c:numRef>
          </c:val>
          <c:extLst>
            <c:ext xmlns:c16="http://schemas.microsoft.com/office/drawing/2014/chart" uri="{C3380CC4-5D6E-409C-BE32-E72D297353CC}">
              <c16:uniqueId val="{00000007-99E7-401D-9B0D-467A78D106BB}"/>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0</c:v>
                </c:pt>
                <c:pt idx="4">
                  <c:v>0</c:v>
                </c:pt>
                <c:pt idx="5">
                  <c:v>0</c:v>
                </c:pt>
              </c:numCache>
            </c:numRef>
          </c:val>
          <c:extLst>
            <c:ext xmlns:c16="http://schemas.microsoft.com/office/drawing/2014/chart" uri="{C3380CC4-5D6E-409C-BE32-E72D297353CC}">
              <c16:uniqueId val="{00000008-99E7-401D-9B0D-467A78D106BB}"/>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83.349193009999993</c:v>
                </c:pt>
                <c:pt idx="1">
                  <c:v>1E-10</c:v>
                </c:pt>
                <c:pt idx="2">
                  <c:v>1E-10</c:v>
                </c:pt>
                <c:pt idx="3">
                  <c:v>68.120810000000006</c:v>
                </c:pt>
                <c:pt idx="4">
                  <c:v>89.549549999999996</c:v>
                </c:pt>
                <c:pt idx="5">
                  <c:v>88.888890000000004</c:v>
                </c:pt>
              </c:numCache>
            </c:numRef>
          </c:val>
          <c:extLst>
            <c:ext xmlns:c16="http://schemas.microsoft.com/office/drawing/2014/chart" uri="{C3380CC4-5D6E-409C-BE32-E72D297353CC}">
              <c16:uniqueId val="{00000009-99E7-401D-9B0D-467A78D106BB}"/>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042-4B18-834A-BDCEB6E34A4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042-4B18-834A-BDCEB6E34A4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5FB-4742-A81F-33749A5F467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E0-4678-8B9D-6B5385B57EF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E0-4678-8B9D-6B5385B57EF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A13-45E1-B603-D8D264EAB1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80.050494999999984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80.099999999999994</c:v>
                </c:pt>
                <c:pt idx="15">
                  <c:v>80.099999999999994</c:v>
                </c:pt>
                <c:pt idx="16">
                  <c:v>80.099999999999994</c:v>
                </c:pt>
                <c:pt idx="17">
                  <c:v>80.099999999999994</c:v>
                </c:pt>
                <c:pt idx="18">
                  <c:v>80.099999999999994</c:v>
                </c:pt>
                <c:pt idx="19">
                  <c:v>80.099999999999994</c:v>
                </c:pt>
                <c:pt idx="20">
                  <c:v>80.099999999999994</c:v>
                </c:pt>
                <c:pt idx="21">
                  <c:v>80.099999999999994</c:v>
                </c:pt>
                <c:pt idx="22">
                  <c:v>80.099999999999994</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35.200000000000003</c:v>
                </c:pt>
                <c:pt idx="11">
                  <c:v>35.200000000000003</c:v>
                </c:pt>
                <c:pt idx="12">
                  <c:v>35.200000000000003</c:v>
                </c:pt>
                <c:pt idx="13">
                  <c:v>35.200000000000003</c:v>
                </c:pt>
                <c:pt idx="14">
                  <c:v>35.200000000000003</c:v>
                </c:pt>
                <c:pt idx="15">
                  <c:v>35.200000000000003</c:v>
                </c:pt>
                <c:pt idx="16">
                  <c:v>35.200000000000003</c:v>
                </c:pt>
                <c:pt idx="17">
                  <c:v>35.200000000000003</c:v>
                </c:pt>
                <c:pt idx="18">
                  <c:v>35.200000000000003</c:v>
                </c:pt>
                <c:pt idx="19">
                  <c:v>35.200000000000003</c:v>
                </c:pt>
                <c:pt idx="20">
                  <c:v>35.200000000000003</c:v>
                </c:pt>
                <c:pt idx="21">
                  <c:v>35.200000000000003</c:v>
                </c:pt>
                <c:pt idx="22">
                  <c:v>35.200000000000003</c:v>
                </c:pt>
                <c:pt idx="23">
                  <c:v>35.200000000000003</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FB-4742-A81F-33749A5F467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FB-4742-A81F-33749A5F467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FB-4742-A81F-33749A5F467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E0-4678-8B9D-6B5385B57EF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A13-45E1-B603-D8D264EAB1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18.73</c:v>
                </c:pt>
                <c:pt idx="2">
                  <c:v>#N/A</c:v>
                </c:pt>
                <c:pt idx="3">
                  <c:v>51.749811229976991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85.4</c:v>
                </c:pt>
                <c:pt idx="15">
                  <c:v>85.4</c:v>
                </c:pt>
                <c:pt idx="16">
                  <c:v>85.4</c:v>
                </c:pt>
                <c:pt idx="17">
                  <c:v>85.4</c:v>
                </c:pt>
                <c:pt idx="18">
                  <c:v>85.4</c:v>
                </c:pt>
                <c:pt idx="19">
                  <c:v>85.4</c:v>
                </c:pt>
                <c:pt idx="20">
                  <c:v>85.4</c:v>
                </c:pt>
                <c:pt idx="21">
                  <c:v>85.4</c:v>
                </c:pt>
                <c:pt idx="22">
                  <c:v>85.4</c:v>
                </c:pt>
                <c:pt idx="23">
                  <c:v>#N/A</c:v>
                </c:pt>
              </c:numCache>
            </c:numRef>
          </c:yVal>
          <c:smooth val="0"/>
          <c:extLst>
            <c:ext xmlns:c16="http://schemas.microsoft.com/office/drawing/2014/chart" uri="{C3380CC4-5D6E-409C-BE32-E72D297353CC}">
              <c16:uniqueId val="{00000003-E042-4B18-834A-BDCEB6E34A4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42-4B18-834A-BDCEB6E34A4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42-4B18-834A-BDCEB6E34A4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FB-4742-A81F-33749A5F467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3E0-4678-8B9D-6B5385B57EF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E0-4678-8B9D-6B5385B57EF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A13-45E1-B603-D8D264EAB1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85.353539999999995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E042-4B18-834A-BDCEB6E34A46}"/>
            </c:ext>
          </c:extLst>
        </c:ser>
        <c:dLbls>
          <c:showLegendKey val="0"/>
          <c:showVal val="0"/>
          <c:showCatName val="0"/>
          <c:showSerName val="0"/>
          <c:showPercent val="0"/>
          <c:showBubbleSize val="0"/>
        </c:dLbls>
        <c:axId val="75120640"/>
        <c:axId val="75122176"/>
      </c:scatterChart>
      <c:valAx>
        <c:axId val="75120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2176"/>
        <c:crosses val="autoZero"/>
        <c:crossBetween val="midCat"/>
        <c:majorUnit val="5"/>
      </c:valAx>
      <c:valAx>
        <c:axId val="75122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06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3E1-4847-963F-CA0692BCE9C8}"/>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3E1-4847-963F-CA0692BCE9C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5D6-48EF-B35A-B4D1E3D4C28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0D-465B-BE25-F905B10712E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0D-465B-BE25-F905B10712E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98-4B48-8D5C-E4AFEE2E37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56.711410000000001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56.7</c:v>
                </c:pt>
                <c:pt idx="15">
                  <c:v>56.7</c:v>
                </c:pt>
                <c:pt idx="16">
                  <c:v>56.7</c:v>
                </c:pt>
                <c:pt idx="17">
                  <c:v>56.7</c:v>
                </c:pt>
                <c:pt idx="18">
                  <c:v>56.7</c:v>
                </c:pt>
                <c:pt idx="19">
                  <c:v>56.7</c:v>
                </c:pt>
                <c:pt idx="20">
                  <c:v>56.7</c:v>
                </c:pt>
                <c:pt idx="21">
                  <c:v>56.7</c:v>
                </c:pt>
                <c:pt idx="22">
                  <c:v>56.7</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26.5</c:v>
                </c:pt>
                <c:pt idx="15">
                  <c:v>26.5</c:v>
                </c:pt>
                <c:pt idx="16">
                  <c:v>26.5</c:v>
                </c:pt>
                <c:pt idx="17">
                  <c:v>26.5</c:v>
                </c:pt>
                <c:pt idx="18">
                  <c:v>26.5</c:v>
                </c:pt>
                <c:pt idx="19">
                  <c:v>26.5</c:v>
                </c:pt>
                <c:pt idx="20">
                  <c:v>26.5</c:v>
                </c:pt>
                <c:pt idx="21">
                  <c:v>26.5</c:v>
                </c:pt>
                <c:pt idx="22">
                  <c:v>26.5</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E1-4847-963F-CA0692BCE9C8}"/>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D6-48EF-B35A-B4D1E3D4C28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0D-465B-BE25-F905B10712E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98-4B48-8D5C-E4AFEE2E37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26.452640214630001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62.1</c:v>
                </c:pt>
                <c:pt idx="15">
                  <c:v>62.1</c:v>
                </c:pt>
                <c:pt idx="16">
                  <c:v>62.1</c:v>
                </c:pt>
                <c:pt idx="17">
                  <c:v>62.1</c:v>
                </c:pt>
                <c:pt idx="18">
                  <c:v>62.1</c:v>
                </c:pt>
                <c:pt idx="19">
                  <c:v>62.1</c:v>
                </c:pt>
                <c:pt idx="20">
                  <c:v>62.1</c:v>
                </c:pt>
                <c:pt idx="21">
                  <c:v>62.1</c:v>
                </c:pt>
                <c:pt idx="22">
                  <c:v>62.1</c:v>
                </c:pt>
                <c:pt idx="23">
                  <c:v>#N/A</c:v>
                </c:pt>
              </c:numCache>
            </c:numRef>
          </c:yVal>
          <c:smooth val="0"/>
          <c:extLst>
            <c:ext xmlns:c16="http://schemas.microsoft.com/office/drawing/2014/chart" uri="{C3380CC4-5D6E-409C-BE32-E72D297353CC}">
              <c16:uniqueId val="{00000005-23E1-4847-963F-CA0692BCE9C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E1-4847-963F-CA0692BCE9C8}"/>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3E1-4847-963F-CA0692BCE9C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D6-48EF-B35A-B4D1E3D4C28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0D-465B-BE25-F905B10712E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0D-465B-BE25-F905B10712E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98-4B48-8D5C-E4AFEE2E37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62.080539999999999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23E1-4847-963F-CA0692BCE9C8}"/>
            </c:ext>
          </c:extLst>
        </c:ser>
        <c:dLbls>
          <c:showLegendKey val="0"/>
          <c:showVal val="0"/>
          <c:showCatName val="0"/>
          <c:showSerName val="0"/>
          <c:showPercent val="0"/>
          <c:showBubbleSize val="0"/>
        </c:dLbls>
        <c:axId val="75167616"/>
        <c:axId val="75169152"/>
      </c:scatterChart>
      <c:valAx>
        <c:axId val="75167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9152"/>
        <c:crosses val="autoZero"/>
        <c:crossBetween val="midCat"/>
        <c:majorUnit val="5"/>
      </c:valAx>
      <c:valAx>
        <c:axId val="751691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76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DC9-4B6F-88C0-88B55D9713F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C9-4B6F-88C0-88B55D9713F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E2F-4BD7-BCB0-37863F4A46F3}"/>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3E-4C3A-96C4-33124EFC79D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3E-4C3A-96C4-33124EFC79D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B5-4BF5-8DD1-44F2017006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67.927920000000015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67.900000000000006</c:v>
                </c:pt>
                <c:pt idx="15">
                  <c:v>67.900000000000006</c:v>
                </c:pt>
                <c:pt idx="16">
                  <c:v>67.900000000000006</c:v>
                </c:pt>
                <c:pt idx="17">
                  <c:v>67.900000000000006</c:v>
                </c:pt>
                <c:pt idx="18">
                  <c:v>67.900000000000006</c:v>
                </c:pt>
                <c:pt idx="19">
                  <c:v>67.900000000000006</c:v>
                </c:pt>
                <c:pt idx="20">
                  <c:v>67.900000000000006</c:v>
                </c:pt>
                <c:pt idx="21">
                  <c:v>67.900000000000006</c:v>
                </c:pt>
                <c:pt idx="22">
                  <c:v>67.900000000000006</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34</c:v>
                </c:pt>
                <c:pt idx="11">
                  <c:v>34</c:v>
                </c:pt>
                <c:pt idx="12">
                  <c:v>34</c:v>
                </c:pt>
                <c:pt idx="13">
                  <c:v>34</c:v>
                </c:pt>
                <c:pt idx="14">
                  <c:v>34</c:v>
                </c:pt>
                <c:pt idx="15">
                  <c:v>34</c:v>
                </c:pt>
                <c:pt idx="16">
                  <c:v>34</c:v>
                </c:pt>
                <c:pt idx="17">
                  <c:v>34</c:v>
                </c:pt>
                <c:pt idx="18">
                  <c:v>34</c:v>
                </c:pt>
                <c:pt idx="19">
                  <c:v>34</c:v>
                </c:pt>
                <c:pt idx="20">
                  <c:v>34</c:v>
                </c:pt>
                <c:pt idx="21">
                  <c:v>34</c:v>
                </c:pt>
                <c:pt idx="22">
                  <c:v>34</c:v>
                </c:pt>
                <c:pt idx="23">
                  <c:v>34</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C9-4B6F-88C0-88B55D9713F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2F-4BD7-BCB0-37863F4A46F3}"/>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E3E-4C3A-96C4-33124EFC79D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B5-4BF5-8DD1-44F2017006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19.559999999999999</c:v>
                </c:pt>
                <c:pt idx="2">
                  <c:v>43.346769999999999</c:v>
                </c:pt>
                <c:pt idx="3">
                  <c:v>39.165649158672011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74.099999999999994</c:v>
                </c:pt>
                <c:pt idx="15">
                  <c:v>74.099999999999994</c:v>
                </c:pt>
                <c:pt idx="16">
                  <c:v>74.099999999999994</c:v>
                </c:pt>
                <c:pt idx="17">
                  <c:v>74.099999999999994</c:v>
                </c:pt>
                <c:pt idx="18">
                  <c:v>74.099999999999994</c:v>
                </c:pt>
                <c:pt idx="19">
                  <c:v>74.099999999999994</c:v>
                </c:pt>
                <c:pt idx="20">
                  <c:v>74.099999999999994</c:v>
                </c:pt>
                <c:pt idx="21">
                  <c:v>74.099999999999994</c:v>
                </c:pt>
                <c:pt idx="22">
                  <c:v>74.099999999999994</c:v>
                </c:pt>
                <c:pt idx="23">
                  <c:v>#N/A</c:v>
                </c:pt>
              </c:numCache>
            </c:numRef>
          </c:yVal>
          <c:smooth val="0"/>
          <c:extLst>
            <c:ext xmlns:c16="http://schemas.microsoft.com/office/drawing/2014/chart" uri="{C3380CC4-5D6E-409C-BE32-E72D297353CC}">
              <c16:uniqueId val="{00000006-2DC9-4B6F-88C0-88B55D9713F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DC9-4B6F-88C0-88B55D9713F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DC9-4B6F-88C0-88B55D9713F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2F-4BD7-BCB0-37863F4A46F3}"/>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3E-4C3A-96C4-33124EFC79D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3E-4C3A-96C4-33124EFC79D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B5-4BF5-8DD1-44F2017006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74.054050000000004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DC9-4B6F-88C0-88B55D9713F1}"/>
            </c:ext>
          </c:extLst>
        </c:ser>
        <c:dLbls>
          <c:showLegendKey val="0"/>
          <c:showVal val="0"/>
          <c:showCatName val="0"/>
          <c:showSerName val="0"/>
          <c:showPercent val="0"/>
          <c:showBubbleSize val="0"/>
        </c:dLbls>
        <c:axId val="84693760"/>
        <c:axId val="84695296"/>
      </c:scatterChart>
      <c:valAx>
        <c:axId val="84693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5296"/>
        <c:crosses val="autoZero"/>
        <c:crossBetween val="midCat"/>
        <c:majorUnit val="5"/>
      </c:valAx>
      <c:valAx>
        <c:axId val="84695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37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F0D-474F-A2F7-7DAC67397F1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F0D-474F-A2F7-7DAC67397F1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F81-4D88-8B8B-AAD685B1040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98-4093-9E88-B6F97CA51C0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98-4093-9E88-B6F97CA51C0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8E-443F-806A-58A39C9A58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46.96969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47</c:v>
                </c:pt>
                <c:pt idx="15">
                  <c:v>47</c:v>
                </c:pt>
                <c:pt idx="16">
                  <c:v>47</c:v>
                </c:pt>
                <c:pt idx="17">
                  <c:v>47</c:v>
                </c:pt>
                <c:pt idx="18">
                  <c:v>47</c:v>
                </c:pt>
                <c:pt idx="19">
                  <c:v>47</c:v>
                </c:pt>
                <c:pt idx="20">
                  <c:v>47</c:v>
                </c:pt>
                <c:pt idx="21">
                  <c:v>47</c:v>
                </c:pt>
                <c:pt idx="22">
                  <c:v>47</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27.9</c:v>
                </c:pt>
                <c:pt idx="11">
                  <c:v>27.9</c:v>
                </c:pt>
                <c:pt idx="12">
                  <c:v>27.9</c:v>
                </c:pt>
                <c:pt idx="13">
                  <c:v>27.9</c:v>
                </c:pt>
                <c:pt idx="14">
                  <c:v>27.9</c:v>
                </c:pt>
                <c:pt idx="15">
                  <c:v>27.9</c:v>
                </c:pt>
                <c:pt idx="16">
                  <c:v>27.9</c:v>
                </c:pt>
                <c:pt idx="17">
                  <c:v>27.9</c:v>
                </c:pt>
                <c:pt idx="18">
                  <c:v>27.9</c:v>
                </c:pt>
                <c:pt idx="19">
                  <c:v>27.9</c:v>
                </c:pt>
                <c:pt idx="20">
                  <c:v>27.9</c:v>
                </c:pt>
                <c:pt idx="21">
                  <c:v>27.9</c:v>
                </c:pt>
                <c:pt idx="22">
                  <c:v>27.9</c:v>
                </c:pt>
                <c:pt idx="23">
                  <c:v>27.9</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0D-474F-A2F7-7DAC67397F1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0D-474F-A2F7-7DAC67397F1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81-4D88-8B8B-AAD685B1040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98-4093-9E88-B6F97CA51C0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8E-443F-806A-58A39C9A58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34.200000000000003</c:v>
                </c:pt>
                <c:pt idx="2">
                  <c:v>#N/A</c:v>
                </c:pt>
                <c:pt idx="3">
                  <c:v>21.587081645240001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64.099999999999994</c:v>
                </c:pt>
                <c:pt idx="15">
                  <c:v>64.099999999999994</c:v>
                </c:pt>
                <c:pt idx="16">
                  <c:v>64.099999999999994</c:v>
                </c:pt>
                <c:pt idx="17">
                  <c:v>64.099999999999994</c:v>
                </c:pt>
                <c:pt idx="18">
                  <c:v>64.099999999999994</c:v>
                </c:pt>
                <c:pt idx="19">
                  <c:v>64.099999999999994</c:v>
                </c:pt>
                <c:pt idx="20">
                  <c:v>64.099999999999994</c:v>
                </c:pt>
                <c:pt idx="21">
                  <c:v>64.099999999999994</c:v>
                </c:pt>
                <c:pt idx="22">
                  <c:v>64.099999999999994</c:v>
                </c:pt>
                <c:pt idx="23">
                  <c:v>#N/A</c:v>
                </c:pt>
              </c:numCache>
            </c:numRef>
          </c:yVal>
          <c:smooth val="0"/>
          <c:extLst>
            <c:ext xmlns:c16="http://schemas.microsoft.com/office/drawing/2014/chart" uri="{C3380CC4-5D6E-409C-BE32-E72D297353CC}">
              <c16:uniqueId val="{00000005-8F0D-474F-A2F7-7DAC67397F1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0D-474F-A2F7-7DAC67397F1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F0D-474F-A2F7-7DAC67397F1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81-4D88-8B8B-AAD685B1040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98-4093-9E88-B6F97CA51C0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98-4093-9E88-B6F97CA51C0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8E-443F-806A-58A39C9A58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64.141410000000008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8F0D-474F-A2F7-7DAC67397F14}"/>
            </c:ext>
          </c:extLst>
        </c:ser>
        <c:dLbls>
          <c:showLegendKey val="0"/>
          <c:showVal val="0"/>
          <c:showCatName val="0"/>
          <c:showSerName val="0"/>
          <c:showPercent val="0"/>
          <c:showBubbleSize val="0"/>
        </c:dLbls>
        <c:axId val="84826752"/>
        <c:axId val="84840832"/>
      </c:scatterChart>
      <c:valAx>
        <c:axId val="84826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0832"/>
        <c:crosses val="autoZero"/>
        <c:crossBetween val="midCat"/>
        <c:majorUnit val="5"/>
      </c:valAx>
      <c:valAx>
        <c:axId val="848408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67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8E8-4B4E-BA83-9647EA9C1E5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E8-4B4E-BA83-9647EA9C1E5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3A-42D5-AA27-110F38C09F9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E4-4D53-B77E-9876A48C19C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E4-4D53-B77E-9876A48C19C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E2-49A8-9503-5FEAC49D82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34.563759999999995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34.6</c:v>
                </c:pt>
                <c:pt idx="15">
                  <c:v>34.6</c:v>
                </c:pt>
                <c:pt idx="16">
                  <c:v>34.6</c:v>
                </c:pt>
                <c:pt idx="17">
                  <c:v>34.6</c:v>
                </c:pt>
                <c:pt idx="18">
                  <c:v>34.6</c:v>
                </c:pt>
                <c:pt idx="19">
                  <c:v>34.6</c:v>
                </c:pt>
                <c:pt idx="20">
                  <c:v>34.6</c:v>
                </c:pt>
                <c:pt idx="21">
                  <c:v>34.6</c:v>
                </c:pt>
                <c:pt idx="22">
                  <c:v>34.6</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8.8000000000000007</c:v>
                </c:pt>
                <c:pt idx="15">
                  <c:v>8.8000000000000007</c:v>
                </c:pt>
                <c:pt idx="16">
                  <c:v>8.8000000000000007</c:v>
                </c:pt>
                <c:pt idx="17">
                  <c:v>8.8000000000000007</c:v>
                </c:pt>
                <c:pt idx="18">
                  <c:v>8.8000000000000007</c:v>
                </c:pt>
                <c:pt idx="19">
                  <c:v>8.8000000000000007</c:v>
                </c:pt>
                <c:pt idx="20">
                  <c:v>8.8000000000000007</c:v>
                </c:pt>
                <c:pt idx="21">
                  <c:v>8.8000000000000007</c:v>
                </c:pt>
                <c:pt idx="22">
                  <c:v>8.8000000000000007</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E8-4B4E-BA83-9647EA9C1E5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3A-42D5-AA27-110F38C09F9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E4-4D53-B77E-9876A48C19C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E2-49A8-9503-5FEAC49D82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8.8149201423359997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39.6</c:v>
                </c:pt>
                <c:pt idx="15">
                  <c:v>39.6</c:v>
                </c:pt>
                <c:pt idx="16">
                  <c:v>39.6</c:v>
                </c:pt>
                <c:pt idx="17">
                  <c:v>39.6</c:v>
                </c:pt>
                <c:pt idx="18">
                  <c:v>39.6</c:v>
                </c:pt>
                <c:pt idx="19">
                  <c:v>39.6</c:v>
                </c:pt>
                <c:pt idx="20">
                  <c:v>39.6</c:v>
                </c:pt>
                <c:pt idx="21">
                  <c:v>39.6</c:v>
                </c:pt>
                <c:pt idx="22">
                  <c:v>39.6</c:v>
                </c:pt>
                <c:pt idx="23">
                  <c:v>#N/A</c:v>
                </c:pt>
              </c:numCache>
            </c:numRef>
          </c:yVal>
          <c:smooth val="0"/>
          <c:extLst>
            <c:ext xmlns:c16="http://schemas.microsoft.com/office/drawing/2014/chart" uri="{C3380CC4-5D6E-409C-BE32-E72D297353CC}">
              <c16:uniqueId val="{00000005-F8E8-4B4E-BA83-9647EA9C1E5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E8-4B4E-BA83-9647EA9C1E5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E8-4B4E-BA83-9647EA9C1E5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3A-42D5-AA27-110F38C09F9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E4-4D53-B77E-9876A48C19C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E4-4D53-B77E-9876A48C19C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E2-49A8-9503-5FEAC49D82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39.597320000000003</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E8-4B4E-BA83-9647EA9C1E5C}"/>
            </c:ext>
          </c:extLst>
        </c:ser>
        <c:dLbls>
          <c:showLegendKey val="0"/>
          <c:showVal val="0"/>
          <c:showCatName val="0"/>
          <c:showSerName val="0"/>
          <c:showPercent val="0"/>
          <c:showBubbleSize val="0"/>
        </c:dLbls>
        <c:axId val="84890752"/>
        <c:axId val="84892288"/>
      </c:scatterChart>
      <c:valAx>
        <c:axId val="84890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2288"/>
        <c:crosses val="autoZero"/>
        <c:crossBetween val="midCat"/>
        <c:majorUnit val="5"/>
      </c:valAx>
      <c:valAx>
        <c:axId val="8489228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07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9C-4637-B091-96765291BB4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9C-4637-B091-96765291BB4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43-4220-82FF-16C9050E4CC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B5-49CA-AB3B-7C195B871C6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73-4734-A18B-9D45EEACBF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34.234229999999997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34.200000000000003</c:v>
                </c:pt>
                <c:pt idx="15">
                  <c:v>34.200000000000003</c:v>
                </c:pt>
                <c:pt idx="16">
                  <c:v>34.200000000000003</c:v>
                </c:pt>
                <c:pt idx="17">
                  <c:v>34.200000000000003</c:v>
                </c:pt>
                <c:pt idx="18">
                  <c:v>34.200000000000003</c:v>
                </c:pt>
                <c:pt idx="19">
                  <c:v>34.200000000000003</c:v>
                </c:pt>
                <c:pt idx="20">
                  <c:v>34.200000000000003</c:v>
                </c:pt>
                <c:pt idx="21">
                  <c:v>34.200000000000003</c:v>
                </c:pt>
                <c:pt idx="22">
                  <c:v>34.200000000000003</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16.100000000000001</c:v>
                </c:pt>
                <c:pt idx="11">
                  <c:v>16.100000000000001</c:v>
                </c:pt>
                <c:pt idx="12">
                  <c:v>16.100000000000001</c:v>
                </c:pt>
                <c:pt idx="13">
                  <c:v>16.100000000000001</c:v>
                </c:pt>
                <c:pt idx="14">
                  <c:v>16.100000000000001</c:v>
                </c:pt>
                <c:pt idx="15">
                  <c:v>16.100000000000001</c:v>
                </c:pt>
                <c:pt idx="16">
                  <c:v>16.100000000000001</c:v>
                </c:pt>
                <c:pt idx="17">
                  <c:v>16.100000000000001</c:v>
                </c:pt>
                <c:pt idx="18">
                  <c:v>16.100000000000001</c:v>
                </c:pt>
                <c:pt idx="19">
                  <c:v>16.100000000000001</c:v>
                </c:pt>
                <c:pt idx="20">
                  <c:v>16.100000000000001</c:v>
                </c:pt>
                <c:pt idx="21">
                  <c:v>16.100000000000001</c:v>
                </c:pt>
                <c:pt idx="22">
                  <c:v>16.100000000000001</c:v>
                </c:pt>
                <c:pt idx="23">
                  <c:v>16.100000000000001</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9C-4637-B091-96765291BB4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43-4220-82FF-16C9050E4CC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B5-49CA-AB3B-7C195B871C6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73-4734-A18B-9D45EEACBF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22.48</c:v>
                </c:pt>
                <c:pt idx="2">
                  <c:v>#N/A</c:v>
                </c:pt>
                <c:pt idx="3">
                  <c:v>9.6842782616669982</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51.5</c:v>
                </c:pt>
                <c:pt idx="15">
                  <c:v>51.5</c:v>
                </c:pt>
                <c:pt idx="16">
                  <c:v>51.5</c:v>
                </c:pt>
                <c:pt idx="17">
                  <c:v>51.5</c:v>
                </c:pt>
                <c:pt idx="18">
                  <c:v>51.5</c:v>
                </c:pt>
                <c:pt idx="19">
                  <c:v>51.5</c:v>
                </c:pt>
                <c:pt idx="20">
                  <c:v>51.5</c:v>
                </c:pt>
                <c:pt idx="21">
                  <c:v>51.5</c:v>
                </c:pt>
                <c:pt idx="22">
                  <c:v>51.5</c:v>
                </c:pt>
                <c:pt idx="23">
                  <c:v>#N/A</c:v>
                </c:pt>
              </c:numCache>
            </c:numRef>
          </c:yVal>
          <c:smooth val="0"/>
          <c:extLst>
            <c:ext xmlns:c16="http://schemas.microsoft.com/office/drawing/2014/chart" uri="{C3380CC4-5D6E-409C-BE32-E72D297353CC}">
              <c16:uniqueId val="{00000006-249C-4637-B091-96765291BB4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49C-4637-B091-96765291BB4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49C-4637-B091-96765291BB4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43-4220-82FF-16C9050E4CC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B5-49CA-AB3B-7C195B871C6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B5-49CA-AB3B-7C195B871C6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73-4734-A18B-9D45EEACBF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51.531529999999997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49C-4637-B091-96765291BB49}"/>
            </c:ext>
          </c:extLst>
        </c:ser>
        <c:dLbls>
          <c:showLegendKey val="0"/>
          <c:showVal val="0"/>
          <c:showCatName val="0"/>
          <c:showSerName val="0"/>
          <c:showPercent val="0"/>
          <c:showBubbleSize val="0"/>
        </c:dLbls>
        <c:axId val="85606400"/>
        <c:axId val="85607936"/>
      </c:scatterChart>
      <c:valAx>
        <c:axId val="8560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7936"/>
        <c:crosses val="autoZero"/>
        <c:crossBetween val="midCat"/>
        <c:majorUnit val="5"/>
      </c:valAx>
      <c:valAx>
        <c:axId val="8560793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64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24.5</c:v>
                </c:pt>
                <c:pt idx="15">
                  <c:v>24.5</c:v>
                </c:pt>
                <c:pt idx="16">
                  <c:v>24.5</c:v>
                </c:pt>
                <c:pt idx="17">
                  <c:v>24.5</c:v>
                </c:pt>
                <c:pt idx="18">
                  <c:v>24.5</c:v>
                </c:pt>
                <c:pt idx="19">
                  <c:v>24.5</c:v>
                </c:pt>
                <c:pt idx="20">
                  <c:v>24.5</c:v>
                </c:pt>
                <c:pt idx="21">
                  <c:v>24.5</c:v>
                </c:pt>
                <c:pt idx="22">
                  <c:v>24.5</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E2D-49C4-8D11-B24A5912F1F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2D-49C4-8D11-B24A5912F1F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6A-4F2E-B956-D66F5DF414F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FB-4BBF-AA83-3B378ADD12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FB-4BBF-AA83-3B378ADD12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FC-4205-8C51-D8FD20DAE5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24.452898810656517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16.7</c:v>
                </c:pt>
                <c:pt idx="15">
                  <c:v>16.7</c:v>
                </c:pt>
                <c:pt idx="16">
                  <c:v>16.7</c:v>
                </c:pt>
                <c:pt idx="17">
                  <c:v>16.7</c:v>
                </c:pt>
                <c:pt idx="18">
                  <c:v>16.7</c:v>
                </c:pt>
                <c:pt idx="19">
                  <c:v>16.7</c:v>
                </c:pt>
                <c:pt idx="20">
                  <c:v>16.7</c:v>
                </c:pt>
                <c:pt idx="21">
                  <c:v>16.7</c:v>
                </c:pt>
                <c:pt idx="22">
                  <c:v>16.7</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2D-49C4-8D11-B24A5912F1F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2D-49C4-8D11-B24A5912F1F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6A-4F2E-B956-D66F5DF414F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FB-4BBF-AA83-3B378ADD12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FB-4BBF-AA83-3B378ADD12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FC-4205-8C51-D8FD20DAE5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16.650806993339675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7.7</c:v>
                </c:pt>
                <c:pt idx="15">
                  <c:v>7.7</c:v>
                </c:pt>
                <c:pt idx="16">
                  <c:v>7.7</c:v>
                </c:pt>
                <c:pt idx="17">
                  <c:v>7.7</c:v>
                </c:pt>
                <c:pt idx="18">
                  <c:v>7.7</c:v>
                </c:pt>
                <c:pt idx="19">
                  <c:v>7.7</c:v>
                </c:pt>
                <c:pt idx="20">
                  <c:v>7.7</c:v>
                </c:pt>
                <c:pt idx="21">
                  <c:v>7.7</c:v>
                </c:pt>
                <c:pt idx="22">
                  <c:v>7.7</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D-49C4-8D11-B24A5912F1F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2D-49C4-8D11-B24A5912F1F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6A-4F2E-B956-D66F5DF414F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FB-4BBF-AA83-3B378ADD12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FB-4BBF-AA83-3B378ADD12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FC-4205-8C51-D8FD20DAE5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7.7069444338725033</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86080"/>
        <c:axId val="85887616"/>
      </c:scatterChart>
      <c:valAx>
        <c:axId val="85886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7616"/>
        <c:crosses val="autoZero"/>
        <c:crossBetween val="midCat"/>
        <c:majorUnit val="5"/>
      </c:valAx>
      <c:valAx>
        <c:axId val="8588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608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D7-476D-B54C-777D63ACCF8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0E-4BC0-B3C1-99CE1211D5E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5A9-4434-BB19-1174D81832D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D9-4699-8E08-953F17FF58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D7-476D-B54C-777D63ACCF8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D7-476D-B54C-777D63ACCF8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0E-4BC0-B3C1-99CE1211D5E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A9-4434-BB19-1174D81832D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A9-4434-BB19-1174D81832D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D9-4699-8E08-953F17FF58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CD7-476D-B54C-777D63ACCF8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0E-4BC0-B3C1-99CE1211D5E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A9-4434-BB19-1174D81832D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D9-4699-8E08-953F17FF58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91904"/>
        <c:axId val="86493440"/>
      </c:scatterChart>
      <c:valAx>
        <c:axId val="86491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3440"/>
        <c:crosses val="autoZero"/>
        <c:crossBetween val="midCat"/>
        <c:majorUnit val="5"/>
      </c:valAx>
      <c:valAx>
        <c:axId val="86493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19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34</c:v>
                </c:pt>
                <c:pt idx="13">
                  <c:v>34</c:v>
                </c:pt>
                <c:pt idx="14">
                  <c:v>34</c:v>
                </c:pt>
                <c:pt idx="15">
                  <c:v>34</c:v>
                </c:pt>
                <c:pt idx="16">
                  <c:v>34</c:v>
                </c:pt>
                <c:pt idx="17">
                  <c:v>34</c:v>
                </c:pt>
                <c:pt idx="18">
                  <c:v>34</c:v>
                </c:pt>
                <c:pt idx="19">
                  <c:v>34</c:v>
                </c:pt>
                <c:pt idx="20">
                  <c:v>34</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17</c:v>
                </c:pt>
                <c:pt idx="13">
                  <c:v>17</c:v>
                </c:pt>
                <c:pt idx="14">
                  <c:v>17</c:v>
                </c:pt>
                <c:pt idx="15">
                  <c:v>17</c:v>
                </c:pt>
                <c:pt idx="16">
                  <c:v>17</c:v>
                </c:pt>
                <c:pt idx="17">
                  <c:v>17</c:v>
                </c:pt>
                <c:pt idx="18">
                  <c:v>17</c:v>
                </c:pt>
                <c:pt idx="19">
                  <c:v>17</c:v>
                </c:pt>
                <c:pt idx="20">
                  <c:v>17</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F9-443F-BEA8-348B8309EAD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9F-4DC2-85B8-2F94E836E37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8A-4E2E-AE71-1C936B298E8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CCC-4FC8-BE5D-8FF0C1BD06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34</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F9-443F-BEA8-348B8309EAD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F9-443F-BEA8-348B8309EAD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9F-4DC2-85B8-2F94E836E37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8A-4E2E-AE71-1C936B298E8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8A-4E2E-AE71-1C936B298E8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CCC-4FC8-BE5D-8FF0C1BD06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17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38</c:v>
                </c:pt>
                <c:pt idx="13">
                  <c:v>38</c:v>
                </c:pt>
                <c:pt idx="14">
                  <c:v>38</c:v>
                </c:pt>
                <c:pt idx="15">
                  <c:v>38</c:v>
                </c:pt>
                <c:pt idx="16">
                  <c:v>38</c:v>
                </c:pt>
                <c:pt idx="17">
                  <c:v>38</c:v>
                </c:pt>
                <c:pt idx="18">
                  <c:v>38</c:v>
                </c:pt>
                <c:pt idx="19">
                  <c:v>38</c:v>
                </c:pt>
                <c:pt idx="20">
                  <c:v>38</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F9-443F-BEA8-348B8309EAD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89F-4DC2-85B8-2F94E836E37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8A-4E2E-AE71-1C936B298E8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CCC-4FC8-BE5D-8FF0C1BD06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38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56672"/>
        <c:axId val="86558208"/>
      </c:scatterChart>
      <c:valAx>
        <c:axId val="86556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8208"/>
        <c:crosses val="autoZero"/>
        <c:crossBetween val="midCat"/>
        <c:majorUnit val="5"/>
      </c:valAx>
      <c:valAx>
        <c:axId val="86558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66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11.1</c:v>
                </c:pt>
                <c:pt idx="15">
                  <c:v>11.1</c:v>
                </c:pt>
                <c:pt idx="16">
                  <c:v>11.1</c:v>
                </c:pt>
                <c:pt idx="17">
                  <c:v>11.1</c:v>
                </c:pt>
                <c:pt idx="18">
                  <c:v>11.1</c:v>
                </c:pt>
                <c:pt idx="19">
                  <c:v>11.1</c:v>
                </c:pt>
                <c:pt idx="20">
                  <c:v>11.1</c:v>
                </c:pt>
                <c:pt idx="21">
                  <c:v>11.1</c:v>
                </c:pt>
                <c:pt idx="22">
                  <c:v>11.1</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3</c:v>
                </c:pt>
                <c:pt idx="15">
                  <c:v>3</c:v>
                </c:pt>
                <c:pt idx="16">
                  <c:v>3</c:v>
                </c:pt>
                <c:pt idx="17">
                  <c:v>3</c:v>
                </c:pt>
                <c:pt idx="18">
                  <c:v>3</c:v>
                </c:pt>
                <c:pt idx="19">
                  <c:v>3</c:v>
                </c:pt>
                <c:pt idx="20">
                  <c:v>3</c:v>
                </c:pt>
                <c:pt idx="21">
                  <c:v>3</c:v>
                </c:pt>
                <c:pt idx="22">
                  <c:v>3</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5E7-4314-85CF-E135C01E11C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E7-4314-85CF-E135C01E11C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C9C-4840-B95C-4F12FD3414D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070-4FFD-9153-34879C0A638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D2-45DE-9317-F5070E0F1D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11.11111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E7-4314-85CF-E135C01E11C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E7-4314-85CF-E135C01E11C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9C-4840-B95C-4F12FD3414D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70-4FFD-9153-34879C0A638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70-4FFD-9153-34879C0A638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D2-45DE-9317-F5070E0F1D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3.0303</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14.1</c:v>
                </c:pt>
                <c:pt idx="15">
                  <c:v>14.1</c:v>
                </c:pt>
                <c:pt idx="16">
                  <c:v>14.1</c:v>
                </c:pt>
                <c:pt idx="17">
                  <c:v>14.1</c:v>
                </c:pt>
                <c:pt idx="18">
                  <c:v>14.1</c:v>
                </c:pt>
                <c:pt idx="19">
                  <c:v>14.1</c:v>
                </c:pt>
                <c:pt idx="20">
                  <c:v>14.1</c:v>
                </c:pt>
                <c:pt idx="21">
                  <c:v>14.1</c:v>
                </c:pt>
                <c:pt idx="22">
                  <c:v>14.1</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5E7-4314-85CF-E135C01E11C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5E7-4314-85CF-E135C01E11C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9C-4840-B95C-4F12FD3414D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70-4FFD-9153-34879C0A638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D2-45DE-9317-F5070E0F1D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14.14141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52448"/>
        <c:axId val="89362432"/>
      </c:scatterChart>
      <c:valAx>
        <c:axId val="89352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2432"/>
        <c:crosses val="autoZero"/>
        <c:crossBetween val="midCat"/>
        <c:majorUnit val="5"/>
      </c:valAx>
      <c:valAx>
        <c:axId val="89362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24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5C4B-4600-B4B3-F39C1C7D619F}"/>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30.972722229999999</c:v>
                </c:pt>
                <c:pt idx="1">
                  <c:v>1E-10</c:v>
                </c:pt>
                <c:pt idx="2">
                  <c:v>1E-10</c:v>
                </c:pt>
                <c:pt idx="3">
                  <c:v>1E-10</c:v>
                </c:pt>
                <c:pt idx="4">
                  <c:v>34.024139720000001</c:v>
                </c:pt>
                <c:pt idx="5">
                  <c:v>35.239905610000001</c:v>
                </c:pt>
              </c:numCache>
            </c:numRef>
          </c:val>
          <c:extLst>
            <c:ext xmlns:c16="http://schemas.microsoft.com/office/drawing/2014/chart" uri="{C3380CC4-5D6E-409C-BE32-E72D297353CC}">
              <c16:uniqueId val="{00000002-5C4B-4600-B4B3-F39C1C7D619F}"/>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5C4B-4600-B4B3-F39C1C7D619F}"/>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69.027277769999998</c:v>
                </c:pt>
                <c:pt idx="1">
                  <c:v>100</c:v>
                </c:pt>
                <c:pt idx="2">
                  <c:v>100</c:v>
                </c:pt>
                <c:pt idx="3">
                  <c:v>100</c:v>
                </c:pt>
                <c:pt idx="4">
                  <c:v>65.975860280000006</c:v>
                </c:pt>
                <c:pt idx="5">
                  <c:v>64.760094390000006</c:v>
                </c:pt>
              </c:numCache>
            </c:numRef>
          </c:val>
          <c:extLst>
            <c:ext xmlns:c16="http://schemas.microsoft.com/office/drawing/2014/chart" uri="{C3380CC4-5D6E-409C-BE32-E72D297353CC}">
              <c16:uniqueId val="{00000004-5C4B-4600-B4B3-F39C1C7D619F}"/>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5-5C4B-4600-B4B3-F39C1C7D619F}"/>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31.9</c:v>
                </c:pt>
                <c:pt idx="15">
                  <c:v>31.9</c:v>
                </c:pt>
                <c:pt idx="16">
                  <c:v>31.9</c:v>
                </c:pt>
                <c:pt idx="17">
                  <c:v>31.9</c:v>
                </c:pt>
                <c:pt idx="18">
                  <c:v>31.9</c:v>
                </c:pt>
                <c:pt idx="19">
                  <c:v>31.9</c:v>
                </c:pt>
                <c:pt idx="20">
                  <c:v>31.9</c:v>
                </c:pt>
                <c:pt idx="21">
                  <c:v>31.9</c:v>
                </c:pt>
                <c:pt idx="22">
                  <c:v>31.9</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18.8</c:v>
                </c:pt>
                <c:pt idx="15">
                  <c:v>18.8</c:v>
                </c:pt>
                <c:pt idx="16">
                  <c:v>18.8</c:v>
                </c:pt>
                <c:pt idx="17">
                  <c:v>18.8</c:v>
                </c:pt>
                <c:pt idx="18">
                  <c:v>18.8</c:v>
                </c:pt>
                <c:pt idx="19">
                  <c:v>18.8</c:v>
                </c:pt>
                <c:pt idx="20">
                  <c:v>18.8</c:v>
                </c:pt>
                <c:pt idx="21">
                  <c:v>18.8</c:v>
                </c:pt>
                <c:pt idx="22">
                  <c:v>18.8</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E7-4131-8FE8-CC8085DCFD4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DB-4F04-A1BA-A81B2775AC1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9B-41BE-BECF-9C75599F1F3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C6B-4474-92C0-C8BBB88F4B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31.879190000000001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E7-4131-8FE8-CC8085DCFD4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E7-4131-8FE8-CC8085DCFD4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DB-4F04-A1BA-A81B2775AC1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9B-41BE-BECF-9C75599F1F3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9B-41BE-BECF-9C75599F1F3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C6B-4474-92C0-C8BBB88F4B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18.79195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50.7</c:v>
                </c:pt>
                <c:pt idx="15">
                  <c:v>50.7</c:v>
                </c:pt>
                <c:pt idx="16">
                  <c:v>50.7</c:v>
                </c:pt>
                <c:pt idx="17">
                  <c:v>50.7</c:v>
                </c:pt>
                <c:pt idx="18">
                  <c:v>50.7</c:v>
                </c:pt>
                <c:pt idx="19">
                  <c:v>50.7</c:v>
                </c:pt>
                <c:pt idx="20">
                  <c:v>50.7</c:v>
                </c:pt>
                <c:pt idx="21">
                  <c:v>50.7</c:v>
                </c:pt>
                <c:pt idx="22">
                  <c:v>50.7</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E7-4131-8FE8-CC8085DCFD4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DB-4F04-A1BA-A81B2775AC1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9B-41BE-BECF-9C75599F1F3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C6B-4474-92C0-C8BBB88F4B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50.671140000000001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941888"/>
        <c:axId val="89943424"/>
      </c:scatterChart>
      <c:valAx>
        <c:axId val="89941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3424"/>
        <c:crosses val="autoZero"/>
        <c:crossBetween val="midCat"/>
        <c:majorUnit val="5"/>
      </c:valAx>
      <c:valAx>
        <c:axId val="899434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18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10.5</c:v>
                </c:pt>
                <c:pt idx="15">
                  <c:v>10.5</c:v>
                </c:pt>
                <c:pt idx="16">
                  <c:v>10.5</c:v>
                </c:pt>
                <c:pt idx="17">
                  <c:v>10.5</c:v>
                </c:pt>
                <c:pt idx="18">
                  <c:v>10.5</c:v>
                </c:pt>
                <c:pt idx="19">
                  <c:v>10.5</c:v>
                </c:pt>
                <c:pt idx="20">
                  <c:v>10.5</c:v>
                </c:pt>
                <c:pt idx="21">
                  <c:v>10.5</c:v>
                </c:pt>
                <c:pt idx="22">
                  <c:v>10.5</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3.4</c:v>
                </c:pt>
                <c:pt idx="15">
                  <c:v>3.4</c:v>
                </c:pt>
                <c:pt idx="16">
                  <c:v>3.4</c:v>
                </c:pt>
                <c:pt idx="17">
                  <c:v>3.4</c:v>
                </c:pt>
                <c:pt idx="18">
                  <c:v>3.4</c:v>
                </c:pt>
                <c:pt idx="19">
                  <c:v>3.4</c:v>
                </c:pt>
                <c:pt idx="20">
                  <c:v>3.4</c:v>
                </c:pt>
                <c:pt idx="21">
                  <c:v>3.4</c:v>
                </c:pt>
                <c:pt idx="22">
                  <c:v>3.4</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F7-439D-84C8-AAAE173D195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B3-4C63-B49F-2730EA138D0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AC-4E25-BFE0-1A04020159E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B4-446B-B95E-B433E26185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10.45045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F7-439D-84C8-AAAE173D195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F7-439D-84C8-AAAE173D195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B3-4C63-B49F-2730EA138D0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AC-4E25-BFE0-1A04020159E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AC-4E25-BFE0-1A04020159E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B4-446B-B95E-B433E26185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3.4234200000000001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14.1</c:v>
                </c:pt>
                <c:pt idx="15">
                  <c:v>14.1</c:v>
                </c:pt>
                <c:pt idx="16">
                  <c:v>14.1</c:v>
                </c:pt>
                <c:pt idx="17">
                  <c:v>14.1</c:v>
                </c:pt>
                <c:pt idx="18">
                  <c:v>14.1</c:v>
                </c:pt>
                <c:pt idx="19">
                  <c:v>14.1</c:v>
                </c:pt>
                <c:pt idx="20">
                  <c:v>14.1</c:v>
                </c:pt>
                <c:pt idx="21">
                  <c:v>14.1</c:v>
                </c:pt>
                <c:pt idx="22">
                  <c:v>14.1</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5F7-439D-84C8-AAAE173D195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5F7-439D-84C8-AAAE173D195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B3-4C63-B49F-2730EA138D0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AC-4E25-BFE0-1A04020159E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B4-446B-B95E-B433E26185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14.05405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731648"/>
        <c:axId val="90733184"/>
      </c:scatterChart>
      <c:valAx>
        <c:axId val="907316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33184"/>
        <c:crosses val="autoZero"/>
        <c:crossBetween val="midCat"/>
        <c:majorUnit val="5"/>
      </c:valAx>
      <c:valAx>
        <c:axId val="907331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316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18.780398000000002</c:v>
                </c:pt>
                <c:pt idx="1">
                  <c:v>1E-10</c:v>
                </c:pt>
                <c:pt idx="2">
                  <c:v>1E-10</c:v>
                </c:pt>
                <c:pt idx="3">
                  <c:v>1E-10</c:v>
                </c:pt>
                <c:pt idx="4">
                  <c:v>16.082139130000002</c:v>
                </c:pt>
                <c:pt idx="5">
                  <c:v>27.893540819999998</c:v>
                </c:pt>
              </c:numCache>
            </c:numRef>
          </c:val>
          <c:extLst>
            <c:ext xmlns:c16="http://schemas.microsoft.com/office/drawing/2014/chart" uri="{C3380CC4-5D6E-409C-BE32-E72D297353CC}">
              <c16:uniqueId val="{00000000-85D8-4748-830D-D8C6D635E761}"/>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85D8-4748-830D-D8C6D635E761}"/>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81.219601999999995</c:v>
                </c:pt>
                <c:pt idx="1">
                  <c:v>100</c:v>
                </c:pt>
                <c:pt idx="2">
                  <c:v>100</c:v>
                </c:pt>
                <c:pt idx="3">
                  <c:v>100</c:v>
                </c:pt>
                <c:pt idx="4">
                  <c:v>83.917860869999998</c:v>
                </c:pt>
                <c:pt idx="5">
                  <c:v>72.106459180000002</c:v>
                </c:pt>
              </c:numCache>
            </c:numRef>
          </c:val>
          <c:extLst>
            <c:ext xmlns:c16="http://schemas.microsoft.com/office/drawing/2014/chart" uri="{C3380CC4-5D6E-409C-BE32-E72D297353CC}">
              <c16:uniqueId val="{00000002-85D8-4748-830D-D8C6D635E761}"/>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85D8-4748-830D-D8C6D635E761}"/>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72.8</c:v>
                </c:pt>
                <c:pt idx="15">
                  <c:v>72.8</c:v>
                </c:pt>
                <c:pt idx="16">
                  <c:v>72.8</c:v>
                </c:pt>
                <c:pt idx="17">
                  <c:v>72.8</c:v>
                </c:pt>
                <c:pt idx="18">
                  <c:v>72.8</c:v>
                </c:pt>
                <c:pt idx="19">
                  <c:v>72.8</c:v>
                </c:pt>
                <c:pt idx="20">
                  <c:v>72.8</c:v>
                </c:pt>
                <c:pt idx="21">
                  <c:v>72.8</c:v>
                </c:pt>
                <c:pt idx="22">
                  <c:v>72.8</c:v>
                </c:pt>
                <c:pt idx="23">
                  <c:v>#N/A</c:v>
                </c:pt>
              </c:numCache>
            </c:numRef>
          </c:yVal>
          <c:smooth val="0"/>
          <c:extLst>
            <c:ext xmlns:c16="http://schemas.microsoft.com/office/drawing/2014/chart" uri="{C3380CC4-5D6E-409C-BE32-E72D297353CC}">
              <c16:uniqueId val="{00000000-8915-465C-91C6-F6B3C26D2237}"/>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15-465C-91C6-F6B3C26D223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15-465C-91C6-F6B3C26D223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D45-49B1-8054-3A84338BB77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4DC-4A29-81EE-215FA894F9F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DC-4A29-81EE-215FA894F9F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B6-4210-A12C-507B55AC9E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72.787820732635581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8915-465C-91C6-F6B3C26D2237}"/>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67</c:v>
                </c:pt>
                <c:pt idx="15">
                  <c:v>67</c:v>
                </c:pt>
                <c:pt idx="16">
                  <c:v>67</c:v>
                </c:pt>
                <c:pt idx="17">
                  <c:v>67</c:v>
                </c:pt>
                <c:pt idx="18">
                  <c:v>67</c:v>
                </c:pt>
                <c:pt idx="19">
                  <c:v>67</c:v>
                </c:pt>
                <c:pt idx="20">
                  <c:v>67</c:v>
                </c:pt>
                <c:pt idx="21">
                  <c:v>67</c:v>
                </c:pt>
                <c:pt idx="22">
                  <c:v>67</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67.031392759276869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31</c:v>
                </c:pt>
                <c:pt idx="11">
                  <c:v>31</c:v>
                </c:pt>
                <c:pt idx="12">
                  <c:v>31</c:v>
                </c:pt>
                <c:pt idx="13">
                  <c:v>31</c:v>
                </c:pt>
                <c:pt idx="14">
                  <c:v>31</c:v>
                </c:pt>
                <c:pt idx="15">
                  <c:v>31</c:v>
                </c:pt>
                <c:pt idx="16">
                  <c:v>31</c:v>
                </c:pt>
                <c:pt idx="17">
                  <c:v>31</c:v>
                </c:pt>
                <c:pt idx="18">
                  <c:v>31</c:v>
                </c:pt>
                <c:pt idx="19">
                  <c:v>31</c:v>
                </c:pt>
                <c:pt idx="20">
                  <c:v>31</c:v>
                </c:pt>
                <c:pt idx="21">
                  <c:v>31</c:v>
                </c:pt>
                <c:pt idx="22">
                  <c:v>31</c:v>
                </c:pt>
                <c:pt idx="23">
                  <c:v>31</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15-465C-91C6-F6B3C26D223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15-465C-91C6-F6B3C26D223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D45-49B1-8054-3A84338BB77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DC-4A29-81EE-215FA894F9F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DC-4A29-81EE-215FA894F9F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B6-4210-A12C-507B55AC9E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19.14</c:v>
                </c:pt>
                <c:pt idx="2">
                  <c:v>43.346769999999999</c:v>
                </c:pt>
                <c:pt idx="3">
                  <c:v>30.431396676116471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346240"/>
        <c:axId val="93590272"/>
      </c:scatterChart>
      <c:valAx>
        <c:axId val="923462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590272"/>
        <c:crosses val="autoZero"/>
        <c:crossBetween val="midCat"/>
        <c:majorUnit val="5"/>
      </c:valAx>
      <c:valAx>
        <c:axId val="93590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34624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FA9-4570-86CC-EA0F1504D63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FA9-4570-86CC-EA0F1504D63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A27-434C-A840-5F31CA5E073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C1-4E11-A23B-063386380B2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C1-4E11-A23B-063386380B2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568-469D-AD79-1028CDF2D4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A9-4570-86CC-EA0F1504D63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A9-4570-86CC-EA0F1504D63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27-434C-A840-5F31CA5E073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C1-4E11-A23B-063386380B2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C1-4E11-A23B-063386380B2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568-469D-AD79-1028CDF2D4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2FA9-4570-86CC-EA0F1504D63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A9-4570-86CC-EA0F1504D63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A9-4570-86CC-EA0F1504D63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27-434C-A840-5F31CA5E073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1C1-4E11-A23B-063386380B2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1C1-4E11-A23B-063386380B2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68-469D-AD79-1028CDF2D4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2FA9-4570-86CC-EA0F1504D636}"/>
            </c:ext>
          </c:extLst>
        </c:ser>
        <c:dLbls>
          <c:showLegendKey val="0"/>
          <c:showVal val="0"/>
          <c:showCatName val="0"/>
          <c:showSerName val="0"/>
          <c:showPercent val="0"/>
          <c:showBubbleSize val="0"/>
        </c:dLbls>
        <c:axId val="131787008"/>
        <c:axId val="131807872"/>
      </c:scatterChart>
      <c:valAx>
        <c:axId val="131787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807872"/>
        <c:crosses val="autoZero"/>
        <c:crossBetween val="midCat"/>
        <c:majorUnit val="5"/>
      </c:valAx>
      <c:valAx>
        <c:axId val="131807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870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53</c:v>
                </c:pt>
                <c:pt idx="13">
                  <c:v>53</c:v>
                </c:pt>
                <c:pt idx="14">
                  <c:v>53</c:v>
                </c:pt>
                <c:pt idx="15">
                  <c:v>53</c:v>
                </c:pt>
                <c:pt idx="16">
                  <c:v>53</c:v>
                </c:pt>
                <c:pt idx="17">
                  <c:v>53</c:v>
                </c:pt>
                <c:pt idx="18">
                  <c:v>53</c:v>
                </c:pt>
                <c:pt idx="19">
                  <c:v>53</c:v>
                </c:pt>
                <c:pt idx="20">
                  <c:v>53</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A5F-4FC5-8EB9-17E8D972652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5F-4FC5-8EB9-17E8D972652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8DB-4B37-8E09-6C8658A7C3E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01-4AEE-BDA6-C863CC9395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01-4AEE-BDA6-C863CC93951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A2-4DC5-9607-4A66A4DB50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53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14</c:v>
                </c:pt>
                <c:pt idx="13">
                  <c:v>14</c:v>
                </c:pt>
                <c:pt idx="14">
                  <c:v>14</c:v>
                </c:pt>
                <c:pt idx="15">
                  <c:v>14</c:v>
                </c:pt>
                <c:pt idx="16">
                  <c:v>14</c:v>
                </c:pt>
                <c:pt idx="17">
                  <c:v>14</c:v>
                </c:pt>
                <c:pt idx="18">
                  <c:v>14</c:v>
                </c:pt>
                <c:pt idx="19">
                  <c:v>14</c:v>
                </c:pt>
                <c:pt idx="20">
                  <c:v>14</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5F-4FC5-8EB9-17E8D972652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5F-4FC5-8EB9-17E8D972652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DB-4B37-8E09-6C8658A7C3E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01-4AEE-BDA6-C863CC9395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01-4AEE-BDA6-C863CC93951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A2-4DC5-9607-4A66A4DB50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14</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DA5F-4FC5-8EB9-17E8D972652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5F-4FC5-8EB9-17E8D972652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5F-4FC5-8EB9-17E8D972652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DB-4B37-8E09-6C8658A7C3E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201-4AEE-BDA6-C863CC9395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01-4AEE-BDA6-C863CC93951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A2-4DC5-9607-4A66A4DB50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DA5F-4FC5-8EB9-17E8D9726522}"/>
            </c:ext>
          </c:extLst>
        </c:ser>
        <c:dLbls>
          <c:showLegendKey val="0"/>
          <c:showVal val="0"/>
          <c:showCatName val="0"/>
          <c:showSerName val="0"/>
          <c:showPercent val="0"/>
          <c:showBubbleSize val="0"/>
        </c:dLbls>
        <c:axId val="144951936"/>
        <c:axId val="145478016"/>
      </c:scatterChart>
      <c:valAx>
        <c:axId val="14495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78016"/>
        <c:crosses val="autoZero"/>
        <c:crossBetween val="midCat"/>
        <c:majorUnit val="5"/>
      </c:valAx>
      <c:valAx>
        <c:axId val="145478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519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50.5</c:v>
                </c:pt>
                <c:pt idx="15">
                  <c:v>50.5</c:v>
                </c:pt>
                <c:pt idx="16">
                  <c:v>50.5</c:v>
                </c:pt>
                <c:pt idx="17">
                  <c:v>50.5</c:v>
                </c:pt>
                <c:pt idx="18">
                  <c:v>50.5</c:v>
                </c:pt>
                <c:pt idx="19">
                  <c:v>50.5</c:v>
                </c:pt>
                <c:pt idx="20">
                  <c:v>50.5</c:v>
                </c:pt>
                <c:pt idx="21">
                  <c:v>50.5</c:v>
                </c:pt>
                <c:pt idx="22">
                  <c:v>50.5</c:v>
                </c:pt>
                <c:pt idx="23">
                  <c:v>#N/A</c:v>
                </c:pt>
              </c:numCache>
            </c:numRef>
          </c:yVal>
          <c:smooth val="0"/>
          <c:extLst>
            <c:ext xmlns:c16="http://schemas.microsoft.com/office/drawing/2014/chart" uri="{C3380CC4-5D6E-409C-BE32-E72D297353CC}">
              <c16:uniqueId val="{00000000-1CE8-4844-B94E-39A1A25F439C}"/>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CE8-4844-B94E-39A1A25F439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E8-4844-B94E-39A1A25F439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BE2-44CA-B1CE-99C536AF7E2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D53-4403-AB1B-1EB7B279BC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D53-4403-AB1B-1EB7B279BC9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55-4FC8-9007-FAECC2780B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50.523310837297814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1CE8-4844-B94E-39A1A25F439C}"/>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36.700000000000003</c:v>
                </c:pt>
                <c:pt idx="15">
                  <c:v>36.700000000000003</c:v>
                </c:pt>
                <c:pt idx="16">
                  <c:v>36.700000000000003</c:v>
                </c:pt>
                <c:pt idx="17">
                  <c:v>36.700000000000003</c:v>
                </c:pt>
                <c:pt idx="18">
                  <c:v>36.700000000000003</c:v>
                </c:pt>
                <c:pt idx="19">
                  <c:v>36.700000000000003</c:v>
                </c:pt>
                <c:pt idx="20">
                  <c:v>36.700000000000003</c:v>
                </c:pt>
                <c:pt idx="21">
                  <c:v>36.700000000000003</c:v>
                </c:pt>
                <c:pt idx="22">
                  <c:v>36.700000000000003</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36.726923644148435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18.8</c:v>
                </c:pt>
                <c:pt idx="11">
                  <c:v>18.8</c:v>
                </c:pt>
                <c:pt idx="12">
                  <c:v>18.8</c:v>
                </c:pt>
                <c:pt idx="13">
                  <c:v>18.8</c:v>
                </c:pt>
                <c:pt idx="14">
                  <c:v>18.8</c:v>
                </c:pt>
                <c:pt idx="15">
                  <c:v>18.8</c:v>
                </c:pt>
                <c:pt idx="16">
                  <c:v>18.8</c:v>
                </c:pt>
                <c:pt idx="17">
                  <c:v>18.8</c:v>
                </c:pt>
                <c:pt idx="18">
                  <c:v>18.8</c:v>
                </c:pt>
                <c:pt idx="19">
                  <c:v>18.8</c:v>
                </c:pt>
                <c:pt idx="20">
                  <c:v>18.8</c:v>
                </c:pt>
                <c:pt idx="21">
                  <c:v>18.8</c:v>
                </c:pt>
                <c:pt idx="22">
                  <c:v>18.8</c:v>
                </c:pt>
                <c:pt idx="23">
                  <c:v>18.8</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E8-4844-B94E-39A1A25F439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E8-4844-B94E-39A1A25F439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BE2-44CA-B1CE-99C536AF7E2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D53-4403-AB1B-1EB7B279BC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53-4403-AB1B-1EB7B279BC9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A55-4FC8-9007-FAECC2780B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28.38</c:v>
                </c:pt>
                <c:pt idx="2">
                  <c:v>#N/A</c:v>
                </c:pt>
                <c:pt idx="3">
                  <c:v>9.1807960047409178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94509440"/>
        <c:axId val="194564864"/>
      </c:scatterChart>
      <c:valAx>
        <c:axId val="19450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64864"/>
        <c:crosses val="autoZero"/>
        <c:crossBetween val="midCat"/>
        <c:majorUnit val="5"/>
      </c:valAx>
      <c:valAx>
        <c:axId val="1945648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944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2DA-444A-BA07-06AF82F6004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2DA-444A-BA07-06AF82F6004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C41-4A6C-9816-575D17652BC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BB-443E-ADE6-B8AD7295939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BB-443E-ADE6-B8AD7295939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69-485F-8891-088CD38DC9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DA-444A-BA07-06AF82F6004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BB-443E-ADE6-B8AD7295939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469-485F-8891-088CD38DC9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2DA-444A-BA07-06AF82F6004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2DA-444A-BA07-06AF82F6004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2DA-444A-BA07-06AF82F6004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41-4A6C-9816-575D17652BC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BB-443E-ADE6-B8AD7295939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BB-443E-ADE6-B8AD7295939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469-485F-8891-088CD38DC9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2DA-444A-BA07-06AF82F60043}"/>
            </c:ext>
          </c:extLst>
        </c:ser>
        <c:dLbls>
          <c:showLegendKey val="0"/>
          <c:showVal val="0"/>
          <c:showCatName val="0"/>
          <c:showSerName val="0"/>
          <c:showPercent val="0"/>
          <c:showBubbleSize val="0"/>
        </c:dLbls>
        <c:axId val="300070784"/>
        <c:axId val="300072320"/>
      </c:scatterChart>
      <c:valAx>
        <c:axId val="3000707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2320"/>
        <c:crosses val="autoZero"/>
        <c:crossBetween val="midCat"/>
        <c:majorUnit val="5"/>
      </c:valAx>
      <c:valAx>
        <c:axId val="300072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07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36</c:v>
                </c:pt>
                <c:pt idx="13">
                  <c:v>36</c:v>
                </c:pt>
                <c:pt idx="14">
                  <c:v>36</c:v>
                </c:pt>
                <c:pt idx="15">
                  <c:v>36</c:v>
                </c:pt>
                <c:pt idx="16">
                  <c:v>36</c:v>
                </c:pt>
                <c:pt idx="17">
                  <c:v>36</c:v>
                </c:pt>
                <c:pt idx="18">
                  <c:v>36</c:v>
                </c:pt>
                <c:pt idx="19">
                  <c:v>36</c:v>
                </c:pt>
                <c:pt idx="20">
                  <c:v>36</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C91-40EB-843D-D707D8C8CC5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91-40EB-843D-D707D8C8CC5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9F5-44C9-8E39-786E3CEE5BC3}"/>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77-4141-9BEE-E870E358CA1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77-4141-9BEE-E870E358CA1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AB0-4080-9E12-DF356E16A1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36</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25</c:v>
                </c:pt>
                <c:pt idx="13">
                  <c:v>25</c:v>
                </c:pt>
                <c:pt idx="14">
                  <c:v>25</c:v>
                </c:pt>
                <c:pt idx="15">
                  <c:v>25</c:v>
                </c:pt>
                <c:pt idx="16">
                  <c:v>25</c:v>
                </c:pt>
                <c:pt idx="17">
                  <c:v>25</c:v>
                </c:pt>
                <c:pt idx="18">
                  <c:v>25</c:v>
                </c:pt>
                <c:pt idx="19">
                  <c:v>25</c:v>
                </c:pt>
                <c:pt idx="20">
                  <c:v>25</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91-40EB-843D-D707D8C8CC5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77-4141-9BEE-E870E358CA1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AB0-4080-9E12-DF356E16A1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25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8C91-40EB-843D-D707D8C8CC5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C91-40EB-843D-D707D8C8CC5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C91-40EB-843D-D707D8C8CC5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F5-44C9-8E39-786E3CEE5BC3}"/>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77-4141-9BEE-E870E358CA1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77-4141-9BEE-E870E358CA1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B0-4080-9E12-DF356E16A1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2018</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8C91-40EB-843D-D707D8C8CC53}"/>
            </c:ext>
          </c:extLst>
        </c:ser>
        <c:dLbls>
          <c:showLegendKey val="0"/>
          <c:showVal val="0"/>
          <c:showCatName val="0"/>
          <c:showSerName val="0"/>
          <c:showPercent val="0"/>
          <c:showBubbleSize val="0"/>
        </c:dLbls>
        <c:axId val="389060480"/>
        <c:axId val="74559488"/>
      </c:scatterChart>
      <c:valAx>
        <c:axId val="389060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488"/>
        <c:crosses val="autoZero"/>
        <c:crossBetween val="midCat"/>
        <c:majorUnit val="5"/>
      </c:valAx>
      <c:valAx>
        <c:axId val="745594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604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6CB416E1-F151-4EB8-A760-3DA33E520FE1}"/>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42807120-9C12-48B4-BB96-AFA9A1EE7E4F}"/>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E415F499-20B8-4A30-A9C5-3FA2E862BB38}"/>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66819B07-A1D2-4119-A0B9-10B139505FF3}"/>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3FA9905D-4155-48E0-A345-D9996EB7E0F6}"/>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79C9F8CA-CA91-4AE3-87E3-B17B15A8E8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517BF466-9F57-49B9-A133-42785F214F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81969C3F-A2C3-4B21-A283-082DEE584A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18C0E22B-C023-466E-BE4C-4E6440368987}"/>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E9FD86F5-1C05-42A2-BD18-7B632C65F364}"/>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83FDF8DA-746E-49EE-80F1-2947E9ACC7DB}"/>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7D1129FF-4DE3-442C-8F63-0E8C684A3EC2}"/>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26532E0F-0B3B-481F-8BB2-770925F61D1C}"/>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EA77A41D-FC59-4BD3-9755-4EE03899949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16F18404-EAE6-4604-931B-1EF823104170}"/>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76B06-E88B-4C24-BA70-A2F6360E3D6B}">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4" customWidth="true"/>
    <col min="2" max="2" width="2.375" style="274" customWidth="true"/>
    <col min="3" max="3" width="58" style="274" customWidth="true"/>
    <col min="4" max="4" width="7.75" style="274" customWidth="true"/>
    <col min="5" max="16384" width="7.75" style="274"/>
  </cols>
  <sheetData>
    <row xmlns:x14ac="http://schemas.microsoft.com/office/spreadsheetml/2009/9/ac" r="1" ht="29.25" customHeight="true" x14ac:dyDescent="0.25">
      <c r="A1" s="271"/>
      <c r="B1" s="272"/>
      <c r="C1" s="272"/>
      <c r="D1" s="272"/>
      <c r="E1" s="273"/>
      <c r="F1" s="273"/>
      <c r="G1" s="273"/>
      <c r="H1" s="273"/>
      <c r="I1" s="273"/>
      <c r="J1" s="273"/>
      <c r="K1" s="273"/>
      <c r="L1" s="273"/>
      <c r="M1" s="273"/>
      <c r="N1" s="273"/>
      <c r="O1" s="273"/>
      <c r="P1" s="273"/>
      <c r="Q1" s="273"/>
      <c r="R1" s="273"/>
    </row>
    <row xmlns:x14ac="http://schemas.microsoft.com/office/spreadsheetml/2009/9/ac" r="2" ht="23.25" x14ac:dyDescent="0.35">
      <c r="A2" s="272"/>
      <c r="B2" s="272"/>
      <c r="C2" s="275"/>
      <c r="D2" s="272"/>
      <c r="E2" s="273"/>
      <c r="F2" s="273"/>
      <c r="G2" s="272"/>
      <c r="H2" s="273"/>
      <c r="I2" s="273"/>
      <c r="J2" s="273"/>
      <c r="K2" s="273"/>
      <c r="L2" s="273"/>
      <c r="M2" s="273"/>
      <c r="N2" s="273"/>
      <c r="O2" s="273"/>
      <c r="P2" s="273"/>
      <c r="Q2" s="273"/>
      <c r="R2" s="273"/>
    </row>
    <row xmlns:x14ac="http://schemas.microsoft.com/office/spreadsheetml/2009/9/ac" r="3" ht="15" x14ac:dyDescent="0.2">
      <c r="A3" s="272"/>
      <c r="B3" s="272"/>
      <c r="C3" s="272"/>
      <c r="D3" s="272"/>
      <c r="F3" s="272"/>
      <c r="G3" s="272"/>
      <c r="H3" s="276"/>
      <c r="I3" s="276"/>
      <c r="J3" s="276"/>
      <c r="K3" s="276"/>
      <c r="L3" s="273"/>
      <c r="M3" s="273"/>
      <c r="N3" s="273"/>
      <c r="O3" s="273"/>
      <c r="P3" s="273"/>
      <c r="Q3" s="273"/>
      <c r="R3" s="273"/>
    </row>
    <row xmlns:x14ac="http://schemas.microsoft.com/office/spreadsheetml/2009/9/ac" r="4" ht="40.5" x14ac:dyDescent="0.2">
      <c r="A4" s="272"/>
      <c r="B4" s="272"/>
      <c r="C4" s="277" t="s">
        <v>129</v>
      </c>
      <c r="D4" s="272"/>
      <c r="E4" s="278"/>
      <c r="F4" s="273"/>
      <c r="G4" s="272"/>
      <c r="H4" s="273"/>
      <c r="I4" s="273"/>
      <c r="J4" s="273"/>
      <c r="K4" s="273"/>
      <c r="L4" s="273"/>
      <c r="M4" s="273"/>
      <c r="N4" s="273"/>
      <c r="O4" s="273"/>
      <c r="P4" s="273"/>
      <c r="Q4" s="273"/>
      <c r="R4" s="273"/>
    </row>
    <row xmlns:x14ac="http://schemas.microsoft.com/office/spreadsheetml/2009/9/ac" r="5" ht="20.25" x14ac:dyDescent="0.2">
      <c r="A5" s="272"/>
      <c r="B5" s="272"/>
      <c r="C5" s="279"/>
      <c r="D5" s="272"/>
      <c r="E5" s="278"/>
      <c r="F5" s="273"/>
      <c r="G5" s="272"/>
      <c r="H5" s="273"/>
      <c r="I5" s="273"/>
      <c r="J5" s="273"/>
      <c r="K5" s="273"/>
      <c r="L5" s="273"/>
      <c r="M5" s="273"/>
      <c r="N5" s="273"/>
      <c r="O5" s="273"/>
      <c r="P5" s="273"/>
      <c r="Q5" s="273"/>
      <c r="R5" s="273"/>
    </row>
    <row xmlns:x14ac="http://schemas.microsoft.com/office/spreadsheetml/2009/9/ac" r="6" ht="15" x14ac:dyDescent="0.2">
      <c r="A6" s="272"/>
      <c r="B6" s="272"/>
      <c r="C6" s="280" t="s">
        <v>136</v>
      </c>
      <c r="D6" s="273"/>
      <c r="E6" s="273"/>
      <c r="F6" s="273"/>
      <c r="G6" s="273"/>
      <c r="H6" s="273"/>
      <c r="I6" s="273"/>
      <c r="J6" s="273"/>
      <c r="K6" s="273"/>
      <c r="L6" s="273"/>
      <c r="M6" s="273"/>
      <c r="N6" s="273"/>
      <c r="O6" s="273"/>
      <c r="P6" s="273"/>
      <c r="Q6" s="273"/>
      <c r="R6" s="273"/>
    </row>
    <row xmlns:x14ac="http://schemas.microsoft.com/office/spreadsheetml/2009/9/ac" r="7" ht="26.25" x14ac:dyDescent="0.4">
      <c r="A7" s="272"/>
      <c r="B7" s="272"/>
      <c r="C7" s="281" t="str">
        <f>+'Water Data'!D1</f>
        <v>Solomon Islands</v>
      </c>
      <c r="D7" s="273"/>
      <c r="E7" s="273"/>
      <c r="F7" s="273"/>
      <c r="G7" s="273"/>
      <c r="H7" s="273"/>
      <c r="I7" s="273"/>
      <c r="J7" s="273"/>
      <c r="K7" s="273"/>
      <c r="L7" s="273"/>
      <c r="M7" s="273"/>
      <c r="N7" s="273"/>
      <c r="O7" s="273"/>
      <c r="P7" s="273"/>
      <c r="Q7" s="273"/>
      <c r="R7" s="273"/>
    </row>
    <row xmlns:x14ac="http://schemas.microsoft.com/office/spreadsheetml/2009/9/ac" r="8" ht="15" x14ac:dyDescent="0.2">
      <c r="A8" s="272"/>
      <c r="B8" s="272"/>
      <c r="C8" s="272"/>
      <c r="D8" s="273"/>
      <c r="E8" s="273"/>
      <c r="F8" s="273"/>
      <c r="G8" s="273"/>
      <c r="H8" s="273"/>
      <c r="I8" s="273"/>
      <c r="J8" s="273"/>
      <c r="K8" s="273"/>
      <c r="L8" s="273"/>
      <c r="M8" s="273"/>
      <c r="N8" s="273"/>
      <c r="O8" s="273"/>
      <c r="P8" s="273"/>
      <c r="Q8" s="273"/>
      <c r="R8" s="273"/>
    </row>
    <row xmlns:x14ac="http://schemas.microsoft.com/office/spreadsheetml/2009/9/ac" r="9" ht="15" x14ac:dyDescent="0.2">
      <c r="A9" s="272"/>
      <c r="B9" s="272"/>
      <c r="C9" s="282" t="s">
        <v>299</v>
      </c>
      <c r="D9" s="273"/>
      <c r="E9" s="273"/>
      <c r="F9" s="273"/>
      <c r="G9" s="273"/>
      <c r="H9" s="273"/>
      <c r="I9" s="273"/>
      <c r="J9" s="273"/>
      <c r="K9" s="273"/>
      <c r="L9" s="273"/>
      <c r="M9" s="273"/>
      <c r="N9" s="273"/>
      <c r="O9" s="273"/>
      <c r="P9" s="273"/>
      <c r="Q9" s="273"/>
      <c r="R9" s="273"/>
    </row>
    <row xmlns:x14ac="http://schemas.microsoft.com/office/spreadsheetml/2009/9/ac" r="10" ht="15" x14ac:dyDescent="0.2">
      <c r="A10" s="272"/>
      <c r="B10" s="272"/>
      <c r="C10" s="280"/>
      <c r="D10" s="273"/>
      <c r="E10" s="273"/>
      <c r="F10" s="273"/>
      <c r="G10" s="273"/>
      <c r="H10" s="273"/>
      <c r="I10" s="273"/>
      <c r="J10" s="273"/>
      <c r="K10" s="273"/>
      <c r="L10" s="273"/>
      <c r="M10" s="273"/>
      <c r="N10" s="273"/>
      <c r="O10" s="273"/>
      <c r="P10" s="273"/>
      <c r="Q10" s="273"/>
      <c r="R10" s="273"/>
    </row>
    <row xmlns:x14ac="http://schemas.microsoft.com/office/spreadsheetml/2009/9/ac" r="11" ht="15.95" customHeight="true" x14ac:dyDescent="0.2">
      <c r="A11" s="272"/>
      <c r="C11" s="306" t="s">
        <v>32</v>
      </c>
      <c r="D11" s="283"/>
      <c r="E11" s="284"/>
      <c r="F11" s="283"/>
      <c r="G11" s="283"/>
      <c r="H11" s="273"/>
      <c r="I11" s="273"/>
      <c r="J11" s="273"/>
      <c r="K11" s="273"/>
      <c r="L11" s="273"/>
      <c r="M11" s="273"/>
      <c r="N11" s="273"/>
      <c r="O11" s="273"/>
      <c r="P11" s="273"/>
      <c r="Q11" s="273"/>
      <c r="R11" s="273"/>
    </row>
    <row xmlns:x14ac="http://schemas.microsoft.com/office/spreadsheetml/2009/9/ac" r="12" ht="9" customHeight="true" x14ac:dyDescent="0.2">
      <c r="A12" s="272"/>
      <c r="B12" s="273"/>
      <c r="C12" s="285"/>
      <c r="D12" s="283"/>
      <c r="E12" s="284"/>
      <c r="F12" s="283"/>
      <c r="G12" s="283"/>
      <c r="H12" s="273"/>
      <c r="I12" s="273"/>
      <c r="J12" s="273"/>
      <c r="K12" s="273"/>
      <c r="L12" s="273"/>
      <c r="M12" s="273"/>
      <c r="N12" s="273"/>
      <c r="O12" s="273"/>
      <c r="P12" s="273"/>
      <c r="Q12" s="273"/>
      <c r="R12" s="273"/>
    </row>
    <row xmlns:x14ac="http://schemas.microsoft.com/office/spreadsheetml/2009/9/ac" r="13" ht="24.95" customHeight="true" x14ac:dyDescent="0.25">
      <c r="A13" s="272"/>
      <c r="B13" s="273"/>
      <c r="C13" s="286" t="s">
        <v>130</v>
      </c>
      <c r="D13" s="283"/>
      <c r="E13" s="284"/>
      <c r="F13" s="283"/>
      <c r="G13" s="283"/>
      <c r="H13" s="273"/>
      <c r="I13" s="273"/>
      <c r="J13" s="273"/>
      <c r="K13" s="273"/>
      <c r="L13" s="273"/>
      <c r="M13" s="273"/>
      <c r="N13" s="273"/>
      <c r="O13" s="273"/>
      <c r="P13" s="273"/>
      <c r="Q13" s="273"/>
      <c r="R13" s="273"/>
    </row>
    <row xmlns:x14ac="http://schemas.microsoft.com/office/spreadsheetml/2009/9/ac" r="14" ht="21.95" customHeight="true" x14ac:dyDescent="0.2">
      <c r="A14" s="272"/>
      <c r="B14" s="287"/>
      <c r="C14" s="288" t="s">
        <v>137</v>
      </c>
      <c r="D14" s="283"/>
      <c r="E14" s="284"/>
      <c r="F14" s="283"/>
      <c r="G14" s="283"/>
      <c r="H14" s="273"/>
      <c r="I14" s="273"/>
      <c r="J14" s="273"/>
      <c r="K14" s="273"/>
      <c r="L14" s="273"/>
      <c r="M14" s="273"/>
      <c r="N14" s="273"/>
      <c r="O14" s="273"/>
      <c r="P14" s="273"/>
      <c r="Q14" s="273"/>
      <c r="R14" s="273"/>
    </row>
    <row xmlns:x14ac="http://schemas.microsoft.com/office/spreadsheetml/2009/9/ac" r="15" ht="15" x14ac:dyDescent="0.2">
      <c r="A15" s="272"/>
      <c r="B15" s="287"/>
      <c r="C15" s="289" t="s">
        <v>138</v>
      </c>
      <c r="D15" s="283"/>
      <c r="E15" s="284"/>
      <c r="F15" s="283"/>
      <c r="G15" s="283"/>
      <c r="H15" s="273"/>
      <c r="I15" s="273"/>
      <c r="J15" s="273"/>
      <c r="K15" s="273"/>
      <c r="L15" s="273"/>
      <c r="M15" s="273"/>
      <c r="N15" s="273"/>
      <c r="O15" s="273"/>
      <c r="P15" s="273"/>
      <c r="Q15" s="273"/>
      <c r="R15" s="273"/>
    </row>
    <row xmlns:x14ac="http://schemas.microsoft.com/office/spreadsheetml/2009/9/ac" r="16" ht="15" x14ac:dyDescent="0.2">
      <c r="A16" s="272"/>
      <c r="B16" s="287"/>
      <c r="C16" s="288" t="s">
        <v>290</v>
      </c>
      <c r="D16" s="283"/>
      <c r="E16" s="284"/>
      <c r="F16" s="283"/>
      <c r="G16" s="283"/>
      <c r="H16" s="273"/>
      <c r="I16" s="273"/>
      <c r="J16" s="273"/>
      <c r="K16" s="273"/>
      <c r="L16" s="273"/>
      <c r="M16" s="273"/>
      <c r="N16" s="273"/>
      <c r="O16" s="273"/>
      <c r="P16" s="273"/>
      <c r="Q16" s="273"/>
      <c r="R16" s="273"/>
    </row>
    <row xmlns:x14ac="http://schemas.microsoft.com/office/spreadsheetml/2009/9/ac" r="17" ht="26.1" customHeight="true" x14ac:dyDescent="0.2">
      <c r="A17" s="272"/>
      <c r="B17" s="284"/>
      <c r="C17" s="290"/>
      <c r="D17" s="283"/>
      <c r="E17" s="287"/>
      <c r="F17" s="283"/>
      <c r="G17" s="283"/>
      <c r="H17" s="273"/>
      <c r="I17" s="273"/>
      <c r="J17" s="273"/>
      <c r="K17" s="273"/>
      <c r="L17" s="273"/>
      <c r="M17" s="273"/>
      <c r="N17" s="273"/>
      <c r="O17" s="273"/>
      <c r="P17" s="273"/>
      <c r="Q17" s="273"/>
      <c r="R17" s="273"/>
    </row>
    <row xmlns:x14ac="http://schemas.microsoft.com/office/spreadsheetml/2009/9/ac" r="18" ht="15.75" x14ac:dyDescent="0.25">
      <c r="A18" s="272"/>
      <c r="B18" s="284"/>
      <c r="C18" s="291" t="s">
        <v>33</v>
      </c>
      <c r="D18" s="283"/>
      <c r="E18" s="292"/>
      <c r="F18" s="283"/>
      <c r="G18" s="283"/>
      <c r="H18" s="273"/>
      <c r="I18" s="273"/>
      <c r="J18" s="273"/>
      <c r="K18" s="273"/>
      <c r="L18" s="273"/>
      <c r="M18" s="273"/>
      <c r="N18" s="273"/>
      <c r="O18" s="273"/>
      <c r="P18" s="273"/>
      <c r="Q18" s="273"/>
      <c r="R18" s="273"/>
    </row>
    <row xmlns:x14ac="http://schemas.microsoft.com/office/spreadsheetml/2009/9/ac" r="19" ht="15" x14ac:dyDescent="0.2">
      <c r="A19" s="272"/>
      <c r="B19" s="284"/>
      <c r="C19" s="293" t="s">
        <v>131</v>
      </c>
      <c r="D19" s="283"/>
      <c r="E19" s="294"/>
      <c r="F19" s="283"/>
      <c r="G19" s="283"/>
      <c r="H19" s="273"/>
      <c r="I19" s="273"/>
      <c r="J19" s="273"/>
      <c r="K19" s="273"/>
      <c r="L19" s="273"/>
      <c r="M19" s="273"/>
      <c r="N19" s="273"/>
      <c r="O19" s="273"/>
      <c r="P19" s="273"/>
      <c r="Q19" s="273"/>
      <c r="R19" s="273"/>
    </row>
    <row xmlns:x14ac="http://schemas.microsoft.com/office/spreadsheetml/2009/9/ac" r="20" ht="15" x14ac:dyDescent="0.2">
      <c r="A20" s="272"/>
      <c r="B20" s="284"/>
      <c r="C20" s="362" t="s">
        <v>132</v>
      </c>
      <c r="D20" s="283"/>
      <c r="E20" s="295"/>
      <c r="F20" s="283"/>
      <c r="G20" s="283"/>
      <c r="H20" s="273"/>
      <c r="I20" s="273"/>
      <c r="J20" s="273"/>
      <c r="K20" s="273"/>
      <c r="L20" s="273"/>
      <c r="M20" s="273"/>
      <c r="N20" s="273"/>
      <c r="O20" s="273"/>
      <c r="P20" s="273"/>
      <c r="Q20" s="273"/>
      <c r="R20" s="273"/>
    </row>
    <row xmlns:x14ac="http://schemas.microsoft.com/office/spreadsheetml/2009/9/ac" r="21" ht="15" x14ac:dyDescent="0.2">
      <c r="A21" s="272"/>
      <c r="B21" s="284"/>
      <c r="C21" s="363" t="s">
        <v>133</v>
      </c>
      <c r="D21" s="283"/>
      <c r="E21" s="296"/>
      <c r="F21" s="283"/>
      <c r="G21" s="283"/>
      <c r="H21" s="273"/>
      <c r="I21" s="273"/>
      <c r="J21" s="273"/>
      <c r="K21" s="273"/>
      <c r="L21" s="273"/>
      <c r="M21" s="273"/>
      <c r="N21" s="273"/>
      <c r="O21" s="273"/>
      <c r="P21" s="273"/>
      <c r="Q21" s="273"/>
      <c r="R21" s="273"/>
    </row>
    <row xmlns:x14ac="http://schemas.microsoft.com/office/spreadsheetml/2009/9/ac" r="22" ht="15" x14ac:dyDescent="0.2">
      <c r="A22" s="272"/>
      <c r="B22" s="284"/>
      <c r="C22" s="364" t="s">
        <v>134</v>
      </c>
      <c r="D22" s="283"/>
      <c r="E22" s="283"/>
      <c r="F22" s="283"/>
      <c r="G22" s="283"/>
      <c r="H22" s="273"/>
      <c r="I22" s="273"/>
      <c r="J22" s="273"/>
      <c r="K22" s="273"/>
      <c r="L22" s="273"/>
      <c r="M22" s="273"/>
      <c r="N22" s="273"/>
      <c r="O22" s="273"/>
      <c r="P22" s="273"/>
      <c r="Q22" s="273"/>
      <c r="R22" s="273"/>
    </row>
    <row xmlns:x14ac="http://schemas.microsoft.com/office/spreadsheetml/2009/9/ac" r="23" ht="15" x14ac:dyDescent="0.2">
      <c r="A23" s="272"/>
      <c r="B23" s="284"/>
      <c r="C23" s="293" t="s">
        <v>135</v>
      </c>
      <c r="D23" s="283"/>
      <c r="E23" s="283"/>
      <c r="F23" s="283"/>
      <c r="G23" s="283"/>
      <c r="H23" s="273"/>
      <c r="I23" s="273"/>
      <c r="J23" s="273"/>
      <c r="K23" s="273"/>
      <c r="L23" s="273"/>
      <c r="M23" s="273"/>
      <c r="N23" s="273"/>
      <c r="O23" s="273"/>
      <c r="P23" s="273"/>
      <c r="Q23" s="273"/>
      <c r="R23" s="273"/>
    </row>
    <row xmlns:x14ac="http://schemas.microsoft.com/office/spreadsheetml/2009/9/ac" r="24" ht="15" x14ac:dyDescent="0.2">
      <c r="A24" s="272"/>
      <c r="B24" s="284"/>
      <c r="C24" s="297"/>
      <c r="D24" s="283"/>
      <c r="E24" s="283"/>
      <c r="F24" s="283"/>
      <c r="G24" s="283"/>
      <c r="H24" s="273"/>
      <c r="I24" s="273"/>
      <c r="J24" s="273"/>
      <c r="K24" s="273"/>
      <c r="L24" s="273"/>
      <c r="M24" s="273"/>
      <c r="N24" s="273"/>
      <c r="O24" s="273"/>
      <c r="P24" s="273"/>
      <c r="Q24" s="273"/>
      <c r="R24" s="273"/>
    </row>
    <row xmlns:x14ac="http://schemas.microsoft.com/office/spreadsheetml/2009/9/ac" r="25" ht="15.95" customHeight="true" x14ac:dyDescent="0.2">
      <c r="A25" s="298"/>
      <c r="B25" s="298"/>
      <c r="C25" s="299"/>
      <c r="D25" s="272"/>
      <c r="E25" s="273"/>
      <c r="F25" s="273"/>
      <c r="G25" s="273"/>
      <c r="H25" s="273"/>
      <c r="I25" s="273"/>
      <c r="J25" s="273"/>
      <c r="K25" s="273"/>
      <c r="L25" s="273"/>
      <c r="M25" s="273"/>
      <c r="N25" s="273"/>
      <c r="O25" s="273"/>
      <c r="P25" s="273"/>
      <c r="Q25" s="273"/>
      <c r="R25" s="273"/>
    </row>
    <row xmlns:x14ac="http://schemas.microsoft.com/office/spreadsheetml/2009/9/ac" r="26" ht="23.25" x14ac:dyDescent="0.2">
      <c r="A26" s="298"/>
      <c r="B26" s="298"/>
      <c r="C26" s="298"/>
      <c r="D26" s="272"/>
      <c r="E26" s="273"/>
      <c r="F26" s="273"/>
      <c r="G26" s="273"/>
      <c r="H26" s="273"/>
      <c r="I26" s="273"/>
      <c r="J26" s="273"/>
      <c r="K26" s="273"/>
      <c r="L26" s="273"/>
      <c r="M26" s="273"/>
      <c r="N26" s="273"/>
      <c r="O26" s="273"/>
      <c r="P26" s="273"/>
      <c r="Q26" s="273"/>
      <c r="R26" s="273"/>
    </row>
    <row xmlns:x14ac="http://schemas.microsoft.com/office/spreadsheetml/2009/9/ac" r="27" ht="15" x14ac:dyDescent="0.2">
      <c r="A27" s="300"/>
      <c r="B27" s="301"/>
      <c r="C27" s="302"/>
      <c r="D27" s="272"/>
      <c r="E27" s="273"/>
      <c r="F27" s="273"/>
      <c r="G27" s="273"/>
      <c r="H27" s="273"/>
      <c r="I27" s="273"/>
      <c r="J27" s="273"/>
      <c r="K27" s="273"/>
      <c r="L27" s="273"/>
      <c r="M27" s="273"/>
      <c r="N27" s="273"/>
      <c r="O27" s="273"/>
      <c r="P27" s="273"/>
      <c r="Q27" s="273"/>
      <c r="R27" s="273"/>
    </row>
    <row xmlns:x14ac="http://schemas.microsoft.com/office/spreadsheetml/2009/9/ac" r="28" ht="15" x14ac:dyDescent="0.2">
      <c r="A28" s="300"/>
      <c r="B28" s="301"/>
      <c r="C28" s="303"/>
      <c r="D28" s="272"/>
      <c r="E28" s="273"/>
      <c r="F28" s="273"/>
      <c r="G28" s="273"/>
      <c r="H28" s="273"/>
      <c r="I28" s="273"/>
      <c r="J28" s="273"/>
      <c r="K28" s="273"/>
      <c r="L28" s="273"/>
      <c r="M28" s="273"/>
      <c r="N28" s="273"/>
      <c r="O28" s="273"/>
      <c r="P28" s="273"/>
      <c r="Q28" s="273"/>
      <c r="R28" s="273"/>
    </row>
    <row xmlns:x14ac="http://schemas.microsoft.com/office/spreadsheetml/2009/9/ac" r="29" ht="15" x14ac:dyDescent="0.2">
      <c r="A29" s="300"/>
      <c r="B29" s="301"/>
      <c r="C29" s="304"/>
      <c r="D29" s="272"/>
      <c r="E29" s="273"/>
      <c r="F29" s="273"/>
      <c r="G29" s="273"/>
      <c r="H29" s="273"/>
      <c r="I29" s="273"/>
      <c r="J29" s="273"/>
      <c r="K29" s="273"/>
      <c r="L29" s="273"/>
      <c r="M29" s="273"/>
      <c r="N29" s="273"/>
      <c r="O29" s="273"/>
      <c r="P29" s="273"/>
      <c r="Q29" s="273"/>
      <c r="R29" s="273"/>
    </row>
    <row xmlns:x14ac="http://schemas.microsoft.com/office/spreadsheetml/2009/9/ac" r="30" ht="15" x14ac:dyDescent="0.2">
      <c r="A30" s="300"/>
      <c r="B30" s="301"/>
      <c r="C30" s="304"/>
      <c r="D30" s="272"/>
      <c r="E30" s="273"/>
      <c r="F30" s="273"/>
      <c r="G30" s="273"/>
      <c r="H30" s="273"/>
      <c r="I30" s="273"/>
      <c r="J30" s="273"/>
      <c r="K30" s="273"/>
      <c r="L30" s="273"/>
      <c r="M30" s="273"/>
      <c r="N30" s="273"/>
      <c r="O30" s="273"/>
      <c r="P30" s="273"/>
      <c r="Q30" s="273"/>
      <c r="R30" s="273"/>
    </row>
    <row xmlns:x14ac="http://schemas.microsoft.com/office/spreadsheetml/2009/9/ac" r="31" ht="15" x14ac:dyDescent="0.2">
      <c r="A31" s="300"/>
      <c r="B31" s="301"/>
      <c r="C31" s="304"/>
      <c r="D31" s="272"/>
      <c r="E31" s="273"/>
      <c r="F31" s="273"/>
      <c r="G31" s="273"/>
      <c r="H31" s="273"/>
      <c r="I31" s="273"/>
      <c r="J31" s="273"/>
      <c r="K31" s="273"/>
      <c r="L31" s="273"/>
      <c r="M31" s="273"/>
      <c r="N31" s="273"/>
      <c r="O31" s="273"/>
      <c r="P31" s="273"/>
      <c r="Q31" s="273"/>
      <c r="R31" s="273"/>
    </row>
    <row xmlns:x14ac="http://schemas.microsoft.com/office/spreadsheetml/2009/9/ac" r="32" ht="15" x14ac:dyDescent="0.2">
      <c r="A32" s="300"/>
      <c r="B32" s="301"/>
      <c r="C32" s="304"/>
      <c r="D32" s="272"/>
      <c r="E32" s="273"/>
      <c r="F32" s="273"/>
      <c r="G32" s="273"/>
      <c r="H32" s="273"/>
      <c r="I32" s="273"/>
      <c r="J32" s="273"/>
      <c r="K32" s="273"/>
      <c r="L32" s="273"/>
      <c r="M32" s="273"/>
      <c r="N32" s="273"/>
      <c r="O32" s="273"/>
      <c r="P32" s="273"/>
      <c r="Q32" s="273"/>
      <c r="R32" s="273"/>
    </row>
    <row xmlns:x14ac="http://schemas.microsoft.com/office/spreadsheetml/2009/9/ac" r="33" ht="15" x14ac:dyDescent="0.2">
      <c r="A33" s="300"/>
      <c r="B33" s="301"/>
      <c r="C33" s="304"/>
      <c r="D33" s="272"/>
      <c r="E33" s="273"/>
      <c r="F33" s="273"/>
      <c r="G33" s="273"/>
      <c r="H33" s="273"/>
      <c r="I33" s="273"/>
      <c r="J33" s="273"/>
      <c r="K33" s="273"/>
      <c r="L33" s="273"/>
      <c r="M33" s="273"/>
      <c r="N33" s="273"/>
      <c r="O33" s="273"/>
      <c r="P33" s="273"/>
      <c r="Q33" s="273"/>
      <c r="R33" s="273"/>
    </row>
    <row xmlns:x14ac="http://schemas.microsoft.com/office/spreadsheetml/2009/9/ac" r="34" ht="15" x14ac:dyDescent="0.2">
      <c r="A34" s="300"/>
      <c r="B34" s="301"/>
      <c r="D34" s="272"/>
      <c r="E34" s="273"/>
      <c r="F34" s="273"/>
      <c r="G34" s="273"/>
      <c r="H34" s="273"/>
      <c r="I34" s="273"/>
      <c r="J34" s="273"/>
      <c r="K34" s="273"/>
      <c r="L34" s="273"/>
      <c r="M34" s="273"/>
      <c r="N34" s="273"/>
      <c r="O34" s="273"/>
      <c r="P34" s="273"/>
      <c r="Q34" s="273"/>
      <c r="R34" s="273"/>
    </row>
    <row xmlns:x14ac="http://schemas.microsoft.com/office/spreadsheetml/2009/9/ac" r="35" ht="15" x14ac:dyDescent="0.2">
      <c r="A35" s="272"/>
      <c r="B35" s="272"/>
      <c r="C35" s="272"/>
      <c r="D35" s="272"/>
      <c r="E35" s="273"/>
      <c r="F35" s="273"/>
      <c r="G35" s="273"/>
      <c r="H35" s="273"/>
      <c r="I35" s="273"/>
      <c r="J35" s="273"/>
      <c r="K35" s="273"/>
      <c r="L35" s="273"/>
      <c r="M35" s="273"/>
      <c r="N35" s="273"/>
      <c r="O35" s="273"/>
      <c r="P35" s="273"/>
      <c r="Q35" s="273"/>
      <c r="R35" s="273"/>
    </row>
    <row xmlns:x14ac="http://schemas.microsoft.com/office/spreadsheetml/2009/9/ac" r="36" ht="15" x14ac:dyDescent="0.2">
      <c r="A36" s="272"/>
      <c r="B36" s="272"/>
      <c r="C36" s="272"/>
      <c r="D36" s="272"/>
      <c r="E36" s="273"/>
      <c r="F36" s="273"/>
      <c r="G36" s="273"/>
      <c r="H36" s="273"/>
      <c r="I36" s="273"/>
      <c r="J36" s="273"/>
      <c r="K36" s="273"/>
      <c r="L36" s="273"/>
      <c r="M36" s="273"/>
      <c r="N36" s="273"/>
      <c r="O36" s="273"/>
      <c r="P36" s="273"/>
      <c r="Q36" s="273"/>
      <c r="R36" s="273"/>
    </row>
    <row xmlns:x14ac="http://schemas.microsoft.com/office/spreadsheetml/2009/9/ac" r="37" ht="15" x14ac:dyDescent="0.2">
      <c r="A37" s="272"/>
      <c r="B37" s="272"/>
      <c r="C37" s="272"/>
      <c r="D37" s="272"/>
    </row>
    <row xmlns:x14ac="http://schemas.microsoft.com/office/spreadsheetml/2009/9/ac" r="38" ht="15" x14ac:dyDescent="0.2">
      <c r="A38" s="272"/>
      <c r="B38" s="272"/>
      <c r="C38" s="272"/>
      <c r="D38" s="272"/>
    </row>
    <row xmlns:x14ac="http://schemas.microsoft.com/office/spreadsheetml/2009/9/ac" r="39" ht="15" x14ac:dyDescent="0.2">
      <c r="A39" s="272"/>
      <c r="B39" s="272"/>
      <c r="C39" s="272"/>
      <c r="D39" s="272"/>
    </row>
    <row xmlns:x14ac="http://schemas.microsoft.com/office/spreadsheetml/2009/9/ac" r="40" ht="15" x14ac:dyDescent="0.2">
      <c r="A40" s="272"/>
      <c r="B40" s="272"/>
      <c r="C40" s="272"/>
      <c r="D40" s="272"/>
    </row>
    <row xmlns:x14ac="http://schemas.microsoft.com/office/spreadsheetml/2009/9/ac" r="46" x14ac:dyDescent="0.2">
      <c r="L46" s="305"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style="124"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s>
  <sheetData>
    <row xmlns:x14ac="http://schemas.microsoft.com/office/spreadsheetml/2009/9/ac" r="1" s="310" customFormat="true" ht="30" customHeight="true" x14ac:dyDescent="0.25">
      <c r="B1" s="329" t="s">
        <v>31</v>
      </c>
      <c r="C1" s="412" t="s">
        <v>201</v>
      </c>
      <c r="D1" s="316" t="s">
        <v>145</v>
      </c>
      <c r="E1" s="316"/>
      <c r="F1" s="316"/>
      <c r="G1" s="316"/>
      <c r="H1" s="316"/>
      <c r="I1" s="327"/>
      <c r="J1" s="308"/>
      <c r="K1" s="308"/>
      <c r="L1" s="329" t="s">
        <v>31</v>
      </c>
      <c r="M1" s="412" t="s">
        <v>201</v>
      </c>
      <c r="N1" s="316" t="s">
        <v>145</v>
      </c>
      <c r="O1" s="316"/>
      <c r="P1" s="316"/>
      <c r="Q1" s="316"/>
      <c r="R1" s="316"/>
      <c r="S1" s="327"/>
      <c r="T1" s="308"/>
      <c r="U1" s="308"/>
      <c r="V1" s="329" t="s">
        <v>31</v>
      </c>
      <c r="W1" s="412">
        <v>2017</v>
      </c>
      <c r="X1" s="316" t="s">
        <v>145</v>
      </c>
      <c r="Y1" s="316"/>
      <c r="Z1" s="316"/>
      <c r="AA1" s="316"/>
      <c r="AB1" s="316"/>
      <c r="AC1" s="327"/>
      <c r="AD1" s="308"/>
      <c r="AE1" s="308"/>
      <c r="AF1" s="329" t="s">
        <v>31</v>
      </c>
      <c r="AG1" s="412">
        <v>2018</v>
      </c>
      <c r="AH1" s="316" t="s">
        <v>145</v>
      </c>
      <c r="AI1" s="316"/>
      <c r="AJ1" s="316"/>
      <c r="AK1" s="316"/>
      <c r="AL1" s="316"/>
      <c r="AM1" s="327"/>
      <c r="AN1" s="308"/>
      <c r="AO1" s="308"/>
      <c r="AP1" s="329" t="s">
        <v>31</v>
      </c>
      <c r="AQ1" s="412">
        <v>2019</v>
      </c>
      <c r="AR1" s="316" t="s">
        <v>145</v>
      </c>
      <c r="AS1" s="316"/>
      <c r="AT1" s="316"/>
      <c r="AU1" s="316"/>
      <c r="AV1" s="316"/>
      <c r="AW1" s="327"/>
      <c r="AX1" s="308"/>
      <c r="AY1" s="308"/>
      <c r="AZ1" s="329"/>
      <c r="BA1" s="316"/>
      <c r="BB1" s="316"/>
      <c r="BC1" s="316"/>
      <c r="BD1" s="316"/>
      <c r="BE1" s="316"/>
      <c r="BF1" s="316"/>
      <c r="BG1" s="327"/>
    </row>
    <row xmlns:x14ac="http://schemas.microsoft.com/office/spreadsheetml/2009/9/ac" r="2" s="310" customFormat="true" ht="30" customHeight="true" x14ac:dyDescent="0.25">
      <c r="A2" s="568" t="s">
        <v>289</v>
      </c>
      <c r="B2" s="317" t="s">
        <v>199</v>
      </c>
      <c r="C2" s="270" t="s">
        <v>143</v>
      </c>
      <c r="D2" s="270" t="s">
        <v>146</v>
      </c>
      <c r="E2" s="318"/>
      <c r="F2" s="318"/>
      <c r="G2" s="318"/>
      <c r="H2" s="318"/>
      <c r="I2" s="328"/>
      <c r="J2" s="311" t="s">
        <v>202</v>
      </c>
      <c r="K2" s="311"/>
      <c r="L2" s="317" t="s">
        <v>200</v>
      </c>
      <c r="M2" s="270" t="s">
        <v>169</v>
      </c>
      <c r="N2" s="270" t="s">
        <v>168</v>
      </c>
      <c r="O2" s="318"/>
      <c r="P2" s="318"/>
      <c r="Q2" s="318"/>
      <c r="R2" s="318"/>
      <c r="S2" s="328"/>
      <c r="T2" s="311" t="s">
        <v>202</v>
      </c>
      <c r="U2" s="311"/>
      <c r="V2" s="317" t="s">
        <v>218</v>
      </c>
      <c r="W2" s="270" t="s">
        <v>169</v>
      </c>
      <c r="X2" s="270" t="s">
        <v>168</v>
      </c>
      <c r="Y2" s="318"/>
      <c r="Z2" s="318"/>
      <c r="AA2" s="318"/>
      <c r="AB2" s="318"/>
      <c r="AC2" s="328"/>
      <c r="AD2" s="311" t="s">
        <v>202</v>
      </c>
      <c r="AE2" s="311"/>
      <c r="AF2" s="317" t="s">
        <v>222</v>
      </c>
      <c r="AG2" s="270" t="s">
        <v>143</v>
      </c>
      <c r="AH2" s="270" t="s">
        <v>223</v>
      </c>
      <c r="AI2" s="318"/>
      <c r="AJ2" s="318"/>
      <c r="AK2" s="318"/>
      <c r="AL2" s="318"/>
      <c r="AM2" s="328"/>
      <c r="AN2" s="311" t="s">
        <v>202</v>
      </c>
      <c r="AO2" s="311"/>
      <c r="AP2" s="317" t="s">
        <v>219</v>
      </c>
      <c r="AQ2" s="270" t="s">
        <v>169</v>
      </c>
      <c r="AR2" s="270" t="s">
        <v>168</v>
      </c>
      <c r="AS2" s="318"/>
      <c r="AT2" s="318"/>
      <c r="AU2" s="318"/>
      <c r="AV2" s="318"/>
      <c r="AW2" s="328"/>
      <c r="AX2" s="311" t="s">
        <v>202</v>
      </c>
      <c r="AY2" s="311"/>
      <c r="AZ2" s="317"/>
      <c r="BA2" s="270"/>
      <c r="BB2" s="270"/>
      <c r="BC2" s="318"/>
      <c r="BD2" s="318"/>
      <c r="BE2" s="318"/>
      <c r="BF2" s="318"/>
      <c r="BG2" s="328"/>
    </row>
    <row xmlns:x14ac="http://schemas.microsoft.com/office/spreadsheetml/2009/9/ac" r="3" s="250" customFormat="true" ht="18" customHeight="true" x14ac:dyDescent="0.25">
      <c r="A3" s="568"/>
      <c r="B3" s="358" t="s">
        <v>160</v>
      </c>
      <c r="C3" s="359" t="s">
        <v>54</v>
      </c>
      <c r="D3" s="360" t="s">
        <v>7</v>
      </c>
      <c r="E3" s="360" t="s">
        <v>1</v>
      </c>
      <c r="F3" s="360" t="s">
        <v>2</v>
      </c>
      <c r="G3" s="360" t="s">
        <v>16</v>
      </c>
      <c r="H3" s="360" t="s">
        <v>17</v>
      </c>
      <c r="I3" s="361" t="s">
        <v>18</v>
      </c>
      <c r="J3" s="248"/>
      <c r="K3" s="248"/>
      <c r="L3" s="358" t="s">
        <v>160</v>
      </c>
      <c r="M3" s="359" t="s">
        <v>54</v>
      </c>
      <c r="N3" s="360" t="s">
        <v>7</v>
      </c>
      <c r="O3" s="360" t="s">
        <v>1</v>
      </c>
      <c r="P3" s="360" t="s">
        <v>2</v>
      </c>
      <c r="Q3" s="360" t="s">
        <v>16</v>
      </c>
      <c r="R3" s="360" t="s">
        <v>17</v>
      </c>
      <c r="S3" s="361" t="s">
        <v>18</v>
      </c>
      <c r="T3" s="248"/>
      <c r="U3" s="248"/>
      <c r="V3" s="358" t="s">
        <v>160</v>
      </c>
      <c r="W3" s="359" t="s">
        <v>54</v>
      </c>
      <c r="X3" s="360" t="s">
        <v>7</v>
      </c>
      <c r="Y3" s="360" t="s">
        <v>1</v>
      </c>
      <c r="Z3" s="360" t="s">
        <v>2</v>
      </c>
      <c r="AA3" s="360" t="s">
        <v>16</v>
      </c>
      <c r="AB3" s="360" t="s">
        <v>17</v>
      </c>
      <c r="AC3" s="361" t="s">
        <v>18</v>
      </c>
      <c r="AD3" s="248"/>
      <c r="AE3" s="248"/>
      <c r="AF3" s="358" t="s">
        <v>160</v>
      </c>
      <c r="AG3" s="359" t="s">
        <v>54</v>
      </c>
      <c r="AH3" s="360" t="s">
        <v>7</v>
      </c>
      <c r="AI3" s="360" t="s">
        <v>1</v>
      </c>
      <c r="AJ3" s="360" t="s">
        <v>2</v>
      </c>
      <c r="AK3" s="360" t="s">
        <v>16</v>
      </c>
      <c r="AL3" s="360" t="s">
        <v>17</v>
      </c>
      <c r="AM3" s="361" t="s">
        <v>18</v>
      </c>
      <c r="AN3" s="248"/>
      <c r="AO3" s="248"/>
      <c r="AP3" s="358" t="s">
        <v>160</v>
      </c>
      <c r="AQ3" s="359" t="s">
        <v>54</v>
      </c>
      <c r="AR3" s="360" t="s">
        <v>7</v>
      </c>
      <c r="AS3" s="360" t="s">
        <v>1</v>
      </c>
      <c r="AT3" s="360" t="s">
        <v>2</v>
      </c>
      <c r="AU3" s="360" t="s">
        <v>16</v>
      </c>
      <c r="AV3" s="360" t="s">
        <v>17</v>
      </c>
      <c r="AW3" s="361" t="s">
        <v>18</v>
      </c>
      <c r="AX3" s="248"/>
      <c r="AY3" s="248"/>
      <c r="AZ3" s="358"/>
      <c r="BA3" s="359"/>
      <c r="BB3" s="360"/>
      <c r="BC3" s="360"/>
      <c r="BD3" s="360"/>
      <c r="BE3" s="360"/>
      <c r="BF3" s="360"/>
      <c r="BG3" s="361"/>
      <c r="BJ3" s="249"/>
      <c r="BT3" s="249"/>
      <c r="CD3" s="249"/>
      <c r="CN3" s="249"/>
      <c r="CX3" s="249"/>
      <c r="DH3" s="249"/>
      <c r="DR3" s="249"/>
      <c r="EB3" s="249"/>
      <c r="EL3" s="249"/>
      <c r="EV3" s="249"/>
      <c r="FF3" s="249"/>
      <c r="FP3" s="249"/>
      <c r="FZ3" s="249"/>
      <c r="GJ3" s="249"/>
      <c r="GT3" s="249"/>
      <c r="HD3" s="249"/>
      <c r="HN3" s="249"/>
      <c r="HX3" s="249"/>
    </row>
    <row xmlns:x14ac="http://schemas.microsoft.com/office/spreadsheetml/2009/9/ac" r="4" s="4" customFormat="true" x14ac:dyDescent="0.25">
      <c r="A4" s="389" t="str">
        <f>IF(ISBLANK('Data Summary'!A6),"",'Data Summary'!A6)</f>
        <v>SLB_2016_SUR</v>
      </c>
      <c r="B4" s="117"/>
      <c r="C4" s="91" t="s">
        <v>3</v>
      </c>
      <c r="D4" s="7"/>
      <c r="E4" s="7"/>
      <c r="F4" s="7">
        <v>62</v>
      </c>
      <c r="G4" s="7"/>
      <c r="H4" s="7"/>
      <c r="I4" s="25"/>
      <c r="J4" s="23"/>
      <c r="K4" s="23"/>
      <c r="L4" s="146"/>
      <c r="M4" s="91" t="s">
        <v>3</v>
      </c>
      <c r="N4" s="7"/>
      <c r="O4" s="7"/>
      <c r="P4" s="7"/>
      <c r="Q4" s="7"/>
      <c r="R4" s="7"/>
      <c r="S4" s="25"/>
      <c r="T4" s="23"/>
      <c r="U4" s="23"/>
      <c r="V4" s="146"/>
      <c r="W4" s="91" t="s">
        <v>3</v>
      </c>
      <c r="X4" s="7"/>
      <c r="Y4" s="7"/>
      <c r="Z4" s="7"/>
      <c r="AA4" s="7"/>
      <c r="AB4" s="7"/>
      <c r="AC4" s="25"/>
      <c r="AD4" s="23"/>
      <c r="AE4" s="23"/>
      <c r="AF4" s="117" t="s">
        <v>253</v>
      </c>
      <c r="AG4" s="91" t="s">
        <v>3</v>
      </c>
      <c r="AH4" s="7">
        <v>75.547101189343479</v>
      </c>
      <c r="AI4" s="7"/>
      <c r="AJ4" s="7"/>
      <c r="AK4" s="7">
        <v>49.328859999999999</v>
      </c>
      <c r="AL4" s="7">
        <v>85.945949999999996</v>
      </c>
      <c r="AM4" s="25">
        <v>85.858590000000007</v>
      </c>
      <c r="AN4" s="23"/>
      <c r="AO4" s="23"/>
      <c r="AP4" s="146"/>
      <c r="AQ4" s="91" t="s">
        <v>3</v>
      </c>
      <c r="AR4" s="7"/>
      <c r="AS4" s="7"/>
      <c r="AT4" s="7"/>
      <c r="AU4" s="7"/>
      <c r="AV4" s="7"/>
      <c r="AW4" s="25"/>
      <c r="AX4" s="23"/>
      <c r="AY4" s="23"/>
      <c r="AZ4" s="146"/>
      <c r="BA4" s="91"/>
      <c r="BB4" s="7"/>
      <c r="BC4" s="7"/>
      <c r="BD4" s="7"/>
      <c r="BE4" s="7"/>
      <c r="BF4" s="7"/>
      <c r="BG4" s="25"/>
      <c r="BJ4" s="125"/>
      <c r="BT4" s="125"/>
      <c r="CD4" s="125"/>
      <c r="CN4" s="125"/>
      <c r="CX4" s="125"/>
      <c r="DH4" s="125"/>
      <c r="DR4" s="125"/>
      <c r="EB4" s="125"/>
      <c r="EL4" s="125"/>
      <c r="EV4" s="125"/>
      <c r="FF4" s="125"/>
      <c r="FP4" s="125"/>
      <c r="FZ4" s="125"/>
      <c r="GJ4" s="125"/>
      <c r="GT4" s="125"/>
      <c r="HD4" s="125"/>
      <c r="HN4" s="125"/>
      <c r="HX4" s="125"/>
    </row>
    <row xmlns:x14ac="http://schemas.microsoft.com/office/spreadsheetml/2009/9/ac" r="5" s="4" customFormat="true" x14ac:dyDescent="0.25">
      <c r="A5" s="389" t="str">
        <f ca="true">IF(ISBLANK('Data Summary'!A7),"",'Data Summary'!A7)</f>
        <v>SLB_2016_UIS</v>
      </c>
      <c r="B5" s="117" t="s">
        <v>154</v>
      </c>
      <c r="C5" s="91" t="s">
        <v>25</v>
      </c>
      <c r="D5" s="7"/>
      <c r="E5" s="7"/>
      <c r="F5" s="7">
        <v>38</v>
      </c>
      <c r="G5" s="7"/>
      <c r="H5" s="7"/>
      <c r="I5" s="25"/>
      <c r="J5" s="23"/>
      <c r="K5" s="23"/>
      <c r="L5" s="146"/>
      <c r="M5" s="91" t="s">
        <v>25</v>
      </c>
      <c r="N5" s="7"/>
      <c r="O5" s="7"/>
      <c r="P5" s="7"/>
      <c r="Q5" s="7"/>
      <c r="R5" s="7"/>
      <c r="S5" s="25"/>
      <c r="T5" s="23"/>
      <c r="U5" s="23"/>
      <c r="V5" s="146"/>
      <c r="W5" s="91" t="s">
        <v>25</v>
      </c>
      <c r="X5" s="7"/>
      <c r="Y5" s="7"/>
      <c r="Z5" s="7"/>
      <c r="AA5" s="7"/>
      <c r="AB5" s="7"/>
      <c r="AC5" s="25"/>
      <c r="AD5" s="23"/>
      <c r="AE5" s="23"/>
      <c r="AF5" s="117" t="s">
        <v>254</v>
      </c>
      <c r="AG5" s="91" t="s">
        <v>25</v>
      </c>
      <c r="AH5" s="7">
        <v>24.452898810656517</v>
      </c>
      <c r="AI5" s="7"/>
      <c r="AJ5" s="7"/>
      <c r="AK5" s="7">
        <v>50.671140000000001</v>
      </c>
      <c r="AL5" s="7">
        <v>14.05405</v>
      </c>
      <c r="AM5" s="25">
        <v>14.14141</v>
      </c>
      <c r="AN5" s="23"/>
      <c r="AO5" s="23"/>
      <c r="AP5" s="146"/>
      <c r="AQ5" s="91" t="s">
        <v>25</v>
      </c>
      <c r="AR5" s="7"/>
      <c r="AS5" s="7"/>
      <c r="AT5" s="7"/>
      <c r="AU5" s="7"/>
      <c r="AV5" s="7"/>
      <c r="AW5" s="25"/>
      <c r="AX5" s="23"/>
      <c r="AY5" s="23"/>
      <c r="AZ5" s="146"/>
      <c r="BA5" s="91"/>
      <c r="BB5" s="7"/>
      <c r="BC5" s="7"/>
      <c r="BD5" s="7"/>
      <c r="BE5" s="7"/>
      <c r="BF5" s="7"/>
      <c r="BG5" s="25"/>
      <c r="BJ5" s="125"/>
      <c r="BT5" s="125"/>
      <c r="CD5" s="125"/>
      <c r="CN5" s="125"/>
      <c r="CX5" s="125"/>
      <c r="DH5" s="125"/>
      <c r="DR5" s="125"/>
      <c r="EB5" s="125"/>
      <c r="EL5" s="125"/>
      <c r="EV5" s="125"/>
      <c r="FF5" s="125"/>
      <c r="FP5" s="125"/>
      <c r="FZ5" s="125"/>
      <c r="GJ5" s="125"/>
      <c r="GT5" s="125"/>
      <c r="HD5" s="125"/>
      <c r="HN5" s="125"/>
      <c r="HX5" s="125"/>
    </row>
    <row xmlns:x14ac="http://schemas.microsoft.com/office/spreadsheetml/2009/9/ac" r="6" s="4" customFormat="true" ht="15.75" customHeight="true" x14ac:dyDescent="0.25">
      <c r="A6" s="389" t="str">
        <f ca="true">IF(ISBLANK('Data Summary'!A8),"",'Data Summary'!A8)</f>
        <v>SLB_2017_UIS</v>
      </c>
      <c r="B6" s="117"/>
      <c r="C6" s="92" t="s">
        <v>26</v>
      </c>
      <c r="D6" s="19"/>
      <c r="E6" s="7"/>
      <c r="F6" s="7"/>
      <c r="G6" s="7"/>
      <c r="H6" s="7"/>
      <c r="I6" s="25"/>
      <c r="J6" s="23"/>
      <c r="K6" s="23"/>
      <c r="L6" s="146"/>
      <c r="M6" s="92" t="s">
        <v>26</v>
      </c>
      <c r="N6" s="19"/>
      <c r="O6" s="7"/>
      <c r="P6" s="7"/>
      <c r="Q6" s="7"/>
      <c r="R6" s="7"/>
      <c r="S6" s="25"/>
      <c r="T6" s="23"/>
      <c r="U6" s="23"/>
      <c r="V6" s="146"/>
      <c r="W6" s="92" t="s">
        <v>26</v>
      </c>
      <c r="X6" s="19"/>
      <c r="Y6" s="7"/>
      <c r="Z6" s="7"/>
      <c r="AA6" s="7"/>
      <c r="AB6" s="7"/>
      <c r="AC6" s="25"/>
      <c r="AD6" s="23"/>
      <c r="AE6" s="23"/>
      <c r="AF6" s="117"/>
      <c r="AG6" s="92" t="s">
        <v>26</v>
      </c>
      <c r="AH6" s="19"/>
      <c r="AI6" s="7"/>
      <c r="AJ6" s="7"/>
      <c r="AK6" s="7"/>
      <c r="AL6" s="7"/>
      <c r="AM6" s="25"/>
      <c r="AN6" s="23"/>
      <c r="AO6" s="23"/>
      <c r="AP6" s="146"/>
      <c r="AQ6" s="92" t="s">
        <v>26</v>
      </c>
      <c r="AR6" s="19"/>
      <c r="AS6" s="7"/>
      <c r="AT6" s="7"/>
      <c r="AU6" s="7"/>
      <c r="AV6" s="7"/>
      <c r="AW6" s="25"/>
      <c r="AX6" s="23"/>
      <c r="AY6" s="23"/>
      <c r="AZ6" s="146"/>
      <c r="BA6" s="92"/>
      <c r="BB6" s="19"/>
      <c r="BC6" s="7"/>
      <c r="BD6" s="7"/>
      <c r="BE6" s="7"/>
      <c r="BF6" s="7"/>
      <c r="BG6" s="25"/>
      <c r="BJ6" s="125"/>
      <c r="BT6" s="125"/>
      <c r="CD6" s="125"/>
      <c r="CN6" s="125"/>
      <c r="CX6" s="125"/>
      <c r="DH6" s="125"/>
      <c r="DR6" s="125"/>
      <c r="EB6" s="125"/>
      <c r="EL6" s="125"/>
      <c r="EV6" s="125"/>
      <c r="FF6" s="125"/>
      <c r="FP6" s="125"/>
      <c r="FZ6" s="125"/>
      <c r="GJ6" s="125"/>
      <c r="GT6" s="125"/>
      <c r="HD6" s="125"/>
      <c r="HN6" s="125"/>
      <c r="HX6" s="125"/>
    </row>
    <row xmlns:x14ac="http://schemas.microsoft.com/office/spreadsheetml/2009/9/ac" r="7" s="4" customFormat="true" x14ac:dyDescent="0.25">
      <c r="A7" s="389" t="str">
        <f ca="true">IF(ISBLANK('Data Summary'!A9),"",'Data Summary'!A9)</f>
        <v>SLB_2018_SUR</v>
      </c>
      <c r="B7" s="117" t="s">
        <v>156</v>
      </c>
      <c r="C7" s="92" t="s">
        <v>126</v>
      </c>
      <c r="D7" s="7"/>
      <c r="E7" s="7"/>
      <c r="F7" s="7">
        <f>17+17</f>
        <v>34</v>
      </c>
      <c r="G7" s="7"/>
      <c r="H7" s="7"/>
      <c r="I7" s="25"/>
      <c r="J7" s="23"/>
      <c r="K7" s="23"/>
      <c r="L7" s="117"/>
      <c r="M7" s="92" t="s">
        <v>126</v>
      </c>
      <c r="N7" s="78"/>
      <c r="O7" s="7"/>
      <c r="P7" s="7"/>
      <c r="Q7" s="7"/>
      <c r="R7" s="7"/>
      <c r="S7" s="25"/>
      <c r="T7" s="23"/>
      <c r="U7" s="23"/>
      <c r="V7" s="117"/>
      <c r="W7" s="92" t="s">
        <v>126</v>
      </c>
      <c r="X7" s="78"/>
      <c r="Y7" s="7"/>
      <c r="Z7" s="7"/>
      <c r="AA7" s="7"/>
      <c r="AB7" s="7"/>
      <c r="AC7" s="25"/>
      <c r="AD7" s="23"/>
      <c r="AE7" s="23"/>
      <c r="AF7" s="117" t="s">
        <v>255</v>
      </c>
      <c r="AG7" s="92" t="s">
        <v>126</v>
      </c>
      <c r="AH7" s="78">
        <v>16.650806993339675</v>
      </c>
      <c r="AI7" s="7"/>
      <c r="AJ7" s="7"/>
      <c r="AK7" s="7">
        <v>31.879190000000001</v>
      </c>
      <c r="AL7" s="7">
        <v>10.45045</v>
      </c>
      <c r="AM7" s="25">
        <v>11.11111</v>
      </c>
      <c r="AN7" s="23"/>
      <c r="AO7" s="23"/>
      <c r="AP7" s="117"/>
      <c r="AQ7" s="92" t="s">
        <v>126</v>
      </c>
      <c r="AR7" s="78"/>
      <c r="AS7" s="7"/>
      <c r="AT7" s="7"/>
      <c r="AU7" s="7"/>
      <c r="AV7" s="7"/>
      <c r="AW7" s="25"/>
      <c r="AX7" s="23"/>
      <c r="AY7" s="23"/>
      <c r="AZ7" s="117"/>
      <c r="BA7" s="92"/>
      <c r="BB7" s="78"/>
      <c r="BC7" s="7"/>
      <c r="BD7" s="7"/>
      <c r="BE7" s="7"/>
      <c r="BF7" s="7"/>
      <c r="BG7" s="25"/>
      <c r="BJ7" s="125"/>
      <c r="BT7" s="125"/>
      <c r="CD7" s="125"/>
      <c r="CN7" s="125"/>
      <c r="CX7" s="125"/>
      <c r="DH7" s="125"/>
      <c r="DR7" s="125"/>
      <c r="EB7" s="125"/>
      <c r="EL7" s="125"/>
      <c r="EV7" s="125"/>
      <c r="FF7" s="125"/>
      <c r="FP7" s="125"/>
      <c r="FZ7" s="125"/>
      <c r="GJ7" s="125"/>
      <c r="GT7" s="125"/>
      <c r="HD7" s="125"/>
      <c r="HN7" s="125"/>
      <c r="HX7" s="125"/>
    </row>
    <row xmlns:x14ac="http://schemas.microsoft.com/office/spreadsheetml/2009/9/ac" r="8" s="4" customFormat="true" x14ac:dyDescent="0.25">
      <c r="A8" s="389" t="str">
        <f ca="true">IF(ISBLANK('Data Summary'!A10),"",'Data Summary'!A10)</f>
        <v>SLB_2019_UIS</v>
      </c>
      <c r="B8" s="117"/>
      <c r="C8" s="92" t="s">
        <v>127</v>
      </c>
      <c r="D8" s="19"/>
      <c r="E8" s="7"/>
      <c r="F8" s="7"/>
      <c r="G8" s="7"/>
      <c r="H8" s="7"/>
      <c r="I8" s="25"/>
      <c r="J8" s="23"/>
      <c r="K8" s="23"/>
      <c r="L8" s="146"/>
      <c r="M8" s="92" t="s">
        <v>127</v>
      </c>
      <c r="N8" s="19"/>
      <c r="O8" s="7"/>
      <c r="P8" s="7"/>
      <c r="Q8" s="7"/>
      <c r="R8" s="7"/>
      <c r="S8" s="25"/>
      <c r="T8" s="23"/>
      <c r="U8" s="23"/>
      <c r="V8" s="146"/>
      <c r="W8" s="92" t="s">
        <v>127</v>
      </c>
      <c r="X8" s="19"/>
      <c r="Y8" s="7"/>
      <c r="Z8" s="7"/>
      <c r="AA8" s="7"/>
      <c r="AB8" s="7"/>
      <c r="AC8" s="25"/>
      <c r="AD8" s="23"/>
      <c r="AE8" s="23"/>
      <c r="AF8" s="117" t="s">
        <v>256</v>
      </c>
      <c r="AG8" s="92" t="s">
        <v>127</v>
      </c>
      <c r="AH8" s="19">
        <v>9.5147383444338721E-2</v>
      </c>
      <c r="AI8" s="7"/>
      <c r="AJ8" s="7"/>
      <c r="AK8" s="7">
        <v>0</v>
      </c>
      <c r="AL8" s="7">
        <v>0.18018000000000001</v>
      </c>
      <c r="AM8" s="25">
        <v>0</v>
      </c>
      <c r="AN8" s="23"/>
      <c r="AO8" s="23"/>
      <c r="AP8" s="146"/>
      <c r="AQ8" s="92" t="s">
        <v>127</v>
      </c>
      <c r="AR8" s="19"/>
      <c r="AS8" s="7"/>
      <c r="AT8" s="7"/>
      <c r="AU8" s="7"/>
      <c r="AV8" s="7"/>
      <c r="AW8" s="25"/>
      <c r="AX8" s="23"/>
      <c r="AY8" s="23"/>
      <c r="AZ8" s="146"/>
      <c r="BA8" s="92"/>
      <c r="BB8" s="19"/>
      <c r="BC8" s="7"/>
      <c r="BD8" s="7"/>
      <c r="BE8" s="7"/>
      <c r="BF8" s="7"/>
      <c r="BG8" s="25"/>
      <c r="BJ8" s="125"/>
      <c r="BT8" s="125"/>
      <c r="CD8" s="125"/>
      <c r="CN8" s="125"/>
      <c r="CX8" s="125"/>
      <c r="DH8" s="125"/>
      <c r="DR8" s="125"/>
      <c r="EB8" s="125"/>
      <c r="EL8" s="125"/>
      <c r="EV8" s="125"/>
      <c r="FF8" s="125"/>
      <c r="FP8" s="125"/>
      <c r="FZ8" s="125"/>
      <c r="GJ8" s="125"/>
      <c r="GT8" s="125"/>
      <c r="HD8" s="125"/>
      <c r="HN8" s="125"/>
      <c r="HX8" s="125"/>
    </row>
    <row xmlns:x14ac="http://schemas.microsoft.com/office/spreadsheetml/2009/9/ac" r="9" s="4" customFormat="true" x14ac:dyDescent="0.25">
      <c r="A9" s="390" t="str">
        <f ca="true">IF(ISBLANK('Data Summary'!A11),"",'Data Summary'!A11)</f>
        <v/>
      </c>
      <c r="B9" s="117" t="s">
        <v>155</v>
      </c>
      <c r="C9" s="92" t="s">
        <v>163</v>
      </c>
      <c r="D9" s="19"/>
      <c r="E9" s="7"/>
      <c r="F9" s="7">
        <v>17</v>
      </c>
      <c r="G9" s="7"/>
      <c r="H9" s="7"/>
      <c r="I9" s="25"/>
      <c r="J9" s="23"/>
      <c r="K9" s="23"/>
      <c r="L9" s="117"/>
      <c r="M9" s="92" t="s">
        <v>163</v>
      </c>
      <c r="N9" s="19"/>
      <c r="O9" s="7"/>
      <c r="P9" s="7"/>
      <c r="Q9" s="7"/>
      <c r="R9" s="7"/>
      <c r="S9" s="25"/>
      <c r="T9" s="23"/>
      <c r="U9" s="23"/>
      <c r="V9" s="117"/>
      <c r="W9" s="92" t="s">
        <v>163</v>
      </c>
      <c r="X9" s="19"/>
      <c r="Y9" s="7"/>
      <c r="Z9" s="7"/>
      <c r="AA9" s="7"/>
      <c r="AB9" s="7"/>
      <c r="AC9" s="25"/>
      <c r="AD9" s="23"/>
      <c r="AE9" s="23"/>
      <c r="AF9" s="117" t="s">
        <v>257</v>
      </c>
      <c r="AG9" s="92" t="s">
        <v>163</v>
      </c>
      <c r="AH9" s="19">
        <v>7.7069444338725033</v>
      </c>
      <c r="AI9" s="7"/>
      <c r="AJ9" s="7"/>
      <c r="AK9" s="7">
        <v>18.79195</v>
      </c>
      <c r="AL9" s="7">
        <v>3.4234200000000001</v>
      </c>
      <c r="AM9" s="25">
        <v>3.0303</v>
      </c>
      <c r="AN9" s="23"/>
      <c r="AO9" s="23"/>
      <c r="AP9" s="117"/>
      <c r="AQ9" s="92" t="s">
        <v>163</v>
      </c>
      <c r="AR9" s="19"/>
      <c r="AS9" s="7"/>
      <c r="AT9" s="7"/>
      <c r="AU9" s="7"/>
      <c r="AV9" s="7"/>
      <c r="AW9" s="25"/>
      <c r="AX9" s="23"/>
      <c r="AY9" s="23"/>
      <c r="AZ9" s="117"/>
      <c r="BA9" s="92"/>
      <c r="BB9" s="19"/>
      <c r="BC9" s="7"/>
      <c r="BD9" s="7"/>
      <c r="BE9" s="7"/>
      <c r="BF9" s="7"/>
      <c r="BG9" s="25"/>
      <c r="BJ9" s="125"/>
      <c r="BT9" s="125"/>
      <c r="CD9" s="125"/>
      <c r="CN9" s="125"/>
      <c r="CX9" s="125"/>
      <c r="DH9" s="125"/>
      <c r="DR9" s="125"/>
      <c r="EB9" s="125"/>
      <c r="EL9" s="125"/>
      <c r="EV9" s="125"/>
      <c r="FF9" s="125"/>
      <c r="FP9" s="125"/>
      <c r="FZ9" s="125"/>
      <c r="GJ9" s="125"/>
      <c r="GT9" s="125"/>
      <c r="HD9" s="125"/>
      <c r="HN9" s="125"/>
      <c r="HX9" s="125"/>
    </row>
    <row xmlns:x14ac="http://schemas.microsoft.com/office/spreadsheetml/2009/9/ac" r="10" s="2" customFormat="true" ht="86.45" customHeight="true" x14ac:dyDescent="0.25">
      <c r="A10" s="390" t="str">
        <f ca="true">IF(ISBLANK('Data Summary'!A12),"",'Data Summary'!A12)</f>
        <v/>
      </c>
      <c r="B10" s="120" t="s">
        <v>12</v>
      </c>
      <c r="C10" s="569" t="s">
        <v>298</v>
      </c>
      <c r="D10" s="570"/>
      <c r="E10" s="570"/>
      <c r="F10" s="570"/>
      <c r="G10" s="570"/>
      <c r="H10" s="570"/>
      <c r="I10" s="571"/>
      <c r="J10" s="11"/>
      <c r="K10" s="11"/>
      <c r="L10" s="120" t="s">
        <v>12</v>
      </c>
      <c r="M10" s="572" t="s">
        <v>172</v>
      </c>
      <c r="N10" s="572"/>
      <c r="O10" s="572"/>
      <c r="P10" s="572"/>
      <c r="Q10" s="572"/>
      <c r="R10" s="572"/>
      <c r="S10" s="573"/>
      <c r="T10" s="11"/>
      <c r="U10" s="11"/>
      <c r="V10" s="120" t="s">
        <v>12</v>
      </c>
      <c r="W10" s="572" t="s">
        <v>172</v>
      </c>
      <c r="X10" s="572"/>
      <c r="Y10" s="572"/>
      <c r="Z10" s="572"/>
      <c r="AA10" s="572"/>
      <c r="AB10" s="572"/>
      <c r="AC10" s="573"/>
      <c r="AD10" s="11"/>
      <c r="AE10" s="11"/>
      <c r="AF10" s="120" t="s">
        <v>12</v>
      </c>
      <c r="AG10" s="574" t="s">
        <v>258</v>
      </c>
      <c r="AH10" s="575"/>
      <c r="AI10" s="575"/>
      <c r="AJ10" s="575"/>
      <c r="AK10" s="575"/>
      <c r="AL10" s="575"/>
      <c r="AM10" s="576"/>
      <c r="AN10" s="11"/>
      <c r="AO10" s="11"/>
      <c r="AP10" s="120" t="s">
        <v>12</v>
      </c>
      <c r="AQ10" s="572" t="s">
        <v>172</v>
      </c>
      <c r="AR10" s="572"/>
      <c r="AS10" s="572"/>
      <c r="AT10" s="572"/>
      <c r="AU10" s="572"/>
      <c r="AV10" s="572"/>
      <c r="AW10" s="573"/>
      <c r="AX10" s="11"/>
      <c r="AY10" s="11"/>
      <c r="AZ10" s="120"/>
      <c r="BA10" s="572"/>
      <c r="BB10" s="572"/>
      <c r="BC10" s="572"/>
      <c r="BD10" s="572"/>
      <c r="BE10" s="572"/>
      <c r="BF10" s="572"/>
      <c r="BG10" s="573"/>
      <c r="BJ10" s="128"/>
      <c r="BT10" s="128"/>
      <c r="CD10" s="128"/>
      <c r="CN10" s="128"/>
      <c r="CX10" s="128"/>
      <c r="DH10" s="128"/>
      <c r="DR10" s="128"/>
      <c r="EB10" s="128"/>
      <c r="EL10" s="128"/>
      <c r="EV10" s="128"/>
      <c r="FF10" s="128"/>
      <c r="FP10" s="128"/>
      <c r="FZ10" s="128"/>
      <c r="GJ10" s="128"/>
      <c r="GT10" s="128"/>
      <c r="HD10" s="128"/>
      <c r="HN10" s="128"/>
      <c r="HX10" s="128"/>
    </row>
    <row xmlns:x14ac="http://schemas.microsoft.com/office/spreadsheetml/2009/9/ac" r="11" s="2" customFormat="true" ht="15.6" customHeight="true" x14ac:dyDescent="0.25">
      <c r="A11" s="390" t="str">
        <f ca="true">IF(ISBLANK('Data Summary'!A13),"",'Data Summary'!A13)</f>
        <v/>
      </c>
      <c r="B11" s="120"/>
      <c r="C11" s="102" t="s">
        <v>106</v>
      </c>
      <c r="D11" s="53"/>
      <c r="E11" s="53"/>
      <c r="F11" s="53" t="s">
        <v>149</v>
      </c>
      <c r="G11" s="100"/>
      <c r="H11" s="100"/>
      <c r="I11" s="101"/>
      <c r="J11" s="11"/>
      <c r="K11" s="11"/>
      <c r="L11" s="120"/>
      <c r="M11" s="102" t="s">
        <v>106</v>
      </c>
      <c r="N11" s="100"/>
      <c r="O11" s="100"/>
      <c r="P11" s="100"/>
      <c r="Q11" s="100"/>
      <c r="R11" s="100"/>
      <c r="S11" s="101"/>
      <c r="T11" s="11"/>
      <c r="U11" s="11"/>
      <c r="V11" s="120"/>
      <c r="W11" s="102" t="s">
        <v>106</v>
      </c>
      <c r="X11" s="376"/>
      <c r="Y11" s="376"/>
      <c r="Z11" s="376"/>
      <c r="AA11" s="376"/>
      <c r="AB11" s="376"/>
      <c r="AC11" s="377"/>
      <c r="AD11" s="11"/>
      <c r="AE11" s="11"/>
      <c r="AF11" s="120"/>
      <c r="AG11" s="102" t="s">
        <v>106</v>
      </c>
      <c r="AH11" s="53" t="s">
        <v>149</v>
      </c>
      <c r="AI11" s="53"/>
      <c r="AJ11" s="53"/>
      <c r="AK11" s="53" t="s">
        <v>149</v>
      </c>
      <c r="AL11" s="53" t="s">
        <v>149</v>
      </c>
      <c r="AM11" s="99" t="s">
        <v>149</v>
      </c>
      <c r="AN11" s="11"/>
      <c r="AO11" s="11"/>
      <c r="AP11" s="120"/>
      <c r="AQ11" s="102" t="s">
        <v>106</v>
      </c>
      <c r="AR11" s="382"/>
      <c r="AS11" s="382"/>
      <c r="AT11" s="382"/>
      <c r="AU11" s="382"/>
      <c r="AV11" s="382"/>
      <c r="AW11" s="383"/>
      <c r="AX11" s="11"/>
      <c r="AY11" s="11"/>
      <c r="AZ11" s="120"/>
      <c r="BA11" s="102"/>
      <c r="BB11" s="382"/>
      <c r="BC11" s="382"/>
      <c r="BD11" s="382"/>
      <c r="BE11" s="382"/>
      <c r="BF11" s="382"/>
      <c r="BG11" s="383"/>
      <c r="BJ11" s="128"/>
      <c r="BT11" s="128"/>
      <c r="CD11" s="128"/>
      <c r="CN11" s="128"/>
      <c r="CX11" s="128"/>
      <c r="DH11" s="128"/>
      <c r="DR11" s="128"/>
      <c r="EB11" s="128"/>
      <c r="EL11" s="128"/>
      <c r="EV11" s="128"/>
      <c r="FF11" s="128"/>
      <c r="FP11" s="128"/>
      <c r="FZ11" s="128"/>
      <c r="GJ11" s="128"/>
      <c r="GT11" s="128"/>
      <c r="HD11" s="128"/>
      <c r="HN11" s="128"/>
      <c r="HX11" s="128"/>
    </row>
    <row xmlns:x14ac="http://schemas.microsoft.com/office/spreadsheetml/2009/9/ac" r="12" s="2" customFormat="true" ht="15" customHeight="true" x14ac:dyDescent="0.25">
      <c r="A12" s="390" t="str">
        <f ca="true">IF(ISBLANK('Data Summary'!A14),"",'Data Summary'!A14)</f>
        <v/>
      </c>
      <c r="B12" s="120"/>
      <c r="C12" s="102" t="s">
        <v>111</v>
      </c>
      <c r="D12" s="53"/>
      <c r="E12" s="53"/>
      <c r="F12" s="53" t="s">
        <v>149</v>
      </c>
      <c r="G12" s="53"/>
      <c r="H12" s="53"/>
      <c r="I12" s="99"/>
      <c r="J12" s="11"/>
      <c r="K12" s="11"/>
      <c r="L12" s="120"/>
      <c r="M12" s="102" t="s">
        <v>111</v>
      </c>
      <c r="N12" s="53"/>
      <c r="O12" s="53"/>
      <c r="P12" s="53"/>
      <c r="Q12" s="53"/>
      <c r="R12" s="53"/>
      <c r="S12" s="99"/>
      <c r="T12" s="11"/>
      <c r="U12" s="11"/>
      <c r="V12" s="120"/>
      <c r="W12" s="102" t="s">
        <v>111</v>
      </c>
      <c r="X12" s="53"/>
      <c r="Y12" s="53"/>
      <c r="Z12" s="53"/>
      <c r="AA12" s="53"/>
      <c r="AB12" s="53"/>
      <c r="AC12" s="99"/>
      <c r="AD12" s="11"/>
      <c r="AE12" s="11"/>
      <c r="AF12" s="120"/>
      <c r="AG12" s="102" t="s">
        <v>111</v>
      </c>
      <c r="AH12" s="53" t="s">
        <v>149</v>
      </c>
      <c r="AI12" s="53"/>
      <c r="AJ12" s="53"/>
      <c r="AK12" s="53" t="s">
        <v>149</v>
      </c>
      <c r="AL12" s="53" t="s">
        <v>149</v>
      </c>
      <c r="AM12" s="99" t="s">
        <v>149</v>
      </c>
      <c r="AN12" s="11"/>
      <c r="AO12" s="11"/>
      <c r="AP12" s="120"/>
      <c r="AQ12" s="102" t="s">
        <v>111</v>
      </c>
      <c r="AR12" s="53"/>
      <c r="AS12" s="53"/>
      <c r="AT12" s="53"/>
      <c r="AU12" s="53"/>
      <c r="AV12" s="53"/>
      <c r="AW12" s="99"/>
      <c r="AX12" s="11"/>
      <c r="AY12" s="11"/>
      <c r="AZ12" s="120"/>
      <c r="BA12" s="102"/>
      <c r="BB12" s="53"/>
      <c r="BC12" s="53"/>
      <c r="BD12" s="53"/>
      <c r="BE12" s="53"/>
      <c r="BF12" s="53"/>
      <c r="BG12" s="99"/>
      <c r="BJ12" s="128"/>
      <c r="BT12" s="128"/>
      <c r="CD12" s="128"/>
      <c r="CN12" s="128"/>
      <c r="CX12" s="128"/>
      <c r="DH12" s="128"/>
      <c r="DR12" s="128"/>
      <c r="EB12" s="128"/>
      <c r="EL12" s="128"/>
      <c r="EV12" s="128"/>
      <c r="FF12" s="128"/>
      <c r="FP12" s="128"/>
      <c r="FZ12" s="128"/>
      <c r="GJ12" s="128"/>
      <c r="GT12" s="128"/>
      <c r="HD12" s="128"/>
      <c r="HN12" s="128"/>
      <c r="HX12" s="128"/>
    </row>
    <row xmlns:x14ac="http://schemas.microsoft.com/office/spreadsheetml/2009/9/ac" r="13" s="2" customFormat="true" ht="15" customHeight="true" x14ac:dyDescent="0.25">
      <c r="A13" s="390" t="str">
        <f ca="true">IF(ISBLANK('Data Summary'!A15),"",'Data Summary'!A15)</f>
        <v/>
      </c>
      <c r="B13" s="120"/>
      <c r="C13" s="102" t="s">
        <v>89</v>
      </c>
      <c r="D13" s="53"/>
      <c r="E13" s="53"/>
      <c r="F13" s="53" t="s">
        <v>149</v>
      </c>
      <c r="G13" s="53"/>
      <c r="H13" s="53"/>
      <c r="I13" s="99"/>
      <c r="J13" s="11"/>
      <c r="K13" s="11"/>
      <c r="L13" s="120"/>
      <c r="M13" s="102" t="s">
        <v>89</v>
      </c>
      <c r="N13" s="53"/>
      <c r="O13" s="53"/>
      <c r="P13" s="53"/>
      <c r="Q13" s="53"/>
      <c r="R13" s="53"/>
      <c r="S13" s="99"/>
      <c r="T13" s="11"/>
      <c r="U13" s="11"/>
      <c r="V13" s="120"/>
      <c r="W13" s="102" t="s">
        <v>89</v>
      </c>
      <c r="X13" s="53"/>
      <c r="Y13" s="53"/>
      <c r="Z13" s="53"/>
      <c r="AA13" s="53"/>
      <c r="AB13" s="53"/>
      <c r="AC13" s="99"/>
      <c r="AD13" s="11"/>
      <c r="AE13" s="11"/>
      <c r="AF13" s="120"/>
      <c r="AG13" s="102" t="s">
        <v>89</v>
      </c>
      <c r="AH13" s="53" t="s">
        <v>149</v>
      </c>
      <c r="AI13" s="53"/>
      <c r="AJ13" s="53"/>
      <c r="AK13" s="53" t="s">
        <v>149</v>
      </c>
      <c r="AL13" s="53" t="s">
        <v>149</v>
      </c>
      <c r="AM13" s="99" t="s">
        <v>149</v>
      </c>
      <c r="AN13" s="11"/>
      <c r="AO13" s="11"/>
      <c r="AP13" s="120"/>
      <c r="AQ13" s="102" t="s">
        <v>89</v>
      </c>
      <c r="AR13" s="53"/>
      <c r="AS13" s="53"/>
      <c r="AT13" s="53"/>
      <c r="AU13" s="53"/>
      <c r="AV13" s="53"/>
      <c r="AW13" s="99"/>
      <c r="AX13" s="11"/>
      <c r="AY13" s="11"/>
      <c r="AZ13" s="120"/>
      <c r="BA13" s="102"/>
      <c r="BB13" s="53"/>
      <c r="BC13" s="53"/>
      <c r="BD13" s="53"/>
      <c r="BE13" s="53"/>
      <c r="BF13" s="53"/>
      <c r="BG13" s="99"/>
      <c r="BJ13" s="128"/>
      <c r="BT13" s="128"/>
      <c r="CD13" s="128"/>
      <c r="CN13" s="128"/>
      <c r="CX13" s="128"/>
      <c r="DH13" s="128"/>
      <c r="DR13" s="128"/>
      <c r="EB13" s="128"/>
      <c r="EL13" s="128"/>
      <c r="EV13" s="128"/>
      <c r="FF13" s="128"/>
      <c r="FP13" s="128"/>
      <c r="FZ13" s="128"/>
      <c r="GJ13" s="128"/>
      <c r="GT13" s="128"/>
      <c r="HD13" s="128"/>
      <c r="HN13" s="128"/>
      <c r="HX13" s="128"/>
    </row>
    <row xmlns:x14ac="http://schemas.microsoft.com/office/spreadsheetml/2009/9/ac" r="14" ht="15.75" customHeight="true" x14ac:dyDescent="0.25">
      <c r="A14" s="390" t="str">
        <f ca="true">IF(ISBLANK('Data Summary'!A16),"",'Data Summary'!A16)</f>
        <v/>
      </c>
      <c r="B14" s="121"/>
      <c r="C14" s="93" t="s">
        <v>23</v>
      </c>
      <c r="D14" s="10"/>
      <c r="E14" s="10"/>
      <c r="F14" s="10"/>
      <c r="G14" s="72"/>
      <c r="H14" s="73"/>
      <c r="I14" s="74"/>
      <c r="J14" s="11"/>
      <c r="K14" s="11"/>
      <c r="L14" s="121"/>
      <c r="M14" s="93" t="s">
        <v>23</v>
      </c>
      <c r="N14" s="10"/>
      <c r="O14" s="10"/>
      <c r="P14" s="10"/>
      <c r="Q14" s="72"/>
      <c r="R14" s="73"/>
      <c r="S14" s="74"/>
      <c r="T14" s="11"/>
      <c r="U14" s="11"/>
      <c r="V14" s="121"/>
      <c r="W14" s="93" t="s">
        <v>23</v>
      </c>
      <c r="X14" s="10"/>
      <c r="Y14" s="10"/>
      <c r="Z14" s="10"/>
      <c r="AA14" s="72"/>
      <c r="AB14" s="73"/>
      <c r="AC14" s="74"/>
      <c r="AD14" s="11"/>
      <c r="AE14" s="11"/>
      <c r="AF14" s="121"/>
      <c r="AG14" s="93" t="s">
        <v>23</v>
      </c>
      <c r="AH14" s="10" t="s">
        <v>236</v>
      </c>
      <c r="AI14" s="10" t="s">
        <v>236</v>
      </c>
      <c r="AJ14" s="10" t="s">
        <v>236</v>
      </c>
      <c r="AK14" s="72" t="s">
        <v>236</v>
      </c>
      <c r="AL14" s="73" t="s">
        <v>236</v>
      </c>
      <c r="AM14" s="74" t="s">
        <v>236</v>
      </c>
      <c r="AN14" s="11"/>
      <c r="AO14" s="11"/>
      <c r="AP14" s="121"/>
      <c r="AQ14" s="93" t="s">
        <v>23</v>
      </c>
      <c r="AR14" s="10"/>
      <c r="AS14" s="10"/>
      <c r="AT14" s="10"/>
      <c r="AU14" s="72"/>
      <c r="AV14" s="73"/>
      <c r="AW14" s="74"/>
      <c r="AX14" s="11"/>
      <c r="AY14" s="11"/>
      <c r="AZ14" s="121"/>
      <c r="BA14" s="93"/>
      <c r="BB14" s="10"/>
      <c r="BC14" s="10"/>
      <c r="BD14" s="10"/>
      <c r="BE14" s="72"/>
      <c r="BF14" s="73"/>
      <c r="BG14" s="74"/>
    </row>
    <row xmlns:x14ac="http://schemas.microsoft.com/office/spreadsheetml/2009/9/ac" r="15" ht="15.75" customHeight="true" thickBot="true" x14ac:dyDescent="0.3">
      <c r="A15" s="390" t="str">
        <f ca="true">IF(ISBLANK('Data Summary'!A17),"",'Data Summary'!A17)</f>
        <v/>
      </c>
      <c r="B15" s="122"/>
      <c r="C15" s="94" t="s">
        <v>20</v>
      </c>
      <c r="D15" s="27"/>
      <c r="E15" s="27"/>
      <c r="F15" s="27">
        <v>76</v>
      </c>
      <c r="G15" s="27">
        <v>25</v>
      </c>
      <c r="H15" s="27">
        <v>49</v>
      </c>
      <c r="I15" s="28">
        <f>19+3+1</f>
        <v>23</v>
      </c>
      <c r="J15" s="24"/>
      <c r="K15" s="24"/>
      <c r="L15" s="122"/>
      <c r="M15" s="94" t="s">
        <v>20</v>
      </c>
      <c r="N15" s="76"/>
      <c r="O15" s="80"/>
      <c r="P15" s="80"/>
      <c r="Q15" s="81"/>
      <c r="R15" s="80"/>
      <c r="S15" s="82"/>
      <c r="T15" s="24"/>
      <c r="U15" s="24"/>
      <c r="V15" s="122"/>
      <c r="W15" s="94" t="s">
        <v>20</v>
      </c>
      <c r="X15" s="76"/>
      <c r="Y15" s="80"/>
      <c r="Z15" s="80"/>
      <c r="AA15" s="81"/>
      <c r="AB15" s="80"/>
      <c r="AC15" s="82"/>
      <c r="AD15" s="24"/>
      <c r="AE15" s="24"/>
      <c r="AF15" s="122"/>
      <c r="AG15" s="94" t="s">
        <v>20</v>
      </c>
      <c r="AH15" s="76">
        <v>1051</v>
      </c>
      <c r="AI15" s="80" t="s">
        <v>236</v>
      </c>
      <c r="AJ15" s="80" t="s">
        <v>236</v>
      </c>
      <c r="AK15" s="81">
        <v>298</v>
      </c>
      <c r="AL15" s="80">
        <v>555</v>
      </c>
      <c r="AM15" s="82">
        <v>198</v>
      </c>
      <c r="AN15" s="24"/>
      <c r="AO15" s="24"/>
      <c r="AP15" s="122"/>
      <c r="AQ15" s="94" t="s">
        <v>20</v>
      </c>
      <c r="AR15" s="76"/>
      <c r="AS15" s="80"/>
      <c r="AT15" s="80"/>
      <c r="AU15" s="81"/>
      <c r="AV15" s="80"/>
      <c r="AW15" s="82"/>
      <c r="AX15" s="24"/>
      <c r="AY15" s="24"/>
      <c r="AZ15" s="122"/>
      <c r="BA15" s="94"/>
      <c r="BB15" s="76"/>
      <c r="BC15" s="80"/>
      <c r="BD15" s="80"/>
      <c r="BE15" s="81"/>
      <c r="BF15" s="80"/>
      <c r="BG15" s="82"/>
    </row>
    <row xmlns:x14ac="http://schemas.microsoft.com/office/spreadsheetml/2009/9/ac" r="16" s="3" customFormat="true" x14ac:dyDescent="0.25">
      <c r="A16" s="390" t="str">
        <f ca="true">IF(ISBLANK('Data Summary'!A18),"",'Data Summary'!A18)</f>
        <v/>
      </c>
      <c r="B16" s="123"/>
      <c r="L16" s="123"/>
      <c r="V16" s="123"/>
      <c r="AF16" s="123"/>
      <c r="AP16" s="123"/>
      <c r="AZ16" s="123"/>
      <c r="BA16" s="123"/>
      <c r="BJ16" s="123"/>
      <c r="BT16" s="123"/>
      <c r="CD16" s="123"/>
      <c r="CN16" s="123"/>
      <c r="CX16" s="123"/>
      <c r="DH16" s="123"/>
      <c r="DR16" s="123"/>
      <c r="EB16" s="123"/>
      <c r="EL16" s="123"/>
      <c r="EV16" s="123"/>
      <c r="FF16" s="123"/>
      <c r="FP16" s="123"/>
      <c r="FZ16" s="123"/>
      <c r="GJ16" s="123"/>
      <c r="GT16" s="123"/>
      <c r="HD16" s="123"/>
      <c r="HN16" s="123"/>
      <c r="HX16" s="123"/>
    </row>
    <row xmlns:x14ac="http://schemas.microsoft.com/office/spreadsheetml/2009/9/ac" r="17" s="3" customFormat="true" x14ac:dyDescent="0.25">
      <c r="A17" s="390" t="str">
        <f ca="true">IF(ISBLANK('Data Summary'!A19),"",'Data Summary'!A19)</f>
        <v/>
      </c>
      <c r="B17" s="123"/>
      <c r="L17" s="123"/>
      <c r="V17" s="123"/>
      <c r="AF17" s="123"/>
      <c r="AP17" s="123"/>
      <c r="AZ17" s="123"/>
      <c r="BA17" s="123"/>
      <c r="BJ17" s="123"/>
      <c r="BT17" s="123"/>
      <c r="CD17" s="123"/>
      <c r="CN17" s="123"/>
      <c r="CX17" s="123"/>
      <c r="DH17" s="123"/>
      <c r="DR17" s="123"/>
      <c r="EB17" s="123"/>
      <c r="EL17" s="123"/>
      <c r="EV17" s="123"/>
      <c r="FF17" s="123"/>
      <c r="FP17" s="123"/>
      <c r="FZ17" s="123"/>
      <c r="GJ17" s="123"/>
      <c r="GT17" s="123"/>
      <c r="HD17" s="123"/>
      <c r="HN17" s="123"/>
      <c r="HX17" s="123"/>
    </row>
    <row xmlns:x14ac="http://schemas.microsoft.com/office/spreadsheetml/2009/9/ac" r="18" s="3" customFormat="true" x14ac:dyDescent="0.25">
      <c r="A18" s="390" t="str">
        <f ca="true">IF(ISBLANK('Data Summary'!A20),"",'Data Summary'!A20)</f>
        <v/>
      </c>
      <c r="B18" s="123"/>
      <c r="L18" s="123"/>
      <c r="V18" s="123"/>
      <c r="AF18" s="123"/>
      <c r="AP18" s="123"/>
      <c r="AZ18" s="123"/>
      <c r="BA18" s="123"/>
      <c r="BJ18" s="123"/>
      <c r="BT18" s="123"/>
      <c r="CD18" s="123"/>
      <c r="CN18" s="123"/>
      <c r="CX18" s="123"/>
      <c r="DH18" s="123"/>
      <c r="DR18" s="123"/>
      <c r="EB18" s="123"/>
      <c r="EL18" s="123"/>
      <c r="EV18" s="123"/>
      <c r="FF18" s="123"/>
      <c r="FP18" s="123"/>
      <c r="FZ18" s="123"/>
      <c r="GJ18" s="123"/>
      <c r="GT18" s="123"/>
      <c r="HD18" s="123"/>
      <c r="HN18" s="123"/>
      <c r="HX18" s="123"/>
    </row>
    <row xmlns:x14ac="http://schemas.microsoft.com/office/spreadsheetml/2009/9/ac" r="19" s="3" customFormat="true" x14ac:dyDescent="0.25">
      <c r="A19" s="390" t="str">
        <f ca="true">IF(ISBLANK('Data Summary'!A21),"",'Data Summary'!A21)</f>
        <v/>
      </c>
      <c r="B19" s="123"/>
      <c r="L19" s="123"/>
      <c r="V19" s="123"/>
      <c r="AF19" s="123"/>
      <c r="AP19" s="123"/>
      <c r="AZ19" s="123"/>
      <c r="BA19" s="123"/>
      <c r="BJ19" s="123"/>
      <c r="BT19" s="123"/>
      <c r="CD19" s="123"/>
      <c r="CN19" s="123"/>
      <c r="CX19" s="123"/>
      <c r="DH19" s="123"/>
      <c r="DR19" s="123"/>
      <c r="EB19" s="123"/>
      <c r="EL19" s="123"/>
      <c r="EV19" s="123"/>
      <c r="FF19" s="123"/>
      <c r="FP19" s="123"/>
      <c r="FZ19" s="123"/>
      <c r="GJ19" s="123"/>
      <c r="GT19" s="123"/>
      <c r="HD19" s="123"/>
      <c r="HN19" s="123"/>
      <c r="HX19" s="123"/>
    </row>
    <row xmlns:x14ac="http://schemas.microsoft.com/office/spreadsheetml/2009/9/ac" r="20" s="3" customFormat="true" x14ac:dyDescent="0.25">
      <c r="A20" s="390" t="str">
        <f ca="true">IF(ISBLANK('Data Summary'!A22),"",'Data Summary'!A22)</f>
        <v/>
      </c>
      <c r="B20" s="123"/>
      <c r="L20" s="123"/>
      <c r="V20" s="123"/>
      <c r="AF20" s="123"/>
      <c r="AP20" s="123"/>
      <c r="AZ20" s="123"/>
      <c r="BA20" s="123"/>
      <c r="BJ20" s="123"/>
      <c r="BT20" s="123"/>
      <c r="CD20" s="123"/>
      <c r="CN20" s="123"/>
      <c r="CX20" s="123"/>
      <c r="DH20" s="123"/>
      <c r="DR20" s="123"/>
      <c r="EB20" s="123"/>
      <c r="EL20" s="123"/>
      <c r="EV20" s="123"/>
      <c r="FF20" s="123"/>
      <c r="FP20" s="123"/>
      <c r="FZ20" s="123"/>
      <c r="GJ20" s="123"/>
      <c r="GT20" s="123"/>
      <c r="HD20" s="123"/>
      <c r="HN20" s="123"/>
      <c r="HX20" s="123"/>
    </row>
    <row xmlns:x14ac="http://schemas.microsoft.com/office/spreadsheetml/2009/9/ac" r="21" s="3" customFormat="true" x14ac:dyDescent="0.25">
      <c r="A21" s="390" t="str">
        <f ca="true">IF(ISBLANK('Data Summary'!A23),"",'Data Summary'!A23)</f>
        <v/>
      </c>
      <c r="B21" s="123"/>
      <c r="L21" s="123"/>
      <c r="V21" s="123"/>
      <c r="AF21" s="123"/>
      <c r="AP21" s="123"/>
      <c r="AZ21" s="123"/>
      <c r="BA21" s="123"/>
      <c r="BJ21" s="123"/>
      <c r="BT21" s="123"/>
      <c r="CD21" s="123"/>
      <c r="CN21" s="123"/>
      <c r="CX21" s="123"/>
      <c r="DH21" s="123"/>
      <c r="DR21" s="123"/>
      <c r="EB21" s="123"/>
      <c r="EL21" s="123"/>
      <c r="EV21" s="123"/>
      <c r="FF21" s="123"/>
      <c r="FP21" s="123"/>
      <c r="FZ21" s="123"/>
      <c r="GJ21" s="123"/>
      <c r="GT21" s="123"/>
      <c r="HD21" s="123"/>
      <c r="HN21" s="123"/>
      <c r="HX21" s="123"/>
    </row>
    <row xmlns:x14ac="http://schemas.microsoft.com/office/spreadsheetml/2009/9/ac" r="22" s="3" customFormat="true" x14ac:dyDescent="0.25">
      <c r="A22" s="390" t="str">
        <f ca="true">IF(ISBLANK('Data Summary'!A24),"",'Data Summary'!A24)</f>
        <v/>
      </c>
      <c r="B22" s="123"/>
      <c r="L22" s="123"/>
      <c r="V22" s="123"/>
      <c r="AF22" s="123"/>
      <c r="AP22" s="123"/>
      <c r="AZ22" s="123"/>
      <c r="BA22" s="123"/>
      <c r="BJ22" s="123"/>
      <c r="BT22" s="123"/>
      <c r="CD22" s="123"/>
      <c r="CN22" s="123"/>
      <c r="CX22" s="123"/>
      <c r="DH22" s="123"/>
      <c r="DR22" s="123"/>
      <c r="EB22" s="123"/>
      <c r="EL22" s="123"/>
      <c r="EV22" s="123"/>
      <c r="FF22" s="123"/>
      <c r="FP22" s="123"/>
      <c r="FZ22" s="123"/>
      <c r="GJ22" s="123"/>
      <c r="GT22" s="123"/>
      <c r="HD22" s="123"/>
      <c r="HN22" s="123"/>
      <c r="HX22" s="123"/>
    </row>
    <row xmlns:x14ac="http://schemas.microsoft.com/office/spreadsheetml/2009/9/ac" r="23" s="3" customFormat="true" x14ac:dyDescent="0.25">
      <c r="A23" s="390" t="str">
        <f ca="true">IF(ISBLANK('Data Summary'!A25),"",'Data Summary'!A25)</f>
        <v/>
      </c>
      <c r="B23" s="123"/>
      <c r="L23" s="123"/>
      <c r="V23" s="123"/>
      <c r="AF23" s="123"/>
      <c r="AP23" s="123"/>
      <c r="AZ23" s="123"/>
      <c r="BA23" s="123"/>
      <c r="BJ23" s="123"/>
      <c r="BT23" s="123"/>
      <c r="CD23" s="123"/>
      <c r="CN23" s="123"/>
      <c r="CX23" s="123"/>
      <c r="DH23" s="123"/>
      <c r="DR23" s="123"/>
      <c r="EB23" s="123"/>
      <c r="EL23" s="123"/>
      <c r="EV23" s="123"/>
      <c r="FF23" s="123"/>
      <c r="FP23" s="123"/>
      <c r="FZ23" s="123"/>
      <c r="GJ23" s="123"/>
      <c r="GT23" s="123"/>
      <c r="HD23" s="123"/>
      <c r="HN23" s="123"/>
      <c r="HX23" s="123"/>
    </row>
    <row xmlns:x14ac="http://schemas.microsoft.com/office/spreadsheetml/2009/9/ac" r="24" s="3" customFormat="true" x14ac:dyDescent="0.25">
      <c r="A24" s="390" t="str">
        <f ca="true">IF(ISBLANK('Data Summary'!A26),"",'Data Summary'!A26)</f>
        <v/>
      </c>
      <c r="B24" s="123"/>
      <c r="L24" s="123"/>
      <c r="V24" s="123"/>
      <c r="AF24" s="123"/>
      <c r="AP24" s="123"/>
      <c r="AZ24" s="123"/>
      <c r="BA24" s="123"/>
      <c r="BJ24" s="123"/>
      <c r="BT24" s="123"/>
      <c r="CD24" s="123"/>
      <c r="CN24" s="123"/>
      <c r="CX24" s="123"/>
      <c r="DH24" s="123"/>
      <c r="DR24" s="123"/>
      <c r="EB24" s="123"/>
      <c r="EL24" s="123"/>
      <c r="EV24" s="123"/>
      <c r="FF24" s="123"/>
      <c r="FP24" s="123"/>
      <c r="FZ24" s="123"/>
      <c r="GJ24" s="123"/>
      <c r="GT24" s="123"/>
      <c r="HD24" s="123"/>
      <c r="HN24" s="123"/>
      <c r="HX24" s="123"/>
    </row>
    <row xmlns:x14ac="http://schemas.microsoft.com/office/spreadsheetml/2009/9/ac" r="25" s="3" customFormat="true" x14ac:dyDescent="0.25">
      <c r="A25" s="390" t="str">
        <f ca="true">IF(ISBLANK('Data Summary'!A27),"",'Data Summary'!A27)</f>
        <v/>
      </c>
      <c r="B25" s="123"/>
      <c r="L25" s="123"/>
      <c r="V25" s="123"/>
      <c r="AF25" s="123"/>
      <c r="AP25" s="123"/>
      <c r="AZ25" s="123"/>
      <c r="BA25" s="123"/>
      <c r="BJ25" s="123"/>
      <c r="BT25" s="123"/>
      <c r="CD25" s="123"/>
      <c r="CN25" s="123"/>
      <c r="CX25" s="123"/>
      <c r="DH25" s="123"/>
      <c r="DR25" s="123"/>
      <c r="EB25" s="123"/>
      <c r="EL25" s="123"/>
      <c r="EV25" s="123"/>
      <c r="FF25" s="123"/>
      <c r="FP25" s="123"/>
      <c r="FZ25" s="123"/>
      <c r="GJ25" s="123"/>
      <c r="GT25" s="123"/>
      <c r="HD25" s="123"/>
      <c r="HN25" s="123"/>
      <c r="HX25" s="123"/>
    </row>
    <row xmlns:x14ac="http://schemas.microsoft.com/office/spreadsheetml/2009/9/ac" r="26" s="3" customFormat="true" x14ac:dyDescent="0.25">
      <c r="A26" s="390" t="str">
        <f ca="true">IF(ISBLANK('Data Summary'!A28),"",'Data Summary'!A28)</f>
        <v/>
      </c>
      <c r="B26" s="123"/>
      <c r="L26" s="123"/>
      <c r="V26" s="123"/>
      <c r="AF26" s="123"/>
      <c r="AP26" s="123"/>
      <c r="AZ26" s="123"/>
      <c r="BA26" s="123"/>
      <c r="BJ26" s="123"/>
      <c r="BT26" s="123"/>
      <c r="CD26" s="123"/>
      <c r="CN26" s="123"/>
      <c r="CX26" s="123"/>
      <c r="DH26" s="123"/>
      <c r="DR26" s="123"/>
      <c r="EB26" s="123"/>
      <c r="EL26" s="123"/>
      <c r="EV26" s="123"/>
      <c r="FF26" s="123"/>
      <c r="FP26" s="123"/>
      <c r="FZ26" s="123"/>
      <c r="GJ26" s="123"/>
      <c r="GT26" s="123"/>
      <c r="HD26" s="123"/>
      <c r="HN26" s="123"/>
      <c r="HX26" s="123"/>
    </row>
    <row xmlns:x14ac="http://schemas.microsoft.com/office/spreadsheetml/2009/9/ac" r="27" s="3" customFormat="true" x14ac:dyDescent="0.25">
      <c r="A27" s="390" t="str">
        <f ca="true">IF(ISBLANK('Data Summary'!A29),"",'Data Summary'!A29)</f>
        <v/>
      </c>
      <c r="B27" s="123"/>
      <c r="L27" s="123"/>
      <c r="V27" s="123"/>
      <c r="AF27" s="123"/>
      <c r="AP27" s="123"/>
      <c r="AZ27" s="123"/>
      <c r="BA27" s="123"/>
      <c r="BJ27" s="123"/>
      <c r="BT27" s="123"/>
      <c r="CD27" s="123"/>
      <c r="CN27" s="123"/>
      <c r="CX27" s="123"/>
      <c r="DH27" s="123"/>
      <c r="DR27" s="123"/>
      <c r="EB27" s="123"/>
      <c r="EL27" s="123"/>
      <c r="EV27" s="123"/>
      <c r="FF27" s="123"/>
      <c r="FP27" s="123"/>
      <c r="FZ27" s="123"/>
      <c r="GJ27" s="123"/>
      <c r="GT27" s="123"/>
      <c r="HD27" s="123"/>
      <c r="HN27" s="123"/>
      <c r="HX27" s="123"/>
    </row>
    <row xmlns:x14ac="http://schemas.microsoft.com/office/spreadsheetml/2009/9/ac" r="28" s="3" customFormat="true" x14ac:dyDescent="0.25">
      <c r="A28" s="390" t="str">
        <f ca="true">IF(ISBLANK('Data Summary'!A30),"",'Data Summary'!A30)</f>
        <v/>
      </c>
      <c r="B28" s="123"/>
      <c r="L28" s="123"/>
      <c r="V28" s="123"/>
      <c r="AF28" s="123"/>
      <c r="AP28" s="123"/>
      <c r="AZ28" s="123"/>
      <c r="BA28" s="123"/>
      <c r="BJ28" s="123"/>
      <c r="BT28" s="123"/>
      <c r="CD28" s="123"/>
      <c r="CN28" s="123"/>
      <c r="CX28" s="123"/>
      <c r="DH28" s="123"/>
      <c r="DR28" s="123"/>
      <c r="EB28" s="123"/>
      <c r="EL28" s="123"/>
      <c r="EV28" s="123"/>
      <c r="FF28" s="123"/>
      <c r="FP28" s="123"/>
      <c r="FZ28" s="123"/>
      <c r="GJ28" s="123"/>
      <c r="GT28" s="123"/>
      <c r="HD28" s="123"/>
      <c r="HN28" s="123"/>
      <c r="HX28" s="123"/>
    </row>
    <row xmlns:x14ac="http://schemas.microsoft.com/office/spreadsheetml/2009/9/ac" r="29" s="3" customFormat="true" x14ac:dyDescent="0.25">
      <c r="A29" s="390" t="str">
        <f ca="true">IF(ISBLANK('Data Summary'!A31),"",'Data Summary'!A31)</f>
        <v/>
      </c>
      <c r="B29" s="123"/>
      <c r="L29" s="123"/>
      <c r="V29" s="123"/>
      <c r="AF29" s="123"/>
      <c r="AP29" s="123"/>
      <c r="AZ29" s="123"/>
      <c r="BA29" s="123"/>
      <c r="BJ29" s="123"/>
      <c r="BT29" s="123"/>
      <c r="CD29" s="123"/>
      <c r="CN29" s="123"/>
      <c r="CX29" s="123"/>
      <c r="DH29" s="123"/>
      <c r="DR29" s="123"/>
      <c r="EB29" s="123"/>
      <c r="EL29" s="123"/>
      <c r="EV29" s="123"/>
      <c r="FF29" s="123"/>
      <c r="FP29" s="123"/>
      <c r="FZ29" s="123"/>
      <c r="GJ29" s="123"/>
      <c r="GT29" s="123"/>
      <c r="HD29" s="123"/>
      <c r="HN29" s="123"/>
      <c r="HX29" s="123"/>
    </row>
    <row xmlns:x14ac="http://schemas.microsoft.com/office/spreadsheetml/2009/9/ac" r="30" s="3" customFormat="true" x14ac:dyDescent="0.25">
      <c r="A30" s="390" t="str">
        <f ca="true">IF(ISBLANK('Data Summary'!A32),"",'Data Summary'!A32)</f>
        <v/>
      </c>
      <c r="B30" s="123"/>
      <c r="L30" s="123"/>
      <c r="V30" s="123"/>
      <c r="AF30" s="123"/>
      <c r="AP30" s="123"/>
      <c r="AZ30" s="123"/>
      <c r="BA30" s="123"/>
      <c r="BJ30" s="123"/>
      <c r="BT30" s="123"/>
      <c r="CD30" s="123"/>
      <c r="CN30" s="123"/>
      <c r="CX30" s="123"/>
      <c r="DH30" s="123"/>
      <c r="DR30" s="123"/>
      <c r="EB30" s="123"/>
      <c r="EL30" s="123"/>
      <c r="EV30" s="123"/>
      <c r="FF30" s="123"/>
      <c r="FP30" s="123"/>
      <c r="FZ30" s="123"/>
      <c r="GJ30" s="123"/>
      <c r="GT30" s="123"/>
      <c r="HD30" s="123"/>
      <c r="HN30" s="123"/>
      <c r="HX30" s="123"/>
    </row>
    <row xmlns:x14ac="http://schemas.microsoft.com/office/spreadsheetml/2009/9/ac" r="31" s="3" customFormat="true" x14ac:dyDescent="0.25">
      <c r="A31" s="390" t="str">
        <f ca="true">IF(ISBLANK('Data Summary'!A33),"",'Data Summary'!A33)</f>
        <v/>
      </c>
      <c r="B31" s="123"/>
      <c r="L31" s="123"/>
      <c r="V31" s="123"/>
      <c r="AF31" s="123"/>
      <c r="AP31" s="123"/>
      <c r="AZ31" s="123"/>
      <c r="BA31" s="123"/>
      <c r="BJ31" s="123"/>
      <c r="BT31" s="123"/>
      <c r="CD31" s="123"/>
      <c r="CN31" s="123"/>
      <c r="CX31" s="123"/>
      <c r="DH31" s="123"/>
      <c r="DR31" s="123"/>
      <c r="EB31" s="123"/>
      <c r="EL31" s="123"/>
      <c r="EV31" s="123"/>
      <c r="FF31" s="123"/>
      <c r="FP31" s="123"/>
      <c r="FZ31" s="123"/>
      <c r="GJ31" s="123"/>
      <c r="GT31" s="123"/>
      <c r="HD31" s="123"/>
      <c r="HN31" s="123"/>
      <c r="HX31" s="123"/>
    </row>
    <row xmlns:x14ac="http://schemas.microsoft.com/office/spreadsheetml/2009/9/ac" r="32" s="3" customFormat="true" x14ac:dyDescent="0.25">
      <c r="A32" s="390" t="str">
        <f ca="true">IF(ISBLANK('Data Summary'!A34),"",'Data Summary'!A34)</f>
        <v/>
      </c>
      <c r="B32" s="123"/>
      <c r="L32" s="123"/>
      <c r="V32" s="123"/>
      <c r="AF32" s="123"/>
      <c r="AP32" s="123"/>
      <c r="AZ32" s="123"/>
      <c r="BA32" s="123"/>
      <c r="BJ32" s="123"/>
      <c r="BT32" s="123"/>
      <c r="CD32" s="123"/>
      <c r="CN32" s="123"/>
      <c r="CX32" s="123"/>
      <c r="DH32" s="123"/>
      <c r="DR32" s="123"/>
      <c r="EB32" s="123"/>
      <c r="EL32" s="123"/>
      <c r="EV32" s="123"/>
      <c r="FF32" s="123"/>
      <c r="FP32" s="123"/>
      <c r="FZ32" s="123"/>
      <c r="GJ32" s="123"/>
      <c r="GT32" s="123"/>
      <c r="HD32" s="123"/>
      <c r="HN32" s="123"/>
      <c r="HX32" s="123"/>
    </row>
    <row xmlns:x14ac="http://schemas.microsoft.com/office/spreadsheetml/2009/9/ac" r="33" s="3" customFormat="true" x14ac:dyDescent="0.25">
      <c r="A33" s="390" t="str">
        <f ca="true">IF(ISBLANK('Data Summary'!A35),"",'Data Summary'!A35)</f>
        <v/>
      </c>
      <c r="B33" s="123"/>
      <c r="L33" s="123"/>
      <c r="V33" s="123"/>
      <c r="AF33" s="123"/>
      <c r="AP33" s="123"/>
      <c r="AZ33" s="123"/>
      <c r="BA33" s="123"/>
      <c r="BJ33" s="123"/>
      <c r="BT33" s="123"/>
      <c r="CD33" s="123"/>
      <c r="CN33" s="123"/>
      <c r="CX33" s="123"/>
      <c r="DH33" s="123"/>
      <c r="DR33" s="123"/>
      <c r="EB33" s="123"/>
      <c r="EL33" s="123"/>
      <c r="EV33" s="123"/>
      <c r="FF33" s="123"/>
      <c r="FP33" s="123"/>
      <c r="FZ33" s="123"/>
      <c r="GJ33" s="123"/>
      <c r="GT33" s="123"/>
      <c r="HD33" s="123"/>
      <c r="HN33" s="123"/>
      <c r="HX33" s="123"/>
    </row>
    <row xmlns:x14ac="http://schemas.microsoft.com/office/spreadsheetml/2009/9/ac" r="34" s="3" customFormat="true" x14ac:dyDescent="0.25">
      <c r="A34" s="390" t="str">
        <f ca="true">IF(ISBLANK('Data Summary'!A36),"",'Data Summary'!A36)</f>
        <v/>
      </c>
      <c r="B34" s="123"/>
      <c r="L34" s="123"/>
      <c r="V34" s="123"/>
      <c r="AF34" s="123"/>
      <c r="AP34" s="123"/>
      <c r="AZ34" s="123"/>
      <c r="BA34" s="123"/>
      <c r="BJ34" s="123"/>
      <c r="BT34" s="123"/>
      <c r="CD34" s="123"/>
      <c r="CN34" s="123"/>
      <c r="CX34" s="123"/>
      <c r="DH34" s="123"/>
      <c r="DR34" s="123"/>
      <c r="EB34" s="123"/>
      <c r="EL34" s="123"/>
      <c r="EV34" s="123"/>
      <c r="FF34" s="123"/>
      <c r="FP34" s="123"/>
      <c r="FZ34" s="123"/>
      <c r="GJ34" s="123"/>
      <c r="GT34" s="123"/>
      <c r="HD34" s="123"/>
      <c r="HN34" s="123"/>
      <c r="HX34" s="123"/>
    </row>
    <row xmlns:x14ac="http://schemas.microsoft.com/office/spreadsheetml/2009/9/ac" r="35" s="3" customFormat="true" x14ac:dyDescent="0.25">
      <c r="A35" s="390" t="str">
        <f ca="true">IF(ISBLANK('Data Summary'!A37),"",'Data Summary'!A37)</f>
        <v/>
      </c>
      <c r="B35" s="123"/>
      <c r="L35" s="123"/>
      <c r="V35" s="123"/>
      <c r="AF35" s="123"/>
      <c r="AP35" s="123"/>
      <c r="AZ35" s="123"/>
      <c r="BA35" s="123"/>
      <c r="BJ35" s="123"/>
      <c r="BT35" s="123"/>
      <c r="CD35" s="123"/>
      <c r="CN35" s="123"/>
      <c r="CX35" s="123"/>
      <c r="DH35" s="123"/>
      <c r="DR35" s="123"/>
      <c r="EB35" s="123"/>
      <c r="EL35" s="123"/>
      <c r="EV35" s="123"/>
      <c r="FF35" s="123"/>
      <c r="FP35" s="123"/>
      <c r="FZ35" s="123"/>
      <c r="GJ35" s="123"/>
      <c r="GT35" s="123"/>
      <c r="HD35" s="123"/>
      <c r="HN35" s="123"/>
      <c r="HX35" s="123"/>
    </row>
    <row xmlns:x14ac="http://schemas.microsoft.com/office/spreadsheetml/2009/9/ac" r="36" s="3" customFormat="true" x14ac:dyDescent="0.25">
      <c r="A36" s="390" t="str">
        <f ca="true">IF(ISBLANK('Data Summary'!A38),"",'Data Summary'!A38)</f>
        <v/>
      </c>
      <c r="B36" s="123"/>
      <c r="L36" s="123"/>
      <c r="V36" s="123"/>
      <c r="AF36" s="123"/>
      <c r="AP36" s="123"/>
      <c r="AZ36" s="123"/>
      <c r="BA36" s="123"/>
      <c r="BJ36" s="123"/>
      <c r="BT36" s="123"/>
      <c r="CD36" s="123"/>
      <c r="CN36" s="123"/>
      <c r="CX36" s="123"/>
      <c r="DH36" s="123"/>
      <c r="DR36" s="123"/>
      <c r="EB36" s="123"/>
      <c r="EL36" s="123"/>
      <c r="EV36" s="123"/>
      <c r="FF36" s="123"/>
      <c r="FP36" s="123"/>
      <c r="FZ36" s="123"/>
      <c r="GJ36" s="123"/>
      <c r="GT36" s="123"/>
      <c r="HD36" s="123"/>
      <c r="HN36" s="123"/>
      <c r="HX36" s="123"/>
    </row>
    <row xmlns:x14ac="http://schemas.microsoft.com/office/spreadsheetml/2009/9/ac" r="37" s="3" customFormat="true" x14ac:dyDescent="0.25">
      <c r="A37" s="390" t="str">
        <f ca="true">IF(ISBLANK('Data Summary'!A39),"",'Data Summary'!A39)</f>
        <v/>
      </c>
      <c r="B37" s="123"/>
      <c r="L37" s="123"/>
      <c r="V37" s="123"/>
      <c r="AF37" s="123"/>
      <c r="AP37" s="123"/>
      <c r="AZ37" s="123"/>
      <c r="BA37" s="123"/>
      <c r="BJ37" s="123"/>
      <c r="BT37" s="123"/>
      <c r="CD37" s="123"/>
      <c r="CN37" s="123"/>
      <c r="CX37" s="123"/>
      <c r="DH37" s="123"/>
      <c r="DR37" s="123"/>
      <c r="EB37" s="123"/>
      <c r="EL37" s="123"/>
      <c r="EV37" s="123"/>
      <c r="FF37" s="123"/>
      <c r="FP37" s="123"/>
      <c r="FZ37" s="123"/>
      <c r="GJ37" s="123"/>
      <c r="GT37" s="123"/>
      <c r="HD37" s="123"/>
      <c r="HN37" s="123"/>
      <c r="HX37" s="123"/>
    </row>
    <row xmlns:x14ac="http://schemas.microsoft.com/office/spreadsheetml/2009/9/ac" r="38" s="3" customFormat="true" x14ac:dyDescent="0.25">
      <c r="A38" s="390" t="str">
        <f ca="true">IF(ISBLANK('Data Summary'!A40),"",'Data Summary'!A40)</f>
        <v/>
      </c>
      <c r="B38" s="123"/>
      <c r="L38" s="123"/>
      <c r="V38" s="123"/>
      <c r="AF38" s="123"/>
      <c r="AP38" s="123"/>
      <c r="AZ38" s="123"/>
      <c r="BA38" s="123"/>
      <c r="BJ38" s="123"/>
      <c r="BT38" s="123"/>
      <c r="CD38" s="123"/>
      <c r="CN38" s="123"/>
      <c r="CX38" s="123"/>
      <c r="DH38" s="123"/>
      <c r="DR38" s="123"/>
      <c r="EB38" s="123"/>
      <c r="EL38" s="123"/>
      <c r="EV38" s="123"/>
      <c r="FF38" s="123"/>
      <c r="FP38" s="123"/>
      <c r="FZ38" s="123"/>
      <c r="GJ38" s="123"/>
      <c r="GT38" s="123"/>
      <c r="HD38" s="123"/>
      <c r="HN38" s="123"/>
      <c r="HX38" s="123"/>
    </row>
    <row xmlns:x14ac="http://schemas.microsoft.com/office/spreadsheetml/2009/9/ac" r="39" s="3" customFormat="true" x14ac:dyDescent="0.25">
      <c r="A39" s="390" t="str">
        <f ca="true">IF(ISBLANK('Data Summary'!A41),"",'Data Summary'!A41)</f>
        <v/>
      </c>
      <c r="B39" s="123"/>
      <c r="L39" s="123"/>
      <c r="V39" s="123"/>
      <c r="AF39" s="123"/>
      <c r="AP39" s="123"/>
      <c r="AZ39" s="123"/>
      <c r="BA39" s="123"/>
      <c r="BJ39" s="123"/>
      <c r="BT39" s="123"/>
      <c r="CD39" s="123"/>
      <c r="CN39" s="123"/>
      <c r="CX39" s="123"/>
      <c r="DH39" s="123"/>
      <c r="DR39" s="123"/>
      <c r="EB39" s="123"/>
      <c r="EL39" s="123"/>
      <c r="EV39" s="123"/>
      <c r="FF39" s="123"/>
      <c r="FP39" s="123"/>
      <c r="FZ39" s="123"/>
      <c r="GJ39" s="123"/>
      <c r="GT39" s="123"/>
      <c r="HD39" s="123"/>
      <c r="HN39" s="123"/>
      <c r="HX39" s="123"/>
    </row>
    <row xmlns:x14ac="http://schemas.microsoft.com/office/spreadsheetml/2009/9/ac" r="40" s="3" customFormat="true" x14ac:dyDescent="0.25">
      <c r="A40" s="390" t="str">
        <f ca="true">IF(ISBLANK('Data Summary'!A42),"",'Data Summary'!A42)</f>
        <v/>
      </c>
      <c r="B40" s="123"/>
      <c r="L40" s="123"/>
      <c r="V40" s="123"/>
      <c r="AF40" s="123"/>
      <c r="AP40" s="123"/>
      <c r="AZ40" s="123"/>
      <c r="BA40" s="123"/>
      <c r="BJ40" s="123"/>
      <c r="BT40" s="123"/>
      <c r="CD40" s="123"/>
      <c r="CN40" s="123"/>
      <c r="CX40" s="123"/>
      <c r="DH40" s="123"/>
      <c r="DR40" s="123"/>
      <c r="EB40" s="123"/>
      <c r="EL40" s="123"/>
      <c r="EV40" s="123"/>
      <c r="FF40" s="123"/>
      <c r="FP40" s="123"/>
      <c r="FZ40" s="123"/>
      <c r="GJ40" s="123"/>
      <c r="GT40" s="123"/>
      <c r="HD40" s="123"/>
      <c r="HN40" s="123"/>
      <c r="HX40" s="123"/>
    </row>
    <row xmlns:x14ac="http://schemas.microsoft.com/office/spreadsheetml/2009/9/ac" r="41" s="3" customFormat="true" x14ac:dyDescent="0.25">
      <c r="A41" s="390" t="str">
        <f ca="true">IF(ISBLANK('Data Summary'!A43),"",'Data Summary'!A43)</f>
        <v/>
      </c>
      <c r="B41" s="123"/>
      <c r="L41" s="123"/>
      <c r="V41" s="123"/>
      <c r="AF41" s="123"/>
      <c r="AP41" s="123"/>
      <c r="AZ41" s="123"/>
      <c r="BA41" s="123"/>
      <c r="BJ41" s="123"/>
      <c r="BT41" s="123"/>
      <c r="CD41" s="123"/>
      <c r="CN41" s="123"/>
      <c r="CX41" s="123"/>
      <c r="DH41" s="123"/>
      <c r="DR41" s="123"/>
      <c r="EB41" s="123"/>
      <c r="EL41" s="123"/>
      <c r="EV41" s="123"/>
      <c r="FF41" s="123"/>
      <c r="FP41" s="123"/>
      <c r="FZ41" s="123"/>
      <c r="GJ41" s="123"/>
      <c r="GT41" s="123"/>
      <c r="HD41" s="123"/>
      <c r="HN41" s="123"/>
      <c r="HX41" s="123"/>
    </row>
    <row xmlns:x14ac="http://schemas.microsoft.com/office/spreadsheetml/2009/9/ac" r="42" s="3" customFormat="true" x14ac:dyDescent="0.25">
      <c r="A42" s="390" t="str">
        <f ca="true">IF(ISBLANK('Data Summary'!A44),"",'Data Summary'!A44)</f>
        <v/>
      </c>
      <c r="B42" s="123"/>
      <c r="L42" s="123"/>
      <c r="V42" s="123"/>
      <c r="AF42" s="123"/>
      <c r="AP42" s="123"/>
      <c r="AZ42" s="123"/>
      <c r="BA42" s="123"/>
      <c r="BJ42" s="123"/>
      <c r="BT42" s="123"/>
      <c r="CD42" s="123"/>
      <c r="CN42" s="123"/>
      <c r="CX42" s="123"/>
      <c r="DH42" s="123"/>
      <c r="DR42" s="123"/>
      <c r="EB42" s="123"/>
      <c r="EL42" s="123"/>
      <c r="EV42" s="123"/>
      <c r="FF42" s="123"/>
      <c r="FP42" s="123"/>
      <c r="FZ42" s="123"/>
      <c r="GJ42" s="123"/>
      <c r="GT42" s="123"/>
      <c r="HD42" s="123"/>
      <c r="HN42" s="123"/>
      <c r="HX42" s="123"/>
    </row>
    <row xmlns:x14ac="http://schemas.microsoft.com/office/spreadsheetml/2009/9/ac" r="43" s="3" customFormat="true" x14ac:dyDescent="0.25">
      <c r="A43" s="390" t="str">
        <f ca="true">IF(ISBLANK('Data Summary'!A45),"",'Data Summary'!A45)</f>
        <v/>
      </c>
      <c r="B43" s="123"/>
      <c r="L43" s="123"/>
      <c r="V43" s="123"/>
      <c r="AF43" s="123"/>
      <c r="AP43" s="123"/>
      <c r="AZ43" s="123"/>
      <c r="BA43" s="123"/>
      <c r="BJ43" s="123"/>
      <c r="BT43" s="123"/>
      <c r="CD43" s="123"/>
      <c r="CN43" s="123"/>
      <c r="CX43" s="123"/>
      <c r="DH43" s="123"/>
      <c r="DR43" s="123"/>
      <c r="EB43" s="123"/>
      <c r="EL43" s="123"/>
      <c r="EV43" s="123"/>
      <c r="FF43" s="123"/>
      <c r="FP43" s="123"/>
      <c r="FZ43" s="123"/>
      <c r="GJ43" s="123"/>
      <c r="GT43" s="123"/>
      <c r="HD43" s="123"/>
      <c r="HN43" s="123"/>
      <c r="HX43" s="123"/>
    </row>
    <row xmlns:x14ac="http://schemas.microsoft.com/office/spreadsheetml/2009/9/ac" r="44" s="3" customFormat="true" x14ac:dyDescent="0.25">
      <c r="A44" s="390" t="str">
        <f ca="true">IF(ISBLANK('Data Summary'!A46),"",'Data Summary'!A46)</f>
        <v/>
      </c>
      <c r="B44" s="123"/>
      <c r="L44" s="123"/>
      <c r="V44" s="123"/>
      <c r="AF44" s="123"/>
      <c r="AP44" s="123"/>
      <c r="AZ44" s="123"/>
      <c r="BA44" s="123"/>
      <c r="BJ44" s="123"/>
      <c r="BT44" s="123"/>
      <c r="CD44" s="123"/>
      <c r="CN44" s="123"/>
      <c r="CX44" s="123"/>
      <c r="DH44" s="123"/>
      <c r="DR44" s="123"/>
      <c r="EB44" s="123"/>
      <c r="EL44" s="123"/>
      <c r="EV44" s="123"/>
      <c r="FF44" s="123"/>
      <c r="FP44" s="123"/>
      <c r="FZ44" s="123"/>
      <c r="GJ44" s="123"/>
      <c r="GT44" s="123"/>
      <c r="HD44" s="123"/>
      <c r="HN44" s="123"/>
      <c r="HX44" s="123"/>
    </row>
    <row xmlns:x14ac="http://schemas.microsoft.com/office/spreadsheetml/2009/9/ac" r="45" s="3" customFormat="true" x14ac:dyDescent="0.25">
      <c r="A45" s="390" t="str">
        <f ca="true">IF(ISBLANK('Data Summary'!A47),"",'Data Summary'!A47)</f>
        <v/>
      </c>
      <c r="B45" s="123"/>
      <c r="L45" s="123"/>
      <c r="V45" s="123"/>
      <c r="AF45" s="123"/>
      <c r="AP45" s="123"/>
      <c r="AZ45" s="123"/>
      <c r="BA45" s="123"/>
      <c r="BJ45" s="123"/>
      <c r="BT45" s="123"/>
      <c r="CD45" s="123"/>
      <c r="CN45" s="123"/>
      <c r="CX45" s="123"/>
      <c r="DH45" s="123"/>
      <c r="DR45" s="123"/>
      <c r="EB45" s="123"/>
      <c r="EL45" s="123"/>
      <c r="EV45" s="123"/>
      <c r="FF45" s="123"/>
      <c r="FP45" s="123"/>
      <c r="FZ45" s="123"/>
      <c r="GJ45" s="123"/>
      <c r="GT45" s="123"/>
      <c r="HD45" s="123"/>
      <c r="HN45" s="123"/>
      <c r="HX45" s="123"/>
    </row>
    <row xmlns:x14ac="http://schemas.microsoft.com/office/spreadsheetml/2009/9/ac" r="46" s="3" customFormat="true" x14ac:dyDescent="0.25">
      <c r="A46" s="390" t="str">
        <f ca="true">IF(ISBLANK('Data Summary'!A48),"",'Data Summary'!A48)</f>
        <v/>
      </c>
      <c r="B46" s="123"/>
      <c r="L46" s="123"/>
      <c r="V46" s="123"/>
      <c r="AF46" s="123"/>
      <c r="AP46" s="123"/>
      <c r="AZ46" s="123"/>
      <c r="BA46" s="123"/>
      <c r="BJ46" s="123"/>
      <c r="BT46" s="123"/>
      <c r="CD46" s="123"/>
      <c r="CN46" s="123"/>
      <c r="CX46" s="123"/>
      <c r="DH46" s="123"/>
      <c r="DR46" s="123"/>
      <c r="EB46" s="123"/>
      <c r="EL46" s="123"/>
      <c r="EV46" s="123"/>
      <c r="FF46" s="123"/>
      <c r="FP46" s="123"/>
      <c r="FZ46" s="123"/>
      <c r="GJ46" s="123"/>
      <c r="GT46" s="123"/>
      <c r="HD46" s="123"/>
      <c r="HN46" s="123"/>
      <c r="HX46" s="123"/>
    </row>
    <row xmlns:x14ac="http://schemas.microsoft.com/office/spreadsheetml/2009/9/ac" r="47" s="3" customFormat="true" x14ac:dyDescent="0.25">
      <c r="A47" s="390" t="str">
        <f ca="true">IF(ISBLANK('Data Summary'!A49),"",'Data Summary'!A49)</f>
        <v/>
      </c>
      <c r="B47" s="123"/>
      <c r="L47" s="123"/>
      <c r="V47" s="123"/>
      <c r="AF47" s="123"/>
      <c r="AP47" s="123"/>
      <c r="AZ47" s="123"/>
      <c r="BA47" s="123"/>
      <c r="BJ47" s="123"/>
      <c r="BT47" s="123"/>
      <c r="CD47" s="123"/>
      <c r="CN47" s="123"/>
      <c r="CX47" s="123"/>
      <c r="DH47" s="123"/>
      <c r="DR47" s="123"/>
      <c r="EB47" s="123"/>
      <c r="EL47" s="123"/>
      <c r="EV47" s="123"/>
      <c r="FF47" s="123"/>
      <c r="FP47" s="123"/>
      <c r="FZ47" s="123"/>
      <c r="GJ47" s="123"/>
      <c r="GT47" s="123"/>
      <c r="HD47" s="123"/>
      <c r="HN47" s="123"/>
      <c r="HX47" s="123"/>
    </row>
    <row xmlns:x14ac="http://schemas.microsoft.com/office/spreadsheetml/2009/9/ac" r="48" s="3" customFormat="true" x14ac:dyDescent="0.25">
      <c r="A48" s="390" t="str">
        <f ca="true">IF(ISBLANK('Data Summary'!A50),"",'Data Summary'!A50)</f>
        <v/>
      </c>
      <c r="B48" s="123"/>
      <c r="L48" s="123"/>
      <c r="V48" s="123"/>
      <c r="AF48" s="123"/>
      <c r="AP48" s="123"/>
      <c r="AZ48" s="123"/>
      <c r="BA48" s="123"/>
      <c r="BJ48" s="123"/>
      <c r="BT48" s="123"/>
      <c r="CD48" s="123"/>
      <c r="CN48" s="123"/>
      <c r="CX48" s="123"/>
      <c r="DH48" s="123"/>
      <c r="DR48" s="123"/>
      <c r="EB48" s="123"/>
      <c r="EL48" s="123"/>
      <c r="EV48" s="123"/>
      <c r="FF48" s="123"/>
      <c r="FP48" s="123"/>
      <c r="FZ48" s="123"/>
      <c r="GJ48" s="123"/>
      <c r="GT48" s="123"/>
      <c r="HD48" s="123"/>
      <c r="HN48" s="123"/>
      <c r="HX48" s="123"/>
    </row>
    <row xmlns:x14ac="http://schemas.microsoft.com/office/spreadsheetml/2009/9/ac" r="49" s="3" customFormat="true" x14ac:dyDescent="0.25">
      <c r="A49" s="390" t="str">
        <f ca="true">IF(ISBLANK('Data Summary'!A51),"",'Data Summary'!A51)</f>
        <v/>
      </c>
      <c r="B49" s="123"/>
      <c r="L49" s="123"/>
      <c r="V49" s="123"/>
      <c r="AF49" s="123"/>
      <c r="AP49" s="123"/>
      <c r="AZ49" s="123"/>
      <c r="BA49" s="123"/>
      <c r="BJ49" s="123"/>
      <c r="BT49" s="123"/>
      <c r="CD49" s="123"/>
      <c r="CN49" s="123"/>
      <c r="CX49" s="123"/>
      <c r="DH49" s="123"/>
      <c r="DR49" s="123"/>
      <c r="EB49" s="123"/>
      <c r="EL49" s="123"/>
      <c r="EV49" s="123"/>
      <c r="FF49" s="123"/>
      <c r="FP49" s="123"/>
      <c r="FZ49" s="123"/>
      <c r="GJ49" s="123"/>
      <c r="GT49" s="123"/>
      <c r="HD49" s="123"/>
      <c r="HN49" s="123"/>
      <c r="HX49" s="123"/>
    </row>
    <row xmlns:x14ac="http://schemas.microsoft.com/office/spreadsheetml/2009/9/ac" r="50" s="3" customFormat="true" x14ac:dyDescent="0.25">
      <c r="A50" s="390" t="str">
        <f ca="true">IF(ISBLANK('Data Summary'!A52),"",'Data Summary'!A52)</f>
        <v/>
      </c>
      <c r="B50" s="123"/>
      <c r="L50" s="123"/>
      <c r="V50" s="123"/>
      <c r="AF50" s="123"/>
      <c r="AP50" s="123"/>
      <c r="AZ50" s="123"/>
      <c r="BA50" s="123"/>
      <c r="BJ50" s="123"/>
      <c r="BT50" s="123"/>
      <c r="CD50" s="123"/>
      <c r="CN50" s="123"/>
      <c r="CX50" s="123"/>
      <c r="DH50" s="123"/>
      <c r="DR50" s="123"/>
      <c r="EB50" s="123"/>
      <c r="EL50" s="123"/>
      <c r="EV50" s="123"/>
      <c r="FF50" s="123"/>
      <c r="FP50" s="123"/>
      <c r="FZ50" s="123"/>
      <c r="GJ50" s="123"/>
      <c r="GT50" s="123"/>
      <c r="HD50" s="123"/>
      <c r="HN50" s="123"/>
      <c r="HX50" s="123"/>
    </row>
    <row xmlns:x14ac="http://schemas.microsoft.com/office/spreadsheetml/2009/9/ac" r="51" s="3" customFormat="true" x14ac:dyDescent="0.25">
      <c r="A51" s="390" t="str">
        <f ca="true">IF(ISBLANK('Data Summary'!A53),"",'Data Summary'!A53)</f>
        <v/>
      </c>
      <c r="B51" s="123"/>
      <c r="L51" s="123"/>
      <c r="V51" s="123"/>
      <c r="AF51" s="123"/>
      <c r="AP51" s="123"/>
      <c r="AZ51" s="123"/>
      <c r="BA51" s="123"/>
      <c r="BJ51" s="123"/>
      <c r="BT51" s="123"/>
      <c r="CD51" s="123"/>
      <c r="CN51" s="123"/>
      <c r="CX51" s="123"/>
      <c r="DH51" s="123"/>
      <c r="DR51" s="123"/>
      <c r="EB51" s="123"/>
      <c r="EL51" s="123"/>
      <c r="EV51" s="123"/>
      <c r="FF51" s="123"/>
      <c r="FP51" s="123"/>
      <c r="FZ51" s="123"/>
      <c r="GJ51" s="123"/>
      <c r="GT51" s="123"/>
      <c r="HD51" s="123"/>
      <c r="HN51" s="123"/>
      <c r="HX51" s="123"/>
    </row>
    <row xmlns:x14ac="http://schemas.microsoft.com/office/spreadsheetml/2009/9/ac" r="52" s="3" customFormat="true" x14ac:dyDescent="0.25">
      <c r="A52" s="390" t="str">
        <f ca="true">IF(ISBLANK('Data Summary'!A54),"",'Data Summary'!A54)</f>
        <v/>
      </c>
      <c r="B52" s="123"/>
      <c r="L52" s="123"/>
      <c r="V52" s="123"/>
      <c r="AF52" s="123"/>
      <c r="AP52" s="123"/>
      <c r="AZ52" s="123"/>
      <c r="BA52" s="123"/>
      <c r="BJ52" s="123"/>
      <c r="BT52" s="123"/>
      <c r="CD52" s="123"/>
      <c r="CN52" s="123"/>
      <c r="CX52" s="123"/>
      <c r="DH52" s="123"/>
      <c r="DR52" s="123"/>
      <c r="EB52" s="123"/>
      <c r="EL52" s="123"/>
      <c r="EV52" s="123"/>
      <c r="FF52" s="123"/>
      <c r="FP52" s="123"/>
      <c r="FZ52" s="123"/>
      <c r="GJ52" s="123"/>
      <c r="GT52" s="123"/>
      <c r="HD52" s="123"/>
      <c r="HN52" s="123"/>
      <c r="HX52" s="123"/>
    </row>
    <row xmlns:x14ac="http://schemas.microsoft.com/office/spreadsheetml/2009/9/ac" r="53" s="3" customFormat="true" x14ac:dyDescent="0.25">
      <c r="A53" s="390" t="str">
        <f ca="true">IF(ISBLANK('Data Summary'!A55),"",'Data Summary'!A55)</f>
        <v/>
      </c>
      <c r="B53" s="123"/>
      <c r="L53" s="123"/>
      <c r="V53" s="123"/>
      <c r="AF53" s="123"/>
      <c r="AP53" s="123"/>
      <c r="AZ53" s="123"/>
      <c r="BA53" s="123"/>
      <c r="BJ53" s="123"/>
      <c r="BT53" s="123"/>
      <c r="CD53" s="123"/>
      <c r="CN53" s="123"/>
      <c r="CX53" s="123"/>
      <c r="DH53" s="123"/>
      <c r="DR53" s="123"/>
      <c r="EB53" s="123"/>
      <c r="EL53" s="123"/>
      <c r="EV53" s="123"/>
      <c r="FF53" s="123"/>
      <c r="FP53" s="123"/>
      <c r="FZ53" s="123"/>
      <c r="GJ53" s="123"/>
      <c r="GT53" s="123"/>
      <c r="HD53" s="123"/>
      <c r="HN53" s="123"/>
      <c r="HX53" s="123"/>
    </row>
    <row xmlns:x14ac="http://schemas.microsoft.com/office/spreadsheetml/2009/9/ac" r="54" s="3" customFormat="true" x14ac:dyDescent="0.25">
      <c r="A54" s="390" t="str">
        <f ca="true">IF(ISBLANK('Data Summary'!A56),"",'Data Summary'!A56)</f>
        <v/>
      </c>
      <c r="B54" s="123"/>
      <c r="L54" s="123"/>
      <c r="V54" s="123"/>
      <c r="AF54" s="123"/>
      <c r="AP54" s="123"/>
      <c r="AZ54" s="123"/>
      <c r="BA54" s="123"/>
      <c r="BJ54" s="123"/>
      <c r="BT54" s="123"/>
      <c r="CD54" s="123"/>
      <c r="CN54" s="123"/>
      <c r="CX54" s="123"/>
      <c r="DH54" s="123"/>
      <c r="DR54" s="123"/>
      <c r="EB54" s="123"/>
      <c r="EL54" s="123"/>
      <c r="EV54" s="123"/>
      <c r="FF54" s="123"/>
      <c r="FP54" s="123"/>
      <c r="FZ54" s="123"/>
      <c r="GJ54" s="123"/>
      <c r="GT54" s="123"/>
      <c r="HD54" s="123"/>
      <c r="HN54" s="123"/>
      <c r="HX54" s="123"/>
    </row>
    <row xmlns:x14ac="http://schemas.microsoft.com/office/spreadsheetml/2009/9/ac" r="55" s="3" customFormat="true" x14ac:dyDescent="0.25">
      <c r="A55" s="390" t="str">
        <f ca="true">IF(ISBLANK('Data Summary'!A57),"",'Data Summary'!A57)</f>
        <v/>
      </c>
      <c r="B55" s="123"/>
      <c r="L55" s="123"/>
      <c r="V55" s="123"/>
      <c r="AF55" s="123"/>
      <c r="AP55" s="123"/>
      <c r="AZ55" s="123"/>
      <c r="BA55" s="123"/>
      <c r="BJ55" s="123"/>
      <c r="BT55" s="123"/>
      <c r="CD55" s="123"/>
      <c r="CN55" s="123"/>
      <c r="CX55" s="123"/>
      <c r="DH55" s="123"/>
      <c r="DR55" s="123"/>
      <c r="EB55" s="123"/>
      <c r="EL55" s="123"/>
      <c r="EV55" s="123"/>
      <c r="FF55" s="123"/>
      <c r="FP55" s="123"/>
      <c r="FZ55" s="123"/>
      <c r="GJ55" s="123"/>
      <c r="GT55" s="123"/>
      <c r="HD55" s="123"/>
      <c r="HN55" s="123"/>
      <c r="HX55" s="123"/>
    </row>
    <row xmlns:x14ac="http://schemas.microsoft.com/office/spreadsheetml/2009/9/ac" r="56" s="3" customFormat="true" x14ac:dyDescent="0.25">
      <c r="A56" s="390" t="str">
        <f ca="true">IF(ISBLANK('Data Summary'!A58),"",'Data Summary'!A58)</f>
        <v/>
      </c>
      <c r="B56" s="123"/>
      <c r="L56" s="123"/>
      <c r="V56" s="123"/>
      <c r="AF56" s="123"/>
      <c r="AP56" s="123"/>
      <c r="AZ56" s="123"/>
      <c r="BA56" s="123"/>
      <c r="BJ56" s="123"/>
      <c r="BT56" s="123"/>
      <c r="CD56" s="123"/>
      <c r="CN56" s="123"/>
      <c r="CX56" s="123"/>
      <c r="DH56" s="123"/>
      <c r="DR56" s="123"/>
      <c r="EB56" s="123"/>
      <c r="EL56" s="123"/>
      <c r="EV56" s="123"/>
      <c r="FF56" s="123"/>
      <c r="FP56" s="123"/>
      <c r="FZ56" s="123"/>
      <c r="GJ56" s="123"/>
      <c r="GT56" s="123"/>
      <c r="HD56" s="123"/>
      <c r="HN56" s="123"/>
      <c r="HX56" s="123"/>
    </row>
    <row xmlns:x14ac="http://schemas.microsoft.com/office/spreadsheetml/2009/9/ac" r="57" s="3" customFormat="true" x14ac:dyDescent="0.25">
      <c r="A57" s="390" t="str">
        <f ca="true">IF(ISBLANK('Data Summary'!A59),"",'Data Summary'!A59)</f>
        <v/>
      </c>
      <c r="B57" s="123"/>
      <c r="L57" s="123"/>
      <c r="V57" s="123"/>
      <c r="AF57" s="123"/>
      <c r="AP57" s="123"/>
      <c r="AZ57" s="123"/>
      <c r="BA57" s="123"/>
      <c r="BJ57" s="123"/>
      <c r="BT57" s="123"/>
      <c r="CD57" s="123"/>
      <c r="CN57" s="123"/>
      <c r="CX57" s="123"/>
      <c r="DH57" s="123"/>
      <c r="DR57" s="123"/>
      <c r="EB57" s="123"/>
      <c r="EL57" s="123"/>
      <c r="EV57" s="123"/>
      <c r="FF57" s="123"/>
      <c r="FP57" s="123"/>
      <c r="FZ57" s="123"/>
      <c r="GJ57" s="123"/>
      <c r="GT57" s="123"/>
      <c r="HD57" s="123"/>
      <c r="HN57" s="123"/>
      <c r="HX57" s="123"/>
    </row>
    <row xmlns:x14ac="http://schemas.microsoft.com/office/spreadsheetml/2009/9/ac" r="58" s="3" customFormat="true" x14ac:dyDescent="0.25">
      <c r="A58" s="390" t="str">
        <f ca="true">IF(ISBLANK('Data Summary'!A60),"",'Data Summary'!A60)</f>
        <v/>
      </c>
      <c r="B58" s="123"/>
      <c r="L58" s="123"/>
      <c r="V58" s="123"/>
      <c r="AF58" s="123"/>
      <c r="AP58" s="123"/>
      <c r="AZ58" s="123"/>
      <c r="BA58" s="123"/>
      <c r="BJ58" s="123"/>
      <c r="BT58" s="123"/>
      <c r="CD58" s="123"/>
      <c r="CN58" s="123"/>
      <c r="CX58" s="123"/>
      <c r="DH58" s="123"/>
      <c r="DR58" s="123"/>
      <c r="EB58" s="123"/>
      <c r="EL58" s="123"/>
      <c r="EV58" s="123"/>
      <c r="FF58" s="123"/>
      <c r="FP58" s="123"/>
      <c r="FZ58" s="123"/>
      <c r="GJ58" s="123"/>
      <c r="GT58" s="123"/>
      <c r="HD58" s="123"/>
      <c r="HN58" s="123"/>
      <c r="HX58" s="123"/>
    </row>
    <row xmlns:x14ac="http://schemas.microsoft.com/office/spreadsheetml/2009/9/ac" r="59" s="3" customFormat="true" x14ac:dyDescent="0.25">
      <c r="A59" s="390" t="str">
        <f ca="true">IF(ISBLANK('Data Summary'!A61),"",'Data Summary'!A61)</f>
        <v/>
      </c>
      <c r="B59" s="123"/>
      <c r="L59" s="123"/>
      <c r="V59" s="123"/>
      <c r="AF59" s="123"/>
      <c r="AP59" s="123"/>
      <c r="AZ59" s="123"/>
      <c r="BA59" s="123"/>
      <c r="BJ59" s="123"/>
      <c r="BT59" s="123"/>
      <c r="CD59" s="123"/>
      <c r="CN59" s="123"/>
      <c r="CX59" s="123"/>
      <c r="DH59" s="123"/>
      <c r="DR59" s="123"/>
      <c r="EB59" s="123"/>
      <c r="EL59" s="123"/>
      <c r="EV59" s="123"/>
      <c r="FF59" s="123"/>
      <c r="FP59" s="123"/>
      <c r="FZ59" s="123"/>
      <c r="GJ59" s="123"/>
      <c r="GT59" s="123"/>
      <c r="HD59" s="123"/>
      <c r="HN59" s="123"/>
      <c r="HX59" s="123"/>
    </row>
    <row xmlns:x14ac="http://schemas.microsoft.com/office/spreadsheetml/2009/9/ac" r="60" s="3" customFormat="true" x14ac:dyDescent="0.25">
      <c r="A60" s="390" t="str">
        <f ca="true">IF(ISBLANK('Data Summary'!A62),"",'Data Summary'!A62)</f>
        <v/>
      </c>
      <c r="B60" s="123"/>
      <c r="L60" s="123"/>
      <c r="V60" s="123"/>
      <c r="AF60" s="123"/>
      <c r="AP60" s="123"/>
      <c r="AZ60" s="123"/>
      <c r="BA60" s="123"/>
      <c r="BJ60" s="123"/>
      <c r="BT60" s="123"/>
      <c r="CD60" s="123"/>
      <c r="CN60" s="123"/>
      <c r="CX60" s="123"/>
      <c r="DH60" s="123"/>
      <c r="DR60" s="123"/>
      <c r="EB60" s="123"/>
      <c r="EL60" s="123"/>
      <c r="EV60" s="123"/>
      <c r="FF60" s="123"/>
      <c r="FP60" s="123"/>
      <c r="FZ60" s="123"/>
      <c r="GJ60" s="123"/>
      <c r="GT60" s="123"/>
      <c r="HD60" s="123"/>
      <c r="HN60" s="123"/>
      <c r="HX60" s="123"/>
    </row>
    <row xmlns:x14ac="http://schemas.microsoft.com/office/spreadsheetml/2009/9/ac" r="61" s="3" customFormat="true" x14ac:dyDescent="0.25">
      <c r="A61" s="390" t="str">
        <f ca="true">IF(ISBLANK('Data Summary'!A63),"",'Data Summary'!A63)</f>
        <v/>
      </c>
      <c r="B61" s="123"/>
      <c r="L61" s="123"/>
      <c r="V61" s="123"/>
      <c r="AF61" s="123"/>
      <c r="AP61" s="123"/>
      <c r="AZ61" s="123"/>
      <c r="BA61" s="123"/>
      <c r="BJ61" s="123"/>
      <c r="BT61" s="123"/>
      <c r="CD61" s="123"/>
      <c r="CN61" s="123"/>
      <c r="CX61" s="123"/>
      <c r="DH61" s="123"/>
      <c r="DR61" s="123"/>
      <c r="EB61" s="123"/>
      <c r="EL61" s="123"/>
      <c r="EV61" s="123"/>
      <c r="FF61" s="123"/>
      <c r="FP61" s="123"/>
      <c r="FZ61" s="123"/>
      <c r="GJ61" s="123"/>
      <c r="GT61" s="123"/>
      <c r="HD61" s="123"/>
      <c r="HN61" s="123"/>
      <c r="HX61" s="123"/>
    </row>
    <row xmlns:x14ac="http://schemas.microsoft.com/office/spreadsheetml/2009/9/ac" r="62" s="3" customFormat="true" x14ac:dyDescent="0.25">
      <c r="A62" s="390" t="str">
        <f ca="true">IF(ISBLANK('Data Summary'!A64),"",'Data Summary'!A64)</f>
        <v/>
      </c>
      <c r="B62" s="123"/>
      <c r="L62" s="123"/>
      <c r="V62" s="123"/>
      <c r="AF62" s="123"/>
      <c r="AP62" s="123"/>
      <c r="AZ62" s="123"/>
      <c r="BA62" s="123"/>
      <c r="BJ62" s="123"/>
      <c r="BT62" s="123"/>
      <c r="CD62" s="123"/>
      <c r="CN62" s="123"/>
      <c r="CX62" s="123"/>
      <c r="DH62" s="123"/>
      <c r="DR62" s="123"/>
      <c r="EB62" s="123"/>
      <c r="EL62" s="123"/>
      <c r="EV62" s="123"/>
      <c r="FF62" s="123"/>
      <c r="FP62" s="123"/>
      <c r="FZ62" s="123"/>
      <c r="GJ62" s="123"/>
      <c r="GT62" s="123"/>
      <c r="HD62" s="123"/>
      <c r="HN62" s="123"/>
      <c r="HX62" s="123"/>
    </row>
    <row xmlns:x14ac="http://schemas.microsoft.com/office/spreadsheetml/2009/9/ac" r="63" s="3" customFormat="true" x14ac:dyDescent="0.25">
      <c r="A63" s="390" t="str">
        <f ca="true">IF(ISBLANK('Data Summary'!A65),"",'Data Summary'!A65)</f>
        <v/>
      </c>
      <c r="B63" s="123"/>
      <c r="L63" s="123"/>
      <c r="V63" s="123"/>
      <c r="AF63" s="123"/>
      <c r="AP63" s="123"/>
      <c r="AZ63" s="123"/>
      <c r="BA63" s="123"/>
      <c r="BJ63" s="123"/>
      <c r="BT63" s="123"/>
      <c r="CD63" s="123"/>
      <c r="CN63" s="123"/>
      <c r="CX63" s="123"/>
      <c r="DH63" s="123"/>
      <c r="DR63" s="123"/>
      <c r="EB63" s="123"/>
      <c r="EL63" s="123"/>
      <c r="EV63" s="123"/>
      <c r="FF63" s="123"/>
      <c r="FP63" s="123"/>
      <c r="FZ63" s="123"/>
      <c r="GJ63" s="123"/>
      <c r="GT63" s="123"/>
      <c r="HD63" s="123"/>
      <c r="HN63" s="123"/>
      <c r="HX63" s="123"/>
    </row>
    <row xmlns:x14ac="http://schemas.microsoft.com/office/spreadsheetml/2009/9/ac" r="64" s="3" customFormat="true" x14ac:dyDescent="0.25">
      <c r="A64" s="390" t="str">
        <f ca="true">IF(ISBLANK('Data Summary'!A66),"",'Data Summary'!A66)</f>
        <v/>
      </c>
      <c r="B64" s="123"/>
      <c r="L64" s="123"/>
      <c r="V64" s="123"/>
      <c r="AF64" s="123"/>
      <c r="AP64" s="123"/>
      <c r="AZ64" s="123"/>
      <c r="BA64" s="123"/>
      <c r="BJ64" s="123"/>
      <c r="BT64" s="123"/>
      <c r="CD64" s="123"/>
      <c r="CN64" s="123"/>
      <c r="CX64" s="123"/>
      <c r="DH64" s="123"/>
      <c r="DR64" s="123"/>
      <c r="EB64" s="123"/>
      <c r="EL64" s="123"/>
      <c r="EV64" s="123"/>
      <c r="FF64" s="123"/>
      <c r="FP64" s="123"/>
      <c r="FZ64" s="123"/>
      <c r="GJ64" s="123"/>
      <c r="GT64" s="123"/>
      <c r="HD64" s="123"/>
      <c r="HN64" s="123"/>
      <c r="HX64" s="123"/>
    </row>
    <row xmlns:x14ac="http://schemas.microsoft.com/office/spreadsheetml/2009/9/ac" r="65" s="3" customFormat="true" x14ac:dyDescent="0.25">
      <c r="A65" s="390" t="str">
        <f ca="true">IF(ISBLANK('Data Summary'!A67),"",'Data Summary'!A67)</f>
        <v/>
      </c>
      <c r="B65" s="123"/>
      <c r="L65" s="123"/>
      <c r="V65" s="123"/>
      <c r="AF65" s="123"/>
      <c r="AP65" s="123"/>
      <c r="AZ65" s="123"/>
      <c r="BA65" s="123"/>
      <c r="BJ65" s="123"/>
      <c r="BT65" s="123"/>
      <c r="CD65" s="123"/>
      <c r="CN65" s="123"/>
      <c r="CX65" s="123"/>
      <c r="DH65" s="123"/>
      <c r="DR65" s="123"/>
      <c r="EB65" s="123"/>
      <c r="EL65" s="123"/>
      <c r="EV65" s="123"/>
      <c r="FF65" s="123"/>
      <c r="FP65" s="123"/>
      <c r="FZ65" s="123"/>
      <c r="GJ65" s="123"/>
      <c r="GT65" s="123"/>
      <c r="HD65" s="123"/>
      <c r="HN65" s="123"/>
      <c r="HX65" s="123"/>
    </row>
    <row xmlns:x14ac="http://schemas.microsoft.com/office/spreadsheetml/2009/9/ac" r="66" s="3" customFormat="true" x14ac:dyDescent="0.25">
      <c r="A66" s="390" t="str">
        <f ca="true">IF(ISBLANK('Data Summary'!A68),"",'Data Summary'!A68)</f>
        <v/>
      </c>
      <c r="B66" s="123"/>
      <c r="L66" s="123"/>
      <c r="V66" s="123"/>
      <c r="AF66" s="123"/>
      <c r="AP66" s="123"/>
      <c r="AZ66" s="123"/>
      <c r="BA66" s="123"/>
      <c r="BJ66" s="123"/>
      <c r="BT66" s="123"/>
      <c r="CD66" s="123"/>
      <c r="CN66" s="123"/>
      <c r="CX66" s="123"/>
      <c r="DH66" s="123"/>
      <c r="DR66" s="123"/>
      <c r="EB66" s="123"/>
      <c r="EL66" s="123"/>
      <c r="EV66" s="123"/>
      <c r="FF66" s="123"/>
      <c r="FP66" s="123"/>
      <c r="FZ66" s="123"/>
      <c r="GJ66" s="123"/>
      <c r="GT66" s="123"/>
      <c r="HD66" s="123"/>
      <c r="HN66" s="123"/>
      <c r="HX66" s="123"/>
    </row>
    <row xmlns:x14ac="http://schemas.microsoft.com/office/spreadsheetml/2009/9/ac" r="67" s="3" customFormat="true" x14ac:dyDescent="0.25">
      <c r="A67" s="390" t="str">
        <f ca="true">IF(ISBLANK('Data Summary'!A69),"",'Data Summary'!A69)</f>
        <v/>
      </c>
      <c r="B67" s="123"/>
      <c r="L67" s="123"/>
      <c r="V67" s="123"/>
      <c r="AF67" s="123"/>
      <c r="AP67" s="123"/>
      <c r="AZ67" s="123"/>
      <c r="BA67" s="123"/>
      <c r="BJ67" s="123"/>
      <c r="BT67" s="123"/>
      <c r="CD67" s="123"/>
      <c r="CN67" s="123"/>
      <c r="CX67" s="123"/>
      <c r="DH67" s="123"/>
      <c r="DR67" s="123"/>
      <c r="EB67" s="123"/>
      <c r="EL67" s="123"/>
      <c r="EV67" s="123"/>
      <c r="FF67" s="123"/>
      <c r="FP67" s="123"/>
      <c r="FZ67" s="123"/>
      <c r="GJ67" s="123"/>
      <c r="GT67" s="123"/>
      <c r="HD67" s="123"/>
      <c r="HN67" s="123"/>
      <c r="HX67" s="123"/>
    </row>
    <row xmlns:x14ac="http://schemas.microsoft.com/office/spreadsheetml/2009/9/ac" r="68" s="3" customFormat="true" x14ac:dyDescent="0.25">
      <c r="A68" s="390" t="str">
        <f ca="true">IF(ISBLANK('Data Summary'!A70),"",'Data Summary'!A70)</f>
        <v/>
      </c>
      <c r="B68" s="123"/>
      <c r="L68" s="123"/>
      <c r="V68" s="123"/>
      <c r="AF68" s="123"/>
      <c r="AP68" s="123"/>
      <c r="AZ68" s="123"/>
      <c r="BA68" s="123"/>
      <c r="BJ68" s="123"/>
      <c r="BT68" s="123"/>
      <c r="CD68" s="123"/>
      <c r="CN68" s="123"/>
      <c r="CX68" s="123"/>
      <c r="DH68" s="123"/>
      <c r="DR68" s="123"/>
      <c r="EB68" s="123"/>
      <c r="EL68" s="123"/>
      <c r="EV68" s="123"/>
      <c r="FF68" s="123"/>
      <c r="FP68" s="123"/>
      <c r="FZ68" s="123"/>
      <c r="GJ68" s="123"/>
      <c r="GT68" s="123"/>
      <c r="HD68" s="123"/>
      <c r="HN68" s="123"/>
      <c r="HX68" s="123"/>
    </row>
    <row xmlns:x14ac="http://schemas.microsoft.com/office/spreadsheetml/2009/9/ac" r="69" s="3" customFormat="true" x14ac:dyDescent="0.25">
      <c r="A69" s="390" t="str">
        <f ca="true">IF(ISBLANK('Data Summary'!A71),"",'Data Summary'!A71)</f>
        <v/>
      </c>
      <c r="B69" s="123"/>
      <c r="L69" s="123"/>
      <c r="V69" s="123"/>
      <c r="AF69" s="123"/>
      <c r="AP69" s="123"/>
      <c r="AZ69" s="123"/>
      <c r="BA69" s="123"/>
      <c r="BJ69" s="123"/>
      <c r="BT69" s="123"/>
      <c r="CD69" s="123"/>
      <c r="CN69" s="123"/>
      <c r="CX69" s="123"/>
      <c r="DH69" s="123"/>
      <c r="DR69" s="123"/>
      <c r="EB69" s="123"/>
      <c r="EL69" s="123"/>
      <c r="EV69" s="123"/>
      <c r="FF69" s="123"/>
      <c r="FP69" s="123"/>
      <c r="FZ69" s="123"/>
      <c r="GJ69" s="123"/>
      <c r="GT69" s="123"/>
      <c r="HD69" s="123"/>
      <c r="HN69" s="123"/>
      <c r="HX69" s="123"/>
    </row>
    <row xmlns:x14ac="http://schemas.microsoft.com/office/spreadsheetml/2009/9/ac" r="70" s="3" customFormat="true" x14ac:dyDescent="0.25">
      <c r="A70" s="390" t="str">
        <f ca="true">IF(ISBLANK('Data Summary'!A72),"",'Data Summary'!A72)</f>
        <v/>
      </c>
      <c r="B70" s="123"/>
      <c r="L70" s="123"/>
      <c r="V70" s="123"/>
      <c r="AF70" s="123"/>
      <c r="AP70" s="123"/>
      <c r="AZ70" s="123"/>
      <c r="BA70" s="123"/>
      <c r="BJ70" s="123"/>
      <c r="BT70" s="123"/>
      <c r="CD70" s="123"/>
      <c r="CN70" s="123"/>
      <c r="CX70" s="123"/>
      <c r="DH70" s="123"/>
      <c r="DR70" s="123"/>
      <c r="EB70" s="123"/>
      <c r="EL70" s="123"/>
      <c r="EV70" s="123"/>
      <c r="FF70" s="123"/>
      <c r="FP70" s="123"/>
      <c r="FZ70" s="123"/>
      <c r="GJ70" s="123"/>
      <c r="GT70" s="123"/>
      <c r="HD70" s="123"/>
      <c r="HN70" s="123"/>
      <c r="HX70" s="123"/>
    </row>
    <row xmlns:x14ac="http://schemas.microsoft.com/office/spreadsheetml/2009/9/ac" r="71" s="3" customFormat="true" x14ac:dyDescent="0.25">
      <c r="A71" s="390" t="str">
        <f ca="true">IF(ISBLANK('Data Summary'!A73),"",'Data Summary'!A73)</f>
        <v/>
      </c>
      <c r="B71" s="123"/>
      <c r="L71" s="123"/>
      <c r="V71" s="123"/>
      <c r="AF71" s="123"/>
      <c r="AP71" s="123"/>
      <c r="AZ71" s="123"/>
      <c r="BA71" s="123"/>
      <c r="BJ71" s="123"/>
      <c r="BT71" s="123"/>
      <c r="CD71" s="123"/>
      <c r="CN71" s="123"/>
      <c r="CX71" s="123"/>
      <c r="DH71" s="123"/>
      <c r="DR71" s="123"/>
      <c r="EB71" s="123"/>
      <c r="EL71" s="123"/>
      <c r="EV71" s="123"/>
      <c r="FF71" s="123"/>
      <c r="FP71" s="123"/>
      <c r="FZ71" s="123"/>
      <c r="GJ71" s="123"/>
      <c r="GT71" s="123"/>
      <c r="HD71" s="123"/>
      <c r="HN71" s="123"/>
      <c r="HX71" s="123"/>
    </row>
    <row xmlns:x14ac="http://schemas.microsoft.com/office/spreadsheetml/2009/9/ac" r="72" s="3" customFormat="true" x14ac:dyDescent="0.25">
      <c r="A72" s="390" t="str">
        <f ca="true">IF(ISBLANK('Data Summary'!A74),"",'Data Summary'!A74)</f>
        <v/>
      </c>
      <c r="B72" s="123"/>
      <c r="L72" s="123"/>
      <c r="V72" s="123"/>
      <c r="AF72" s="123"/>
      <c r="AP72" s="123"/>
      <c r="AZ72" s="123"/>
      <c r="BA72" s="123"/>
      <c r="BJ72" s="123"/>
      <c r="BT72" s="123"/>
      <c r="CD72" s="123"/>
      <c r="CN72" s="123"/>
      <c r="CX72" s="123"/>
      <c r="DH72" s="123"/>
      <c r="DR72" s="123"/>
      <c r="EB72" s="123"/>
      <c r="EL72" s="123"/>
      <c r="EV72" s="123"/>
      <c r="FF72" s="123"/>
      <c r="FP72" s="123"/>
      <c r="FZ72" s="123"/>
      <c r="GJ72" s="123"/>
      <c r="GT72" s="123"/>
      <c r="HD72" s="123"/>
      <c r="HN72" s="123"/>
      <c r="HX72" s="123"/>
    </row>
    <row xmlns:x14ac="http://schemas.microsoft.com/office/spreadsheetml/2009/9/ac" r="73" s="3" customFormat="true" x14ac:dyDescent="0.25">
      <c r="A73" s="390" t="str">
        <f ca="true">IF(ISBLANK('Data Summary'!A75),"",'Data Summary'!A75)</f>
        <v/>
      </c>
      <c r="B73" s="123"/>
      <c r="L73" s="123"/>
      <c r="V73" s="123"/>
      <c r="AF73" s="123"/>
      <c r="AP73" s="123"/>
      <c r="AZ73" s="123"/>
      <c r="BA73" s="123"/>
      <c r="BJ73" s="123"/>
      <c r="BT73" s="123"/>
      <c r="CD73" s="123"/>
      <c r="CN73" s="123"/>
      <c r="CX73" s="123"/>
      <c r="DH73" s="123"/>
      <c r="DR73" s="123"/>
      <c r="EB73" s="123"/>
      <c r="EL73" s="123"/>
      <c r="EV73" s="123"/>
      <c r="FF73" s="123"/>
      <c r="FP73" s="123"/>
      <c r="FZ73" s="123"/>
      <c r="GJ73" s="123"/>
      <c r="GT73" s="123"/>
      <c r="HD73" s="123"/>
      <c r="HN73" s="123"/>
      <c r="HX73" s="123"/>
    </row>
    <row xmlns:x14ac="http://schemas.microsoft.com/office/spreadsheetml/2009/9/ac" r="74" s="3" customFormat="true" x14ac:dyDescent="0.25">
      <c r="A74" s="390" t="str">
        <f ca="true">IF(ISBLANK('Data Summary'!A76),"",'Data Summary'!A76)</f>
        <v/>
      </c>
      <c r="B74" s="123"/>
      <c r="L74" s="123"/>
      <c r="V74" s="123"/>
      <c r="AF74" s="123"/>
      <c r="AP74" s="123"/>
      <c r="AZ74" s="123"/>
      <c r="BA74" s="123"/>
      <c r="BJ74" s="123"/>
      <c r="BT74" s="123"/>
      <c r="CD74" s="123"/>
      <c r="CN74" s="123"/>
      <c r="CX74" s="123"/>
      <c r="DH74" s="123"/>
      <c r="DR74" s="123"/>
      <c r="EB74" s="123"/>
      <c r="EL74" s="123"/>
      <c r="EV74" s="123"/>
      <c r="FF74" s="123"/>
      <c r="FP74" s="123"/>
      <c r="FZ74" s="123"/>
      <c r="GJ74" s="123"/>
      <c r="GT74" s="123"/>
      <c r="HD74" s="123"/>
      <c r="HN74" s="123"/>
      <c r="HX74" s="123"/>
    </row>
    <row xmlns:x14ac="http://schemas.microsoft.com/office/spreadsheetml/2009/9/ac" r="75" s="3" customFormat="true" x14ac:dyDescent="0.25">
      <c r="A75" s="390" t="str">
        <f ca="true">IF(ISBLANK('Data Summary'!A77),"",'Data Summary'!A77)</f>
        <v/>
      </c>
      <c r="B75" s="123"/>
      <c r="L75" s="123"/>
      <c r="V75" s="123"/>
      <c r="AF75" s="123"/>
      <c r="AP75" s="123"/>
      <c r="AZ75" s="123"/>
      <c r="BA75" s="123"/>
      <c r="BJ75" s="123"/>
      <c r="BT75" s="123"/>
      <c r="CD75" s="123"/>
      <c r="CN75" s="123"/>
      <c r="CX75" s="123"/>
      <c r="DH75" s="123"/>
      <c r="DR75" s="123"/>
      <c r="EB75" s="123"/>
      <c r="EL75" s="123"/>
      <c r="EV75" s="123"/>
      <c r="FF75" s="123"/>
      <c r="FP75" s="123"/>
      <c r="FZ75" s="123"/>
      <c r="GJ75" s="123"/>
      <c r="GT75" s="123"/>
      <c r="HD75" s="123"/>
      <c r="HN75" s="123"/>
      <c r="HX75" s="123"/>
    </row>
    <row xmlns:x14ac="http://schemas.microsoft.com/office/spreadsheetml/2009/9/ac" r="76" s="3" customFormat="true" x14ac:dyDescent="0.25">
      <c r="A76" s="390" t="str">
        <f ca="true">IF(ISBLANK('Data Summary'!A78),"",'Data Summary'!A78)</f>
        <v/>
      </c>
      <c r="B76" s="123"/>
      <c r="L76" s="123"/>
      <c r="V76" s="123"/>
      <c r="AF76" s="123"/>
      <c r="AP76" s="123"/>
      <c r="AZ76" s="123"/>
      <c r="BA76" s="123"/>
      <c r="BJ76" s="123"/>
      <c r="BT76" s="123"/>
      <c r="CD76" s="123"/>
      <c r="CN76" s="123"/>
      <c r="CX76" s="123"/>
      <c r="DH76" s="123"/>
      <c r="DR76" s="123"/>
      <c r="EB76" s="123"/>
      <c r="EL76" s="123"/>
      <c r="EV76" s="123"/>
      <c r="FF76" s="123"/>
      <c r="FP76" s="123"/>
      <c r="FZ76" s="123"/>
      <c r="GJ76" s="123"/>
      <c r="GT76" s="123"/>
      <c r="HD76" s="123"/>
      <c r="HN76" s="123"/>
      <c r="HX76" s="123"/>
    </row>
    <row xmlns:x14ac="http://schemas.microsoft.com/office/spreadsheetml/2009/9/ac" r="77" s="3" customFormat="true" x14ac:dyDescent="0.25">
      <c r="A77" s="390" t="str">
        <f ca="true">IF(ISBLANK('Data Summary'!A79),"",'Data Summary'!A79)</f>
        <v/>
      </c>
      <c r="B77" s="123"/>
      <c r="L77" s="123"/>
      <c r="V77" s="123"/>
      <c r="AF77" s="123"/>
      <c r="AP77" s="123"/>
      <c r="AZ77" s="123"/>
      <c r="BA77" s="123"/>
      <c r="BJ77" s="123"/>
      <c r="BT77" s="123"/>
      <c r="CD77" s="123"/>
      <c r="CN77" s="123"/>
      <c r="CX77" s="123"/>
      <c r="DH77" s="123"/>
      <c r="DR77" s="123"/>
      <c r="EB77" s="123"/>
      <c r="EL77" s="123"/>
      <c r="EV77" s="123"/>
      <c r="FF77" s="123"/>
      <c r="FP77" s="123"/>
      <c r="FZ77" s="123"/>
      <c r="GJ77" s="123"/>
      <c r="GT77" s="123"/>
      <c r="HD77" s="123"/>
      <c r="HN77" s="123"/>
      <c r="HX77" s="123"/>
    </row>
    <row xmlns:x14ac="http://schemas.microsoft.com/office/spreadsheetml/2009/9/ac" r="78" s="3" customFormat="true" x14ac:dyDescent="0.25">
      <c r="A78" s="390" t="str">
        <f ca="true">IF(ISBLANK('Data Summary'!A80),"",'Data Summary'!A80)</f>
        <v/>
      </c>
      <c r="B78" s="123"/>
      <c r="L78" s="123"/>
      <c r="V78" s="123"/>
      <c r="AF78" s="123"/>
      <c r="AP78" s="123"/>
      <c r="AZ78" s="123"/>
      <c r="BA78" s="123"/>
      <c r="BJ78" s="123"/>
      <c r="BT78" s="123"/>
      <c r="CD78" s="123"/>
      <c r="CN78" s="123"/>
      <c r="CX78" s="123"/>
      <c r="DH78" s="123"/>
      <c r="DR78" s="123"/>
      <c r="EB78" s="123"/>
      <c r="EL78" s="123"/>
      <c r="EV78" s="123"/>
      <c r="FF78" s="123"/>
      <c r="FP78" s="123"/>
      <c r="FZ78" s="123"/>
      <c r="GJ78" s="123"/>
      <c r="GT78" s="123"/>
      <c r="HD78" s="123"/>
      <c r="HN78" s="123"/>
      <c r="HX78" s="123"/>
    </row>
    <row xmlns:x14ac="http://schemas.microsoft.com/office/spreadsheetml/2009/9/ac" r="79" s="3" customFormat="true" x14ac:dyDescent="0.25">
      <c r="A79" s="390" t="str">
        <f ca="true">IF(ISBLANK('Data Summary'!A81),"",'Data Summary'!A81)</f>
        <v/>
      </c>
      <c r="B79" s="123"/>
      <c r="L79" s="123"/>
      <c r="V79" s="123"/>
      <c r="AF79" s="123"/>
      <c r="AP79" s="123"/>
      <c r="AZ79" s="123"/>
      <c r="BA79" s="123"/>
      <c r="BJ79" s="123"/>
      <c r="BT79" s="123"/>
      <c r="CD79" s="123"/>
      <c r="CN79" s="123"/>
      <c r="CX79" s="123"/>
      <c r="DH79" s="123"/>
      <c r="DR79" s="123"/>
      <c r="EB79" s="123"/>
      <c r="EL79" s="123"/>
      <c r="EV79" s="123"/>
      <c r="FF79" s="123"/>
      <c r="FP79" s="123"/>
      <c r="FZ79" s="123"/>
      <c r="GJ79" s="123"/>
      <c r="GT79" s="123"/>
      <c r="HD79" s="123"/>
      <c r="HN79" s="123"/>
      <c r="HX79" s="123"/>
    </row>
    <row xmlns:x14ac="http://schemas.microsoft.com/office/spreadsheetml/2009/9/ac" r="80" s="3" customFormat="true" x14ac:dyDescent="0.25">
      <c r="A80" s="390" t="str">
        <f ca="true">IF(ISBLANK('Data Summary'!A82),"",'Data Summary'!A82)</f>
        <v/>
      </c>
      <c r="B80" s="123"/>
      <c r="L80" s="123"/>
      <c r="V80" s="123"/>
      <c r="AF80" s="123"/>
      <c r="AP80" s="123"/>
      <c r="AZ80" s="123"/>
      <c r="BA80" s="123"/>
      <c r="BJ80" s="123"/>
      <c r="BT80" s="123"/>
      <c r="CD80" s="123"/>
      <c r="CN80" s="123"/>
      <c r="CX80" s="123"/>
      <c r="DH80" s="123"/>
      <c r="DR80" s="123"/>
      <c r="EB80" s="123"/>
      <c r="EL80" s="123"/>
      <c r="EV80" s="123"/>
      <c r="FF80" s="123"/>
      <c r="FP80" s="123"/>
      <c r="FZ80" s="123"/>
      <c r="GJ80" s="123"/>
      <c r="GT80" s="123"/>
      <c r="HD80" s="123"/>
      <c r="HN80" s="123"/>
      <c r="HX80" s="123"/>
    </row>
    <row xmlns:x14ac="http://schemas.microsoft.com/office/spreadsheetml/2009/9/ac" r="81" s="3" customFormat="true" x14ac:dyDescent="0.25">
      <c r="A81" s="390" t="str">
        <f ca="true">IF(ISBLANK('Data Summary'!A83),"",'Data Summary'!A83)</f>
        <v/>
      </c>
      <c r="B81" s="123"/>
      <c r="L81" s="123"/>
      <c r="V81" s="123"/>
      <c r="AF81" s="123"/>
      <c r="AP81" s="123"/>
      <c r="AZ81" s="123"/>
      <c r="BA81" s="123"/>
      <c r="BJ81" s="123"/>
      <c r="BT81" s="123"/>
      <c r="CD81" s="123"/>
      <c r="CN81" s="123"/>
      <c r="CX81" s="123"/>
      <c r="DH81" s="123"/>
      <c r="DR81" s="123"/>
      <c r="EB81" s="123"/>
      <c r="EL81" s="123"/>
      <c r="EV81" s="123"/>
      <c r="FF81" s="123"/>
      <c r="FP81" s="123"/>
      <c r="FZ81" s="123"/>
      <c r="GJ81" s="123"/>
      <c r="GT81" s="123"/>
      <c r="HD81" s="123"/>
      <c r="HN81" s="123"/>
      <c r="HX81" s="123"/>
    </row>
    <row xmlns:x14ac="http://schemas.microsoft.com/office/spreadsheetml/2009/9/ac" r="82" s="3" customFormat="true" x14ac:dyDescent="0.25">
      <c r="A82" s="390" t="str">
        <f ca="true">IF(ISBLANK('Data Summary'!A84),"",'Data Summary'!A84)</f>
        <v/>
      </c>
      <c r="B82" s="123"/>
      <c r="L82" s="123"/>
      <c r="V82" s="123"/>
      <c r="AF82" s="123"/>
      <c r="AP82" s="123"/>
      <c r="AZ82" s="123"/>
      <c r="BA82" s="123"/>
      <c r="BJ82" s="123"/>
      <c r="BT82" s="123"/>
      <c r="CD82" s="123"/>
      <c r="CN82" s="123"/>
      <c r="CX82" s="123"/>
      <c r="DH82" s="123"/>
      <c r="DR82" s="123"/>
      <c r="EB82" s="123"/>
      <c r="EL82" s="123"/>
      <c r="EV82" s="123"/>
      <c r="FF82" s="123"/>
      <c r="FP82" s="123"/>
      <c r="FZ82" s="123"/>
      <c r="GJ82" s="123"/>
      <c r="GT82" s="123"/>
      <c r="HD82" s="123"/>
      <c r="HN82" s="123"/>
      <c r="HX82" s="123"/>
    </row>
    <row xmlns:x14ac="http://schemas.microsoft.com/office/spreadsheetml/2009/9/ac" r="83" s="3" customFormat="true" x14ac:dyDescent="0.25">
      <c r="A83" s="390" t="str">
        <f ca="true">IF(ISBLANK('Data Summary'!A85),"",'Data Summary'!A85)</f>
        <v/>
      </c>
      <c r="B83" s="123"/>
      <c r="L83" s="123"/>
      <c r="V83" s="123"/>
      <c r="AF83" s="123"/>
      <c r="AP83" s="123"/>
      <c r="AZ83" s="123"/>
      <c r="BA83" s="123"/>
      <c r="BJ83" s="123"/>
      <c r="BT83" s="123"/>
      <c r="CD83" s="123"/>
      <c r="CN83" s="123"/>
      <c r="CX83" s="123"/>
      <c r="DH83" s="123"/>
      <c r="DR83" s="123"/>
      <c r="EB83" s="123"/>
      <c r="EL83" s="123"/>
      <c r="EV83" s="123"/>
      <c r="FF83" s="123"/>
      <c r="FP83" s="123"/>
      <c r="FZ83" s="123"/>
      <c r="GJ83" s="123"/>
      <c r="GT83" s="123"/>
      <c r="HD83" s="123"/>
      <c r="HN83" s="123"/>
      <c r="HX83" s="123"/>
    </row>
    <row xmlns:x14ac="http://schemas.microsoft.com/office/spreadsheetml/2009/9/ac" r="84" s="3" customFormat="true" x14ac:dyDescent="0.25">
      <c r="A84" s="390" t="str">
        <f ca="true">IF(ISBLANK('Data Summary'!A86),"",'Data Summary'!A86)</f>
        <v/>
      </c>
      <c r="B84" s="123"/>
      <c r="L84" s="123"/>
      <c r="V84" s="123"/>
      <c r="AF84" s="123"/>
      <c r="AP84" s="123"/>
      <c r="AZ84" s="123"/>
      <c r="BA84" s="123"/>
      <c r="BJ84" s="123"/>
      <c r="BT84" s="123"/>
      <c r="CD84" s="123"/>
      <c r="CN84" s="123"/>
      <c r="CX84" s="123"/>
      <c r="DH84" s="123"/>
      <c r="DR84" s="123"/>
      <c r="EB84" s="123"/>
      <c r="EL84" s="123"/>
      <c r="EV84" s="123"/>
      <c r="FF84" s="123"/>
      <c r="FP84" s="123"/>
      <c r="FZ84" s="123"/>
      <c r="GJ84" s="123"/>
      <c r="GT84" s="123"/>
      <c r="HD84" s="123"/>
      <c r="HN84" s="123"/>
      <c r="HX84" s="123"/>
    </row>
    <row xmlns:x14ac="http://schemas.microsoft.com/office/spreadsheetml/2009/9/ac" r="85" s="3" customFormat="true" x14ac:dyDescent="0.25">
      <c r="A85" s="390" t="str">
        <f ca="true">IF(ISBLANK('Data Summary'!A87),"",'Data Summary'!A87)</f>
        <v/>
      </c>
      <c r="B85" s="123"/>
      <c r="L85" s="123"/>
      <c r="V85" s="123"/>
      <c r="AF85" s="123"/>
      <c r="AP85" s="123"/>
      <c r="AZ85" s="123"/>
      <c r="BA85" s="123"/>
      <c r="BJ85" s="123"/>
      <c r="BT85" s="123"/>
      <c r="CD85" s="123"/>
      <c r="CN85" s="123"/>
      <c r="CX85" s="123"/>
      <c r="DH85" s="123"/>
      <c r="DR85" s="123"/>
      <c r="EB85" s="123"/>
      <c r="EL85" s="123"/>
      <c r="EV85" s="123"/>
      <c r="FF85" s="123"/>
      <c r="FP85" s="123"/>
      <c r="FZ85" s="123"/>
      <c r="GJ85" s="123"/>
      <c r="GT85" s="123"/>
      <c r="HD85" s="123"/>
      <c r="HN85" s="123"/>
      <c r="HX85" s="123"/>
    </row>
    <row xmlns:x14ac="http://schemas.microsoft.com/office/spreadsheetml/2009/9/ac" r="86" s="3" customFormat="true" x14ac:dyDescent="0.25">
      <c r="A86" s="390" t="str">
        <f ca="true">IF(ISBLANK('Data Summary'!A88),"",'Data Summary'!A88)</f>
        <v/>
      </c>
      <c r="B86" s="123"/>
      <c r="L86" s="123"/>
      <c r="V86" s="123"/>
      <c r="AF86" s="123"/>
      <c r="AP86" s="123"/>
      <c r="AZ86" s="123"/>
      <c r="BA86" s="123"/>
      <c r="BJ86" s="123"/>
      <c r="BT86" s="123"/>
      <c r="CD86" s="123"/>
      <c r="CN86" s="123"/>
      <c r="CX86" s="123"/>
      <c r="DH86" s="123"/>
      <c r="DR86" s="123"/>
      <c r="EB86" s="123"/>
      <c r="EL86" s="123"/>
      <c r="EV86" s="123"/>
      <c r="FF86" s="123"/>
      <c r="FP86" s="123"/>
      <c r="FZ86" s="123"/>
      <c r="GJ86" s="123"/>
      <c r="GT86" s="123"/>
      <c r="HD86" s="123"/>
      <c r="HN86" s="123"/>
      <c r="HX86" s="123"/>
    </row>
    <row xmlns:x14ac="http://schemas.microsoft.com/office/spreadsheetml/2009/9/ac" r="87" s="3" customFormat="true" x14ac:dyDescent="0.25">
      <c r="A87" s="390" t="str">
        <f ca="true">IF(ISBLANK('Data Summary'!A89),"",'Data Summary'!A89)</f>
        <v/>
      </c>
      <c r="B87" s="123"/>
      <c r="L87" s="123"/>
      <c r="V87" s="123"/>
      <c r="AF87" s="123"/>
      <c r="AP87" s="123"/>
      <c r="AZ87" s="123"/>
      <c r="BA87" s="123"/>
      <c r="BJ87" s="123"/>
      <c r="BT87" s="123"/>
      <c r="CD87" s="123"/>
      <c r="CN87" s="123"/>
      <c r="CX87" s="123"/>
      <c r="DH87" s="123"/>
      <c r="DR87" s="123"/>
      <c r="EB87" s="123"/>
      <c r="EL87" s="123"/>
      <c r="EV87" s="123"/>
      <c r="FF87" s="123"/>
      <c r="FP87" s="123"/>
      <c r="FZ87" s="123"/>
      <c r="GJ87" s="123"/>
      <c r="GT87" s="123"/>
      <c r="HD87" s="123"/>
      <c r="HN87" s="123"/>
      <c r="HX87" s="123"/>
    </row>
    <row xmlns:x14ac="http://schemas.microsoft.com/office/spreadsheetml/2009/9/ac" r="88" s="3" customFormat="true" x14ac:dyDescent="0.25">
      <c r="A88" s="390" t="str">
        <f ca="true">IF(ISBLANK('Data Summary'!A90),"",'Data Summary'!A90)</f>
        <v/>
      </c>
      <c r="B88" s="123"/>
      <c r="L88" s="123"/>
      <c r="V88" s="123"/>
      <c r="AF88" s="123"/>
      <c r="AP88" s="123"/>
      <c r="AZ88" s="123"/>
      <c r="BA88" s="123"/>
      <c r="BJ88" s="123"/>
      <c r="BT88" s="123"/>
      <c r="CD88" s="123"/>
      <c r="CN88" s="123"/>
      <c r="CX88" s="123"/>
      <c r="DH88" s="123"/>
      <c r="DR88" s="123"/>
      <c r="EB88" s="123"/>
      <c r="EL88" s="123"/>
      <c r="EV88" s="123"/>
      <c r="FF88" s="123"/>
      <c r="FP88" s="123"/>
      <c r="FZ88" s="123"/>
      <c r="GJ88" s="123"/>
      <c r="GT88" s="123"/>
      <c r="HD88" s="123"/>
      <c r="HN88" s="123"/>
      <c r="HX88" s="123"/>
    </row>
    <row xmlns:x14ac="http://schemas.microsoft.com/office/spreadsheetml/2009/9/ac" r="89" s="3" customFormat="true" x14ac:dyDescent="0.25">
      <c r="A89" s="390" t="str">
        <f ca="true">IF(ISBLANK('Data Summary'!A91),"",'Data Summary'!A91)</f>
        <v/>
      </c>
      <c r="B89" s="123"/>
      <c r="L89" s="123"/>
      <c r="V89" s="123"/>
      <c r="AF89" s="123"/>
      <c r="AP89" s="123"/>
      <c r="AZ89" s="123"/>
      <c r="BA89" s="123"/>
      <c r="BJ89" s="123"/>
      <c r="BT89" s="123"/>
      <c r="CD89" s="123"/>
      <c r="CN89" s="123"/>
      <c r="CX89" s="123"/>
      <c r="DH89" s="123"/>
      <c r="DR89" s="123"/>
      <c r="EB89" s="123"/>
      <c r="EL89" s="123"/>
      <c r="EV89" s="123"/>
      <c r="FF89" s="123"/>
      <c r="FP89" s="123"/>
      <c r="FZ89" s="123"/>
      <c r="GJ89" s="123"/>
      <c r="GT89" s="123"/>
      <c r="HD89" s="123"/>
      <c r="HN89" s="123"/>
      <c r="HX89" s="123"/>
    </row>
    <row xmlns:x14ac="http://schemas.microsoft.com/office/spreadsheetml/2009/9/ac" r="90" s="3" customFormat="true" x14ac:dyDescent="0.25">
      <c r="A90" s="390" t="str">
        <f ca="true">IF(ISBLANK('Data Summary'!A92),"",'Data Summary'!A92)</f>
        <v/>
      </c>
      <c r="B90" s="123"/>
      <c r="L90" s="123"/>
      <c r="V90" s="123"/>
      <c r="AF90" s="123"/>
      <c r="AP90" s="123"/>
      <c r="AZ90" s="123"/>
      <c r="BA90" s="123"/>
      <c r="BJ90" s="123"/>
      <c r="BT90" s="123"/>
      <c r="CD90" s="123"/>
      <c r="CN90" s="123"/>
      <c r="CX90" s="123"/>
      <c r="DH90" s="123"/>
      <c r="DR90" s="123"/>
      <c r="EB90" s="123"/>
      <c r="EL90" s="123"/>
      <c r="EV90" s="123"/>
      <c r="FF90" s="123"/>
      <c r="FP90" s="123"/>
      <c r="FZ90" s="123"/>
      <c r="GJ90" s="123"/>
      <c r="GT90" s="123"/>
      <c r="HD90" s="123"/>
      <c r="HN90" s="123"/>
      <c r="HX90" s="123"/>
    </row>
    <row xmlns:x14ac="http://schemas.microsoft.com/office/spreadsheetml/2009/9/ac" r="91" s="3" customFormat="true" x14ac:dyDescent="0.25">
      <c r="A91" s="390" t="str">
        <f ca="true">IF(ISBLANK('Data Summary'!A93),"",'Data Summary'!A93)</f>
        <v/>
      </c>
      <c r="B91" s="123"/>
      <c r="L91" s="123"/>
      <c r="V91" s="123"/>
      <c r="AF91" s="123"/>
      <c r="AP91" s="123"/>
      <c r="AZ91" s="123"/>
      <c r="BA91" s="123"/>
      <c r="BJ91" s="123"/>
      <c r="BT91" s="123"/>
      <c r="CD91" s="123"/>
      <c r="CN91" s="123"/>
      <c r="CX91" s="123"/>
      <c r="DH91" s="123"/>
      <c r="DR91" s="123"/>
      <c r="EB91" s="123"/>
      <c r="EL91" s="123"/>
      <c r="EV91" s="123"/>
      <c r="FF91" s="123"/>
      <c r="FP91" s="123"/>
      <c r="FZ91" s="123"/>
      <c r="GJ91" s="123"/>
      <c r="GT91" s="123"/>
      <c r="HD91" s="123"/>
      <c r="HN91" s="123"/>
      <c r="HX91" s="123"/>
    </row>
    <row xmlns:x14ac="http://schemas.microsoft.com/office/spreadsheetml/2009/9/ac" r="92" s="3" customFormat="true" x14ac:dyDescent="0.25">
      <c r="A92" s="390" t="str">
        <f ca="true">IF(ISBLANK('Data Summary'!A94),"",'Data Summary'!A94)</f>
        <v/>
      </c>
      <c r="B92" s="123"/>
      <c r="L92" s="123"/>
      <c r="V92" s="123"/>
      <c r="AF92" s="123"/>
      <c r="AP92" s="123"/>
      <c r="AZ92" s="123"/>
      <c r="BA92" s="123"/>
      <c r="BJ92" s="123"/>
      <c r="BT92" s="123"/>
      <c r="CD92" s="123"/>
      <c r="CN92" s="123"/>
      <c r="CX92" s="123"/>
      <c r="DH92" s="123"/>
      <c r="DR92" s="123"/>
      <c r="EB92" s="123"/>
      <c r="EL92" s="123"/>
      <c r="EV92" s="123"/>
      <c r="FF92" s="123"/>
      <c r="FP92" s="123"/>
      <c r="FZ92" s="123"/>
      <c r="GJ92" s="123"/>
      <c r="GT92" s="123"/>
      <c r="HD92" s="123"/>
      <c r="HN92" s="123"/>
      <c r="HX92" s="123"/>
    </row>
    <row xmlns:x14ac="http://schemas.microsoft.com/office/spreadsheetml/2009/9/ac" r="93" s="3" customFormat="true" x14ac:dyDescent="0.25">
      <c r="A93" s="390" t="str">
        <f ca="true">IF(ISBLANK('Data Summary'!A95),"",'Data Summary'!A95)</f>
        <v/>
      </c>
      <c r="B93" s="123"/>
      <c r="L93" s="123"/>
      <c r="V93" s="123"/>
      <c r="AF93" s="123"/>
      <c r="AP93" s="123"/>
      <c r="AZ93" s="123"/>
      <c r="BA93" s="123"/>
      <c r="BJ93" s="123"/>
      <c r="BT93" s="123"/>
      <c r="CD93" s="123"/>
      <c r="CN93" s="123"/>
      <c r="CX93" s="123"/>
      <c r="DH93" s="123"/>
      <c r="DR93" s="123"/>
      <c r="EB93" s="123"/>
      <c r="EL93" s="123"/>
      <c r="EV93" s="123"/>
      <c r="FF93" s="123"/>
      <c r="FP93" s="123"/>
      <c r="FZ93" s="123"/>
      <c r="GJ93" s="123"/>
      <c r="GT93" s="123"/>
      <c r="HD93" s="123"/>
      <c r="HN93" s="123"/>
      <c r="HX93" s="123"/>
    </row>
    <row xmlns:x14ac="http://schemas.microsoft.com/office/spreadsheetml/2009/9/ac" r="94" s="3" customFormat="true" x14ac:dyDescent="0.25">
      <c r="A94" s="390" t="str">
        <f ca="true">IF(ISBLANK('Data Summary'!A96),"",'Data Summary'!A96)</f>
        <v/>
      </c>
      <c r="B94" s="123"/>
      <c r="L94" s="123"/>
      <c r="V94" s="123"/>
      <c r="AF94" s="123"/>
      <c r="AP94" s="123"/>
      <c r="AZ94" s="123"/>
      <c r="BA94" s="123"/>
      <c r="BJ94" s="123"/>
      <c r="BT94" s="123"/>
      <c r="CD94" s="123"/>
      <c r="CN94" s="123"/>
      <c r="CX94" s="123"/>
      <c r="DH94" s="123"/>
      <c r="DR94" s="123"/>
      <c r="EB94" s="123"/>
      <c r="EL94" s="123"/>
      <c r="EV94" s="123"/>
      <c r="FF94" s="123"/>
      <c r="FP94" s="123"/>
      <c r="FZ94" s="123"/>
      <c r="GJ94" s="123"/>
      <c r="GT94" s="123"/>
      <c r="HD94" s="123"/>
      <c r="HN94" s="123"/>
      <c r="HX94" s="123"/>
    </row>
    <row xmlns:x14ac="http://schemas.microsoft.com/office/spreadsheetml/2009/9/ac" r="95" s="3" customFormat="true" x14ac:dyDescent="0.25">
      <c r="A95" s="390" t="str">
        <f ca="true">IF(ISBLANK('Data Summary'!A97),"",'Data Summary'!A97)</f>
        <v/>
      </c>
      <c r="B95" s="123"/>
      <c r="L95" s="123"/>
      <c r="V95" s="123"/>
      <c r="AF95" s="123"/>
      <c r="AP95" s="123"/>
      <c r="AZ95" s="123"/>
      <c r="BA95" s="123"/>
      <c r="BJ95" s="123"/>
      <c r="BT95" s="123"/>
      <c r="CD95" s="123"/>
      <c r="CN95" s="123"/>
      <c r="CX95" s="123"/>
      <c r="DH95" s="123"/>
      <c r="DR95" s="123"/>
      <c r="EB95" s="123"/>
      <c r="EL95" s="123"/>
      <c r="EV95" s="123"/>
      <c r="FF95" s="123"/>
      <c r="FP95" s="123"/>
      <c r="FZ95" s="123"/>
      <c r="GJ95" s="123"/>
      <c r="GT95" s="123"/>
      <c r="HD95" s="123"/>
      <c r="HN95" s="123"/>
      <c r="HX95" s="123"/>
    </row>
    <row xmlns:x14ac="http://schemas.microsoft.com/office/spreadsheetml/2009/9/ac" r="96" s="3" customFormat="true" x14ac:dyDescent="0.25">
      <c r="A96" s="390" t="str">
        <f ca="true">IF(ISBLANK('Data Summary'!A98),"",'Data Summary'!A98)</f>
        <v/>
      </c>
      <c r="B96" s="123"/>
      <c r="L96" s="123"/>
      <c r="V96" s="123"/>
      <c r="AF96" s="123"/>
      <c r="AP96" s="123"/>
      <c r="AZ96" s="123"/>
      <c r="BA96" s="123"/>
      <c r="BJ96" s="123"/>
      <c r="BT96" s="123"/>
      <c r="CD96" s="123"/>
      <c r="CN96" s="123"/>
      <c r="CX96" s="123"/>
      <c r="DH96" s="123"/>
      <c r="DR96" s="123"/>
      <c r="EB96" s="123"/>
      <c r="EL96" s="123"/>
      <c r="EV96" s="123"/>
      <c r="FF96" s="123"/>
      <c r="FP96" s="123"/>
      <c r="FZ96" s="123"/>
      <c r="GJ96" s="123"/>
      <c r="GT96" s="123"/>
      <c r="HD96" s="123"/>
      <c r="HN96" s="123"/>
      <c r="HX96" s="123"/>
    </row>
    <row xmlns:x14ac="http://schemas.microsoft.com/office/spreadsheetml/2009/9/ac" r="97" s="3" customFormat="true" x14ac:dyDescent="0.25">
      <c r="A97" s="390" t="str">
        <f ca="true">IF(ISBLANK('Data Summary'!A99),"",'Data Summary'!A99)</f>
        <v/>
      </c>
      <c r="B97" s="123"/>
      <c r="L97" s="123"/>
      <c r="V97" s="123"/>
      <c r="AF97" s="123"/>
      <c r="AP97" s="123"/>
      <c r="AZ97" s="123"/>
      <c r="BA97" s="123"/>
      <c r="BJ97" s="123"/>
      <c r="BT97" s="123"/>
      <c r="CD97" s="123"/>
      <c r="CN97" s="123"/>
      <c r="CX97" s="123"/>
      <c r="DH97" s="123"/>
      <c r="DR97" s="123"/>
      <c r="EB97" s="123"/>
      <c r="EL97" s="123"/>
      <c r="EV97" s="123"/>
      <c r="FF97" s="123"/>
      <c r="FP97" s="123"/>
      <c r="FZ97" s="123"/>
      <c r="GJ97" s="123"/>
      <c r="GT97" s="123"/>
      <c r="HD97" s="123"/>
      <c r="HN97" s="123"/>
      <c r="HX97" s="123"/>
    </row>
    <row xmlns:x14ac="http://schemas.microsoft.com/office/spreadsheetml/2009/9/ac" r="98" s="3" customFormat="true" x14ac:dyDescent="0.25">
      <c r="A98" s="390" t="str">
        <f ca="true">IF(ISBLANK('Data Summary'!A100),"",'Data Summary'!A100)</f>
        <v/>
      </c>
      <c r="B98" s="123"/>
      <c r="L98" s="123"/>
      <c r="V98" s="123"/>
      <c r="AF98" s="123"/>
      <c r="AP98" s="123"/>
      <c r="AZ98" s="123"/>
      <c r="BA98" s="123"/>
      <c r="BJ98" s="123"/>
      <c r="BT98" s="123"/>
      <c r="CD98" s="123"/>
      <c r="CN98" s="123"/>
      <c r="CX98" s="123"/>
      <c r="DH98" s="123"/>
      <c r="DR98" s="123"/>
      <c r="EB98" s="123"/>
      <c r="EL98" s="123"/>
      <c r="EV98" s="123"/>
      <c r="FF98" s="123"/>
      <c r="FP98" s="123"/>
      <c r="FZ98" s="123"/>
      <c r="GJ98" s="123"/>
      <c r="GT98" s="123"/>
      <c r="HD98" s="123"/>
      <c r="HN98" s="123"/>
      <c r="HX98" s="123"/>
    </row>
    <row xmlns:x14ac="http://schemas.microsoft.com/office/spreadsheetml/2009/9/ac" r="99" s="3" customFormat="true" x14ac:dyDescent="0.25">
      <c r="A99" s="390" t="str">
        <f ca="true">IF(ISBLANK('Data Summary'!A101),"",'Data Summary'!A101)</f>
        <v/>
      </c>
      <c r="B99" s="123"/>
      <c r="L99" s="123"/>
      <c r="V99" s="123"/>
      <c r="AF99" s="123"/>
      <c r="AP99" s="123"/>
      <c r="AZ99" s="123"/>
      <c r="BA99" s="123"/>
      <c r="BJ99" s="123"/>
      <c r="BT99" s="123"/>
      <c r="CD99" s="123"/>
      <c r="CN99" s="123"/>
      <c r="CX99" s="123"/>
      <c r="DH99" s="123"/>
      <c r="DR99" s="123"/>
      <c r="EB99" s="123"/>
      <c r="EL99" s="123"/>
      <c r="EV99" s="123"/>
      <c r="FF99" s="123"/>
      <c r="FP99" s="123"/>
      <c r="FZ99" s="123"/>
      <c r="GJ99" s="123"/>
      <c r="GT99" s="123"/>
      <c r="HD99" s="123"/>
      <c r="HN99" s="123"/>
      <c r="HX99" s="123"/>
    </row>
    <row xmlns:x14ac="http://schemas.microsoft.com/office/spreadsheetml/2009/9/ac" r="100" s="3" customFormat="true" x14ac:dyDescent="0.25">
      <c r="A100" s="390" t="str">
        <f ca="true">IF(ISBLANK('Data Summary'!A102),"",'Data Summary'!A102)</f>
        <v/>
      </c>
      <c r="B100" s="123"/>
      <c r="L100" s="123"/>
      <c r="V100" s="123"/>
      <c r="AF100" s="123"/>
      <c r="AP100" s="123"/>
      <c r="AZ100" s="123"/>
      <c r="BA100" s="123"/>
      <c r="BJ100" s="123"/>
      <c r="BT100" s="123"/>
      <c r="CD100" s="123"/>
      <c r="CN100" s="123"/>
      <c r="CX100" s="123"/>
      <c r="DH100" s="123"/>
      <c r="DR100" s="123"/>
      <c r="EB100" s="123"/>
      <c r="EL100" s="123"/>
      <c r="EV100" s="123"/>
      <c r="FF100" s="123"/>
      <c r="FP100" s="123"/>
      <c r="FZ100" s="123"/>
      <c r="GJ100" s="123"/>
      <c r="GT100" s="123"/>
      <c r="HD100" s="123"/>
      <c r="HN100" s="123"/>
      <c r="HX100" s="123"/>
    </row>
    <row xmlns:x14ac="http://schemas.microsoft.com/office/spreadsheetml/2009/9/ac" r="101" s="3" customFormat="true" x14ac:dyDescent="0.25">
      <c r="A101" s="390" t="str">
        <f ca="true">IF(ISBLANK('Data Summary'!A103),"",'Data Summary'!A103)</f>
        <v/>
      </c>
      <c r="B101" s="123"/>
      <c r="L101" s="123"/>
      <c r="V101" s="123"/>
      <c r="AF101" s="123"/>
      <c r="AP101" s="123"/>
      <c r="AZ101" s="123"/>
      <c r="BA101" s="123"/>
      <c r="BJ101" s="123"/>
      <c r="BT101" s="123"/>
      <c r="CD101" s="123"/>
      <c r="CN101" s="123"/>
      <c r="CX101" s="123"/>
      <c r="DH101" s="123"/>
      <c r="DR101" s="123"/>
      <c r="EB101" s="123"/>
      <c r="EL101" s="123"/>
      <c r="EV101" s="123"/>
      <c r="FF101" s="123"/>
      <c r="FP101" s="123"/>
      <c r="FZ101" s="123"/>
      <c r="GJ101" s="123"/>
      <c r="GT101" s="123"/>
      <c r="HD101" s="123"/>
      <c r="HN101" s="123"/>
      <c r="HX101" s="123"/>
    </row>
    <row xmlns:x14ac="http://schemas.microsoft.com/office/spreadsheetml/2009/9/ac" r="102" s="3" customFormat="true" x14ac:dyDescent="0.25">
      <c r="A102" s="390" t="str">
        <f ca="true">IF(ISBLANK('Data Summary'!A104),"",'Data Summary'!A104)</f>
        <v/>
      </c>
      <c r="B102" s="123"/>
      <c r="L102" s="123"/>
      <c r="V102" s="123"/>
      <c r="AF102" s="123"/>
      <c r="AP102" s="123"/>
      <c r="AZ102" s="123"/>
      <c r="BA102" s="123"/>
      <c r="BJ102" s="123"/>
      <c r="BT102" s="123"/>
      <c r="CD102" s="123"/>
      <c r="CN102" s="123"/>
      <c r="CX102" s="123"/>
      <c r="DH102" s="123"/>
      <c r="DR102" s="123"/>
      <c r="EB102" s="123"/>
      <c r="EL102" s="123"/>
      <c r="EV102" s="123"/>
      <c r="FF102" s="123"/>
      <c r="FP102" s="123"/>
      <c r="FZ102" s="123"/>
      <c r="GJ102" s="123"/>
      <c r="GT102" s="123"/>
      <c r="HD102" s="123"/>
      <c r="HN102" s="123"/>
      <c r="HX102" s="123"/>
    </row>
    <row xmlns:x14ac="http://schemas.microsoft.com/office/spreadsheetml/2009/9/ac" r="103" s="3" customFormat="true" x14ac:dyDescent="0.25">
      <c r="A103" s="390" t="str">
        <f ca="true">IF(ISBLANK('Data Summary'!A105),"",'Data Summary'!A105)</f>
        <v/>
      </c>
      <c r="B103" s="123"/>
      <c r="L103" s="123"/>
      <c r="V103" s="123"/>
      <c r="AF103" s="123"/>
      <c r="AP103" s="123"/>
      <c r="AZ103" s="123"/>
      <c r="BA103" s="123"/>
      <c r="BJ103" s="123"/>
      <c r="BT103" s="123"/>
      <c r="CD103" s="123"/>
      <c r="CN103" s="123"/>
      <c r="CX103" s="123"/>
      <c r="DH103" s="123"/>
      <c r="DR103" s="123"/>
      <c r="EB103" s="123"/>
      <c r="EL103" s="123"/>
      <c r="EV103" s="123"/>
      <c r="FF103" s="123"/>
      <c r="FP103" s="123"/>
      <c r="FZ103" s="123"/>
      <c r="GJ103" s="123"/>
      <c r="GT103" s="123"/>
      <c r="HD103" s="123"/>
      <c r="HN103" s="123"/>
      <c r="HX103" s="123"/>
    </row>
    <row xmlns:x14ac="http://schemas.microsoft.com/office/spreadsheetml/2009/9/ac" r="104" s="3" customFormat="true" x14ac:dyDescent="0.25">
      <c r="A104" s="390" t="str">
        <f ca="true">IF(ISBLANK('Data Summary'!A106),"",'Data Summary'!A106)</f>
        <v/>
      </c>
      <c r="B104" s="123"/>
      <c r="L104" s="123"/>
      <c r="V104" s="123"/>
      <c r="AF104" s="123"/>
      <c r="AP104" s="123"/>
      <c r="AZ104" s="123"/>
      <c r="BA104" s="123"/>
      <c r="BJ104" s="123"/>
      <c r="BT104" s="123"/>
      <c r="CD104" s="123"/>
      <c r="CN104" s="123"/>
      <c r="CX104" s="123"/>
      <c r="DH104" s="123"/>
      <c r="DR104" s="123"/>
      <c r="EB104" s="123"/>
      <c r="EL104" s="123"/>
      <c r="EV104" s="123"/>
      <c r="FF104" s="123"/>
      <c r="FP104" s="123"/>
      <c r="FZ104" s="123"/>
      <c r="GJ104" s="123"/>
      <c r="GT104" s="123"/>
      <c r="HD104" s="123"/>
      <c r="HN104" s="123"/>
      <c r="HX104" s="123"/>
    </row>
    <row xmlns:x14ac="http://schemas.microsoft.com/office/spreadsheetml/2009/9/ac" r="105" s="3" customFormat="true" x14ac:dyDescent="0.25">
      <c r="A105" s="390" t="str">
        <f ca="true">IF(ISBLANK('Data Summary'!A107),"",'Data Summary'!A107)</f>
        <v/>
      </c>
      <c r="B105" s="123"/>
      <c r="L105" s="123"/>
      <c r="V105" s="123"/>
      <c r="AF105" s="123"/>
      <c r="AP105" s="123"/>
      <c r="AZ105" s="123"/>
      <c r="BA105" s="123"/>
      <c r="BJ105" s="123"/>
      <c r="BT105" s="123"/>
      <c r="CD105" s="123"/>
      <c r="CN105" s="123"/>
      <c r="CX105" s="123"/>
      <c r="DH105" s="123"/>
      <c r="DR105" s="123"/>
      <c r="EB105" s="123"/>
      <c r="EL105" s="123"/>
      <c r="EV105" s="123"/>
      <c r="FF105" s="123"/>
      <c r="FP105" s="123"/>
      <c r="FZ105" s="123"/>
      <c r="GJ105" s="123"/>
      <c r="GT105" s="123"/>
      <c r="HD105" s="123"/>
      <c r="HN105" s="123"/>
      <c r="HX105" s="123"/>
    </row>
    <row xmlns:x14ac="http://schemas.microsoft.com/office/spreadsheetml/2009/9/ac" r="106" s="3" customFormat="true" x14ac:dyDescent="0.25">
      <c r="A106" s="390" t="str">
        <f ca="true">IF(ISBLANK('Data Summary'!A108),"",'Data Summary'!A108)</f>
        <v/>
      </c>
      <c r="B106" s="123"/>
      <c r="L106" s="123"/>
      <c r="V106" s="123"/>
      <c r="AF106" s="123"/>
      <c r="AP106" s="123"/>
      <c r="AZ106" s="123"/>
      <c r="BA106" s="123"/>
      <c r="BJ106" s="123"/>
      <c r="BT106" s="123"/>
      <c r="CD106" s="123"/>
      <c r="CN106" s="123"/>
      <c r="CX106" s="123"/>
      <c r="DH106" s="123"/>
      <c r="DR106" s="123"/>
      <c r="EB106" s="123"/>
      <c r="EL106" s="123"/>
      <c r="EV106" s="123"/>
      <c r="FF106" s="123"/>
      <c r="FP106" s="123"/>
      <c r="FZ106" s="123"/>
      <c r="GJ106" s="123"/>
      <c r="GT106" s="123"/>
      <c r="HD106" s="123"/>
      <c r="HN106" s="123"/>
      <c r="HX106" s="123"/>
    </row>
    <row xmlns:x14ac="http://schemas.microsoft.com/office/spreadsheetml/2009/9/ac" r="107" s="3" customFormat="true" x14ac:dyDescent="0.25">
      <c r="A107" s="390" t="str">
        <f ca="true">IF(ISBLANK('Data Summary'!A109),"",'Data Summary'!A109)</f>
        <v/>
      </c>
      <c r="B107" s="123"/>
      <c r="L107" s="123"/>
      <c r="V107" s="123"/>
      <c r="AF107" s="123"/>
      <c r="AP107" s="123"/>
      <c r="AZ107" s="123"/>
      <c r="BA107" s="123"/>
      <c r="BJ107" s="123"/>
      <c r="BT107" s="123"/>
      <c r="CD107" s="123"/>
      <c r="CN107" s="123"/>
      <c r="CX107" s="123"/>
      <c r="DH107" s="123"/>
      <c r="DR107" s="123"/>
      <c r="EB107" s="123"/>
      <c r="EL107" s="123"/>
      <c r="EV107" s="123"/>
      <c r="FF107" s="123"/>
      <c r="FP107" s="123"/>
      <c r="FZ107" s="123"/>
      <c r="GJ107" s="123"/>
      <c r="GT107" s="123"/>
      <c r="HD107" s="123"/>
      <c r="HN107" s="123"/>
      <c r="HX107" s="123"/>
    </row>
    <row xmlns:x14ac="http://schemas.microsoft.com/office/spreadsheetml/2009/9/ac" r="108" s="3" customFormat="true" x14ac:dyDescent="0.25">
      <c r="A108" s="390" t="str">
        <f ca="true">IF(ISBLANK('Data Summary'!A110),"",'Data Summary'!A110)</f>
        <v/>
      </c>
      <c r="B108" s="123"/>
      <c r="L108" s="123"/>
      <c r="V108" s="123"/>
      <c r="AF108" s="123"/>
      <c r="AP108" s="123"/>
      <c r="AZ108" s="123"/>
      <c r="BA108" s="123"/>
      <c r="BJ108" s="123"/>
      <c r="BT108" s="123"/>
      <c r="CD108" s="123"/>
      <c r="CN108" s="123"/>
      <c r="CX108" s="123"/>
      <c r="DH108" s="123"/>
      <c r="DR108" s="123"/>
      <c r="EB108" s="123"/>
      <c r="EL108" s="123"/>
      <c r="EV108" s="123"/>
      <c r="FF108" s="123"/>
      <c r="FP108" s="123"/>
      <c r="FZ108" s="123"/>
      <c r="GJ108" s="123"/>
      <c r="GT108" s="123"/>
      <c r="HD108" s="123"/>
      <c r="HN108" s="123"/>
      <c r="HX108" s="123"/>
    </row>
    <row xmlns:x14ac="http://schemas.microsoft.com/office/spreadsheetml/2009/9/ac" r="109" s="3" customFormat="true" x14ac:dyDescent="0.25">
      <c r="A109" s="390" t="str">
        <f ca="true">IF(ISBLANK('Data Summary'!A111),"",'Data Summary'!A111)</f>
        <v/>
      </c>
      <c r="B109" s="123"/>
      <c r="L109" s="123"/>
      <c r="V109" s="123"/>
      <c r="AF109" s="123"/>
      <c r="AP109" s="123"/>
      <c r="AZ109" s="123"/>
      <c r="BA109" s="123"/>
      <c r="BJ109" s="123"/>
      <c r="BT109" s="123"/>
      <c r="CD109" s="123"/>
      <c r="CN109" s="123"/>
      <c r="CX109" s="123"/>
      <c r="DH109" s="123"/>
      <c r="DR109" s="123"/>
      <c r="EB109" s="123"/>
      <c r="EL109" s="123"/>
      <c r="EV109" s="123"/>
      <c r="FF109" s="123"/>
      <c r="FP109" s="123"/>
      <c r="FZ109" s="123"/>
      <c r="GJ109" s="123"/>
      <c r="GT109" s="123"/>
      <c r="HD109" s="123"/>
      <c r="HN109" s="123"/>
      <c r="HX109" s="123"/>
    </row>
    <row xmlns:x14ac="http://schemas.microsoft.com/office/spreadsheetml/2009/9/ac" r="110" s="3" customFormat="true" x14ac:dyDescent="0.25">
      <c r="A110" s="390" t="str">
        <f ca="true">IF(ISBLANK('Data Summary'!A112),"",'Data Summary'!A112)</f>
        <v/>
      </c>
      <c r="B110" s="123"/>
      <c r="L110" s="123"/>
      <c r="V110" s="123"/>
      <c r="AF110" s="123"/>
      <c r="AP110" s="123"/>
      <c r="AZ110" s="123"/>
      <c r="BA110" s="123"/>
      <c r="BJ110" s="123"/>
      <c r="BT110" s="123"/>
      <c r="CD110" s="123"/>
      <c r="CN110" s="123"/>
      <c r="CX110" s="123"/>
      <c r="DH110" s="123"/>
      <c r="DR110" s="123"/>
      <c r="EB110" s="123"/>
      <c r="EL110" s="123"/>
      <c r="EV110" s="123"/>
      <c r="FF110" s="123"/>
      <c r="FP110" s="123"/>
      <c r="FZ110" s="123"/>
      <c r="GJ110" s="123"/>
      <c r="GT110" s="123"/>
      <c r="HD110" s="123"/>
      <c r="HN110" s="123"/>
      <c r="HX110" s="123"/>
    </row>
    <row xmlns:x14ac="http://schemas.microsoft.com/office/spreadsheetml/2009/9/ac" r="111" s="3" customFormat="true" x14ac:dyDescent="0.25">
      <c r="A111" s="390" t="str">
        <f ca="true">IF(ISBLANK('Data Summary'!A113),"",'Data Summary'!A113)</f>
        <v/>
      </c>
      <c r="B111" s="123"/>
      <c r="L111" s="123"/>
      <c r="V111" s="123"/>
      <c r="AF111" s="123"/>
      <c r="AP111" s="123"/>
      <c r="AZ111" s="123"/>
      <c r="BA111" s="123"/>
      <c r="BJ111" s="123"/>
      <c r="BT111" s="123"/>
      <c r="CD111" s="123"/>
      <c r="CN111" s="123"/>
      <c r="CX111" s="123"/>
      <c r="DH111" s="123"/>
      <c r="DR111" s="123"/>
      <c r="EB111" s="123"/>
      <c r="EL111" s="123"/>
      <c r="EV111" s="123"/>
      <c r="FF111" s="123"/>
      <c r="FP111" s="123"/>
      <c r="FZ111" s="123"/>
      <c r="GJ111" s="123"/>
      <c r="GT111" s="123"/>
      <c r="HD111" s="123"/>
      <c r="HN111" s="123"/>
      <c r="HX111" s="123"/>
    </row>
    <row xmlns:x14ac="http://schemas.microsoft.com/office/spreadsheetml/2009/9/ac" r="112" s="3" customFormat="true" x14ac:dyDescent="0.25">
      <c r="A112" s="390" t="str">
        <f ca="true">IF(ISBLANK('Data Summary'!A114),"",'Data Summary'!A114)</f>
        <v/>
      </c>
      <c r="B112" s="123"/>
      <c r="L112" s="123"/>
      <c r="V112" s="123"/>
      <c r="AF112" s="123"/>
      <c r="AP112" s="123"/>
      <c r="AZ112" s="123"/>
      <c r="BA112" s="123"/>
      <c r="BJ112" s="123"/>
      <c r="BT112" s="123"/>
      <c r="CD112" s="123"/>
      <c r="CN112" s="123"/>
      <c r="CX112" s="123"/>
      <c r="DH112" s="123"/>
      <c r="DR112" s="123"/>
      <c r="EB112" s="123"/>
      <c r="EL112" s="123"/>
      <c r="EV112" s="123"/>
      <c r="FF112" s="123"/>
      <c r="FP112" s="123"/>
      <c r="FZ112" s="123"/>
      <c r="GJ112" s="123"/>
      <c r="GT112" s="123"/>
      <c r="HD112" s="123"/>
      <c r="HN112" s="123"/>
      <c r="HX112" s="123"/>
    </row>
    <row xmlns:x14ac="http://schemas.microsoft.com/office/spreadsheetml/2009/9/ac" r="113" s="3" customFormat="true" x14ac:dyDescent="0.25">
      <c r="A113" s="390" t="str">
        <f ca="true">IF(ISBLANK('Data Summary'!A115),"",'Data Summary'!A115)</f>
        <v/>
      </c>
      <c r="B113" s="123"/>
      <c r="L113" s="123"/>
      <c r="V113" s="123"/>
      <c r="AF113" s="123"/>
      <c r="AP113" s="123"/>
      <c r="AZ113" s="123"/>
      <c r="BA113" s="123"/>
      <c r="BJ113" s="123"/>
      <c r="BT113" s="123"/>
      <c r="CD113" s="123"/>
      <c r="CN113" s="123"/>
      <c r="CX113" s="123"/>
      <c r="DH113" s="123"/>
      <c r="DR113" s="123"/>
      <c r="EB113" s="123"/>
      <c r="EL113" s="123"/>
      <c r="EV113" s="123"/>
      <c r="FF113" s="123"/>
      <c r="FP113" s="123"/>
      <c r="FZ113" s="123"/>
      <c r="GJ113" s="123"/>
      <c r="GT113" s="123"/>
      <c r="HD113" s="123"/>
      <c r="HN113" s="123"/>
      <c r="HX113" s="123"/>
    </row>
    <row xmlns:x14ac="http://schemas.microsoft.com/office/spreadsheetml/2009/9/ac" r="114" s="3" customFormat="true" x14ac:dyDescent="0.25">
      <c r="A114" s="390" t="str">
        <f ca="true">IF(ISBLANK('Data Summary'!A116),"",'Data Summary'!A116)</f>
        <v/>
      </c>
      <c r="B114" s="123"/>
      <c r="L114" s="123"/>
      <c r="V114" s="123"/>
      <c r="AF114" s="123"/>
      <c r="AP114" s="123"/>
      <c r="AZ114" s="123"/>
      <c r="BA114" s="123"/>
      <c r="BJ114" s="123"/>
      <c r="BT114" s="123"/>
      <c r="CD114" s="123"/>
      <c r="CN114" s="123"/>
      <c r="CX114" s="123"/>
      <c r="DH114" s="123"/>
      <c r="DR114" s="123"/>
      <c r="EB114" s="123"/>
      <c r="EL114" s="123"/>
      <c r="EV114" s="123"/>
      <c r="FF114" s="123"/>
      <c r="FP114" s="123"/>
      <c r="FZ114" s="123"/>
      <c r="GJ114" s="123"/>
      <c r="GT114" s="123"/>
      <c r="HD114" s="123"/>
      <c r="HN114" s="123"/>
      <c r="HX114" s="123"/>
    </row>
    <row xmlns:x14ac="http://schemas.microsoft.com/office/spreadsheetml/2009/9/ac" r="115" s="3" customFormat="true" x14ac:dyDescent="0.25">
      <c r="A115" s="390" t="str">
        <f ca="true">IF(ISBLANK('Data Summary'!A117),"",'Data Summary'!A117)</f>
        <v/>
      </c>
      <c r="B115" s="123"/>
      <c r="L115" s="123"/>
      <c r="V115" s="123"/>
      <c r="AF115" s="123"/>
      <c r="AP115" s="123"/>
      <c r="AZ115" s="123"/>
      <c r="BA115" s="123"/>
      <c r="BJ115" s="123"/>
      <c r="BT115" s="123"/>
      <c r="CD115" s="123"/>
      <c r="CN115" s="123"/>
      <c r="CX115" s="123"/>
      <c r="DH115" s="123"/>
      <c r="DR115" s="123"/>
      <c r="EB115" s="123"/>
      <c r="EL115" s="123"/>
      <c r="EV115" s="123"/>
      <c r="FF115" s="123"/>
      <c r="FP115" s="123"/>
      <c r="FZ115" s="123"/>
      <c r="GJ115" s="123"/>
      <c r="GT115" s="123"/>
      <c r="HD115" s="123"/>
      <c r="HN115" s="123"/>
      <c r="HX115" s="123"/>
    </row>
    <row xmlns:x14ac="http://schemas.microsoft.com/office/spreadsheetml/2009/9/ac" r="116" s="3" customFormat="true" x14ac:dyDescent="0.25">
      <c r="A116" s="390" t="str">
        <f ca="true">IF(ISBLANK('Data Summary'!A118),"",'Data Summary'!A118)</f>
        <v/>
      </c>
      <c r="B116" s="123"/>
      <c r="L116" s="123"/>
      <c r="V116" s="123"/>
      <c r="AF116" s="123"/>
      <c r="AP116" s="123"/>
      <c r="AZ116" s="123"/>
      <c r="BA116" s="123"/>
      <c r="BJ116" s="123"/>
      <c r="BT116" s="123"/>
      <c r="CD116" s="123"/>
      <c r="CN116" s="123"/>
      <c r="CX116" s="123"/>
      <c r="DH116" s="123"/>
      <c r="DR116" s="123"/>
      <c r="EB116" s="123"/>
      <c r="EL116" s="123"/>
      <c r="EV116" s="123"/>
      <c r="FF116" s="123"/>
      <c r="FP116" s="123"/>
      <c r="FZ116" s="123"/>
      <c r="GJ116" s="123"/>
      <c r="GT116" s="123"/>
      <c r="HD116" s="123"/>
      <c r="HN116" s="123"/>
      <c r="HX116" s="123"/>
    </row>
    <row xmlns:x14ac="http://schemas.microsoft.com/office/spreadsheetml/2009/9/ac" r="117" s="3" customFormat="true" x14ac:dyDescent="0.25">
      <c r="A117" s="390" t="str">
        <f ca="true">IF(ISBLANK('Data Summary'!A119),"",'Data Summary'!A119)</f>
        <v/>
      </c>
      <c r="B117" s="123"/>
      <c r="L117" s="123"/>
      <c r="V117" s="123"/>
      <c r="AF117" s="123"/>
      <c r="AP117" s="123"/>
      <c r="AZ117" s="123"/>
      <c r="BA117" s="123"/>
      <c r="BJ117" s="123"/>
      <c r="BT117" s="123"/>
      <c r="CD117" s="123"/>
      <c r="CN117" s="123"/>
      <c r="CX117" s="123"/>
      <c r="DH117" s="123"/>
      <c r="DR117" s="123"/>
      <c r="EB117" s="123"/>
      <c r="EL117" s="123"/>
      <c r="EV117" s="123"/>
      <c r="FF117" s="123"/>
      <c r="FP117" s="123"/>
      <c r="FZ117" s="123"/>
      <c r="GJ117" s="123"/>
      <c r="GT117" s="123"/>
      <c r="HD117" s="123"/>
      <c r="HN117" s="123"/>
      <c r="HX117" s="123"/>
    </row>
    <row xmlns:x14ac="http://schemas.microsoft.com/office/spreadsheetml/2009/9/ac" r="118" s="3" customFormat="true" x14ac:dyDescent="0.25">
      <c r="A118" s="390" t="str">
        <f ca="true">IF(ISBLANK('Data Summary'!A120),"",'Data Summary'!A120)</f>
        <v/>
      </c>
      <c r="B118" s="123"/>
      <c r="L118" s="123"/>
      <c r="V118" s="123"/>
      <c r="AF118" s="123"/>
      <c r="AP118" s="123"/>
      <c r="AZ118" s="123"/>
      <c r="BA118" s="123"/>
      <c r="BJ118" s="123"/>
      <c r="BT118" s="123"/>
      <c r="CD118" s="123"/>
      <c r="CN118" s="123"/>
      <c r="CX118" s="123"/>
      <c r="DH118" s="123"/>
      <c r="DR118" s="123"/>
      <c r="EB118" s="123"/>
      <c r="EL118" s="123"/>
      <c r="EV118" s="123"/>
      <c r="FF118" s="123"/>
      <c r="FP118" s="123"/>
      <c r="FZ118" s="123"/>
      <c r="GJ118" s="123"/>
      <c r="GT118" s="123"/>
      <c r="HD118" s="123"/>
      <c r="HN118" s="123"/>
      <c r="HX118" s="123"/>
    </row>
    <row xmlns:x14ac="http://schemas.microsoft.com/office/spreadsheetml/2009/9/ac" r="119" s="3" customFormat="true" x14ac:dyDescent="0.25">
      <c r="A119" s="390" t="str">
        <f ca="true">IF(ISBLANK('Data Summary'!A121),"",'Data Summary'!A121)</f>
        <v/>
      </c>
      <c r="B119" s="123"/>
      <c r="L119" s="123"/>
      <c r="V119" s="123"/>
      <c r="AF119" s="123"/>
      <c r="AP119" s="123"/>
      <c r="AZ119" s="123"/>
      <c r="BA119" s="123"/>
      <c r="BJ119" s="123"/>
      <c r="BT119" s="123"/>
      <c r="CD119" s="123"/>
      <c r="CN119" s="123"/>
      <c r="CX119" s="123"/>
      <c r="DH119" s="123"/>
      <c r="DR119" s="123"/>
      <c r="EB119" s="123"/>
      <c r="EL119" s="123"/>
      <c r="EV119" s="123"/>
      <c r="FF119" s="123"/>
      <c r="FP119" s="123"/>
      <c r="FZ119" s="123"/>
      <c r="GJ119" s="123"/>
      <c r="GT119" s="123"/>
      <c r="HD119" s="123"/>
      <c r="HN119" s="123"/>
      <c r="HX119" s="123"/>
    </row>
    <row xmlns:x14ac="http://schemas.microsoft.com/office/spreadsheetml/2009/9/ac" r="120" s="3" customFormat="true" x14ac:dyDescent="0.25">
      <c r="A120" s="390" t="str">
        <f ca="true">IF(ISBLANK('Data Summary'!A122),"",'Data Summary'!A122)</f>
        <v/>
      </c>
      <c r="B120" s="123"/>
      <c r="L120" s="123"/>
      <c r="V120" s="123"/>
      <c r="AF120" s="123"/>
      <c r="AP120" s="123"/>
      <c r="AZ120" s="123"/>
      <c r="BA120" s="123"/>
      <c r="BJ120" s="123"/>
      <c r="BT120" s="123"/>
      <c r="CD120" s="123"/>
      <c r="CN120" s="123"/>
      <c r="CX120" s="123"/>
      <c r="DH120" s="123"/>
      <c r="DR120" s="123"/>
      <c r="EB120" s="123"/>
      <c r="EL120" s="123"/>
      <c r="EV120" s="123"/>
      <c r="FF120" s="123"/>
      <c r="FP120" s="123"/>
      <c r="FZ120" s="123"/>
      <c r="GJ120" s="123"/>
      <c r="GT120" s="123"/>
      <c r="HD120" s="123"/>
      <c r="HN120" s="123"/>
      <c r="HX120" s="123"/>
    </row>
    <row xmlns:x14ac="http://schemas.microsoft.com/office/spreadsheetml/2009/9/ac" r="121" s="3" customFormat="true" x14ac:dyDescent="0.25">
      <c r="A121" s="390" t="str">
        <f ca="true">IF(ISBLANK('Data Summary'!A123),"",'Data Summary'!A123)</f>
        <v/>
      </c>
      <c r="B121" s="123"/>
      <c r="L121" s="123"/>
      <c r="V121" s="123"/>
      <c r="AF121" s="123"/>
      <c r="AP121" s="123"/>
      <c r="AZ121" s="123"/>
      <c r="BA121" s="123"/>
      <c r="BJ121" s="123"/>
      <c r="BT121" s="123"/>
      <c r="CD121" s="123"/>
      <c r="CN121" s="123"/>
      <c r="CX121" s="123"/>
      <c r="DH121" s="123"/>
      <c r="DR121" s="123"/>
      <c r="EB121" s="123"/>
      <c r="EL121" s="123"/>
      <c r="EV121" s="123"/>
      <c r="FF121" s="123"/>
      <c r="FP121" s="123"/>
      <c r="FZ121" s="123"/>
      <c r="GJ121" s="123"/>
      <c r="GT121" s="123"/>
      <c r="HD121" s="123"/>
      <c r="HN121" s="123"/>
      <c r="HX121" s="123"/>
    </row>
    <row xmlns:x14ac="http://schemas.microsoft.com/office/spreadsheetml/2009/9/ac" r="122" s="3" customFormat="true" x14ac:dyDescent="0.25">
      <c r="A122" s="390" t="str">
        <f ca="true">IF(ISBLANK('Data Summary'!A124),"",'Data Summary'!A124)</f>
        <v/>
      </c>
      <c r="B122" s="123"/>
      <c r="L122" s="123"/>
      <c r="V122" s="123"/>
      <c r="AF122" s="123"/>
      <c r="AP122" s="123"/>
      <c r="AZ122" s="123"/>
      <c r="BA122" s="123"/>
      <c r="BJ122" s="123"/>
      <c r="BT122" s="123"/>
      <c r="CD122" s="123"/>
      <c r="CN122" s="123"/>
      <c r="CX122" s="123"/>
      <c r="DH122" s="123"/>
      <c r="DR122" s="123"/>
      <c r="EB122" s="123"/>
      <c r="EL122" s="123"/>
      <c r="EV122" s="123"/>
      <c r="FF122" s="123"/>
      <c r="FP122" s="123"/>
      <c r="FZ122" s="123"/>
      <c r="GJ122" s="123"/>
      <c r="GT122" s="123"/>
      <c r="HD122" s="123"/>
      <c r="HN122" s="123"/>
      <c r="HX122" s="123"/>
    </row>
    <row xmlns:x14ac="http://schemas.microsoft.com/office/spreadsheetml/2009/9/ac" r="123" s="3" customFormat="true" x14ac:dyDescent="0.25">
      <c r="A123" s="390" t="str">
        <f ca="true">IF(ISBLANK('Data Summary'!A125),"",'Data Summary'!A125)</f>
        <v/>
      </c>
      <c r="B123" s="123"/>
      <c r="L123" s="123"/>
      <c r="V123" s="123"/>
      <c r="AF123" s="123"/>
      <c r="AP123" s="123"/>
      <c r="AZ123" s="123"/>
      <c r="BA123" s="123"/>
      <c r="BJ123" s="123"/>
      <c r="BT123" s="123"/>
      <c r="CD123" s="123"/>
      <c r="CN123" s="123"/>
      <c r="CX123" s="123"/>
      <c r="DH123" s="123"/>
      <c r="DR123" s="123"/>
      <c r="EB123" s="123"/>
      <c r="EL123" s="123"/>
      <c r="EV123" s="123"/>
      <c r="FF123" s="123"/>
      <c r="FP123" s="123"/>
      <c r="FZ123" s="123"/>
      <c r="GJ123" s="123"/>
      <c r="GT123" s="123"/>
      <c r="HD123" s="123"/>
      <c r="HN123" s="123"/>
      <c r="HX123" s="123"/>
    </row>
    <row xmlns:x14ac="http://schemas.microsoft.com/office/spreadsheetml/2009/9/ac" r="124" s="3" customFormat="true" x14ac:dyDescent="0.25">
      <c r="A124" s="390" t="str">
        <f ca="true">IF(ISBLANK('Data Summary'!A126),"",'Data Summary'!A126)</f>
        <v/>
      </c>
      <c r="B124" s="123"/>
      <c r="L124" s="123"/>
      <c r="V124" s="123"/>
      <c r="AF124" s="123"/>
      <c r="AP124" s="123"/>
      <c r="AZ124" s="123"/>
      <c r="BA124" s="123"/>
      <c r="BJ124" s="123"/>
      <c r="BT124" s="123"/>
      <c r="CD124" s="123"/>
      <c r="CN124" s="123"/>
      <c r="CX124" s="123"/>
      <c r="DH124" s="123"/>
      <c r="DR124" s="123"/>
      <c r="EB124" s="123"/>
      <c r="EL124" s="123"/>
      <c r="EV124" s="123"/>
      <c r="FF124" s="123"/>
      <c r="FP124" s="123"/>
      <c r="FZ124" s="123"/>
      <c r="GJ124" s="123"/>
      <c r="GT124" s="123"/>
      <c r="HD124" s="123"/>
      <c r="HN124" s="123"/>
      <c r="HX124" s="123"/>
    </row>
    <row xmlns:x14ac="http://schemas.microsoft.com/office/spreadsheetml/2009/9/ac" r="125" s="3" customFormat="true" x14ac:dyDescent="0.25">
      <c r="A125" s="390" t="str">
        <f ca="true">IF(ISBLANK('Data Summary'!A127),"",'Data Summary'!A127)</f>
        <v/>
      </c>
      <c r="B125" s="123"/>
      <c r="L125" s="123"/>
      <c r="V125" s="123"/>
      <c r="AF125" s="123"/>
      <c r="AP125" s="123"/>
      <c r="AZ125" s="123"/>
      <c r="BA125" s="123"/>
      <c r="BJ125" s="123"/>
      <c r="BT125" s="123"/>
      <c r="CD125" s="123"/>
      <c r="CN125" s="123"/>
      <c r="CX125" s="123"/>
      <c r="DH125" s="123"/>
      <c r="DR125" s="123"/>
      <c r="EB125" s="123"/>
      <c r="EL125" s="123"/>
      <c r="EV125" s="123"/>
      <c r="FF125" s="123"/>
      <c r="FP125" s="123"/>
      <c r="FZ125" s="123"/>
      <c r="GJ125" s="123"/>
      <c r="GT125" s="123"/>
      <c r="HD125" s="123"/>
      <c r="HN125" s="123"/>
      <c r="HX125" s="123"/>
    </row>
    <row xmlns:x14ac="http://schemas.microsoft.com/office/spreadsheetml/2009/9/ac" r="126" s="3" customFormat="true" x14ac:dyDescent="0.25">
      <c r="A126" s="390" t="str">
        <f ca="true">IF(ISBLANK('Data Summary'!A128),"",'Data Summary'!A128)</f>
        <v/>
      </c>
      <c r="B126" s="123"/>
      <c r="L126" s="123"/>
      <c r="V126" s="123"/>
      <c r="AF126" s="123"/>
      <c r="AP126" s="123"/>
      <c r="AZ126" s="123"/>
      <c r="BA126" s="123"/>
      <c r="BJ126" s="123"/>
      <c r="BT126" s="123"/>
      <c r="CD126" s="123"/>
      <c r="CN126" s="123"/>
      <c r="CX126" s="123"/>
      <c r="DH126" s="123"/>
      <c r="DR126" s="123"/>
      <c r="EB126" s="123"/>
      <c r="EL126" s="123"/>
      <c r="EV126" s="123"/>
      <c r="FF126" s="123"/>
      <c r="FP126" s="123"/>
      <c r="FZ126" s="123"/>
      <c r="GJ126" s="123"/>
      <c r="GT126" s="123"/>
      <c r="HD126" s="123"/>
      <c r="HN126" s="123"/>
      <c r="HX126" s="123"/>
    </row>
    <row xmlns:x14ac="http://schemas.microsoft.com/office/spreadsheetml/2009/9/ac" r="127" s="3" customFormat="true" x14ac:dyDescent="0.25">
      <c r="A127" s="390" t="str">
        <f ca="true">IF(ISBLANK('Data Summary'!A129),"",'Data Summary'!A129)</f>
        <v/>
      </c>
      <c r="B127" s="123"/>
      <c r="L127" s="123"/>
      <c r="V127" s="123"/>
      <c r="AF127" s="123"/>
      <c r="AP127" s="123"/>
      <c r="AZ127" s="123"/>
      <c r="BA127" s="123"/>
      <c r="BJ127" s="123"/>
      <c r="BT127" s="123"/>
      <c r="CD127" s="123"/>
      <c r="CN127" s="123"/>
      <c r="CX127" s="123"/>
      <c r="DH127" s="123"/>
      <c r="DR127" s="123"/>
      <c r="EB127" s="123"/>
      <c r="EL127" s="123"/>
      <c r="EV127" s="123"/>
      <c r="FF127" s="123"/>
      <c r="FP127" s="123"/>
      <c r="FZ127" s="123"/>
      <c r="GJ127" s="123"/>
      <c r="GT127" s="123"/>
      <c r="HD127" s="123"/>
      <c r="HN127" s="123"/>
      <c r="HX127" s="123"/>
    </row>
    <row xmlns:x14ac="http://schemas.microsoft.com/office/spreadsheetml/2009/9/ac" r="128" s="3" customFormat="true" x14ac:dyDescent="0.25">
      <c r="A128" s="390" t="str">
        <f ca="true">IF(ISBLANK('Data Summary'!A130),"",'Data Summary'!A130)</f>
        <v/>
      </c>
      <c r="B128" s="123"/>
      <c r="L128" s="123"/>
      <c r="V128" s="123"/>
      <c r="AF128" s="123"/>
      <c r="AP128" s="123"/>
      <c r="AZ128" s="123"/>
      <c r="BA128" s="123"/>
      <c r="BJ128" s="123"/>
      <c r="BT128" s="123"/>
      <c r="CD128" s="123"/>
      <c r="CN128" s="123"/>
      <c r="CX128" s="123"/>
      <c r="DH128" s="123"/>
      <c r="DR128" s="123"/>
      <c r="EB128" s="123"/>
      <c r="EL128" s="123"/>
      <c r="EV128" s="123"/>
      <c r="FF128" s="123"/>
      <c r="FP128" s="123"/>
      <c r="FZ128" s="123"/>
      <c r="GJ128" s="123"/>
      <c r="GT128" s="123"/>
      <c r="HD128" s="123"/>
      <c r="HN128" s="123"/>
      <c r="HX128" s="123"/>
    </row>
    <row xmlns:x14ac="http://schemas.microsoft.com/office/spreadsheetml/2009/9/ac" r="129" s="3" customFormat="true" x14ac:dyDescent="0.25">
      <c r="A129" s="390" t="str">
        <f ca="true">IF(ISBLANK('Data Summary'!A131),"",'Data Summary'!A131)</f>
        <v/>
      </c>
      <c r="B129" s="123"/>
      <c r="L129" s="123"/>
      <c r="V129" s="123"/>
      <c r="AF129" s="123"/>
      <c r="AP129" s="123"/>
      <c r="AZ129" s="123"/>
      <c r="BA129" s="123"/>
      <c r="BJ129" s="123"/>
      <c r="BT129" s="123"/>
      <c r="CD129" s="123"/>
      <c r="CN129" s="123"/>
      <c r="CX129" s="123"/>
      <c r="DH129" s="123"/>
      <c r="DR129" s="123"/>
      <c r="EB129" s="123"/>
      <c r="EL129" s="123"/>
      <c r="EV129" s="123"/>
      <c r="FF129" s="123"/>
      <c r="FP129" s="123"/>
      <c r="FZ129" s="123"/>
      <c r="GJ129" s="123"/>
      <c r="GT129" s="123"/>
      <c r="HD129" s="123"/>
      <c r="HN129" s="123"/>
      <c r="HX129" s="123"/>
    </row>
    <row xmlns:x14ac="http://schemas.microsoft.com/office/spreadsheetml/2009/9/ac" r="130" s="3" customFormat="true" x14ac:dyDescent="0.25">
      <c r="A130" s="390" t="str">
        <f ca="true">IF(ISBLANK('Data Summary'!A132),"",'Data Summary'!A132)</f>
        <v/>
      </c>
      <c r="B130" s="123"/>
      <c r="L130" s="123"/>
      <c r="V130" s="123"/>
      <c r="AF130" s="123"/>
      <c r="AP130" s="123"/>
      <c r="AZ130" s="123"/>
      <c r="BA130" s="123"/>
      <c r="BJ130" s="123"/>
      <c r="BT130" s="123"/>
      <c r="CD130" s="123"/>
      <c r="CN130" s="123"/>
      <c r="CX130" s="123"/>
      <c r="DH130" s="123"/>
      <c r="DR130" s="123"/>
      <c r="EB130" s="123"/>
      <c r="EL130" s="123"/>
      <c r="EV130" s="123"/>
      <c r="FF130" s="123"/>
      <c r="FP130" s="123"/>
      <c r="FZ130" s="123"/>
      <c r="GJ130" s="123"/>
      <c r="GT130" s="123"/>
      <c r="HD130" s="123"/>
      <c r="HN130" s="123"/>
      <c r="HX130" s="123"/>
    </row>
    <row xmlns:x14ac="http://schemas.microsoft.com/office/spreadsheetml/2009/9/ac" r="131" s="3" customFormat="true" x14ac:dyDescent="0.25">
      <c r="A131" s="390" t="str">
        <f ca="true">IF(ISBLANK('Data Summary'!A133),"",'Data Summary'!A133)</f>
        <v/>
      </c>
      <c r="B131" s="123"/>
      <c r="L131" s="123"/>
      <c r="V131" s="123"/>
      <c r="AF131" s="123"/>
      <c r="AP131" s="123"/>
      <c r="AZ131" s="123"/>
      <c r="BA131" s="123"/>
      <c r="BJ131" s="123"/>
      <c r="BT131" s="123"/>
      <c r="CD131" s="123"/>
      <c r="CN131" s="123"/>
      <c r="CX131" s="123"/>
      <c r="DH131" s="123"/>
      <c r="DR131" s="123"/>
      <c r="EB131" s="123"/>
      <c r="EL131" s="123"/>
      <c r="EV131" s="123"/>
      <c r="FF131" s="123"/>
      <c r="FP131" s="123"/>
      <c r="FZ131" s="123"/>
      <c r="GJ131" s="123"/>
      <c r="GT131" s="123"/>
      <c r="HD131" s="123"/>
      <c r="HN131" s="123"/>
      <c r="HX131" s="123"/>
    </row>
    <row xmlns:x14ac="http://schemas.microsoft.com/office/spreadsheetml/2009/9/ac" r="132" s="3" customFormat="true" x14ac:dyDescent="0.25">
      <c r="A132" s="390" t="str">
        <f ca="true">IF(ISBLANK('Data Summary'!A134),"",'Data Summary'!A134)</f>
        <v/>
      </c>
      <c r="B132" s="123"/>
      <c r="L132" s="123"/>
      <c r="V132" s="123"/>
      <c r="AF132" s="123"/>
      <c r="AP132" s="123"/>
      <c r="AZ132" s="123"/>
      <c r="BA132" s="123"/>
      <c r="BJ132" s="123"/>
      <c r="BT132" s="123"/>
      <c r="CD132" s="123"/>
      <c r="CN132" s="123"/>
      <c r="CX132" s="123"/>
      <c r="DH132" s="123"/>
      <c r="DR132" s="123"/>
      <c r="EB132" s="123"/>
      <c r="EL132" s="123"/>
      <c r="EV132" s="123"/>
      <c r="FF132" s="123"/>
      <c r="FP132" s="123"/>
      <c r="FZ132" s="123"/>
      <c r="GJ132" s="123"/>
      <c r="GT132" s="123"/>
      <c r="HD132" s="123"/>
      <c r="HN132" s="123"/>
      <c r="HX132" s="123"/>
    </row>
    <row xmlns:x14ac="http://schemas.microsoft.com/office/spreadsheetml/2009/9/ac" r="133" s="3" customFormat="true" x14ac:dyDescent="0.25">
      <c r="A133" s="390" t="str">
        <f ca="true">IF(ISBLANK('Data Summary'!A135),"",'Data Summary'!A135)</f>
        <v/>
      </c>
      <c r="B133" s="123"/>
      <c r="L133" s="123"/>
      <c r="V133" s="123"/>
      <c r="AF133" s="123"/>
      <c r="AP133" s="123"/>
      <c r="AZ133" s="123"/>
      <c r="BA133" s="123"/>
      <c r="BJ133" s="123"/>
      <c r="BT133" s="123"/>
      <c r="CD133" s="123"/>
      <c r="CN133" s="123"/>
      <c r="CX133" s="123"/>
      <c r="DH133" s="123"/>
      <c r="DR133" s="123"/>
      <c r="EB133" s="123"/>
      <c r="EL133" s="123"/>
      <c r="EV133" s="123"/>
      <c r="FF133" s="123"/>
      <c r="FP133" s="123"/>
      <c r="FZ133" s="123"/>
      <c r="GJ133" s="123"/>
      <c r="GT133" s="123"/>
      <c r="HD133" s="123"/>
      <c r="HN133" s="123"/>
      <c r="HX133" s="123"/>
    </row>
    <row xmlns:x14ac="http://schemas.microsoft.com/office/spreadsheetml/2009/9/ac" r="134" s="3" customFormat="true" x14ac:dyDescent="0.25">
      <c r="A134" s="390" t="str">
        <f ca="true">IF(ISBLANK('Data Summary'!A136),"",'Data Summary'!A136)</f>
        <v/>
      </c>
      <c r="B134" s="123"/>
      <c r="L134" s="123"/>
      <c r="V134" s="123"/>
      <c r="AF134" s="123"/>
      <c r="AP134" s="123"/>
      <c r="AZ134" s="123"/>
      <c r="BA134" s="123"/>
      <c r="BJ134" s="123"/>
      <c r="BT134" s="123"/>
      <c r="CD134" s="123"/>
      <c r="CN134" s="123"/>
      <c r="CX134" s="123"/>
      <c r="DH134" s="123"/>
      <c r="DR134" s="123"/>
      <c r="EB134" s="123"/>
      <c r="EL134" s="123"/>
      <c r="EV134" s="123"/>
      <c r="FF134" s="123"/>
      <c r="FP134" s="123"/>
      <c r="FZ134" s="123"/>
      <c r="GJ134" s="123"/>
      <c r="GT134" s="123"/>
      <c r="HD134" s="123"/>
      <c r="HN134" s="123"/>
      <c r="HX134" s="123"/>
    </row>
    <row xmlns:x14ac="http://schemas.microsoft.com/office/spreadsheetml/2009/9/ac" r="135" s="3" customFormat="true" x14ac:dyDescent="0.25">
      <c r="A135" s="390" t="str">
        <f ca="true">IF(ISBLANK('Data Summary'!A137),"",'Data Summary'!A137)</f>
        <v/>
      </c>
      <c r="B135" s="123"/>
      <c r="L135" s="123"/>
      <c r="V135" s="123"/>
      <c r="AF135" s="123"/>
      <c r="AP135" s="123"/>
      <c r="AZ135" s="123"/>
      <c r="BA135" s="123"/>
      <c r="BJ135" s="123"/>
      <c r="BT135" s="123"/>
      <c r="CD135" s="123"/>
      <c r="CN135" s="123"/>
      <c r="CX135" s="123"/>
      <c r="DH135" s="123"/>
      <c r="DR135" s="123"/>
      <c r="EB135" s="123"/>
      <c r="EL135" s="123"/>
      <c r="EV135" s="123"/>
      <c r="FF135" s="123"/>
      <c r="FP135" s="123"/>
      <c r="FZ135" s="123"/>
      <c r="GJ135" s="123"/>
      <c r="GT135" s="123"/>
      <c r="HD135" s="123"/>
      <c r="HN135" s="123"/>
      <c r="HX135" s="123"/>
    </row>
    <row xmlns:x14ac="http://schemas.microsoft.com/office/spreadsheetml/2009/9/ac" r="136" s="3" customFormat="true" x14ac:dyDescent="0.25">
      <c r="A136" s="390" t="str">
        <f ca="true">IF(ISBLANK('Data Summary'!A138),"",'Data Summary'!A138)</f>
        <v/>
      </c>
      <c r="B136" s="123"/>
      <c r="L136" s="123"/>
      <c r="V136" s="123"/>
      <c r="AF136" s="123"/>
      <c r="AP136" s="123"/>
      <c r="AZ136" s="123"/>
      <c r="BA136" s="123"/>
      <c r="BJ136" s="123"/>
      <c r="BT136" s="123"/>
      <c r="CD136" s="123"/>
      <c r="CN136" s="123"/>
      <c r="CX136" s="123"/>
      <c r="DH136" s="123"/>
      <c r="DR136" s="123"/>
      <c r="EB136" s="123"/>
      <c r="EL136" s="123"/>
      <c r="EV136" s="123"/>
      <c r="FF136" s="123"/>
      <c r="FP136" s="123"/>
      <c r="FZ136" s="123"/>
      <c r="GJ136" s="123"/>
      <c r="GT136" s="123"/>
      <c r="HD136" s="123"/>
      <c r="HN136" s="123"/>
      <c r="HX136" s="123"/>
    </row>
    <row xmlns:x14ac="http://schemas.microsoft.com/office/spreadsheetml/2009/9/ac" r="137" s="3" customFormat="true" x14ac:dyDescent="0.25">
      <c r="A137" s="390" t="str">
        <f ca="true">IF(ISBLANK('Data Summary'!A139),"",'Data Summary'!A139)</f>
        <v/>
      </c>
      <c r="B137" s="123"/>
      <c r="L137" s="123"/>
      <c r="V137" s="123"/>
      <c r="AF137" s="123"/>
      <c r="AP137" s="123"/>
      <c r="AZ137" s="123"/>
      <c r="BA137" s="123"/>
      <c r="BJ137" s="123"/>
      <c r="BT137" s="123"/>
      <c r="CD137" s="123"/>
      <c r="CN137" s="123"/>
      <c r="CX137" s="123"/>
      <c r="DH137" s="123"/>
      <c r="DR137" s="123"/>
      <c r="EB137" s="123"/>
      <c r="EL137" s="123"/>
      <c r="EV137" s="123"/>
      <c r="FF137" s="123"/>
      <c r="FP137" s="123"/>
      <c r="FZ137" s="123"/>
      <c r="GJ137" s="123"/>
      <c r="GT137" s="123"/>
      <c r="HD137" s="123"/>
      <c r="HN137" s="123"/>
      <c r="HX137" s="123"/>
    </row>
    <row xmlns:x14ac="http://schemas.microsoft.com/office/spreadsheetml/2009/9/ac" r="138" s="3" customFormat="true" x14ac:dyDescent="0.25">
      <c r="A138" s="390" t="str">
        <f ca="true">IF(ISBLANK('Data Summary'!A140),"",'Data Summary'!A140)</f>
        <v/>
      </c>
      <c r="B138" s="123"/>
      <c r="L138" s="123"/>
      <c r="V138" s="123"/>
      <c r="AF138" s="123"/>
      <c r="AP138" s="123"/>
      <c r="AZ138" s="123"/>
      <c r="BA138" s="123"/>
      <c r="BJ138" s="123"/>
      <c r="BT138" s="123"/>
      <c r="CD138" s="123"/>
      <c r="CN138" s="123"/>
      <c r="CX138" s="123"/>
      <c r="DH138" s="123"/>
      <c r="DR138" s="123"/>
      <c r="EB138" s="123"/>
      <c r="EL138" s="123"/>
      <c r="EV138" s="123"/>
      <c r="FF138" s="123"/>
      <c r="FP138" s="123"/>
      <c r="FZ138" s="123"/>
      <c r="GJ138" s="123"/>
      <c r="GT138" s="123"/>
      <c r="HD138" s="123"/>
      <c r="HN138" s="123"/>
      <c r="HX138" s="123"/>
    </row>
    <row xmlns:x14ac="http://schemas.microsoft.com/office/spreadsheetml/2009/9/ac" r="139" s="3" customFormat="true" x14ac:dyDescent="0.25">
      <c r="A139" s="390" t="str">
        <f ca="true">IF(ISBLANK('Data Summary'!A141),"",'Data Summary'!A141)</f>
        <v/>
      </c>
      <c r="B139" s="123"/>
      <c r="L139" s="123"/>
      <c r="V139" s="123"/>
      <c r="AF139" s="123"/>
      <c r="AP139" s="123"/>
      <c r="AZ139" s="123"/>
      <c r="BA139" s="123"/>
      <c r="BJ139" s="123"/>
      <c r="BT139" s="123"/>
      <c r="CD139" s="123"/>
      <c r="CN139" s="123"/>
      <c r="CX139" s="123"/>
      <c r="DH139" s="123"/>
      <c r="DR139" s="123"/>
      <c r="EB139" s="123"/>
      <c r="EL139" s="123"/>
      <c r="EV139" s="123"/>
      <c r="FF139" s="123"/>
      <c r="FP139" s="123"/>
      <c r="FZ139" s="123"/>
      <c r="GJ139" s="123"/>
      <c r="GT139" s="123"/>
      <c r="HD139" s="123"/>
      <c r="HN139" s="123"/>
      <c r="HX139" s="123"/>
    </row>
    <row xmlns:x14ac="http://schemas.microsoft.com/office/spreadsheetml/2009/9/ac" r="140" s="3" customFormat="true" x14ac:dyDescent="0.25">
      <c r="A140" s="390" t="str">
        <f ca="true">IF(ISBLANK('Data Summary'!A142),"",'Data Summary'!A142)</f>
        <v/>
      </c>
      <c r="B140" s="123"/>
      <c r="L140" s="123"/>
      <c r="V140" s="123"/>
      <c r="AF140" s="123"/>
      <c r="AP140" s="123"/>
      <c r="AZ140" s="123"/>
      <c r="BA140" s="123"/>
      <c r="BJ140" s="123"/>
      <c r="BT140" s="123"/>
      <c r="CD140" s="123"/>
      <c r="CN140" s="123"/>
      <c r="CX140" s="123"/>
      <c r="DH140" s="123"/>
      <c r="DR140" s="123"/>
      <c r="EB140" s="123"/>
      <c r="EL140" s="123"/>
      <c r="EV140" s="123"/>
      <c r="FF140" s="123"/>
      <c r="FP140" s="123"/>
      <c r="FZ140" s="123"/>
      <c r="GJ140" s="123"/>
      <c r="GT140" s="123"/>
      <c r="HD140" s="123"/>
      <c r="HN140" s="123"/>
      <c r="HX140" s="123"/>
    </row>
    <row xmlns:x14ac="http://schemas.microsoft.com/office/spreadsheetml/2009/9/ac" r="141" s="3" customFormat="true" x14ac:dyDescent="0.25">
      <c r="A141" s="390" t="str">
        <f ca="true">IF(ISBLANK('Data Summary'!A143),"",'Data Summary'!A143)</f>
        <v/>
      </c>
      <c r="B141" s="123"/>
      <c r="L141" s="123"/>
      <c r="V141" s="123"/>
      <c r="AF141" s="123"/>
      <c r="AP141" s="123"/>
      <c r="AZ141" s="123"/>
      <c r="BA141" s="123"/>
      <c r="BJ141" s="123"/>
      <c r="BT141" s="123"/>
      <c r="CD141" s="123"/>
      <c r="CN141" s="123"/>
      <c r="CX141" s="123"/>
      <c r="DH141" s="123"/>
      <c r="DR141" s="123"/>
      <c r="EB141" s="123"/>
      <c r="EL141" s="123"/>
      <c r="EV141" s="123"/>
      <c r="FF141" s="123"/>
      <c r="FP141" s="123"/>
      <c r="FZ141" s="123"/>
      <c r="GJ141" s="123"/>
      <c r="GT141" s="123"/>
      <c r="HD141" s="123"/>
      <c r="HN141" s="123"/>
      <c r="HX141" s="123"/>
    </row>
    <row xmlns:x14ac="http://schemas.microsoft.com/office/spreadsheetml/2009/9/ac" r="142" s="3" customFormat="true" x14ac:dyDescent="0.25">
      <c r="A142" s="390" t="str">
        <f ca="true">IF(ISBLANK('Data Summary'!A144),"",'Data Summary'!A144)</f>
        <v/>
      </c>
      <c r="B142" s="123"/>
      <c r="L142" s="123"/>
      <c r="V142" s="123"/>
      <c r="AF142" s="123"/>
      <c r="AP142" s="123"/>
      <c r="AZ142" s="123"/>
      <c r="BA142" s="123"/>
      <c r="BJ142" s="123"/>
      <c r="BT142" s="123"/>
      <c r="CD142" s="123"/>
      <c r="CN142" s="123"/>
      <c r="CX142" s="123"/>
      <c r="DH142" s="123"/>
      <c r="DR142" s="123"/>
      <c r="EB142" s="123"/>
      <c r="EL142" s="123"/>
      <c r="EV142" s="123"/>
      <c r="FF142" s="123"/>
      <c r="FP142" s="123"/>
      <c r="FZ142" s="123"/>
      <c r="GJ142" s="123"/>
      <c r="GT142" s="123"/>
      <c r="HD142" s="123"/>
      <c r="HN142" s="123"/>
      <c r="HX142" s="123"/>
    </row>
    <row xmlns:x14ac="http://schemas.microsoft.com/office/spreadsheetml/2009/9/ac" r="143" s="3" customFormat="true" x14ac:dyDescent="0.25">
      <c r="A143" s="390" t="str">
        <f ca="true">IF(ISBLANK('Data Summary'!A145),"",'Data Summary'!A145)</f>
        <v/>
      </c>
      <c r="B143" s="123"/>
      <c r="L143" s="123"/>
      <c r="V143" s="123"/>
      <c r="AF143" s="123"/>
      <c r="AP143" s="123"/>
      <c r="AZ143" s="123"/>
      <c r="BA143" s="123"/>
      <c r="BJ143" s="123"/>
      <c r="BT143" s="123"/>
      <c r="CD143" s="123"/>
      <c r="CN143" s="123"/>
      <c r="CX143" s="123"/>
      <c r="DH143" s="123"/>
      <c r="DR143" s="123"/>
      <c r="EB143" s="123"/>
      <c r="EL143" s="123"/>
      <c r="EV143" s="123"/>
      <c r="FF143" s="123"/>
      <c r="FP143" s="123"/>
      <c r="FZ143" s="123"/>
      <c r="GJ143" s="123"/>
      <c r="GT143" s="123"/>
      <c r="HD143" s="123"/>
      <c r="HN143" s="123"/>
      <c r="HX143" s="123"/>
    </row>
    <row xmlns:x14ac="http://schemas.microsoft.com/office/spreadsheetml/2009/9/ac" r="144" s="3" customFormat="true" x14ac:dyDescent="0.25">
      <c r="A144" s="390" t="str">
        <f ca="true">IF(ISBLANK('Data Summary'!A146),"",'Data Summary'!A146)</f>
        <v/>
      </c>
      <c r="B144" s="123"/>
      <c r="L144" s="123"/>
      <c r="V144" s="123"/>
      <c r="AF144" s="123"/>
      <c r="AP144" s="123"/>
      <c r="AZ144" s="123"/>
      <c r="BA144" s="123"/>
      <c r="BJ144" s="123"/>
      <c r="BT144" s="123"/>
      <c r="CD144" s="123"/>
      <c r="CN144" s="123"/>
      <c r="CX144" s="123"/>
      <c r="DH144" s="123"/>
      <c r="DR144" s="123"/>
      <c r="EB144" s="123"/>
      <c r="EL144" s="123"/>
      <c r="EV144" s="123"/>
      <c r="FF144" s="123"/>
      <c r="FP144" s="123"/>
      <c r="FZ144" s="123"/>
      <c r="GJ144" s="123"/>
      <c r="GT144" s="123"/>
      <c r="HD144" s="123"/>
      <c r="HN144" s="123"/>
      <c r="HX144" s="123"/>
    </row>
    <row xmlns:x14ac="http://schemas.microsoft.com/office/spreadsheetml/2009/9/ac" r="145" s="3" customFormat="true" x14ac:dyDescent="0.25">
      <c r="A145" s="390" t="str">
        <f ca="true">IF(ISBLANK('Data Summary'!A147),"",'Data Summary'!A147)</f>
        <v/>
      </c>
      <c r="B145" s="123"/>
      <c r="L145" s="123"/>
      <c r="V145" s="123"/>
      <c r="AF145" s="123"/>
      <c r="AP145" s="123"/>
      <c r="AZ145" s="123"/>
      <c r="BA145" s="123"/>
      <c r="BJ145" s="123"/>
      <c r="BT145" s="123"/>
      <c r="CD145" s="123"/>
      <c r="CN145" s="123"/>
      <c r="CX145" s="123"/>
      <c r="DH145" s="123"/>
      <c r="DR145" s="123"/>
      <c r="EB145" s="123"/>
      <c r="EL145" s="123"/>
      <c r="EV145" s="123"/>
      <c r="FF145" s="123"/>
      <c r="FP145" s="123"/>
      <c r="FZ145" s="123"/>
      <c r="GJ145" s="123"/>
      <c r="GT145" s="123"/>
      <c r="HD145" s="123"/>
      <c r="HN145" s="123"/>
      <c r="HX145" s="123"/>
    </row>
    <row xmlns:x14ac="http://schemas.microsoft.com/office/spreadsheetml/2009/9/ac" r="146" s="3" customFormat="true" x14ac:dyDescent="0.25">
      <c r="A146" s="390" t="str">
        <f ca="true">IF(ISBLANK('Data Summary'!A148),"",'Data Summary'!A148)</f>
        <v/>
      </c>
      <c r="B146" s="123"/>
      <c r="L146" s="123"/>
      <c r="V146" s="123"/>
      <c r="AF146" s="123"/>
      <c r="AP146" s="123"/>
      <c r="AZ146" s="123"/>
      <c r="BA146" s="123"/>
      <c r="BJ146" s="123"/>
      <c r="BT146" s="123"/>
      <c r="CD146" s="123"/>
      <c r="CN146" s="123"/>
      <c r="CX146" s="123"/>
      <c r="DH146" s="123"/>
      <c r="DR146" s="123"/>
      <c r="EB146" s="123"/>
      <c r="EL146" s="123"/>
      <c r="EV146" s="123"/>
      <c r="FF146" s="123"/>
      <c r="FP146" s="123"/>
      <c r="FZ146" s="123"/>
      <c r="GJ146" s="123"/>
      <c r="GT146" s="123"/>
      <c r="HD146" s="123"/>
      <c r="HN146" s="123"/>
      <c r="HX146" s="123"/>
    </row>
    <row xmlns:x14ac="http://schemas.microsoft.com/office/spreadsheetml/2009/9/ac" r="147" s="3" customFormat="true" x14ac:dyDescent="0.25">
      <c r="A147" s="390" t="str">
        <f ca="true">IF(ISBLANK('Data Summary'!A149),"",'Data Summary'!A149)</f>
        <v/>
      </c>
      <c r="B147" s="123"/>
      <c r="L147" s="123"/>
      <c r="V147" s="123"/>
      <c r="AF147" s="123"/>
      <c r="AP147" s="123"/>
      <c r="AZ147" s="123"/>
      <c r="BA147" s="123"/>
      <c r="BJ147" s="123"/>
      <c r="BT147" s="123"/>
      <c r="CD147" s="123"/>
      <c r="CN147" s="123"/>
      <c r="CX147" s="123"/>
      <c r="DH147" s="123"/>
      <c r="DR147" s="123"/>
      <c r="EB147" s="123"/>
      <c r="EL147" s="123"/>
      <c r="EV147" s="123"/>
      <c r="FF147" s="123"/>
      <c r="FP147" s="123"/>
      <c r="FZ147" s="123"/>
      <c r="GJ147" s="123"/>
      <c r="GT147" s="123"/>
      <c r="HD147" s="123"/>
      <c r="HN147" s="123"/>
      <c r="HX147" s="123"/>
    </row>
    <row xmlns:x14ac="http://schemas.microsoft.com/office/spreadsheetml/2009/9/ac" r="148" s="3" customFormat="true" x14ac:dyDescent="0.25">
      <c r="A148" s="390" t="str">
        <f ca="true">IF(ISBLANK('Data Summary'!A150),"",'Data Summary'!A150)</f>
        <v/>
      </c>
      <c r="B148" s="123"/>
      <c r="L148" s="123"/>
      <c r="V148" s="123"/>
      <c r="AF148" s="123"/>
      <c r="AP148" s="123"/>
      <c r="AZ148" s="123"/>
      <c r="BA148" s="123"/>
      <c r="BJ148" s="123"/>
      <c r="BT148" s="123"/>
      <c r="CD148" s="123"/>
      <c r="CN148" s="123"/>
      <c r="CX148" s="123"/>
      <c r="DH148" s="123"/>
      <c r="DR148" s="123"/>
      <c r="EB148" s="123"/>
      <c r="EL148" s="123"/>
      <c r="EV148" s="123"/>
      <c r="FF148" s="123"/>
      <c r="FP148" s="123"/>
      <c r="FZ148" s="123"/>
      <c r="GJ148" s="123"/>
      <c r="GT148" s="123"/>
      <c r="HD148" s="123"/>
      <c r="HN148" s="123"/>
      <c r="HX148" s="123"/>
    </row>
    <row xmlns:x14ac="http://schemas.microsoft.com/office/spreadsheetml/2009/9/ac" r="149" s="3" customFormat="true" x14ac:dyDescent="0.25">
      <c r="A149" s="390" t="str">
        <f ca="true">IF(ISBLANK('Data Summary'!A151),"",'Data Summary'!A151)</f>
        <v/>
      </c>
      <c r="B149" s="123"/>
      <c r="L149" s="123"/>
      <c r="V149" s="123"/>
      <c r="AF149" s="123"/>
      <c r="AP149" s="123"/>
      <c r="AZ149" s="123"/>
      <c r="BA149" s="123"/>
      <c r="BJ149" s="123"/>
      <c r="BT149" s="123"/>
      <c r="CD149" s="123"/>
      <c r="CN149" s="123"/>
      <c r="CX149" s="123"/>
      <c r="DH149" s="123"/>
      <c r="DR149" s="123"/>
      <c r="EB149" s="123"/>
      <c r="EL149" s="123"/>
      <c r="EV149" s="123"/>
      <c r="FF149" s="123"/>
      <c r="FP149" s="123"/>
      <c r="FZ149" s="123"/>
      <c r="GJ149" s="123"/>
      <c r="GT149" s="123"/>
      <c r="HD149" s="123"/>
      <c r="HN149" s="123"/>
      <c r="HX149" s="123"/>
    </row>
    <row xmlns:x14ac="http://schemas.microsoft.com/office/spreadsheetml/2009/9/ac" r="150" s="3" customFormat="true" x14ac:dyDescent="0.25">
      <c r="A150" s="390" t="str">
        <f ca="true">IF(ISBLANK('Data Summary'!A152),"",'Data Summary'!A152)</f>
        <v/>
      </c>
      <c r="B150" s="123"/>
      <c r="L150" s="123"/>
      <c r="V150" s="123"/>
      <c r="AF150" s="123"/>
      <c r="AP150" s="123"/>
      <c r="AZ150" s="123"/>
      <c r="BA150" s="123"/>
      <c r="BJ150" s="123"/>
      <c r="BT150" s="123"/>
      <c r="CD150" s="123"/>
      <c r="CN150" s="123"/>
      <c r="CX150" s="123"/>
      <c r="DH150" s="123"/>
      <c r="DR150" s="123"/>
      <c r="EB150" s="123"/>
      <c r="EL150" s="123"/>
      <c r="EV150" s="123"/>
      <c r="FF150" s="123"/>
      <c r="FP150" s="123"/>
      <c r="FZ150" s="123"/>
      <c r="GJ150" s="123"/>
      <c r="GT150" s="123"/>
      <c r="HD150" s="123"/>
      <c r="HN150" s="123"/>
      <c r="HX150" s="123"/>
    </row>
    <row xmlns:x14ac="http://schemas.microsoft.com/office/spreadsheetml/2009/9/ac" r="151" s="3" customFormat="true" x14ac:dyDescent="0.25">
      <c r="A151" s="390" t="str">
        <f ca="true">IF(ISBLANK('Data Summary'!A153),"",'Data Summary'!A153)</f>
        <v/>
      </c>
      <c r="B151" s="123"/>
      <c r="L151" s="123"/>
      <c r="V151" s="123"/>
      <c r="AF151" s="123"/>
      <c r="AP151" s="123"/>
      <c r="AZ151" s="123"/>
      <c r="BA151" s="123"/>
      <c r="BJ151" s="123"/>
      <c r="BT151" s="123"/>
      <c r="CD151" s="123"/>
      <c r="CN151" s="123"/>
      <c r="CX151" s="123"/>
      <c r="DH151" s="123"/>
      <c r="DR151" s="123"/>
      <c r="EB151" s="123"/>
      <c r="EL151" s="123"/>
      <c r="EV151" s="123"/>
      <c r="FF151" s="123"/>
      <c r="FP151" s="123"/>
      <c r="FZ151" s="123"/>
      <c r="GJ151" s="123"/>
      <c r="GT151" s="123"/>
      <c r="HD151" s="123"/>
      <c r="HN151" s="123"/>
      <c r="HX151" s="123"/>
    </row>
    <row xmlns:x14ac="http://schemas.microsoft.com/office/spreadsheetml/2009/9/ac" r="152" s="3" customFormat="true" x14ac:dyDescent="0.25">
      <c r="A152" s="384"/>
      <c r="B152" s="123"/>
      <c r="L152" s="123"/>
      <c r="V152" s="123"/>
      <c r="AF152" s="123"/>
      <c r="AP152" s="123"/>
      <c r="AZ152" s="123"/>
      <c r="BA152" s="123"/>
      <c r="BJ152" s="123"/>
      <c r="BT152" s="123"/>
      <c r="CD152" s="123"/>
      <c r="CN152" s="123"/>
      <c r="CX152" s="123"/>
      <c r="DH152" s="123"/>
      <c r="DR152" s="123"/>
      <c r="EB152" s="123"/>
      <c r="EL152" s="123"/>
      <c r="EV152" s="123"/>
      <c r="FF152" s="123"/>
      <c r="FP152" s="123"/>
      <c r="FZ152" s="123"/>
      <c r="GJ152" s="123"/>
      <c r="GT152" s="123"/>
      <c r="HD152" s="123"/>
      <c r="HN152" s="123"/>
      <c r="HX152" s="123"/>
    </row>
    <row xmlns:x14ac="http://schemas.microsoft.com/office/spreadsheetml/2009/9/ac" r="153" s="3" customFormat="true" x14ac:dyDescent="0.25">
      <c r="A153" s="384"/>
      <c r="B153" s="123"/>
      <c r="L153" s="123"/>
      <c r="V153" s="123"/>
      <c r="AF153" s="123"/>
      <c r="AP153" s="123"/>
      <c r="AZ153" s="123"/>
      <c r="BA153" s="123"/>
      <c r="BJ153" s="123"/>
      <c r="BT153" s="123"/>
      <c r="CD153" s="123"/>
      <c r="CN153" s="123"/>
      <c r="CX153" s="123"/>
      <c r="DH153" s="123"/>
      <c r="DR153" s="123"/>
      <c r="EB153" s="123"/>
      <c r="EL153" s="123"/>
      <c r="EV153" s="123"/>
      <c r="FF153" s="123"/>
      <c r="FP153" s="123"/>
      <c r="FZ153" s="123"/>
      <c r="GJ153" s="123"/>
      <c r="GT153" s="123"/>
      <c r="HD153" s="123"/>
      <c r="HN153" s="123"/>
      <c r="HX153" s="123"/>
    </row>
    <row xmlns:x14ac="http://schemas.microsoft.com/office/spreadsheetml/2009/9/ac" r="154" s="3" customFormat="true" x14ac:dyDescent="0.25">
      <c r="A154" s="384"/>
      <c r="B154" s="123"/>
      <c r="L154" s="123"/>
      <c r="V154" s="123"/>
      <c r="AF154" s="123"/>
      <c r="AP154" s="123"/>
      <c r="AZ154" s="123"/>
      <c r="BA154" s="123"/>
      <c r="BJ154" s="123"/>
      <c r="BT154" s="123"/>
      <c r="CD154" s="123"/>
      <c r="CN154" s="123"/>
      <c r="CX154" s="123"/>
      <c r="DH154" s="123"/>
      <c r="DR154" s="123"/>
      <c r="EB154" s="123"/>
      <c r="EL154" s="123"/>
      <c r="EV154" s="123"/>
      <c r="FF154" s="123"/>
      <c r="FP154" s="123"/>
      <c r="FZ154" s="123"/>
      <c r="GJ154" s="123"/>
      <c r="GT154" s="123"/>
      <c r="HD154" s="123"/>
      <c r="HN154" s="123"/>
      <c r="HX154" s="123"/>
    </row>
    <row xmlns:x14ac="http://schemas.microsoft.com/office/spreadsheetml/2009/9/ac" r="155" s="3" customFormat="true" x14ac:dyDescent="0.25">
      <c r="A155" s="384"/>
      <c r="B155" s="123"/>
      <c r="L155" s="123"/>
      <c r="V155" s="123"/>
      <c r="AF155" s="123"/>
      <c r="AP155" s="123"/>
      <c r="AZ155" s="123"/>
      <c r="BA155" s="123"/>
      <c r="BJ155" s="123"/>
      <c r="BT155" s="123"/>
      <c r="CD155" s="123"/>
      <c r="CN155" s="123"/>
      <c r="CX155" s="123"/>
      <c r="DH155" s="123"/>
      <c r="DR155" s="123"/>
      <c r="EB155" s="123"/>
      <c r="EL155" s="123"/>
      <c r="EV155" s="123"/>
      <c r="FF155" s="123"/>
      <c r="FP155" s="123"/>
      <c r="FZ155" s="123"/>
      <c r="GJ155" s="123"/>
      <c r="GT155" s="123"/>
      <c r="HD155" s="123"/>
      <c r="HN155" s="123"/>
      <c r="HX155" s="123"/>
    </row>
    <row xmlns:x14ac="http://schemas.microsoft.com/office/spreadsheetml/2009/9/ac" r="156" s="3" customFormat="true" x14ac:dyDescent="0.25">
      <c r="A156" s="384"/>
      <c r="B156" s="123"/>
      <c r="L156" s="123"/>
      <c r="V156" s="123"/>
      <c r="AF156" s="123"/>
      <c r="AP156" s="123"/>
      <c r="AZ156" s="123"/>
      <c r="BA156" s="123"/>
      <c r="BJ156" s="123"/>
      <c r="BT156" s="123"/>
      <c r="CD156" s="123"/>
      <c r="CN156" s="123"/>
      <c r="CX156" s="123"/>
      <c r="DH156" s="123"/>
      <c r="DR156" s="123"/>
      <c r="EB156" s="123"/>
      <c r="EL156" s="123"/>
      <c r="EV156" s="123"/>
      <c r="FF156" s="123"/>
      <c r="FP156" s="123"/>
      <c r="FZ156" s="123"/>
      <c r="GJ156" s="123"/>
      <c r="GT156" s="123"/>
      <c r="HD156" s="123"/>
      <c r="HN156" s="123"/>
      <c r="HX156" s="123"/>
    </row>
    <row xmlns:x14ac="http://schemas.microsoft.com/office/spreadsheetml/2009/9/ac" r="157" s="3" customFormat="true" x14ac:dyDescent="0.25">
      <c r="A157" s="384"/>
      <c r="B157" s="123"/>
      <c r="L157" s="123"/>
      <c r="V157" s="123"/>
      <c r="AF157" s="123"/>
      <c r="AP157" s="123"/>
      <c r="AZ157" s="123"/>
      <c r="BA157" s="123"/>
      <c r="BJ157" s="123"/>
      <c r="BT157" s="123"/>
      <c r="CD157" s="123"/>
      <c r="CN157" s="123"/>
      <c r="CX157" s="123"/>
      <c r="DH157" s="123"/>
      <c r="DR157" s="123"/>
      <c r="EB157" s="123"/>
      <c r="EL157" s="123"/>
      <c r="EV157" s="123"/>
      <c r="FF157" s="123"/>
      <c r="FP157" s="123"/>
      <c r="FZ157" s="123"/>
      <c r="GJ157" s="123"/>
      <c r="GT157" s="123"/>
      <c r="HD157" s="123"/>
      <c r="HN157" s="123"/>
      <c r="HX157" s="123"/>
    </row>
    <row xmlns:x14ac="http://schemas.microsoft.com/office/spreadsheetml/2009/9/ac" r="158" s="3" customFormat="true" x14ac:dyDescent="0.25">
      <c r="A158" s="384"/>
      <c r="B158" s="123"/>
      <c r="L158" s="123"/>
      <c r="V158" s="123"/>
      <c r="AF158" s="123"/>
      <c r="AP158" s="123"/>
      <c r="AZ158" s="123"/>
      <c r="BA158" s="123"/>
      <c r="BJ158" s="123"/>
      <c r="BT158" s="123"/>
      <c r="CD158" s="123"/>
      <c r="CN158" s="123"/>
      <c r="CX158" s="123"/>
      <c r="DH158" s="123"/>
      <c r="DR158" s="123"/>
      <c r="EB158" s="123"/>
      <c r="EL158" s="123"/>
      <c r="EV158" s="123"/>
      <c r="FF158" s="123"/>
      <c r="FP158" s="123"/>
      <c r="FZ158" s="123"/>
      <c r="GJ158" s="123"/>
      <c r="GT158" s="123"/>
      <c r="HD158" s="123"/>
      <c r="HN158" s="123"/>
      <c r="HX158" s="123"/>
    </row>
    <row xmlns:x14ac="http://schemas.microsoft.com/office/spreadsheetml/2009/9/ac" r="159" s="3" customFormat="true" x14ac:dyDescent="0.25">
      <c r="A159" s="384"/>
      <c r="B159" s="123"/>
      <c r="L159" s="123"/>
      <c r="V159" s="123"/>
      <c r="AF159" s="123"/>
      <c r="AP159" s="123"/>
      <c r="AZ159" s="123"/>
      <c r="BA159" s="123"/>
      <c r="BJ159" s="123"/>
      <c r="BT159" s="123"/>
      <c r="CD159" s="123"/>
      <c r="CN159" s="123"/>
      <c r="CX159" s="123"/>
      <c r="DH159" s="123"/>
      <c r="DR159" s="123"/>
      <c r="EB159" s="123"/>
      <c r="EL159" s="123"/>
      <c r="EV159" s="123"/>
      <c r="FF159" s="123"/>
      <c r="FP159" s="123"/>
      <c r="FZ159" s="123"/>
      <c r="GJ159" s="123"/>
      <c r="GT159" s="123"/>
      <c r="HD159" s="123"/>
      <c r="HN159" s="123"/>
      <c r="HX159" s="123"/>
    </row>
    <row xmlns:x14ac="http://schemas.microsoft.com/office/spreadsheetml/2009/9/ac" r="160" s="3" customFormat="true" x14ac:dyDescent="0.25">
      <c r="A160" s="384"/>
      <c r="B160" s="123"/>
      <c r="L160" s="123"/>
      <c r="V160" s="123"/>
      <c r="AF160" s="123"/>
      <c r="AP160" s="123"/>
      <c r="AZ160" s="123"/>
      <c r="BA160" s="123"/>
      <c r="BJ160" s="123"/>
      <c r="BT160" s="123"/>
      <c r="CD160" s="123"/>
      <c r="CN160" s="123"/>
      <c r="CX160" s="123"/>
      <c r="DH160" s="123"/>
      <c r="DR160" s="123"/>
      <c r="EB160" s="123"/>
      <c r="EL160" s="123"/>
      <c r="EV160" s="123"/>
      <c r="FF160" s="123"/>
      <c r="FP160" s="123"/>
      <c r="FZ160" s="123"/>
      <c r="GJ160" s="123"/>
      <c r="GT160" s="123"/>
      <c r="HD160" s="123"/>
      <c r="HN160" s="123"/>
      <c r="HX160" s="123"/>
    </row>
    <row xmlns:x14ac="http://schemas.microsoft.com/office/spreadsheetml/2009/9/ac" r="161" s="3" customFormat="true" x14ac:dyDescent="0.25">
      <c r="A161" s="384"/>
      <c r="B161" s="123"/>
      <c r="L161" s="123"/>
      <c r="V161" s="123"/>
      <c r="AF161" s="123"/>
      <c r="AP161" s="123"/>
      <c r="AZ161" s="123"/>
      <c r="BA161" s="123"/>
      <c r="BJ161" s="123"/>
      <c r="BT161" s="123"/>
      <c r="CD161" s="123"/>
      <c r="CN161" s="123"/>
      <c r="CX161" s="123"/>
      <c r="DH161" s="123"/>
      <c r="DR161" s="123"/>
      <c r="EB161" s="123"/>
      <c r="EL161" s="123"/>
      <c r="EV161" s="123"/>
      <c r="FF161" s="123"/>
      <c r="FP161" s="123"/>
      <c r="FZ161" s="123"/>
      <c r="GJ161" s="123"/>
      <c r="GT161" s="123"/>
      <c r="HD161" s="123"/>
      <c r="HN161" s="123"/>
      <c r="HX161" s="123"/>
    </row>
    <row xmlns:x14ac="http://schemas.microsoft.com/office/spreadsheetml/2009/9/ac" r="162" s="3" customFormat="true" x14ac:dyDescent="0.25">
      <c r="A162" s="384"/>
      <c r="B162" s="123"/>
      <c r="L162" s="123"/>
      <c r="V162" s="123"/>
      <c r="AF162" s="123"/>
      <c r="AP162" s="123"/>
      <c r="AZ162" s="123"/>
      <c r="BA162" s="123"/>
      <c r="BJ162" s="123"/>
      <c r="BT162" s="123"/>
      <c r="CD162" s="123"/>
      <c r="CN162" s="123"/>
      <c r="CX162" s="123"/>
      <c r="DH162" s="123"/>
      <c r="DR162" s="123"/>
      <c r="EB162" s="123"/>
      <c r="EL162" s="123"/>
      <c r="EV162" s="123"/>
      <c r="FF162" s="123"/>
      <c r="FP162" s="123"/>
      <c r="FZ162" s="123"/>
      <c r="GJ162" s="123"/>
      <c r="GT162" s="123"/>
      <c r="HD162" s="123"/>
      <c r="HN162" s="123"/>
      <c r="HX162" s="123"/>
    </row>
    <row xmlns:x14ac="http://schemas.microsoft.com/office/spreadsheetml/2009/9/ac" r="163" s="3" customFormat="true" x14ac:dyDescent="0.25">
      <c r="A163" s="384"/>
      <c r="B163" s="123"/>
      <c r="L163" s="123"/>
      <c r="V163" s="123"/>
      <c r="AF163" s="123"/>
      <c r="AP163" s="123"/>
      <c r="AZ163" s="123"/>
      <c r="BA163" s="123"/>
      <c r="BJ163" s="123"/>
      <c r="BT163" s="123"/>
      <c r="CD163" s="123"/>
      <c r="CN163" s="123"/>
      <c r="CX163" s="123"/>
      <c r="DH163" s="123"/>
      <c r="DR163" s="123"/>
      <c r="EB163" s="123"/>
      <c r="EL163" s="123"/>
      <c r="EV163" s="123"/>
      <c r="FF163" s="123"/>
      <c r="FP163" s="123"/>
      <c r="FZ163" s="123"/>
      <c r="GJ163" s="123"/>
      <c r="GT163" s="123"/>
      <c r="HD163" s="123"/>
      <c r="HN163" s="123"/>
      <c r="HX163" s="123"/>
    </row>
    <row xmlns:x14ac="http://schemas.microsoft.com/office/spreadsheetml/2009/9/ac" r="164" s="3" customFormat="true" x14ac:dyDescent="0.25">
      <c r="A164" s="384"/>
      <c r="B164" s="123"/>
      <c r="L164" s="123"/>
      <c r="V164" s="123"/>
      <c r="AF164" s="123"/>
      <c r="AP164" s="123"/>
      <c r="AZ164" s="123"/>
      <c r="BA164" s="123"/>
      <c r="BJ164" s="123"/>
      <c r="BT164" s="123"/>
      <c r="CD164" s="123"/>
      <c r="CN164" s="123"/>
      <c r="CX164" s="123"/>
      <c r="DH164" s="123"/>
      <c r="DR164" s="123"/>
      <c r="EB164" s="123"/>
      <c r="EL164" s="123"/>
      <c r="EV164" s="123"/>
      <c r="FF164" s="123"/>
      <c r="FP164" s="123"/>
      <c r="FZ164" s="123"/>
      <c r="GJ164" s="123"/>
      <c r="GT164" s="123"/>
      <c r="HD164" s="123"/>
      <c r="HN164" s="123"/>
      <c r="HX164" s="123"/>
    </row>
    <row xmlns:x14ac="http://schemas.microsoft.com/office/spreadsheetml/2009/9/ac" r="165" s="3" customFormat="true" x14ac:dyDescent="0.25">
      <c r="A165" s="384"/>
      <c r="B165" s="123"/>
      <c r="L165" s="123"/>
      <c r="V165" s="123"/>
      <c r="AF165" s="123"/>
      <c r="AP165" s="123"/>
      <c r="AZ165" s="123"/>
      <c r="BA165" s="123"/>
      <c r="BJ165" s="123"/>
      <c r="BT165" s="123"/>
      <c r="CD165" s="123"/>
      <c r="CN165" s="123"/>
      <c r="CX165" s="123"/>
      <c r="DH165" s="123"/>
      <c r="DR165" s="123"/>
      <c r="EB165" s="123"/>
      <c r="EL165" s="123"/>
      <c r="EV165" s="123"/>
      <c r="FF165" s="123"/>
      <c r="FP165" s="123"/>
      <c r="FZ165" s="123"/>
      <c r="GJ165" s="123"/>
      <c r="GT165" s="123"/>
      <c r="HD165" s="123"/>
      <c r="HN165" s="123"/>
      <c r="HX165" s="123"/>
    </row>
    <row xmlns:x14ac="http://schemas.microsoft.com/office/spreadsheetml/2009/9/ac" r="166" s="3" customFormat="true" x14ac:dyDescent="0.25">
      <c r="A166" s="384"/>
      <c r="B166" s="123"/>
      <c r="L166" s="123"/>
      <c r="V166" s="123"/>
      <c r="AF166" s="123"/>
      <c r="AP166" s="123"/>
      <c r="AZ166" s="123"/>
      <c r="BA166" s="123"/>
      <c r="BJ166" s="123"/>
      <c r="BT166" s="123"/>
      <c r="CD166" s="123"/>
      <c r="CN166" s="123"/>
      <c r="CX166" s="123"/>
      <c r="DH166" s="123"/>
      <c r="DR166" s="123"/>
      <c r="EB166" s="123"/>
      <c r="EL166" s="123"/>
      <c r="EV166" s="123"/>
      <c r="FF166" s="123"/>
      <c r="FP166" s="123"/>
      <c r="FZ166" s="123"/>
      <c r="GJ166" s="123"/>
      <c r="GT166" s="123"/>
      <c r="HD166" s="123"/>
      <c r="HN166" s="123"/>
      <c r="HX166" s="123"/>
    </row>
    <row xmlns:x14ac="http://schemas.microsoft.com/office/spreadsheetml/2009/9/ac" r="167" s="3" customFormat="true" x14ac:dyDescent="0.25">
      <c r="A167" s="384"/>
      <c r="B167" s="123"/>
      <c r="L167" s="123"/>
      <c r="V167" s="123"/>
      <c r="AF167" s="123"/>
      <c r="AP167" s="123"/>
      <c r="AZ167" s="123"/>
      <c r="BA167" s="123"/>
      <c r="BJ167" s="123"/>
      <c r="BT167" s="123"/>
      <c r="CD167" s="123"/>
      <c r="CN167" s="123"/>
      <c r="CX167" s="123"/>
      <c r="DH167" s="123"/>
      <c r="DR167" s="123"/>
      <c r="EB167" s="123"/>
      <c r="EL167" s="123"/>
      <c r="EV167" s="123"/>
      <c r="FF167" s="123"/>
      <c r="FP167" s="123"/>
      <c r="FZ167" s="123"/>
      <c r="GJ167" s="123"/>
      <c r="GT167" s="123"/>
      <c r="HD167" s="123"/>
      <c r="HN167" s="123"/>
      <c r="HX167" s="123"/>
    </row>
    <row xmlns:x14ac="http://schemas.microsoft.com/office/spreadsheetml/2009/9/ac" r="168" s="3" customFormat="true" x14ac:dyDescent="0.25">
      <c r="A168" s="384"/>
      <c r="B168" s="123"/>
      <c r="L168" s="123"/>
      <c r="V168" s="123"/>
      <c r="AF168" s="123"/>
      <c r="AP168" s="123"/>
      <c r="AZ168" s="123"/>
      <c r="BA168" s="123"/>
      <c r="BJ168" s="123"/>
      <c r="BT168" s="123"/>
      <c r="CD168" s="123"/>
      <c r="CN168" s="123"/>
      <c r="CX168" s="123"/>
      <c r="DH168" s="123"/>
      <c r="DR168" s="123"/>
      <c r="EB168" s="123"/>
      <c r="EL168" s="123"/>
      <c r="EV168" s="123"/>
      <c r="FF168" s="123"/>
      <c r="FP168" s="123"/>
      <c r="FZ168" s="123"/>
      <c r="GJ168" s="123"/>
      <c r="GT168" s="123"/>
      <c r="HD168" s="123"/>
      <c r="HN168" s="123"/>
      <c r="HX168" s="123"/>
    </row>
    <row xmlns:x14ac="http://schemas.microsoft.com/office/spreadsheetml/2009/9/ac" r="169" s="3" customFormat="true" x14ac:dyDescent="0.25">
      <c r="A169" s="384"/>
      <c r="B169" s="123"/>
      <c r="L169" s="123"/>
      <c r="V169" s="123"/>
      <c r="AF169" s="123"/>
      <c r="AP169" s="123"/>
      <c r="AZ169" s="123"/>
      <c r="BA169" s="123"/>
      <c r="BJ169" s="123"/>
      <c r="BT169" s="123"/>
      <c r="CD169" s="123"/>
      <c r="CN169" s="123"/>
      <c r="CX169" s="123"/>
      <c r="DH169" s="123"/>
      <c r="DR169" s="123"/>
      <c r="EB169" s="123"/>
      <c r="EL169" s="123"/>
      <c r="EV169" s="123"/>
      <c r="FF169" s="123"/>
      <c r="FP169" s="123"/>
      <c r="FZ169" s="123"/>
      <c r="GJ169" s="123"/>
      <c r="GT169" s="123"/>
      <c r="HD169" s="123"/>
      <c r="HN169" s="123"/>
      <c r="HX169" s="123"/>
    </row>
    <row xmlns:x14ac="http://schemas.microsoft.com/office/spreadsheetml/2009/9/ac" r="170" s="3" customFormat="true" x14ac:dyDescent="0.25">
      <c r="A170" s="384"/>
      <c r="B170" s="123"/>
      <c r="L170" s="123"/>
      <c r="V170" s="123"/>
      <c r="AF170" s="123"/>
      <c r="AP170" s="123"/>
      <c r="AZ170" s="123"/>
      <c r="BA170" s="123"/>
      <c r="BJ170" s="123"/>
      <c r="BT170" s="123"/>
      <c r="CD170" s="123"/>
      <c r="CN170" s="123"/>
      <c r="CX170" s="123"/>
      <c r="DH170" s="123"/>
      <c r="DR170" s="123"/>
      <c r="EB170" s="123"/>
      <c r="EL170" s="123"/>
      <c r="EV170" s="123"/>
      <c r="FF170" s="123"/>
      <c r="FP170" s="123"/>
      <c r="FZ170" s="123"/>
      <c r="GJ170" s="123"/>
      <c r="GT170" s="123"/>
      <c r="HD170" s="123"/>
      <c r="HN170" s="123"/>
      <c r="HX170" s="123"/>
    </row>
    <row xmlns:x14ac="http://schemas.microsoft.com/office/spreadsheetml/2009/9/ac" r="171" s="3" customFormat="true" x14ac:dyDescent="0.25">
      <c r="A171" s="384"/>
      <c r="B171" s="123"/>
      <c r="L171" s="123"/>
      <c r="V171" s="123"/>
      <c r="AF171" s="123"/>
      <c r="AP171" s="123"/>
      <c r="AZ171" s="123"/>
      <c r="BA171" s="123"/>
      <c r="BJ171" s="123"/>
      <c r="BT171" s="123"/>
      <c r="CD171" s="123"/>
      <c r="CN171" s="123"/>
      <c r="CX171" s="123"/>
      <c r="DH171" s="123"/>
      <c r="DR171" s="123"/>
      <c r="EB171" s="123"/>
      <c r="EL171" s="123"/>
      <c r="EV171" s="123"/>
      <c r="FF171" s="123"/>
      <c r="FP171" s="123"/>
      <c r="FZ171" s="123"/>
      <c r="GJ171" s="123"/>
      <c r="GT171" s="123"/>
      <c r="HD171" s="123"/>
      <c r="HN171" s="123"/>
      <c r="HX171" s="123"/>
    </row>
    <row xmlns:x14ac="http://schemas.microsoft.com/office/spreadsheetml/2009/9/ac" r="172" s="3" customFormat="true" x14ac:dyDescent="0.25">
      <c r="A172" s="384"/>
      <c r="B172" s="123"/>
      <c r="L172" s="123"/>
      <c r="V172" s="123"/>
      <c r="AF172" s="123"/>
      <c r="AP172" s="123"/>
      <c r="AZ172" s="123"/>
      <c r="BA172" s="123"/>
      <c r="BJ172" s="123"/>
      <c r="BT172" s="123"/>
      <c r="CD172" s="123"/>
      <c r="CN172" s="123"/>
      <c r="CX172" s="123"/>
      <c r="DH172" s="123"/>
      <c r="DR172" s="123"/>
      <c r="EB172" s="123"/>
      <c r="EL172" s="123"/>
      <c r="EV172" s="123"/>
      <c r="FF172" s="123"/>
      <c r="FP172" s="123"/>
      <c r="FZ172" s="123"/>
      <c r="GJ172" s="123"/>
      <c r="GT172" s="123"/>
      <c r="HD172" s="123"/>
      <c r="HN172" s="123"/>
      <c r="HX172" s="123"/>
    </row>
    <row xmlns:x14ac="http://schemas.microsoft.com/office/spreadsheetml/2009/9/ac" r="173" s="3" customFormat="true" x14ac:dyDescent="0.25">
      <c r="A173" s="384"/>
      <c r="B173" s="123"/>
      <c r="L173" s="123"/>
      <c r="V173" s="123"/>
      <c r="AF173" s="123"/>
      <c r="AP173" s="123"/>
      <c r="AZ173" s="123"/>
      <c r="BA173" s="123"/>
      <c r="BJ173" s="123"/>
      <c r="BT173" s="123"/>
      <c r="CD173" s="123"/>
      <c r="CN173" s="123"/>
      <c r="CX173" s="123"/>
      <c r="DH173" s="123"/>
      <c r="DR173" s="123"/>
      <c r="EB173" s="123"/>
      <c r="EL173" s="123"/>
      <c r="EV173" s="123"/>
      <c r="FF173" s="123"/>
      <c r="FP173" s="123"/>
      <c r="FZ173" s="123"/>
      <c r="GJ173" s="123"/>
      <c r="GT173" s="123"/>
      <c r="HD173" s="123"/>
      <c r="HN173" s="123"/>
      <c r="HX173" s="123"/>
    </row>
    <row xmlns:x14ac="http://schemas.microsoft.com/office/spreadsheetml/2009/9/ac" r="174" s="3" customFormat="true" x14ac:dyDescent="0.25">
      <c r="A174" s="384"/>
      <c r="B174" s="123"/>
      <c r="L174" s="123"/>
      <c r="V174" s="123"/>
      <c r="AF174" s="123"/>
      <c r="AP174" s="123"/>
      <c r="AZ174" s="123"/>
      <c r="BA174" s="123"/>
      <c r="BJ174" s="123"/>
      <c r="BT174" s="123"/>
      <c r="CD174" s="123"/>
      <c r="CN174" s="123"/>
      <c r="CX174" s="123"/>
      <c r="DH174" s="123"/>
      <c r="DR174" s="123"/>
      <c r="EB174" s="123"/>
      <c r="EL174" s="123"/>
      <c r="EV174" s="123"/>
      <c r="FF174" s="123"/>
      <c r="FP174" s="123"/>
      <c r="FZ174" s="123"/>
      <c r="GJ174" s="123"/>
      <c r="GT174" s="123"/>
      <c r="HD174" s="123"/>
      <c r="HN174" s="123"/>
      <c r="HX174" s="123"/>
    </row>
    <row xmlns:x14ac="http://schemas.microsoft.com/office/spreadsheetml/2009/9/ac" r="175" s="3" customFormat="true" x14ac:dyDescent="0.25">
      <c r="A175" s="384"/>
      <c r="B175" s="123"/>
      <c r="L175" s="123"/>
      <c r="V175" s="123"/>
      <c r="AF175" s="123"/>
      <c r="AP175" s="123"/>
      <c r="AZ175" s="123"/>
      <c r="BA175" s="123"/>
      <c r="BJ175" s="123"/>
      <c r="BT175" s="123"/>
      <c r="CD175" s="123"/>
      <c r="CN175" s="123"/>
      <c r="CX175" s="123"/>
      <c r="DH175" s="123"/>
      <c r="DR175" s="123"/>
      <c r="EB175" s="123"/>
      <c r="EL175" s="123"/>
      <c r="EV175" s="123"/>
      <c r="FF175" s="123"/>
      <c r="FP175" s="123"/>
      <c r="FZ175" s="123"/>
      <c r="GJ175" s="123"/>
      <c r="GT175" s="123"/>
      <c r="HD175" s="123"/>
      <c r="HN175" s="123"/>
      <c r="HX175" s="123"/>
    </row>
    <row xmlns:x14ac="http://schemas.microsoft.com/office/spreadsheetml/2009/9/ac" r="176" s="3" customFormat="true" x14ac:dyDescent="0.25">
      <c r="A176" s="384"/>
      <c r="B176" s="123"/>
      <c r="L176" s="123"/>
      <c r="V176" s="123"/>
      <c r="AF176" s="123"/>
      <c r="AP176" s="123"/>
      <c r="AZ176" s="123"/>
      <c r="BA176" s="123"/>
      <c r="BJ176" s="123"/>
      <c r="BT176" s="123"/>
      <c r="CD176" s="123"/>
      <c r="CN176" s="123"/>
      <c r="CX176" s="123"/>
      <c r="DH176" s="123"/>
      <c r="DR176" s="123"/>
      <c r="EB176" s="123"/>
      <c r="EL176" s="123"/>
      <c r="EV176" s="123"/>
      <c r="FF176" s="123"/>
      <c r="FP176" s="123"/>
      <c r="FZ176" s="123"/>
      <c r="GJ176" s="123"/>
      <c r="GT176" s="123"/>
      <c r="HD176" s="123"/>
      <c r="HN176" s="123"/>
      <c r="HX176" s="123"/>
    </row>
    <row xmlns:x14ac="http://schemas.microsoft.com/office/spreadsheetml/2009/9/ac" r="177" s="3" customFormat="true" x14ac:dyDescent="0.25">
      <c r="A177" s="384"/>
      <c r="B177" s="123"/>
      <c r="L177" s="123"/>
      <c r="V177" s="123"/>
      <c r="AF177" s="123"/>
      <c r="AP177" s="123"/>
      <c r="AZ177" s="123"/>
      <c r="BA177" s="123"/>
      <c r="BJ177" s="123"/>
      <c r="BT177" s="123"/>
      <c r="CD177" s="123"/>
      <c r="CN177" s="123"/>
      <c r="CX177" s="123"/>
      <c r="DH177" s="123"/>
      <c r="DR177" s="123"/>
      <c r="EB177" s="123"/>
      <c r="EL177" s="123"/>
      <c r="EV177" s="123"/>
      <c r="FF177" s="123"/>
      <c r="FP177" s="123"/>
      <c r="FZ177" s="123"/>
      <c r="GJ177" s="123"/>
      <c r="GT177" s="123"/>
      <c r="HD177" s="123"/>
      <c r="HN177" s="123"/>
      <c r="HX177" s="123"/>
    </row>
    <row xmlns:x14ac="http://schemas.microsoft.com/office/spreadsheetml/2009/9/ac" r="178" s="3" customFormat="true" x14ac:dyDescent="0.25">
      <c r="A178" s="384"/>
      <c r="B178" s="123"/>
      <c r="L178" s="123"/>
      <c r="V178" s="123"/>
      <c r="AF178" s="123"/>
      <c r="AP178" s="123"/>
      <c r="AZ178" s="123"/>
      <c r="BA178" s="123"/>
      <c r="BJ178" s="123"/>
      <c r="BT178" s="123"/>
      <c r="CD178" s="123"/>
      <c r="CN178" s="123"/>
      <c r="CX178" s="123"/>
      <c r="DH178" s="123"/>
      <c r="DR178" s="123"/>
      <c r="EB178" s="123"/>
      <c r="EL178" s="123"/>
      <c r="EV178" s="123"/>
      <c r="FF178" s="123"/>
      <c r="FP178" s="123"/>
      <c r="FZ178" s="123"/>
      <c r="GJ178" s="123"/>
      <c r="GT178" s="123"/>
      <c r="HD178" s="123"/>
      <c r="HN178" s="123"/>
      <c r="HX178" s="123"/>
    </row>
    <row xmlns:x14ac="http://schemas.microsoft.com/office/spreadsheetml/2009/9/ac" r="179" s="3" customFormat="true" x14ac:dyDescent="0.25">
      <c r="A179" s="384"/>
      <c r="B179" s="123"/>
      <c r="L179" s="123"/>
      <c r="V179" s="123"/>
      <c r="AF179" s="123"/>
      <c r="AP179" s="123"/>
      <c r="AZ179" s="123"/>
      <c r="BA179" s="123"/>
      <c r="BJ179" s="123"/>
      <c r="BT179" s="123"/>
      <c r="CD179" s="123"/>
      <c r="CN179" s="123"/>
      <c r="CX179" s="123"/>
      <c r="DH179" s="123"/>
      <c r="DR179" s="123"/>
      <c r="EB179" s="123"/>
      <c r="EL179" s="123"/>
      <c r="EV179" s="123"/>
      <c r="FF179" s="123"/>
      <c r="FP179" s="123"/>
      <c r="FZ179" s="123"/>
      <c r="GJ179" s="123"/>
      <c r="GT179" s="123"/>
      <c r="HD179" s="123"/>
      <c r="HN179" s="123"/>
      <c r="HX179" s="123"/>
    </row>
    <row xmlns:x14ac="http://schemas.microsoft.com/office/spreadsheetml/2009/9/ac" r="180" s="3" customFormat="true" x14ac:dyDescent="0.25">
      <c r="A180" s="384"/>
      <c r="B180" s="123"/>
      <c r="L180" s="123"/>
      <c r="V180" s="123"/>
      <c r="AF180" s="123"/>
      <c r="AP180" s="123"/>
      <c r="AZ180" s="123"/>
      <c r="BA180" s="123"/>
      <c r="BJ180" s="123"/>
      <c r="BT180" s="123"/>
      <c r="CD180" s="123"/>
      <c r="CN180" s="123"/>
      <c r="CX180" s="123"/>
      <c r="DH180" s="123"/>
      <c r="DR180" s="123"/>
      <c r="EB180" s="123"/>
      <c r="EL180" s="123"/>
      <c r="EV180" s="123"/>
      <c r="FF180" s="123"/>
      <c r="FP180" s="123"/>
      <c r="FZ180" s="123"/>
      <c r="GJ180" s="123"/>
      <c r="GT180" s="123"/>
      <c r="HD180" s="123"/>
      <c r="HN180" s="123"/>
      <c r="HX180" s="123"/>
    </row>
    <row xmlns:x14ac="http://schemas.microsoft.com/office/spreadsheetml/2009/9/ac" r="181" s="3" customFormat="true" x14ac:dyDescent="0.25">
      <c r="A181" s="384"/>
      <c r="B181" s="123"/>
      <c r="L181" s="123"/>
      <c r="V181" s="123"/>
      <c r="AF181" s="123"/>
      <c r="AP181" s="123"/>
      <c r="AZ181" s="123"/>
      <c r="BA181" s="123"/>
      <c r="BJ181" s="123"/>
      <c r="BT181" s="123"/>
      <c r="CD181" s="123"/>
      <c r="CN181" s="123"/>
      <c r="CX181" s="123"/>
      <c r="DH181" s="123"/>
      <c r="DR181" s="123"/>
      <c r="EB181" s="123"/>
      <c r="EL181" s="123"/>
      <c r="EV181" s="123"/>
      <c r="FF181" s="123"/>
      <c r="FP181" s="123"/>
      <c r="FZ181" s="123"/>
      <c r="GJ181" s="123"/>
      <c r="GT181" s="123"/>
      <c r="HD181" s="123"/>
      <c r="HN181" s="123"/>
      <c r="HX181" s="123"/>
    </row>
    <row xmlns:x14ac="http://schemas.microsoft.com/office/spreadsheetml/2009/9/ac" r="182" s="3" customFormat="true" x14ac:dyDescent="0.25">
      <c r="A182" s="384"/>
      <c r="B182" s="123"/>
      <c r="L182" s="123"/>
      <c r="V182" s="123"/>
      <c r="AF182" s="123"/>
      <c r="AP182" s="123"/>
      <c r="AZ182" s="123"/>
      <c r="BA182" s="123"/>
      <c r="BJ182" s="123"/>
      <c r="BT182" s="123"/>
      <c r="CD182" s="123"/>
      <c r="CN182" s="123"/>
      <c r="CX182" s="123"/>
      <c r="DH182" s="123"/>
      <c r="DR182" s="123"/>
      <c r="EB182" s="123"/>
      <c r="EL182" s="123"/>
      <c r="EV182" s="123"/>
      <c r="FF182" s="123"/>
      <c r="FP182" s="123"/>
      <c r="FZ182" s="123"/>
      <c r="GJ182" s="123"/>
      <c r="GT182" s="123"/>
      <c r="HD182" s="123"/>
      <c r="HN182" s="123"/>
      <c r="HX182" s="123"/>
    </row>
    <row xmlns:x14ac="http://schemas.microsoft.com/office/spreadsheetml/2009/9/ac" r="183" s="3" customFormat="true" x14ac:dyDescent="0.25">
      <c r="A183" s="384"/>
      <c r="B183" s="123"/>
      <c r="L183" s="123"/>
      <c r="V183" s="123"/>
      <c r="AF183" s="123"/>
      <c r="AP183" s="123"/>
      <c r="AZ183" s="123"/>
      <c r="BA183" s="123"/>
      <c r="BJ183" s="123"/>
      <c r="BT183" s="123"/>
      <c r="CD183" s="123"/>
      <c r="CN183" s="123"/>
      <c r="CX183" s="123"/>
      <c r="DH183" s="123"/>
      <c r="DR183" s="123"/>
      <c r="EB183" s="123"/>
      <c r="EL183" s="123"/>
      <c r="EV183" s="123"/>
      <c r="FF183" s="123"/>
      <c r="FP183" s="123"/>
      <c r="FZ183" s="123"/>
      <c r="GJ183" s="123"/>
      <c r="GT183" s="123"/>
      <c r="HD183" s="123"/>
      <c r="HN183" s="123"/>
      <c r="HX183" s="123"/>
    </row>
    <row xmlns:x14ac="http://schemas.microsoft.com/office/spreadsheetml/2009/9/ac" r="184" s="3" customFormat="true" x14ac:dyDescent="0.25">
      <c r="A184" s="384"/>
      <c r="B184" s="123"/>
      <c r="L184" s="123"/>
      <c r="V184" s="123"/>
      <c r="AF184" s="123"/>
      <c r="AP184" s="123"/>
      <c r="AZ184" s="123"/>
      <c r="BA184" s="123"/>
      <c r="BJ184" s="123"/>
      <c r="BT184" s="123"/>
      <c r="CD184" s="123"/>
      <c r="CN184" s="123"/>
      <c r="CX184" s="123"/>
      <c r="DH184" s="123"/>
      <c r="DR184" s="123"/>
      <c r="EB184" s="123"/>
      <c r="EL184" s="123"/>
      <c r="EV184" s="123"/>
      <c r="FF184" s="123"/>
      <c r="FP184" s="123"/>
      <c r="FZ184" s="123"/>
      <c r="GJ184" s="123"/>
      <c r="GT184" s="123"/>
      <c r="HD184" s="123"/>
      <c r="HN184" s="123"/>
      <c r="HX184" s="123"/>
    </row>
    <row xmlns:x14ac="http://schemas.microsoft.com/office/spreadsheetml/2009/9/ac" r="185" s="3" customFormat="true" x14ac:dyDescent="0.25">
      <c r="A185" s="384"/>
      <c r="B185" s="123"/>
      <c r="L185" s="123"/>
      <c r="V185" s="123"/>
      <c r="AF185" s="123"/>
      <c r="AP185" s="123"/>
      <c r="AZ185" s="123"/>
      <c r="BA185" s="123"/>
      <c r="BJ185" s="123"/>
      <c r="BT185" s="123"/>
      <c r="CD185" s="123"/>
      <c r="CN185" s="123"/>
      <c r="CX185" s="123"/>
      <c r="DH185" s="123"/>
      <c r="DR185" s="123"/>
      <c r="EB185" s="123"/>
      <c r="EL185" s="123"/>
      <c r="EV185" s="123"/>
      <c r="FF185" s="123"/>
      <c r="FP185" s="123"/>
      <c r="FZ185" s="123"/>
      <c r="GJ185" s="123"/>
      <c r="GT185" s="123"/>
      <c r="HD185" s="123"/>
      <c r="HN185" s="123"/>
      <c r="HX185" s="123"/>
    </row>
    <row xmlns:x14ac="http://schemas.microsoft.com/office/spreadsheetml/2009/9/ac" r="186" s="3" customFormat="true" x14ac:dyDescent="0.25">
      <c r="A186" s="384"/>
      <c r="B186" s="123"/>
      <c r="L186" s="123"/>
      <c r="V186" s="123"/>
      <c r="AF186" s="123"/>
      <c r="AP186" s="123"/>
      <c r="AZ186" s="123"/>
      <c r="BA186" s="123"/>
      <c r="BJ186" s="123"/>
      <c r="BT186" s="123"/>
      <c r="CD186" s="123"/>
      <c r="CN186" s="123"/>
      <c r="CX186" s="123"/>
      <c r="DH186" s="123"/>
      <c r="DR186" s="123"/>
      <c r="EB186" s="123"/>
      <c r="EL186" s="123"/>
      <c r="EV186" s="123"/>
      <c r="FF186" s="123"/>
      <c r="FP186" s="123"/>
      <c r="FZ186" s="123"/>
      <c r="GJ186" s="123"/>
      <c r="GT186" s="123"/>
      <c r="HD186" s="123"/>
      <c r="HN186" s="123"/>
      <c r="HX186" s="123"/>
    </row>
    <row xmlns:x14ac="http://schemas.microsoft.com/office/spreadsheetml/2009/9/ac" r="187" s="3" customFormat="true" x14ac:dyDescent="0.25">
      <c r="A187" s="384"/>
      <c r="B187" s="123"/>
      <c r="L187" s="123"/>
      <c r="V187" s="123"/>
      <c r="AF187" s="123"/>
      <c r="AP187" s="123"/>
      <c r="AZ187" s="123"/>
      <c r="BA187" s="123"/>
      <c r="BJ187" s="123"/>
      <c r="BT187" s="123"/>
      <c r="CD187" s="123"/>
      <c r="CN187" s="123"/>
      <c r="CX187" s="123"/>
      <c r="DH187" s="123"/>
      <c r="DR187" s="123"/>
      <c r="EB187" s="123"/>
      <c r="EL187" s="123"/>
      <c r="EV187" s="123"/>
      <c r="FF187" s="123"/>
      <c r="FP187" s="123"/>
      <c r="FZ187" s="123"/>
      <c r="GJ187" s="123"/>
      <c r="GT187" s="123"/>
      <c r="HD187" s="123"/>
      <c r="HN187" s="123"/>
      <c r="HX187" s="123"/>
    </row>
    <row xmlns:x14ac="http://schemas.microsoft.com/office/spreadsheetml/2009/9/ac" r="188" s="3" customFormat="true" x14ac:dyDescent="0.25">
      <c r="A188" s="384"/>
      <c r="B188" s="123"/>
      <c r="L188" s="123"/>
      <c r="V188" s="123"/>
      <c r="AF188" s="123"/>
      <c r="AP188" s="123"/>
      <c r="AZ188" s="123"/>
      <c r="BA188" s="123"/>
      <c r="BJ188" s="123"/>
      <c r="BT188" s="123"/>
      <c r="CD188" s="123"/>
      <c r="CN188" s="123"/>
      <c r="CX188" s="123"/>
      <c r="DH188" s="123"/>
      <c r="DR188" s="123"/>
      <c r="EB188" s="123"/>
      <c r="EL188" s="123"/>
      <c r="EV188" s="123"/>
      <c r="FF188" s="123"/>
      <c r="FP188" s="123"/>
      <c r="FZ188" s="123"/>
      <c r="GJ188" s="123"/>
      <c r="GT188" s="123"/>
      <c r="HD188" s="123"/>
      <c r="HN188" s="123"/>
      <c r="HX188" s="123"/>
    </row>
    <row xmlns:x14ac="http://schemas.microsoft.com/office/spreadsheetml/2009/9/ac" r="189" s="3" customFormat="true" x14ac:dyDescent="0.25">
      <c r="A189" s="384"/>
      <c r="B189" s="123"/>
      <c r="L189" s="123"/>
      <c r="V189" s="123"/>
      <c r="AF189" s="123"/>
      <c r="AP189" s="123"/>
      <c r="AZ189" s="123"/>
      <c r="BA189" s="123"/>
      <c r="BJ189" s="123"/>
      <c r="BT189" s="123"/>
      <c r="CD189" s="123"/>
      <c r="CN189" s="123"/>
      <c r="CX189" s="123"/>
      <c r="DH189" s="123"/>
      <c r="DR189" s="123"/>
      <c r="EB189" s="123"/>
      <c r="EL189" s="123"/>
      <c r="EV189" s="123"/>
      <c r="FF189" s="123"/>
      <c r="FP189" s="123"/>
      <c r="FZ189" s="123"/>
      <c r="GJ189" s="123"/>
      <c r="GT189" s="123"/>
      <c r="HD189" s="123"/>
      <c r="HN189" s="123"/>
      <c r="HX189" s="123"/>
    </row>
    <row xmlns:x14ac="http://schemas.microsoft.com/office/spreadsheetml/2009/9/ac" r="190" s="3" customFormat="true" x14ac:dyDescent="0.25">
      <c r="A190" s="384"/>
      <c r="B190" s="123"/>
      <c r="L190" s="123"/>
      <c r="V190" s="123"/>
      <c r="AF190" s="123"/>
      <c r="AP190" s="123"/>
      <c r="AZ190" s="123"/>
      <c r="BA190" s="123"/>
      <c r="BJ190" s="123"/>
      <c r="BT190" s="123"/>
      <c r="CD190" s="123"/>
      <c r="CN190" s="123"/>
      <c r="CX190" s="123"/>
      <c r="DH190" s="123"/>
      <c r="DR190" s="123"/>
      <c r="EB190" s="123"/>
      <c r="EL190" s="123"/>
      <c r="EV190" s="123"/>
      <c r="FF190" s="123"/>
      <c r="FP190" s="123"/>
      <c r="FZ190" s="123"/>
      <c r="GJ190" s="123"/>
      <c r="GT190" s="123"/>
      <c r="HD190" s="123"/>
      <c r="HN190" s="123"/>
      <c r="HX190" s="123"/>
    </row>
    <row xmlns:x14ac="http://schemas.microsoft.com/office/spreadsheetml/2009/9/ac" r="191" s="3" customFormat="true" x14ac:dyDescent="0.25">
      <c r="A191" s="384"/>
      <c r="B191" s="123"/>
      <c r="L191" s="123"/>
      <c r="V191" s="123"/>
      <c r="AF191" s="123"/>
      <c r="AP191" s="123"/>
      <c r="AZ191" s="123"/>
      <c r="BA191" s="123"/>
      <c r="BJ191" s="123"/>
      <c r="BT191" s="123"/>
      <c r="CD191" s="123"/>
      <c r="CN191" s="123"/>
      <c r="CX191" s="123"/>
      <c r="DH191" s="123"/>
      <c r="DR191" s="123"/>
      <c r="EB191" s="123"/>
      <c r="EL191" s="123"/>
      <c r="EV191" s="123"/>
      <c r="FF191" s="123"/>
      <c r="FP191" s="123"/>
      <c r="FZ191" s="123"/>
      <c r="GJ191" s="123"/>
      <c r="GT191" s="123"/>
      <c r="HD191" s="123"/>
      <c r="HN191" s="123"/>
      <c r="HX191" s="123"/>
    </row>
    <row xmlns:x14ac="http://schemas.microsoft.com/office/spreadsheetml/2009/9/ac" r="192" s="3" customFormat="true" x14ac:dyDescent="0.25">
      <c r="A192" s="384"/>
      <c r="B192" s="123"/>
      <c r="L192" s="123"/>
      <c r="V192" s="123"/>
      <c r="AF192" s="123"/>
      <c r="AP192" s="123"/>
      <c r="AZ192" s="123"/>
      <c r="BA192" s="123"/>
      <c r="BJ192" s="123"/>
      <c r="BT192" s="123"/>
      <c r="CD192" s="123"/>
      <c r="CN192" s="123"/>
      <c r="CX192" s="123"/>
      <c r="DH192" s="123"/>
      <c r="DR192" s="123"/>
      <c r="EB192" s="123"/>
      <c r="EL192" s="123"/>
      <c r="EV192" s="123"/>
      <c r="FF192" s="123"/>
      <c r="FP192" s="123"/>
      <c r="FZ192" s="123"/>
      <c r="GJ192" s="123"/>
      <c r="GT192" s="123"/>
      <c r="HD192" s="123"/>
      <c r="HN192" s="123"/>
      <c r="HX192" s="123"/>
    </row>
    <row xmlns:x14ac="http://schemas.microsoft.com/office/spreadsheetml/2009/9/ac" r="193" s="3" customFormat="true" x14ac:dyDescent="0.25">
      <c r="A193" s="384"/>
      <c r="B193" s="123"/>
      <c r="L193" s="123"/>
      <c r="V193" s="123"/>
      <c r="AF193" s="123"/>
      <c r="AP193" s="123"/>
      <c r="AZ193" s="123"/>
      <c r="BA193" s="123"/>
      <c r="BJ193" s="123"/>
      <c r="BT193" s="123"/>
      <c r="CD193" s="123"/>
      <c r="CN193" s="123"/>
      <c r="CX193" s="123"/>
      <c r="DH193" s="123"/>
      <c r="DR193" s="123"/>
      <c r="EB193" s="123"/>
      <c r="EL193" s="123"/>
      <c r="EV193" s="123"/>
      <c r="FF193" s="123"/>
      <c r="FP193" s="123"/>
      <c r="FZ193" s="123"/>
      <c r="GJ193" s="123"/>
      <c r="GT193" s="123"/>
      <c r="HD193" s="123"/>
      <c r="HN193" s="123"/>
      <c r="HX193" s="123"/>
    </row>
    <row xmlns:x14ac="http://schemas.microsoft.com/office/spreadsheetml/2009/9/ac" r="194" s="3" customFormat="true" x14ac:dyDescent="0.25">
      <c r="A194" s="384"/>
      <c r="B194" s="123"/>
      <c r="L194" s="123"/>
      <c r="V194" s="123"/>
      <c r="AF194" s="123"/>
      <c r="AP194" s="123"/>
      <c r="AZ194" s="123"/>
      <c r="BA194" s="123"/>
      <c r="BJ194" s="123"/>
      <c r="BT194" s="123"/>
      <c r="CD194" s="123"/>
      <c r="CN194" s="123"/>
      <c r="CX194" s="123"/>
      <c r="DH194" s="123"/>
      <c r="DR194" s="123"/>
      <c r="EB194" s="123"/>
      <c r="EL194" s="123"/>
      <c r="EV194" s="123"/>
      <c r="FF194" s="123"/>
      <c r="FP194" s="123"/>
      <c r="FZ194" s="123"/>
      <c r="GJ194" s="123"/>
      <c r="GT194" s="123"/>
      <c r="HD194" s="123"/>
      <c r="HN194" s="123"/>
      <c r="HX194" s="123"/>
    </row>
    <row xmlns:x14ac="http://schemas.microsoft.com/office/spreadsheetml/2009/9/ac" r="195" s="3" customFormat="true" x14ac:dyDescent="0.25">
      <c r="A195" s="384"/>
      <c r="B195" s="123"/>
      <c r="L195" s="123"/>
      <c r="V195" s="123"/>
      <c r="AF195" s="123"/>
      <c r="AP195" s="123"/>
      <c r="AZ195" s="123"/>
      <c r="BA195" s="123"/>
      <c r="BJ195" s="123"/>
      <c r="BT195" s="123"/>
      <c r="CD195" s="123"/>
      <c r="CN195" s="123"/>
      <c r="CX195" s="123"/>
      <c r="DH195" s="123"/>
      <c r="DR195" s="123"/>
      <c r="EB195" s="123"/>
      <c r="EL195" s="123"/>
      <c r="EV195" s="123"/>
      <c r="FF195" s="123"/>
      <c r="FP195" s="123"/>
      <c r="FZ195" s="123"/>
      <c r="GJ195" s="123"/>
      <c r="GT195" s="123"/>
      <c r="HD195" s="123"/>
      <c r="HN195" s="123"/>
      <c r="HX195" s="123"/>
    </row>
    <row xmlns:x14ac="http://schemas.microsoft.com/office/spreadsheetml/2009/9/ac" r="196" s="3" customFormat="true" x14ac:dyDescent="0.25">
      <c r="A196" s="384"/>
      <c r="B196" s="123"/>
      <c r="L196" s="123"/>
      <c r="V196" s="123"/>
      <c r="AF196" s="123"/>
      <c r="AP196" s="123"/>
      <c r="AZ196" s="123"/>
      <c r="BA196" s="123"/>
      <c r="BJ196" s="123"/>
      <c r="BT196" s="123"/>
      <c r="CD196" s="123"/>
      <c r="CN196" s="123"/>
      <c r="CX196" s="123"/>
      <c r="DH196" s="123"/>
      <c r="DR196" s="123"/>
      <c r="EB196" s="123"/>
      <c r="EL196" s="123"/>
      <c r="EV196" s="123"/>
      <c r="FF196" s="123"/>
      <c r="FP196" s="123"/>
      <c r="FZ196" s="123"/>
      <c r="GJ196" s="123"/>
      <c r="GT196" s="123"/>
      <c r="HD196" s="123"/>
      <c r="HN196" s="123"/>
      <c r="HX196" s="123"/>
    </row>
    <row xmlns:x14ac="http://schemas.microsoft.com/office/spreadsheetml/2009/9/ac" r="197" s="3" customFormat="true" x14ac:dyDescent="0.25">
      <c r="A197" s="384"/>
      <c r="B197" s="123"/>
      <c r="L197" s="123"/>
      <c r="V197" s="123"/>
      <c r="AF197" s="123"/>
      <c r="AP197" s="123"/>
      <c r="AZ197" s="123"/>
      <c r="BA197" s="123"/>
      <c r="BJ197" s="123"/>
      <c r="BT197" s="123"/>
      <c r="CD197" s="123"/>
      <c r="CN197" s="123"/>
      <c r="CX197" s="123"/>
      <c r="DH197" s="123"/>
      <c r="DR197" s="123"/>
      <c r="EB197" s="123"/>
      <c r="EL197" s="123"/>
      <c r="EV197" s="123"/>
      <c r="FF197" s="123"/>
      <c r="FP197" s="123"/>
      <c r="FZ197" s="123"/>
      <c r="GJ197" s="123"/>
      <c r="GT197" s="123"/>
      <c r="HD197" s="123"/>
      <c r="HN197" s="123"/>
      <c r="HX197" s="123"/>
    </row>
    <row xmlns:x14ac="http://schemas.microsoft.com/office/spreadsheetml/2009/9/ac" r="198" s="3" customFormat="true" x14ac:dyDescent="0.25">
      <c r="A198" s="384"/>
      <c r="B198" s="123"/>
      <c r="L198" s="123"/>
      <c r="V198" s="123"/>
      <c r="AF198" s="123"/>
      <c r="AP198" s="123"/>
      <c r="AZ198" s="123"/>
      <c r="BA198" s="123"/>
      <c r="BJ198" s="123"/>
      <c r="BT198" s="123"/>
      <c r="CD198" s="123"/>
      <c r="CN198" s="123"/>
      <c r="CX198" s="123"/>
      <c r="DH198" s="123"/>
      <c r="DR198" s="123"/>
      <c r="EB198" s="123"/>
      <c r="EL198" s="123"/>
      <c r="EV198" s="123"/>
      <c r="FF198" s="123"/>
      <c r="FP198" s="123"/>
      <c r="FZ198" s="123"/>
      <c r="GJ198" s="123"/>
      <c r="GT198" s="123"/>
      <c r="HD198" s="123"/>
      <c r="HN198" s="123"/>
      <c r="HX198" s="123"/>
    </row>
    <row xmlns:x14ac="http://schemas.microsoft.com/office/spreadsheetml/2009/9/ac" r="199" s="3" customFormat="true" x14ac:dyDescent="0.25">
      <c r="A199" s="384"/>
      <c r="B199" s="123"/>
      <c r="L199" s="123"/>
      <c r="V199" s="123"/>
      <c r="AF199" s="123"/>
      <c r="AP199" s="123"/>
      <c r="AZ199" s="123"/>
      <c r="BA199" s="123"/>
      <c r="BJ199" s="123"/>
      <c r="BT199" s="123"/>
      <c r="CD199" s="123"/>
      <c r="CN199" s="123"/>
      <c r="CX199" s="123"/>
      <c r="DH199" s="123"/>
      <c r="DR199" s="123"/>
      <c r="EB199" s="123"/>
      <c r="EL199" s="123"/>
      <c r="EV199" s="123"/>
      <c r="FF199" s="123"/>
      <c r="FP199" s="123"/>
      <c r="FZ199" s="123"/>
      <c r="GJ199" s="123"/>
      <c r="GT199" s="123"/>
      <c r="HD199" s="123"/>
      <c r="HN199" s="123"/>
      <c r="HX199" s="123"/>
    </row>
    <row xmlns:x14ac="http://schemas.microsoft.com/office/spreadsheetml/2009/9/ac" r="200" s="3" customFormat="true" x14ac:dyDescent="0.25">
      <c r="A200" s="384"/>
      <c r="B200" s="123"/>
      <c r="L200" s="123"/>
      <c r="V200" s="123"/>
      <c r="AF200" s="123"/>
      <c r="AP200" s="123"/>
      <c r="AZ200" s="123"/>
      <c r="BA200" s="123"/>
      <c r="BJ200" s="123"/>
      <c r="BT200" s="123"/>
      <c r="CD200" s="123"/>
      <c r="CN200" s="123"/>
      <c r="CX200" s="123"/>
      <c r="DH200" s="123"/>
      <c r="DR200" s="123"/>
      <c r="EB200" s="123"/>
      <c r="EL200" s="123"/>
      <c r="EV200" s="123"/>
      <c r="FF200" s="123"/>
      <c r="FP200" s="123"/>
      <c r="FZ200" s="123"/>
      <c r="GJ200" s="123"/>
      <c r="GT200" s="123"/>
      <c r="HD200" s="123"/>
      <c r="HN200" s="123"/>
      <c r="HX200" s="123"/>
    </row>
    <row xmlns:x14ac="http://schemas.microsoft.com/office/spreadsheetml/2009/9/ac" r="201" s="3" customFormat="true" x14ac:dyDescent="0.25">
      <c r="A201" s="384"/>
      <c r="B201" s="123"/>
      <c r="L201" s="123"/>
      <c r="V201" s="123"/>
      <c r="AF201" s="123"/>
      <c r="AP201" s="123"/>
      <c r="AZ201" s="123"/>
      <c r="BA201" s="123"/>
      <c r="BJ201" s="123"/>
      <c r="BT201" s="123"/>
      <c r="CD201" s="123"/>
      <c r="CN201" s="123"/>
      <c r="CX201" s="123"/>
      <c r="DH201" s="123"/>
      <c r="DR201" s="123"/>
      <c r="EB201" s="123"/>
      <c r="EL201" s="123"/>
      <c r="EV201" s="123"/>
      <c r="FF201" s="123"/>
      <c r="FP201" s="123"/>
      <c r="FZ201" s="123"/>
      <c r="GJ201" s="123"/>
      <c r="GT201" s="123"/>
      <c r="HD201" s="123"/>
      <c r="HN201" s="123"/>
      <c r="HX201" s="123"/>
    </row>
    <row xmlns:x14ac="http://schemas.microsoft.com/office/spreadsheetml/2009/9/ac" r="202" s="3" customFormat="true" x14ac:dyDescent="0.25">
      <c r="A202" s="384"/>
      <c r="B202" s="123"/>
      <c r="L202" s="123"/>
      <c r="V202" s="123"/>
      <c r="AF202" s="123"/>
      <c r="AP202" s="123"/>
      <c r="AZ202" s="123"/>
      <c r="BA202" s="123"/>
      <c r="BJ202" s="123"/>
      <c r="BT202" s="123"/>
      <c r="CD202" s="123"/>
      <c r="CN202" s="123"/>
      <c r="CX202" s="123"/>
      <c r="DH202" s="123"/>
      <c r="DR202" s="123"/>
      <c r="EB202" s="123"/>
      <c r="EL202" s="123"/>
      <c r="EV202" s="123"/>
      <c r="FF202" s="123"/>
      <c r="FP202" s="123"/>
      <c r="FZ202" s="123"/>
      <c r="GJ202" s="123"/>
      <c r="GT202" s="123"/>
      <c r="HD202" s="123"/>
      <c r="HN202" s="123"/>
      <c r="HX202" s="123"/>
    </row>
    <row xmlns:x14ac="http://schemas.microsoft.com/office/spreadsheetml/2009/9/ac" r="203" s="3" customFormat="true" x14ac:dyDescent="0.25">
      <c r="A203" s="384"/>
      <c r="B203" s="123"/>
      <c r="L203" s="123"/>
      <c r="V203" s="123"/>
      <c r="AF203" s="123"/>
      <c r="AP203" s="123"/>
      <c r="AZ203" s="123"/>
      <c r="BA203" s="123"/>
      <c r="BJ203" s="123"/>
      <c r="BT203" s="123"/>
      <c r="CD203" s="123"/>
      <c r="CN203" s="123"/>
      <c r="CX203" s="123"/>
      <c r="DH203" s="123"/>
      <c r="DR203" s="123"/>
      <c r="EB203" s="123"/>
      <c r="EL203" s="123"/>
      <c r="EV203" s="123"/>
      <c r="FF203" s="123"/>
      <c r="FP203" s="123"/>
      <c r="FZ203" s="123"/>
      <c r="GJ203" s="123"/>
      <c r="GT203" s="123"/>
      <c r="HD203" s="123"/>
      <c r="HN203" s="123"/>
      <c r="HX203" s="123"/>
    </row>
    <row xmlns:x14ac="http://schemas.microsoft.com/office/spreadsheetml/2009/9/ac" r="204" s="3" customFormat="true" x14ac:dyDescent="0.25">
      <c r="A204" s="384"/>
      <c r="B204" s="123"/>
      <c r="L204" s="123"/>
      <c r="V204" s="123"/>
      <c r="AF204" s="123"/>
      <c r="AP204" s="123"/>
      <c r="AZ204" s="123"/>
      <c r="BA204" s="123"/>
      <c r="BJ204" s="123"/>
      <c r="BT204" s="123"/>
      <c r="CD204" s="123"/>
      <c r="CN204" s="123"/>
      <c r="CX204" s="123"/>
      <c r="DH204" s="123"/>
      <c r="DR204" s="123"/>
      <c r="EB204" s="123"/>
      <c r="EL204" s="123"/>
      <c r="EV204" s="123"/>
      <c r="FF204" s="123"/>
      <c r="FP204" s="123"/>
      <c r="FZ204" s="123"/>
      <c r="GJ204" s="123"/>
      <c r="GT204" s="123"/>
      <c r="HD204" s="123"/>
      <c r="HN204" s="123"/>
      <c r="HX204" s="123"/>
    </row>
    <row xmlns:x14ac="http://schemas.microsoft.com/office/spreadsheetml/2009/9/ac" r="205" s="3" customFormat="true" x14ac:dyDescent="0.25">
      <c r="A205" s="384"/>
      <c r="B205" s="123"/>
      <c r="L205" s="123"/>
      <c r="V205" s="123"/>
      <c r="AF205" s="123"/>
      <c r="AP205" s="123"/>
      <c r="AZ205" s="123"/>
      <c r="BA205" s="123"/>
      <c r="BJ205" s="123"/>
      <c r="BT205" s="123"/>
      <c r="CD205" s="123"/>
      <c r="CN205" s="123"/>
      <c r="CX205" s="123"/>
      <c r="DH205" s="123"/>
      <c r="DR205" s="123"/>
      <c r="EB205" s="123"/>
      <c r="EL205" s="123"/>
      <c r="EV205" s="123"/>
      <c r="FF205" s="123"/>
      <c r="FP205" s="123"/>
      <c r="FZ205" s="123"/>
      <c r="GJ205" s="123"/>
      <c r="GT205" s="123"/>
      <c r="HD205" s="123"/>
      <c r="HN205" s="123"/>
      <c r="HX205" s="123"/>
    </row>
    <row xmlns:x14ac="http://schemas.microsoft.com/office/spreadsheetml/2009/9/ac" r="206" s="3" customFormat="true" x14ac:dyDescent="0.25">
      <c r="A206" s="384"/>
      <c r="B206" s="123"/>
      <c r="L206" s="123"/>
      <c r="V206" s="123"/>
      <c r="AF206" s="123"/>
      <c r="AP206" s="123"/>
      <c r="AZ206" s="123"/>
      <c r="BA206" s="123"/>
      <c r="BJ206" s="123"/>
      <c r="BT206" s="123"/>
      <c r="CD206" s="123"/>
      <c r="CN206" s="123"/>
      <c r="CX206" s="123"/>
      <c r="DH206" s="123"/>
      <c r="DR206" s="123"/>
      <c r="EB206" s="123"/>
      <c r="EL206" s="123"/>
      <c r="EV206" s="123"/>
      <c r="FF206" s="123"/>
      <c r="FP206" s="123"/>
      <c r="FZ206" s="123"/>
      <c r="GJ206" s="123"/>
      <c r="GT206" s="123"/>
      <c r="HD206" s="123"/>
      <c r="HN206" s="123"/>
      <c r="HX206" s="123"/>
    </row>
    <row xmlns:x14ac="http://schemas.microsoft.com/office/spreadsheetml/2009/9/ac" r="207" s="3" customFormat="true" x14ac:dyDescent="0.25">
      <c r="A207" s="384"/>
      <c r="B207" s="123"/>
      <c r="L207" s="123"/>
      <c r="V207" s="123"/>
      <c r="AF207" s="123"/>
      <c r="AP207" s="123"/>
      <c r="AZ207" s="123"/>
      <c r="BA207" s="123"/>
      <c r="BJ207" s="123"/>
      <c r="BT207" s="123"/>
      <c r="CD207" s="123"/>
      <c r="CN207" s="123"/>
      <c r="CX207" s="123"/>
      <c r="DH207" s="123"/>
      <c r="DR207" s="123"/>
      <c r="EB207" s="123"/>
      <c r="EL207" s="123"/>
      <c r="EV207" s="123"/>
      <c r="FF207" s="123"/>
      <c r="FP207" s="123"/>
      <c r="FZ207" s="123"/>
      <c r="GJ207" s="123"/>
      <c r="GT207" s="123"/>
      <c r="HD207" s="123"/>
      <c r="HN207" s="123"/>
      <c r="HX207" s="123"/>
    </row>
    <row xmlns:x14ac="http://schemas.microsoft.com/office/spreadsheetml/2009/9/ac" r="208" s="3" customFormat="true" x14ac:dyDescent="0.25">
      <c r="A208" s="384"/>
      <c r="B208" s="123"/>
      <c r="L208" s="123"/>
      <c r="V208" s="123"/>
      <c r="AF208" s="123"/>
      <c r="AP208" s="123"/>
      <c r="AZ208" s="123"/>
      <c r="BA208" s="123"/>
      <c r="BJ208" s="123"/>
      <c r="BT208" s="123"/>
      <c r="CD208" s="123"/>
      <c r="CN208" s="123"/>
      <c r="CX208" s="123"/>
      <c r="DH208" s="123"/>
      <c r="DR208" s="123"/>
      <c r="EB208" s="123"/>
      <c r="EL208" s="123"/>
      <c r="EV208" s="123"/>
      <c r="FF208" s="123"/>
      <c r="FP208" s="123"/>
      <c r="FZ208" s="123"/>
      <c r="GJ208" s="123"/>
      <c r="GT208" s="123"/>
      <c r="HD208" s="123"/>
      <c r="HN208" s="123"/>
      <c r="HX208" s="123"/>
    </row>
    <row xmlns:x14ac="http://schemas.microsoft.com/office/spreadsheetml/2009/9/ac" r="209" s="3" customFormat="true" x14ac:dyDescent="0.25">
      <c r="A209" s="384"/>
      <c r="B209" s="123"/>
      <c r="L209" s="123"/>
      <c r="V209" s="123"/>
      <c r="AF209" s="123"/>
      <c r="AP209" s="123"/>
      <c r="AZ209" s="123"/>
      <c r="BA209" s="123"/>
      <c r="BJ209" s="123"/>
      <c r="BT209" s="123"/>
      <c r="CD209" s="123"/>
      <c r="CN209" s="123"/>
      <c r="CX209" s="123"/>
      <c r="DH209" s="123"/>
      <c r="DR209" s="123"/>
      <c r="EB209" s="123"/>
      <c r="EL209" s="123"/>
      <c r="EV209" s="123"/>
      <c r="FF209" s="123"/>
      <c r="FP209" s="123"/>
      <c r="FZ209" s="123"/>
      <c r="GJ209" s="123"/>
      <c r="GT209" s="123"/>
      <c r="HD209" s="123"/>
      <c r="HN209" s="123"/>
      <c r="HX209" s="123"/>
    </row>
    <row xmlns:x14ac="http://schemas.microsoft.com/office/spreadsheetml/2009/9/ac" r="210" s="3" customFormat="true" x14ac:dyDescent="0.25">
      <c r="A210" s="384"/>
      <c r="B210" s="123"/>
      <c r="L210" s="123"/>
      <c r="V210" s="123"/>
      <c r="AF210" s="123"/>
      <c r="AP210" s="123"/>
      <c r="AZ210" s="123"/>
      <c r="BA210" s="123"/>
      <c r="BJ210" s="123"/>
      <c r="BT210" s="123"/>
      <c r="CD210" s="123"/>
      <c r="CN210" s="123"/>
      <c r="CX210" s="123"/>
      <c r="DH210" s="123"/>
      <c r="DR210" s="123"/>
      <c r="EB210" s="123"/>
      <c r="EL210" s="123"/>
      <c r="EV210" s="123"/>
      <c r="FF210" s="123"/>
      <c r="FP210" s="123"/>
      <c r="FZ210" s="123"/>
      <c r="GJ210" s="123"/>
      <c r="GT210" s="123"/>
      <c r="HD210" s="123"/>
      <c r="HN210" s="123"/>
      <c r="HX210" s="123"/>
    </row>
    <row xmlns:x14ac="http://schemas.microsoft.com/office/spreadsheetml/2009/9/ac" r="211" s="3" customFormat="true" x14ac:dyDescent="0.25">
      <c r="A211" s="384"/>
      <c r="B211" s="123"/>
      <c r="L211" s="123"/>
      <c r="V211" s="123"/>
      <c r="AF211" s="123"/>
      <c r="AP211" s="123"/>
      <c r="AZ211" s="123"/>
      <c r="BA211" s="123"/>
      <c r="BJ211" s="123"/>
      <c r="BT211" s="123"/>
      <c r="CD211" s="123"/>
      <c r="CN211" s="123"/>
      <c r="CX211" s="123"/>
      <c r="DH211" s="123"/>
      <c r="DR211" s="123"/>
      <c r="EB211" s="123"/>
      <c r="EL211" s="123"/>
      <c r="EV211" s="123"/>
      <c r="FF211" s="123"/>
      <c r="FP211" s="123"/>
      <c r="FZ211" s="123"/>
      <c r="GJ211" s="123"/>
      <c r="GT211" s="123"/>
      <c r="HD211" s="123"/>
      <c r="HN211" s="123"/>
      <c r="HX211" s="123"/>
    </row>
    <row xmlns:x14ac="http://schemas.microsoft.com/office/spreadsheetml/2009/9/ac" r="212" s="3" customFormat="true" x14ac:dyDescent="0.25">
      <c r="A212" s="384"/>
      <c r="B212" s="123"/>
      <c r="L212" s="123"/>
      <c r="V212" s="123"/>
      <c r="AF212" s="123"/>
      <c r="AP212" s="123"/>
      <c r="AZ212" s="123"/>
      <c r="BA212" s="123"/>
      <c r="BJ212" s="123"/>
      <c r="BT212" s="123"/>
      <c r="CD212" s="123"/>
      <c r="CN212" s="123"/>
      <c r="CX212" s="123"/>
      <c r="DH212" s="123"/>
      <c r="DR212" s="123"/>
      <c r="EB212" s="123"/>
      <c r="EL212" s="123"/>
      <c r="EV212" s="123"/>
      <c r="FF212" s="123"/>
      <c r="FP212" s="123"/>
      <c r="FZ212" s="123"/>
      <c r="GJ212" s="123"/>
      <c r="GT212" s="123"/>
      <c r="HD212" s="123"/>
      <c r="HN212" s="123"/>
      <c r="HX212" s="123"/>
    </row>
    <row xmlns:x14ac="http://schemas.microsoft.com/office/spreadsheetml/2009/9/ac" r="213" s="3" customFormat="true" x14ac:dyDescent="0.25">
      <c r="A213" s="384"/>
      <c r="B213" s="123"/>
      <c r="L213" s="123"/>
      <c r="V213" s="123"/>
      <c r="AF213" s="123"/>
      <c r="AP213" s="123"/>
      <c r="AZ213" s="123"/>
      <c r="BA213" s="123"/>
      <c r="BJ213" s="123"/>
      <c r="BT213" s="123"/>
      <c r="CD213" s="123"/>
      <c r="CN213" s="123"/>
      <c r="CX213" s="123"/>
      <c r="DH213" s="123"/>
      <c r="DR213" s="123"/>
      <c r="EB213" s="123"/>
      <c r="EL213" s="123"/>
      <c r="EV213" s="123"/>
      <c r="FF213" s="123"/>
      <c r="FP213" s="123"/>
      <c r="FZ213" s="123"/>
      <c r="GJ213" s="123"/>
      <c r="GT213" s="123"/>
      <c r="HD213" s="123"/>
      <c r="HN213" s="123"/>
      <c r="HX213" s="123"/>
    </row>
    <row xmlns:x14ac="http://schemas.microsoft.com/office/spreadsheetml/2009/9/ac" r="214" s="3" customFormat="true" x14ac:dyDescent="0.25">
      <c r="A214" s="384"/>
      <c r="B214" s="123"/>
      <c r="L214" s="123"/>
      <c r="V214" s="123"/>
      <c r="AF214" s="123"/>
      <c r="AP214" s="123"/>
      <c r="AZ214" s="123"/>
      <c r="BA214" s="123"/>
      <c r="BJ214" s="123"/>
      <c r="BT214" s="123"/>
      <c r="CD214" s="123"/>
      <c r="CN214" s="123"/>
      <c r="CX214" s="123"/>
      <c r="DH214" s="123"/>
      <c r="DR214" s="123"/>
      <c r="EB214" s="123"/>
      <c r="EL214" s="123"/>
      <c r="EV214" s="123"/>
      <c r="FF214" s="123"/>
      <c r="FP214" s="123"/>
      <c r="FZ214" s="123"/>
      <c r="GJ214" s="123"/>
      <c r="GT214" s="123"/>
      <c r="HD214" s="123"/>
      <c r="HN214" s="123"/>
      <c r="HX214" s="123"/>
    </row>
    <row xmlns:x14ac="http://schemas.microsoft.com/office/spreadsheetml/2009/9/ac" r="215" s="3" customFormat="true" x14ac:dyDescent="0.25">
      <c r="A215" s="384"/>
      <c r="B215" s="123"/>
      <c r="L215" s="123"/>
      <c r="V215" s="123"/>
      <c r="AF215" s="123"/>
      <c r="AP215" s="123"/>
      <c r="AZ215" s="123"/>
      <c r="BA215" s="123"/>
      <c r="BJ215" s="123"/>
      <c r="BT215" s="123"/>
      <c r="CD215" s="123"/>
      <c r="CN215" s="123"/>
      <c r="CX215" s="123"/>
      <c r="DH215" s="123"/>
      <c r="DR215" s="123"/>
      <c r="EB215" s="123"/>
      <c r="EL215" s="123"/>
      <c r="EV215" s="123"/>
      <c r="FF215" s="123"/>
      <c r="FP215" s="123"/>
      <c r="FZ215" s="123"/>
      <c r="GJ215" s="123"/>
      <c r="GT215" s="123"/>
      <c r="HD215" s="123"/>
      <c r="HN215" s="123"/>
      <c r="HX215" s="123"/>
    </row>
    <row xmlns:x14ac="http://schemas.microsoft.com/office/spreadsheetml/2009/9/ac" r="216" s="3" customFormat="true" x14ac:dyDescent="0.25">
      <c r="A216" s="384"/>
      <c r="B216" s="123"/>
      <c r="L216" s="123"/>
      <c r="V216" s="123"/>
      <c r="AF216" s="123"/>
      <c r="AP216" s="123"/>
      <c r="AZ216" s="123"/>
      <c r="BA216" s="123"/>
      <c r="BJ216" s="123"/>
      <c r="BT216" s="123"/>
      <c r="CD216" s="123"/>
      <c r="CN216" s="123"/>
      <c r="CX216" s="123"/>
      <c r="DH216" s="123"/>
      <c r="DR216" s="123"/>
      <c r="EB216" s="123"/>
      <c r="EL216" s="123"/>
      <c r="EV216" s="123"/>
      <c r="FF216" s="123"/>
      <c r="FP216" s="123"/>
      <c r="FZ216" s="123"/>
      <c r="GJ216" s="123"/>
      <c r="GT216" s="123"/>
      <c r="HD216" s="123"/>
      <c r="HN216" s="123"/>
      <c r="HX216" s="123"/>
    </row>
    <row xmlns:x14ac="http://schemas.microsoft.com/office/spreadsheetml/2009/9/ac" r="217" s="3" customFormat="true" x14ac:dyDescent="0.25">
      <c r="A217" s="384"/>
      <c r="B217" s="123"/>
      <c r="L217" s="123"/>
      <c r="V217" s="123"/>
      <c r="AF217" s="123"/>
      <c r="AP217" s="123"/>
      <c r="AZ217" s="123"/>
      <c r="BA217" s="123"/>
      <c r="BJ217" s="123"/>
      <c r="BT217" s="123"/>
      <c r="CD217" s="123"/>
      <c r="CN217" s="123"/>
      <c r="CX217" s="123"/>
      <c r="DH217" s="123"/>
      <c r="DR217" s="123"/>
      <c r="EB217" s="123"/>
      <c r="EL217" s="123"/>
      <c r="EV217" s="123"/>
      <c r="FF217" s="123"/>
      <c r="FP217" s="123"/>
      <c r="FZ217" s="123"/>
      <c r="GJ217" s="123"/>
      <c r="GT217" s="123"/>
      <c r="HD217" s="123"/>
      <c r="HN217" s="123"/>
      <c r="HX217" s="123"/>
    </row>
    <row xmlns:x14ac="http://schemas.microsoft.com/office/spreadsheetml/2009/9/ac" r="218" s="3" customFormat="true" x14ac:dyDescent="0.25">
      <c r="A218" s="384"/>
      <c r="B218" s="123"/>
      <c r="L218" s="123"/>
      <c r="V218" s="123"/>
      <c r="AF218" s="123"/>
      <c r="AP218" s="123"/>
      <c r="AZ218" s="123"/>
      <c r="BA218" s="123"/>
      <c r="BJ218" s="123"/>
      <c r="BT218" s="123"/>
      <c r="CD218" s="123"/>
      <c r="CN218" s="123"/>
      <c r="CX218" s="123"/>
      <c r="DH218" s="123"/>
      <c r="DR218" s="123"/>
      <c r="EB218" s="123"/>
      <c r="EL218" s="123"/>
      <c r="EV218" s="123"/>
      <c r="FF218" s="123"/>
      <c r="FP218" s="123"/>
      <c r="FZ218" s="123"/>
      <c r="GJ218" s="123"/>
      <c r="GT218" s="123"/>
      <c r="HD218" s="123"/>
      <c r="HN218" s="123"/>
      <c r="HX218" s="123"/>
    </row>
    <row xmlns:x14ac="http://schemas.microsoft.com/office/spreadsheetml/2009/9/ac" r="219" s="3" customFormat="true" x14ac:dyDescent="0.25">
      <c r="A219" s="384"/>
      <c r="B219" s="123"/>
      <c r="L219" s="123"/>
      <c r="V219" s="123"/>
      <c r="AF219" s="123"/>
      <c r="AP219" s="123"/>
      <c r="AZ219" s="123"/>
      <c r="BA219" s="123"/>
      <c r="BJ219" s="123"/>
      <c r="BT219" s="123"/>
      <c r="CD219" s="123"/>
      <c r="CN219" s="123"/>
      <c r="CX219" s="123"/>
      <c r="DH219" s="123"/>
      <c r="DR219" s="123"/>
      <c r="EB219" s="123"/>
      <c r="EL219" s="123"/>
      <c r="EV219" s="123"/>
      <c r="FF219" s="123"/>
      <c r="FP219" s="123"/>
      <c r="FZ219" s="123"/>
      <c r="GJ219" s="123"/>
      <c r="GT219" s="123"/>
      <c r="HD219" s="123"/>
      <c r="HN219" s="123"/>
      <c r="HX219" s="123"/>
    </row>
    <row xmlns:x14ac="http://schemas.microsoft.com/office/spreadsheetml/2009/9/ac" r="220" s="3" customFormat="true" x14ac:dyDescent="0.25">
      <c r="A220" s="384"/>
      <c r="B220" s="123"/>
      <c r="L220" s="123"/>
      <c r="V220" s="123"/>
      <c r="AF220" s="123"/>
      <c r="AP220" s="123"/>
      <c r="AZ220" s="123"/>
      <c r="BA220" s="123"/>
      <c r="BJ220" s="123"/>
      <c r="BT220" s="123"/>
      <c r="CD220" s="123"/>
      <c r="CN220" s="123"/>
      <c r="CX220" s="123"/>
      <c r="DH220" s="123"/>
      <c r="DR220" s="123"/>
      <c r="EB220" s="123"/>
      <c r="EL220" s="123"/>
      <c r="EV220" s="123"/>
      <c r="FF220" s="123"/>
      <c r="FP220" s="123"/>
      <c r="FZ220" s="123"/>
      <c r="GJ220" s="123"/>
      <c r="GT220" s="123"/>
      <c r="HD220" s="123"/>
      <c r="HN220" s="123"/>
      <c r="HX220" s="123"/>
    </row>
    <row xmlns:x14ac="http://schemas.microsoft.com/office/spreadsheetml/2009/9/ac" r="221" s="3" customFormat="true" x14ac:dyDescent="0.25">
      <c r="A221" s="384"/>
      <c r="B221" s="123"/>
      <c r="L221" s="123"/>
      <c r="V221" s="123"/>
      <c r="AF221" s="123"/>
      <c r="AP221" s="123"/>
      <c r="AZ221" s="123"/>
      <c r="BA221" s="123"/>
      <c r="BJ221" s="123"/>
      <c r="BT221" s="123"/>
      <c r="CD221" s="123"/>
      <c r="CN221" s="123"/>
      <c r="CX221" s="123"/>
      <c r="DH221" s="123"/>
      <c r="DR221" s="123"/>
      <c r="EB221" s="123"/>
      <c r="EL221" s="123"/>
      <c r="EV221" s="123"/>
      <c r="FF221" s="123"/>
      <c r="FP221" s="123"/>
      <c r="FZ221" s="123"/>
      <c r="GJ221" s="123"/>
      <c r="GT221" s="123"/>
      <c r="HD221" s="123"/>
      <c r="HN221" s="123"/>
      <c r="HX221" s="123"/>
    </row>
    <row xmlns:x14ac="http://schemas.microsoft.com/office/spreadsheetml/2009/9/ac" r="222" s="3" customFormat="true" x14ac:dyDescent="0.25">
      <c r="A222" s="384"/>
      <c r="B222" s="123"/>
      <c r="L222" s="123"/>
      <c r="V222" s="123"/>
      <c r="AF222" s="123"/>
      <c r="AP222" s="123"/>
      <c r="AZ222" s="123"/>
      <c r="BA222" s="123"/>
      <c r="BJ222" s="123"/>
      <c r="BT222" s="123"/>
      <c r="CD222" s="123"/>
      <c r="CN222" s="123"/>
      <c r="CX222" s="123"/>
      <c r="DH222" s="123"/>
      <c r="DR222" s="123"/>
      <c r="EB222" s="123"/>
      <c r="EL222" s="123"/>
      <c r="EV222" s="123"/>
      <c r="FF222" s="123"/>
      <c r="FP222" s="123"/>
      <c r="FZ222" s="123"/>
      <c r="GJ222" s="123"/>
      <c r="GT222" s="123"/>
      <c r="HD222" s="123"/>
      <c r="HN222" s="123"/>
      <c r="HX222" s="123"/>
    </row>
    <row xmlns:x14ac="http://schemas.microsoft.com/office/spreadsheetml/2009/9/ac" r="223" s="3" customFormat="true" x14ac:dyDescent="0.25">
      <c r="A223" s="384"/>
      <c r="B223" s="123"/>
      <c r="L223" s="123"/>
      <c r="V223" s="123"/>
      <c r="AF223" s="123"/>
      <c r="AP223" s="123"/>
      <c r="AZ223" s="123"/>
      <c r="BA223" s="123"/>
      <c r="BJ223" s="123"/>
      <c r="BT223" s="123"/>
      <c r="CD223" s="123"/>
      <c r="CN223" s="123"/>
      <c r="CX223" s="123"/>
      <c r="DH223" s="123"/>
      <c r="DR223" s="123"/>
      <c r="EB223" s="123"/>
      <c r="EL223" s="123"/>
      <c r="EV223" s="123"/>
      <c r="FF223" s="123"/>
      <c r="FP223" s="123"/>
      <c r="FZ223" s="123"/>
      <c r="GJ223" s="123"/>
      <c r="GT223" s="123"/>
      <c r="HD223" s="123"/>
      <c r="HN223" s="123"/>
      <c r="HX223" s="123"/>
    </row>
    <row xmlns:x14ac="http://schemas.microsoft.com/office/spreadsheetml/2009/9/ac" r="224" s="3" customFormat="true" x14ac:dyDescent="0.25">
      <c r="A224" s="384"/>
      <c r="B224" s="123"/>
      <c r="L224" s="123"/>
      <c r="V224" s="123"/>
      <c r="AF224" s="123"/>
      <c r="AP224" s="123"/>
      <c r="AZ224" s="123"/>
      <c r="BA224" s="123"/>
      <c r="BJ224" s="123"/>
      <c r="BT224" s="123"/>
      <c r="CD224" s="123"/>
      <c r="CN224" s="123"/>
      <c r="CX224" s="123"/>
      <c r="DH224" s="123"/>
      <c r="DR224" s="123"/>
      <c r="EB224" s="123"/>
      <c r="EL224" s="123"/>
      <c r="EV224" s="123"/>
      <c r="FF224" s="123"/>
      <c r="FP224" s="123"/>
      <c r="FZ224" s="123"/>
      <c r="GJ224" s="123"/>
      <c r="GT224" s="123"/>
      <c r="HD224" s="123"/>
      <c r="HN224" s="123"/>
      <c r="HX224" s="123"/>
    </row>
    <row xmlns:x14ac="http://schemas.microsoft.com/office/spreadsheetml/2009/9/ac" r="225" s="3" customFormat="true" x14ac:dyDescent="0.25">
      <c r="A225" s="384"/>
      <c r="B225" s="123"/>
      <c r="L225" s="123"/>
      <c r="V225" s="123"/>
      <c r="AF225" s="123"/>
      <c r="AP225" s="123"/>
      <c r="AZ225" s="123"/>
      <c r="BA225" s="123"/>
      <c r="BJ225" s="123"/>
      <c r="BT225" s="123"/>
      <c r="CD225" s="123"/>
      <c r="CN225" s="123"/>
      <c r="CX225" s="123"/>
      <c r="DH225" s="123"/>
      <c r="DR225" s="123"/>
      <c r="EB225" s="123"/>
      <c r="EL225" s="123"/>
      <c r="EV225" s="123"/>
      <c r="FF225" s="123"/>
      <c r="FP225" s="123"/>
      <c r="FZ225" s="123"/>
      <c r="GJ225" s="123"/>
      <c r="GT225" s="123"/>
      <c r="HD225" s="123"/>
      <c r="HN225" s="123"/>
      <c r="HX225" s="123"/>
    </row>
    <row xmlns:x14ac="http://schemas.microsoft.com/office/spreadsheetml/2009/9/ac" r="226" s="3" customFormat="true" x14ac:dyDescent="0.25">
      <c r="A226" s="384"/>
      <c r="B226" s="123"/>
      <c r="L226" s="123"/>
      <c r="V226" s="123"/>
      <c r="AF226" s="123"/>
      <c r="AP226" s="123"/>
      <c r="AZ226" s="123"/>
      <c r="BA226" s="123"/>
      <c r="BJ226" s="123"/>
      <c r="BT226" s="123"/>
      <c r="CD226" s="123"/>
      <c r="CN226" s="123"/>
      <c r="CX226" s="123"/>
      <c r="DH226" s="123"/>
      <c r="DR226" s="123"/>
      <c r="EB226" s="123"/>
      <c r="EL226" s="123"/>
      <c r="EV226" s="123"/>
      <c r="FF226" s="123"/>
      <c r="FP226" s="123"/>
      <c r="FZ226" s="123"/>
      <c r="GJ226" s="123"/>
      <c r="GT226" s="123"/>
      <c r="HD226" s="123"/>
      <c r="HN226" s="123"/>
      <c r="HX226" s="123"/>
    </row>
    <row xmlns:x14ac="http://schemas.microsoft.com/office/spreadsheetml/2009/9/ac" r="227" s="3" customFormat="true" x14ac:dyDescent="0.25">
      <c r="A227" s="384"/>
      <c r="B227" s="123"/>
      <c r="L227" s="123"/>
      <c r="V227" s="123"/>
      <c r="AF227" s="123"/>
      <c r="AP227" s="123"/>
      <c r="AZ227" s="123"/>
      <c r="BA227" s="123"/>
      <c r="BJ227" s="123"/>
      <c r="BT227" s="123"/>
      <c r="CD227" s="123"/>
      <c r="CN227" s="123"/>
      <c r="CX227" s="123"/>
      <c r="DH227" s="123"/>
      <c r="DR227" s="123"/>
      <c r="EB227" s="123"/>
      <c r="EL227" s="123"/>
      <c r="EV227" s="123"/>
      <c r="FF227" s="123"/>
      <c r="FP227" s="123"/>
      <c r="FZ227" s="123"/>
      <c r="GJ227" s="123"/>
      <c r="GT227" s="123"/>
      <c r="HD227" s="123"/>
      <c r="HN227" s="123"/>
      <c r="HX227" s="123"/>
    </row>
    <row xmlns:x14ac="http://schemas.microsoft.com/office/spreadsheetml/2009/9/ac" r="228" s="3" customFormat="true" x14ac:dyDescent="0.25">
      <c r="A228" s="384"/>
      <c r="B228" s="123"/>
      <c r="L228" s="123"/>
      <c r="V228" s="123"/>
      <c r="AF228" s="123"/>
      <c r="AP228" s="123"/>
      <c r="AZ228" s="123"/>
      <c r="BA228" s="123"/>
      <c r="BJ228" s="123"/>
      <c r="BT228" s="123"/>
      <c r="CD228" s="123"/>
      <c r="CN228" s="123"/>
      <c r="CX228" s="123"/>
      <c r="DH228" s="123"/>
      <c r="DR228" s="123"/>
      <c r="EB228" s="123"/>
      <c r="EL228" s="123"/>
      <c r="EV228" s="123"/>
      <c r="FF228" s="123"/>
      <c r="FP228" s="123"/>
      <c r="FZ228" s="123"/>
      <c r="GJ228" s="123"/>
      <c r="GT228" s="123"/>
      <c r="HD228" s="123"/>
      <c r="HN228" s="123"/>
      <c r="HX228" s="123"/>
    </row>
    <row xmlns:x14ac="http://schemas.microsoft.com/office/spreadsheetml/2009/9/ac" r="229" s="3" customFormat="true" x14ac:dyDescent="0.25">
      <c r="A229" s="384"/>
      <c r="B229" s="123"/>
      <c r="L229" s="123"/>
      <c r="V229" s="123"/>
      <c r="AF229" s="123"/>
      <c r="AP229" s="123"/>
      <c r="AZ229" s="123"/>
      <c r="BA229" s="123"/>
      <c r="BJ229" s="123"/>
      <c r="BT229" s="123"/>
      <c r="CD229" s="123"/>
      <c r="CN229" s="123"/>
      <c r="CX229" s="123"/>
      <c r="DH229" s="123"/>
      <c r="DR229" s="123"/>
      <c r="EB229" s="123"/>
      <c r="EL229" s="123"/>
      <c r="EV229" s="123"/>
      <c r="FF229" s="123"/>
      <c r="FP229" s="123"/>
      <c r="FZ229" s="123"/>
      <c r="GJ229" s="123"/>
      <c r="GT229" s="123"/>
      <c r="HD229" s="123"/>
      <c r="HN229" s="123"/>
      <c r="HX229" s="123"/>
    </row>
    <row xmlns:x14ac="http://schemas.microsoft.com/office/spreadsheetml/2009/9/ac" r="230" s="3" customFormat="true" x14ac:dyDescent="0.25">
      <c r="A230" s="384"/>
      <c r="B230" s="123"/>
      <c r="L230" s="123"/>
      <c r="V230" s="123"/>
      <c r="AF230" s="123"/>
      <c r="AP230" s="123"/>
      <c r="AZ230" s="123"/>
      <c r="BA230" s="123"/>
      <c r="BJ230" s="123"/>
      <c r="BT230" s="123"/>
      <c r="CD230" s="123"/>
      <c r="CN230" s="123"/>
      <c r="CX230" s="123"/>
      <c r="DH230" s="123"/>
      <c r="DR230" s="123"/>
      <c r="EB230" s="123"/>
      <c r="EL230" s="123"/>
      <c r="EV230" s="123"/>
      <c r="FF230" s="123"/>
      <c r="FP230" s="123"/>
      <c r="FZ230" s="123"/>
      <c r="GJ230" s="123"/>
      <c r="GT230" s="123"/>
      <c r="HD230" s="123"/>
      <c r="HN230" s="123"/>
      <c r="HX230" s="123"/>
    </row>
    <row xmlns:x14ac="http://schemas.microsoft.com/office/spreadsheetml/2009/9/ac" r="231" s="3" customFormat="true" x14ac:dyDescent="0.25">
      <c r="A231" s="384"/>
      <c r="B231" s="123"/>
      <c r="L231" s="123"/>
      <c r="V231" s="123"/>
      <c r="AF231" s="123"/>
      <c r="AP231" s="123"/>
      <c r="AZ231" s="123"/>
      <c r="BA231" s="123"/>
      <c r="BJ231" s="123"/>
      <c r="BT231" s="123"/>
      <c r="CD231" s="123"/>
      <c r="CN231" s="123"/>
      <c r="CX231" s="123"/>
      <c r="DH231" s="123"/>
      <c r="DR231" s="123"/>
      <c r="EB231" s="123"/>
      <c r="EL231" s="123"/>
      <c r="EV231" s="123"/>
      <c r="FF231" s="123"/>
      <c r="FP231" s="123"/>
      <c r="FZ231" s="123"/>
      <c r="GJ231" s="123"/>
      <c r="GT231" s="123"/>
      <c r="HD231" s="123"/>
      <c r="HN231" s="123"/>
      <c r="HX231" s="123"/>
    </row>
    <row xmlns:x14ac="http://schemas.microsoft.com/office/spreadsheetml/2009/9/ac" r="232" s="3" customFormat="true" x14ac:dyDescent="0.25">
      <c r="A232" s="384"/>
      <c r="B232" s="123"/>
      <c r="L232" s="123"/>
      <c r="V232" s="123"/>
      <c r="AF232" s="123"/>
      <c r="AP232" s="123"/>
      <c r="AZ232" s="123"/>
      <c r="BA232" s="123"/>
      <c r="BJ232" s="123"/>
      <c r="BT232" s="123"/>
      <c r="CD232" s="123"/>
      <c r="CN232" s="123"/>
      <c r="CX232" s="123"/>
      <c r="DH232" s="123"/>
      <c r="DR232" s="123"/>
      <c r="EB232" s="123"/>
      <c r="EL232" s="123"/>
      <c r="EV232" s="123"/>
      <c r="FF232" s="123"/>
      <c r="FP232" s="123"/>
      <c r="FZ232" s="123"/>
      <c r="GJ232" s="123"/>
      <c r="GT232" s="123"/>
      <c r="HD232" s="123"/>
      <c r="HN232" s="123"/>
      <c r="HX232" s="123"/>
    </row>
    <row xmlns:x14ac="http://schemas.microsoft.com/office/spreadsheetml/2009/9/ac" r="233" s="3" customFormat="true" x14ac:dyDescent="0.25">
      <c r="A233" s="384"/>
      <c r="B233" s="123"/>
      <c r="L233" s="123"/>
      <c r="V233" s="123"/>
      <c r="AF233" s="123"/>
      <c r="AP233" s="123"/>
      <c r="AZ233" s="123"/>
      <c r="BA233" s="123"/>
      <c r="BJ233" s="123"/>
      <c r="BT233" s="123"/>
      <c r="CD233" s="123"/>
      <c r="CN233" s="123"/>
      <c r="CX233" s="123"/>
      <c r="DH233" s="123"/>
      <c r="DR233" s="123"/>
      <c r="EB233" s="123"/>
      <c r="EL233" s="123"/>
      <c r="EV233" s="123"/>
      <c r="FF233" s="123"/>
      <c r="FP233" s="123"/>
      <c r="FZ233" s="123"/>
      <c r="GJ233" s="123"/>
      <c r="GT233" s="123"/>
      <c r="HD233" s="123"/>
      <c r="HN233" s="123"/>
      <c r="HX233" s="123"/>
    </row>
    <row xmlns:x14ac="http://schemas.microsoft.com/office/spreadsheetml/2009/9/ac" r="234" s="3" customFormat="true" x14ac:dyDescent="0.25">
      <c r="A234" s="384"/>
      <c r="B234" s="123"/>
      <c r="L234" s="123"/>
      <c r="V234" s="123"/>
      <c r="AF234" s="123"/>
      <c r="AP234" s="123"/>
      <c r="AZ234" s="123"/>
      <c r="BA234" s="123"/>
      <c r="BJ234" s="123"/>
      <c r="BT234" s="123"/>
      <c r="CD234" s="123"/>
      <c r="CN234" s="123"/>
      <c r="CX234" s="123"/>
      <c r="DH234" s="123"/>
      <c r="DR234" s="123"/>
      <c r="EB234" s="123"/>
      <c r="EL234" s="123"/>
      <c r="EV234" s="123"/>
      <c r="FF234" s="123"/>
      <c r="FP234" s="123"/>
      <c r="FZ234" s="123"/>
      <c r="GJ234" s="123"/>
      <c r="GT234" s="123"/>
      <c r="HD234" s="123"/>
      <c r="HN234" s="123"/>
      <c r="HX234" s="123"/>
    </row>
    <row xmlns:x14ac="http://schemas.microsoft.com/office/spreadsheetml/2009/9/ac" r="235" s="3" customFormat="true" x14ac:dyDescent="0.25">
      <c r="A235" s="384"/>
      <c r="B235" s="123"/>
      <c r="L235" s="123"/>
      <c r="V235" s="123"/>
      <c r="AF235" s="123"/>
      <c r="AP235" s="123"/>
      <c r="AZ235" s="123"/>
      <c r="BA235" s="123"/>
      <c r="BJ235" s="123"/>
      <c r="BT235" s="123"/>
      <c r="CD235" s="123"/>
      <c r="CN235" s="123"/>
      <c r="CX235" s="123"/>
      <c r="DH235" s="123"/>
      <c r="DR235" s="123"/>
      <c r="EB235" s="123"/>
      <c r="EL235" s="123"/>
      <c r="EV235" s="123"/>
      <c r="FF235" s="123"/>
      <c r="FP235" s="123"/>
      <c r="FZ235" s="123"/>
      <c r="GJ235" s="123"/>
      <c r="GT235" s="123"/>
      <c r="HD235" s="123"/>
      <c r="HN235" s="123"/>
      <c r="HX235" s="123"/>
    </row>
    <row xmlns:x14ac="http://schemas.microsoft.com/office/spreadsheetml/2009/9/ac" r="236" s="3" customFormat="true" x14ac:dyDescent="0.25">
      <c r="A236" s="384"/>
      <c r="B236" s="123"/>
      <c r="L236" s="123"/>
      <c r="V236" s="123"/>
      <c r="AF236" s="123"/>
      <c r="AP236" s="123"/>
      <c r="AZ236" s="123"/>
      <c r="BA236" s="123"/>
      <c r="BJ236" s="123"/>
      <c r="BT236" s="123"/>
      <c r="CD236" s="123"/>
      <c r="CN236" s="123"/>
      <c r="CX236" s="123"/>
      <c r="DH236" s="123"/>
      <c r="DR236" s="123"/>
      <c r="EB236" s="123"/>
      <c r="EL236" s="123"/>
      <c r="EV236" s="123"/>
      <c r="FF236" s="123"/>
      <c r="FP236" s="123"/>
      <c r="FZ236" s="123"/>
      <c r="GJ236" s="123"/>
      <c r="GT236" s="123"/>
      <c r="HD236" s="123"/>
      <c r="HN236" s="123"/>
      <c r="HX236" s="123"/>
    </row>
    <row xmlns:x14ac="http://schemas.microsoft.com/office/spreadsheetml/2009/9/ac" r="237" s="3" customFormat="true" x14ac:dyDescent="0.25">
      <c r="A237" s="384"/>
      <c r="B237" s="123"/>
      <c r="L237" s="123"/>
      <c r="V237" s="123"/>
      <c r="AF237" s="123"/>
      <c r="AP237" s="123"/>
      <c r="AZ237" s="123"/>
      <c r="BA237" s="123"/>
      <c r="BJ237" s="123"/>
      <c r="BT237" s="123"/>
      <c r="CD237" s="123"/>
      <c r="CN237" s="123"/>
      <c r="CX237" s="123"/>
      <c r="DH237" s="123"/>
      <c r="DR237" s="123"/>
      <c r="EB237" s="123"/>
      <c r="EL237" s="123"/>
      <c r="EV237" s="123"/>
      <c r="FF237" s="123"/>
      <c r="FP237" s="123"/>
      <c r="FZ237" s="123"/>
      <c r="GJ237" s="123"/>
      <c r="GT237" s="123"/>
      <c r="HD237" s="123"/>
      <c r="HN237" s="123"/>
      <c r="HX237" s="123"/>
    </row>
    <row xmlns:x14ac="http://schemas.microsoft.com/office/spreadsheetml/2009/9/ac" r="238" s="3" customFormat="true" x14ac:dyDescent="0.25">
      <c r="A238" s="384"/>
      <c r="B238" s="123"/>
      <c r="L238" s="123"/>
      <c r="V238" s="123"/>
      <c r="AF238" s="123"/>
      <c r="AP238" s="123"/>
      <c r="AZ238" s="123"/>
      <c r="BA238" s="123"/>
      <c r="BJ238" s="123"/>
      <c r="BT238" s="123"/>
      <c r="CD238" s="123"/>
      <c r="CN238" s="123"/>
      <c r="CX238" s="123"/>
      <c r="DH238" s="123"/>
      <c r="DR238" s="123"/>
      <c r="EB238" s="123"/>
      <c r="EL238" s="123"/>
      <c r="EV238" s="123"/>
      <c r="FF238" s="123"/>
      <c r="FP238" s="123"/>
      <c r="FZ238" s="123"/>
      <c r="GJ238" s="123"/>
      <c r="GT238" s="123"/>
      <c r="HD238" s="123"/>
      <c r="HN238" s="123"/>
      <c r="HX238" s="123"/>
    </row>
    <row xmlns:x14ac="http://schemas.microsoft.com/office/spreadsheetml/2009/9/ac" r="239" s="3" customFormat="true" x14ac:dyDescent="0.25">
      <c r="A239" s="384"/>
      <c r="B239" s="123"/>
      <c r="L239" s="123"/>
      <c r="V239" s="123"/>
      <c r="AF239" s="123"/>
      <c r="AP239" s="123"/>
      <c r="AZ239" s="123"/>
      <c r="BA239" s="123"/>
      <c r="BJ239" s="123"/>
      <c r="BT239" s="123"/>
      <c r="CD239" s="123"/>
      <c r="CN239" s="123"/>
      <c r="CX239" s="123"/>
      <c r="DH239" s="123"/>
      <c r="DR239" s="123"/>
      <c r="EB239" s="123"/>
      <c r="EL239" s="123"/>
      <c r="EV239" s="123"/>
      <c r="FF239" s="123"/>
      <c r="FP239" s="123"/>
      <c r="FZ239" s="123"/>
      <c r="GJ239" s="123"/>
      <c r="GT239" s="123"/>
      <c r="HD239" s="123"/>
      <c r="HN239" s="123"/>
      <c r="HX239" s="123"/>
    </row>
    <row xmlns:x14ac="http://schemas.microsoft.com/office/spreadsheetml/2009/9/ac" r="240" s="3" customFormat="true" x14ac:dyDescent="0.25">
      <c r="A240" s="384"/>
      <c r="B240" s="123"/>
      <c r="L240" s="123"/>
      <c r="V240" s="123"/>
      <c r="AF240" s="123"/>
      <c r="AP240" s="123"/>
      <c r="AZ240" s="123"/>
      <c r="BA240" s="123"/>
      <c r="BJ240" s="123"/>
      <c r="BT240" s="123"/>
      <c r="CD240" s="123"/>
      <c r="CN240" s="123"/>
      <c r="CX240" s="123"/>
      <c r="DH240" s="123"/>
      <c r="DR240" s="123"/>
      <c r="EB240" s="123"/>
      <c r="EL240" s="123"/>
      <c r="EV240" s="123"/>
      <c r="FF240" s="123"/>
      <c r="FP240" s="123"/>
      <c r="FZ240" s="123"/>
      <c r="GJ240" s="123"/>
      <c r="GT240" s="123"/>
      <c r="HD240" s="123"/>
      <c r="HN240" s="123"/>
      <c r="HX240" s="123"/>
    </row>
    <row xmlns:x14ac="http://schemas.microsoft.com/office/spreadsheetml/2009/9/ac" r="241" s="3" customFormat="true" x14ac:dyDescent="0.25">
      <c r="A241" s="384"/>
      <c r="B241" s="123"/>
      <c r="L241" s="123"/>
      <c r="V241" s="123"/>
      <c r="AF241" s="123"/>
      <c r="AP241" s="123"/>
      <c r="AZ241" s="123"/>
      <c r="BA241" s="123"/>
      <c r="BJ241" s="123"/>
      <c r="BT241" s="123"/>
      <c r="CD241" s="123"/>
      <c r="CN241" s="123"/>
      <c r="CX241" s="123"/>
      <c r="DH241" s="123"/>
      <c r="DR241" s="123"/>
      <c r="EB241" s="123"/>
      <c r="EL241" s="123"/>
      <c r="EV241" s="123"/>
      <c r="FF241" s="123"/>
      <c r="FP241" s="123"/>
      <c r="FZ241" s="123"/>
      <c r="GJ241" s="123"/>
      <c r="GT241" s="123"/>
      <c r="HD241" s="123"/>
      <c r="HN241" s="123"/>
      <c r="HX241" s="123"/>
    </row>
    <row xmlns:x14ac="http://schemas.microsoft.com/office/spreadsheetml/2009/9/ac" r="242" s="3" customFormat="true" x14ac:dyDescent="0.25">
      <c r="A242" s="384"/>
      <c r="B242" s="123"/>
      <c r="L242" s="123"/>
      <c r="V242" s="123"/>
      <c r="AF242" s="123"/>
      <c r="AP242" s="123"/>
      <c r="AZ242" s="123"/>
      <c r="BA242" s="123"/>
      <c r="BJ242" s="123"/>
      <c r="BT242" s="123"/>
      <c r="CD242" s="123"/>
      <c r="CN242" s="123"/>
      <c r="CX242" s="123"/>
      <c r="DH242" s="123"/>
      <c r="DR242" s="123"/>
      <c r="EB242" s="123"/>
      <c r="EL242" s="123"/>
      <c r="EV242" s="123"/>
      <c r="FF242" s="123"/>
      <c r="FP242" s="123"/>
      <c r="FZ242" s="123"/>
      <c r="GJ242" s="123"/>
      <c r="GT242" s="123"/>
      <c r="HD242" s="123"/>
      <c r="HN242" s="123"/>
      <c r="HX242" s="123"/>
    </row>
    <row xmlns:x14ac="http://schemas.microsoft.com/office/spreadsheetml/2009/9/ac" r="243" s="3" customFormat="true" x14ac:dyDescent="0.25">
      <c r="A243" s="384"/>
      <c r="B243" s="123"/>
      <c r="L243" s="123"/>
      <c r="V243" s="123"/>
      <c r="AF243" s="123"/>
      <c r="AP243" s="123"/>
      <c r="AZ243" s="123"/>
      <c r="BA243" s="123"/>
      <c r="BJ243" s="123"/>
      <c r="BT243" s="123"/>
      <c r="CD243" s="123"/>
      <c r="CN243" s="123"/>
      <c r="CX243" s="123"/>
      <c r="DH243" s="123"/>
      <c r="DR243" s="123"/>
      <c r="EB243" s="123"/>
      <c r="EL243" s="123"/>
      <c r="EV243" s="123"/>
      <c r="FF243" s="123"/>
      <c r="FP243" s="123"/>
      <c r="FZ243" s="123"/>
      <c r="GJ243" s="123"/>
      <c r="GT243" s="123"/>
      <c r="HD243" s="123"/>
      <c r="HN243" s="123"/>
      <c r="HX243" s="123"/>
    </row>
    <row xmlns:x14ac="http://schemas.microsoft.com/office/spreadsheetml/2009/9/ac" r="244" s="3" customFormat="true" x14ac:dyDescent="0.25">
      <c r="A244" s="384"/>
      <c r="B244" s="123"/>
      <c r="L244" s="123"/>
      <c r="V244" s="123"/>
      <c r="AF244" s="123"/>
      <c r="AP244" s="123"/>
      <c r="AZ244" s="123"/>
      <c r="BA244" s="123"/>
      <c r="BJ244" s="123"/>
      <c r="BT244" s="123"/>
      <c r="CD244" s="123"/>
      <c r="CN244" s="123"/>
      <c r="CX244" s="123"/>
      <c r="DH244" s="123"/>
      <c r="DR244" s="123"/>
      <c r="EB244" s="123"/>
      <c r="EL244" s="123"/>
      <c r="EV244" s="123"/>
      <c r="FF244" s="123"/>
      <c r="FP244" s="123"/>
      <c r="FZ244" s="123"/>
      <c r="GJ244" s="123"/>
      <c r="GT244" s="123"/>
      <c r="HD244" s="123"/>
      <c r="HN244" s="123"/>
      <c r="HX244" s="123"/>
    </row>
    <row xmlns:x14ac="http://schemas.microsoft.com/office/spreadsheetml/2009/9/ac" r="245" s="3" customFormat="true" x14ac:dyDescent="0.25">
      <c r="A245" s="384"/>
      <c r="B245" s="123"/>
      <c r="L245" s="123"/>
      <c r="V245" s="123"/>
      <c r="AF245" s="123"/>
      <c r="AP245" s="123"/>
      <c r="AZ245" s="123"/>
      <c r="BA245" s="123"/>
      <c r="BJ245" s="123"/>
      <c r="BT245" s="123"/>
      <c r="CD245" s="123"/>
      <c r="CN245" s="123"/>
      <c r="CX245" s="123"/>
      <c r="DH245" s="123"/>
      <c r="DR245" s="123"/>
      <c r="EB245" s="123"/>
      <c r="EL245" s="123"/>
      <c r="EV245" s="123"/>
      <c r="FF245" s="123"/>
      <c r="FP245" s="123"/>
      <c r="FZ245" s="123"/>
      <c r="GJ245" s="123"/>
      <c r="GT245" s="123"/>
      <c r="HD245" s="123"/>
      <c r="HN245" s="123"/>
      <c r="HX245" s="123"/>
    </row>
    <row xmlns:x14ac="http://schemas.microsoft.com/office/spreadsheetml/2009/9/ac" r="246" s="3" customFormat="true" x14ac:dyDescent="0.25">
      <c r="A246" s="384"/>
      <c r="B246" s="123"/>
      <c r="L246" s="123"/>
      <c r="V246" s="123"/>
      <c r="AF246" s="123"/>
      <c r="AP246" s="123"/>
      <c r="AZ246" s="123"/>
      <c r="BA246" s="123"/>
      <c r="BJ246" s="123"/>
      <c r="BT246" s="123"/>
      <c r="CD246" s="123"/>
      <c r="CN246" s="123"/>
      <c r="CX246" s="123"/>
      <c r="DH246" s="123"/>
      <c r="DR246" s="123"/>
      <c r="EB246" s="123"/>
      <c r="EL246" s="123"/>
      <c r="EV246" s="123"/>
      <c r="FF246" s="123"/>
      <c r="FP246" s="123"/>
      <c r="FZ246" s="123"/>
      <c r="GJ246" s="123"/>
      <c r="GT246" s="123"/>
      <c r="HD246" s="123"/>
      <c r="HN246" s="123"/>
      <c r="HX246" s="123"/>
    </row>
    <row xmlns:x14ac="http://schemas.microsoft.com/office/spreadsheetml/2009/9/ac" r="247" s="3" customFormat="true" x14ac:dyDescent="0.25">
      <c r="A247" s="384"/>
      <c r="B247" s="123"/>
      <c r="L247" s="123"/>
      <c r="V247" s="123"/>
      <c r="AF247" s="123"/>
      <c r="AP247" s="123"/>
      <c r="AZ247" s="123"/>
      <c r="BA247" s="123"/>
      <c r="BJ247" s="123"/>
      <c r="BT247" s="123"/>
      <c r="CD247" s="123"/>
      <c r="CN247" s="123"/>
      <c r="CX247" s="123"/>
      <c r="DH247" s="123"/>
      <c r="DR247" s="123"/>
      <c r="EB247" s="123"/>
      <c r="EL247" s="123"/>
      <c r="EV247" s="123"/>
      <c r="FF247" s="123"/>
      <c r="FP247" s="123"/>
      <c r="FZ247" s="123"/>
      <c r="GJ247" s="123"/>
      <c r="GT247" s="123"/>
      <c r="HD247" s="123"/>
      <c r="HN247" s="123"/>
      <c r="HX247" s="123"/>
    </row>
    <row xmlns:x14ac="http://schemas.microsoft.com/office/spreadsheetml/2009/9/ac" r="248" s="3" customFormat="true" x14ac:dyDescent="0.25">
      <c r="A248" s="384"/>
      <c r="B248" s="123"/>
      <c r="L248" s="123"/>
      <c r="V248" s="123"/>
      <c r="AF248" s="123"/>
      <c r="AP248" s="123"/>
      <c r="AZ248" s="123"/>
      <c r="BA248" s="123"/>
      <c r="BJ248" s="123"/>
      <c r="BT248" s="123"/>
      <c r="CD248" s="123"/>
      <c r="CN248" s="123"/>
      <c r="CX248" s="123"/>
      <c r="DH248" s="123"/>
      <c r="DR248" s="123"/>
      <c r="EB248" s="123"/>
      <c r="EL248" s="123"/>
      <c r="EV248" s="123"/>
      <c r="FF248" s="123"/>
      <c r="FP248" s="123"/>
      <c r="FZ248" s="123"/>
      <c r="GJ248" s="123"/>
      <c r="GT248" s="123"/>
      <c r="HD248" s="123"/>
      <c r="HN248" s="123"/>
      <c r="HX248" s="123"/>
    </row>
    <row xmlns:x14ac="http://schemas.microsoft.com/office/spreadsheetml/2009/9/ac" r="249" s="3" customFormat="true" x14ac:dyDescent="0.25">
      <c r="A249" s="384"/>
      <c r="B249" s="123"/>
      <c r="L249" s="123"/>
      <c r="V249" s="123"/>
      <c r="AF249" s="123"/>
      <c r="AP249" s="123"/>
      <c r="AZ249" s="123"/>
      <c r="BA249" s="123"/>
      <c r="BJ249" s="123"/>
      <c r="BT249" s="123"/>
      <c r="CD249" s="123"/>
      <c r="CN249" s="123"/>
      <c r="CX249" s="123"/>
      <c r="DH249" s="123"/>
      <c r="DR249" s="123"/>
      <c r="EB249" s="123"/>
      <c r="EL249" s="123"/>
      <c r="EV249" s="123"/>
      <c r="FF249" s="123"/>
      <c r="FP249" s="123"/>
      <c r="FZ249" s="123"/>
      <c r="GJ249" s="123"/>
      <c r="GT249" s="123"/>
      <c r="HD249" s="123"/>
      <c r="HN249" s="123"/>
      <c r="HX249" s="123"/>
    </row>
    <row xmlns:x14ac="http://schemas.microsoft.com/office/spreadsheetml/2009/9/ac" r="250" s="3" customFormat="true" x14ac:dyDescent="0.25">
      <c r="A250" s="384"/>
      <c r="B250" s="123"/>
      <c r="L250" s="123"/>
      <c r="V250" s="123"/>
      <c r="AF250" s="123"/>
      <c r="AP250" s="123"/>
      <c r="AZ250" s="123"/>
      <c r="BA250" s="123"/>
      <c r="BJ250" s="123"/>
      <c r="BT250" s="123"/>
      <c r="CD250" s="123"/>
      <c r="CN250" s="123"/>
      <c r="CX250" s="123"/>
      <c r="DH250" s="123"/>
      <c r="DR250" s="123"/>
      <c r="EB250" s="123"/>
      <c r="EL250" s="123"/>
      <c r="EV250" s="123"/>
      <c r="FF250" s="123"/>
      <c r="FP250" s="123"/>
      <c r="FZ250" s="123"/>
      <c r="GJ250" s="123"/>
      <c r="GT250" s="123"/>
      <c r="HD250" s="123"/>
      <c r="HN250" s="123"/>
      <c r="HX250" s="123"/>
    </row>
    <row xmlns:x14ac="http://schemas.microsoft.com/office/spreadsheetml/2009/9/ac" r="251" s="3" customFormat="true" x14ac:dyDescent="0.25">
      <c r="A251" s="384"/>
      <c r="B251" s="123"/>
      <c r="L251" s="123"/>
      <c r="V251" s="123"/>
      <c r="AF251" s="123"/>
      <c r="AP251" s="123"/>
      <c r="AZ251" s="123"/>
      <c r="BA251" s="123"/>
      <c r="BJ251" s="123"/>
      <c r="BT251" s="123"/>
      <c r="CD251" s="123"/>
      <c r="CN251" s="123"/>
      <c r="CX251" s="123"/>
      <c r="DH251" s="123"/>
      <c r="DR251" s="123"/>
      <c r="EB251" s="123"/>
      <c r="EL251" s="123"/>
      <c r="EV251" s="123"/>
      <c r="FF251" s="123"/>
      <c r="FP251" s="123"/>
      <c r="FZ251" s="123"/>
      <c r="GJ251" s="123"/>
      <c r="GT251" s="123"/>
      <c r="HD251" s="123"/>
      <c r="HN251" s="123"/>
      <c r="HX251" s="123"/>
    </row>
    <row xmlns:x14ac="http://schemas.microsoft.com/office/spreadsheetml/2009/9/ac" r="252" s="3" customFormat="true" x14ac:dyDescent="0.25">
      <c r="A252" s="384"/>
      <c r="B252" s="123"/>
      <c r="L252" s="123"/>
      <c r="V252" s="123"/>
      <c r="AF252" s="123"/>
      <c r="AP252" s="123"/>
      <c r="AZ252" s="123"/>
      <c r="BA252" s="123"/>
      <c r="BJ252" s="123"/>
      <c r="BT252" s="123"/>
      <c r="CD252" s="123"/>
      <c r="CN252" s="123"/>
      <c r="CX252" s="123"/>
      <c r="DH252" s="123"/>
      <c r="DR252" s="123"/>
      <c r="EB252" s="123"/>
      <c r="EL252" s="123"/>
      <c r="EV252" s="123"/>
      <c r="FF252" s="123"/>
      <c r="FP252" s="123"/>
      <c r="FZ252" s="123"/>
      <c r="GJ252" s="123"/>
      <c r="GT252" s="123"/>
      <c r="HD252" s="123"/>
      <c r="HN252" s="123"/>
      <c r="HX252" s="123"/>
    </row>
    <row xmlns:x14ac="http://schemas.microsoft.com/office/spreadsheetml/2009/9/ac" r="253" s="3" customFormat="true" x14ac:dyDescent="0.25">
      <c r="A253" s="384"/>
      <c r="B253" s="123"/>
      <c r="L253" s="123"/>
      <c r="V253" s="123"/>
      <c r="AF253" s="123"/>
      <c r="AP253" s="123"/>
      <c r="AZ253" s="123"/>
      <c r="BA253" s="123"/>
      <c r="BJ253" s="123"/>
      <c r="BT253" s="123"/>
      <c r="CD253" s="123"/>
      <c r="CN253" s="123"/>
      <c r="CX253" s="123"/>
      <c r="DH253" s="123"/>
      <c r="DR253" s="123"/>
      <c r="EB253" s="123"/>
      <c r="EL253" s="123"/>
      <c r="EV253" s="123"/>
      <c r="FF253" s="123"/>
      <c r="FP253" s="123"/>
      <c r="FZ253" s="123"/>
      <c r="GJ253" s="123"/>
      <c r="GT253" s="123"/>
      <c r="HD253" s="123"/>
      <c r="HN253" s="123"/>
      <c r="HX253" s="123"/>
    </row>
    <row xmlns:x14ac="http://schemas.microsoft.com/office/spreadsheetml/2009/9/ac" r="254" s="3" customFormat="true" x14ac:dyDescent="0.25">
      <c r="A254" s="384"/>
      <c r="B254" s="123"/>
      <c r="L254" s="123"/>
      <c r="V254" s="123"/>
      <c r="AF254" s="123"/>
      <c r="AP254" s="123"/>
      <c r="AZ254" s="123"/>
      <c r="BA254" s="123"/>
      <c r="BJ254" s="123"/>
      <c r="BT254" s="123"/>
      <c r="CD254" s="123"/>
      <c r="CN254" s="123"/>
      <c r="CX254" s="123"/>
      <c r="DH254" s="123"/>
      <c r="DR254" s="123"/>
      <c r="EB254" s="123"/>
      <c r="EL254" s="123"/>
      <c r="EV254" s="123"/>
      <c r="FF254" s="123"/>
      <c r="FP254" s="123"/>
      <c r="FZ254" s="123"/>
      <c r="GJ254" s="123"/>
      <c r="GT254" s="123"/>
      <c r="HD254" s="123"/>
      <c r="HN254" s="123"/>
      <c r="HX254" s="123"/>
    </row>
    <row xmlns:x14ac="http://schemas.microsoft.com/office/spreadsheetml/2009/9/ac" r="255" s="3" customFormat="true" x14ac:dyDescent="0.25">
      <c r="A255" s="384"/>
      <c r="B255" s="123"/>
      <c r="L255" s="123"/>
      <c r="V255" s="123"/>
      <c r="AF255" s="123"/>
      <c r="AP255" s="123"/>
      <c r="AZ255" s="123"/>
      <c r="BA255" s="123"/>
      <c r="BJ255" s="123"/>
      <c r="BT255" s="123"/>
      <c r="CD255" s="123"/>
      <c r="CN255" s="123"/>
      <c r="CX255" s="123"/>
      <c r="DH255" s="123"/>
      <c r="DR255" s="123"/>
      <c r="EB255" s="123"/>
      <c r="EL255" s="123"/>
      <c r="EV255" s="123"/>
      <c r="FF255" s="123"/>
      <c r="FP255" s="123"/>
      <c r="FZ255" s="123"/>
      <c r="GJ255" s="123"/>
      <c r="GT255" s="123"/>
      <c r="HD255" s="123"/>
      <c r="HN255" s="123"/>
      <c r="HX255" s="123"/>
    </row>
    <row xmlns:x14ac="http://schemas.microsoft.com/office/spreadsheetml/2009/9/ac" r="256" s="3" customFormat="true" x14ac:dyDescent="0.25">
      <c r="A256" s="384"/>
      <c r="B256" s="123"/>
      <c r="L256" s="123"/>
      <c r="V256" s="123"/>
      <c r="AF256" s="123"/>
      <c r="AP256" s="123"/>
      <c r="AZ256" s="123"/>
      <c r="BA256" s="123"/>
      <c r="BJ256" s="123"/>
      <c r="BT256" s="123"/>
      <c r="CD256" s="123"/>
      <c r="CN256" s="123"/>
      <c r="CX256" s="123"/>
      <c r="DH256" s="123"/>
      <c r="DR256" s="123"/>
      <c r="EB256" s="123"/>
      <c r="EL256" s="123"/>
      <c r="EV256" s="123"/>
      <c r="FF256" s="123"/>
      <c r="FP256" s="123"/>
      <c r="FZ256" s="123"/>
      <c r="GJ256" s="123"/>
      <c r="GT256" s="123"/>
      <c r="HD256" s="123"/>
      <c r="HN256" s="123"/>
      <c r="HX256" s="123"/>
    </row>
    <row xmlns:x14ac="http://schemas.microsoft.com/office/spreadsheetml/2009/9/ac" r="257" s="3" customFormat="true" x14ac:dyDescent="0.25">
      <c r="A257" s="384"/>
      <c r="B257" s="123"/>
      <c r="L257" s="123"/>
      <c r="V257" s="123"/>
      <c r="AF257" s="123"/>
      <c r="AP257" s="123"/>
      <c r="AZ257" s="123"/>
      <c r="BA257" s="123"/>
      <c r="BJ257" s="123"/>
      <c r="BT257" s="123"/>
      <c r="CD257" s="123"/>
      <c r="CN257" s="123"/>
      <c r="CX257" s="123"/>
      <c r="DH257" s="123"/>
      <c r="DR257" s="123"/>
      <c r="EB257" s="123"/>
      <c r="EL257" s="123"/>
      <c r="EV257" s="123"/>
      <c r="FF257" s="123"/>
      <c r="FP257" s="123"/>
      <c r="FZ257" s="123"/>
      <c r="GJ257" s="123"/>
      <c r="GT257" s="123"/>
      <c r="HD257" s="123"/>
      <c r="HN257" s="123"/>
      <c r="HX257" s="123"/>
    </row>
    <row xmlns:x14ac="http://schemas.microsoft.com/office/spreadsheetml/2009/9/ac" r="258" s="3" customFormat="true" x14ac:dyDescent="0.25">
      <c r="A258" s="384"/>
      <c r="B258" s="123"/>
      <c r="L258" s="123"/>
      <c r="V258" s="123"/>
      <c r="AF258" s="123"/>
      <c r="AP258" s="123"/>
      <c r="AZ258" s="123"/>
      <c r="BA258" s="123"/>
      <c r="BJ258" s="123"/>
      <c r="BT258" s="123"/>
      <c r="CD258" s="123"/>
      <c r="CN258" s="123"/>
      <c r="CX258" s="123"/>
      <c r="DH258" s="123"/>
      <c r="DR258" s="123"/>
      <c r="EB258" s="123"/>
      <c r="EL258" s="123"/>
      <c r="EV258" s="123"/>
      <c r="FF258" s="123"/>
      <c r="FP258" s="123"/>
      <c r="FZ258" s="123"/>
      <c r="GJ258" s="123"/>
      <c r="GT258" s="123"/>
      <c r="HD258" s="123"/>
      <c r="HN258" s="123"/>
      <c r="HX258" s="123"/>
    </row>
    <row xmlns:x14ac="http://schemas.microsoft.com/office/spreadsheetml/2009/9/ac" r="259" s="3" customFormat="true" x14ac:dyDescent="0.25">
      <c r="A259" s="384"/>
      <c r="B259" s="123"/>
      <c r="L259" s="123"/>
      <c r="V259" s="123"/>
      <c r="AF259" s="123"/>
      <c r="AP259" s="123"/>
      <c r="AZ259" s="123"/>
      <c r="BA259" s="123"/>
      <c r="BJ259" s="123"/>
      <c r="BT259" s="123"/>
      <c r="CD259" s="123"/>
      <c r="CN259" s="123"/>
      <c r="CX259" s="123"/>
      <c r="DH259" s="123"/>
      <c r="DR259" s="123"/>
      <c r="EB259" s="123"/>
      <c r="EL259" s="123"/>
      <c r="EV259" s="123"/>
      <c r="FF259" s="123"/>
      <c r="FP259" s="123"/>
      <c r="FZ259" s="123"/>
      <c r="GJ259" s="123"/>
      <c r="GT259" s="123"/>
      <c r="HD259" s="123"/>
      <c r="HN259" s="123"/>
      <c r="HX259" s="123"/>
    </row>
    <row xmlns:x14ac="http://schemas.microsoft.com/office/spreadsheetml/2009/9/ac" r="260" s="3" customFormat="true" x14ac:dyDescent="0.25">
      <c r="A260" s="384"/>
      <c r="B260" s="123"/>
      <c r="L260" s="123"/>
      <c r="V260" s="123"/>
      <c r="AF260" s="123"/>
      <c r="AP260" s="123"/>
      <c r="AZ260" s="123"/>
      <c r="BA260" s="123"/>
      <c r="BJ260" s="123"/>
      <c r="BT260" s="123"/>
      <c r="CD260" s="123"/>
      <c r="CN260" s="123"/>
      <c r="CX260" s="123"/>
      <c r="DH260" s="123"/>
      <c r="DR260" s="123"/>
      <c r="EB260" s="123"/>
      <c r="EL260" s="123"/>
      <c r="EV260" s="123"/>
      <c r="FF260" s="123"/>
      <c r="FP260" s="123"/>
      <c r="FZ260" s="123"/>
      <c r="GJ260" s="123"/>
      <c r="GT260" s="123"/>
      <c r="HD260" s="123"/>
      <c r="HN260" s="123"/>
      <c r="HX260" s="123"/>
    </row>
    <row xmlns:x14ac="http://schemas.microsoft.com/office/spreadsheetml/2009/9/ac" r="261" s="3" customFormat="true" x14ac:dyDescent="0.25">
      <c r="A261" s="384"/>
      <c r="B261" s="123"/>
      <c r="L261" s="123"/>
      <c r="V261" s="123"/>
      <c r="AF261" s="123"/>
      <c r="AP261" s="123"/>
      <c r="AZ261" s="123"/>
      <c r="BA261" s="123"/>
      <c r="BJ261" s="123"/>
      <c r="BT261" s="123"/>
      <c r="CD261" s="123"/>
      <c r="CN261" s="123"/>
      <c r="CX261" s="123"/>
      <c r="DH261" s="123"/>
      <c r="DR261" s="123"/>
      <c r="EB261" s="123"/>
      <c r="EL261" s="123"/>
      <c r="EV261" s="123"/>
      <c r="FF261" s="123"/>
      <c r="FP261" s="123"/>
      <c r="FZ261" s="123"/>
      <c r="GJ261" s="123"/>
      <c r="GT261" s="123"/>
      <c r="HD261" s="123"/>
      <c r="HN261" s="123"/>
      <c r="HX261" s="123"/>
    </row>
    <row xmlns:x14ac="http://schemas.microsoft.com/office/spreadsheetml/2009/9/ac" r="262" s="3" customFormat="true" x14ac:dyDescent="0.25">
      <c r="A262" s="384"/>
      <c r="B262" s="123"/>
      <c r="L262" s="123"/>
      <c r="V262" s="123"/>
      <c r="AF262" s="123"/>
      <c r="AP262" s="123"/>
      <c r="AZ262" s="123"/>
      <c r="BA262" s="123"/>
      <c r="BJ262" s="123"/>
      <c r="BT262" s="123"/>
      <c r="CD262" s="123"/>
      <c r="CN262" s="123"/>
      <c r="CX262" s="123"/>
      <c r="DH262" s="123"/>
      <c r="DR262" s="123"/>
      <c r="EB262" s="123"/>
      <c r="EL262" s="123"/>
      <c r="EV262" s="123"/>
      <c r="FF262" s="123"/>
      <c r="FP262" s="123"/>
      <c r="FZ262" s="123"/>
      <c r="GJ262" s="123"/>
      <c r="GT262" s="123"/>
      <c r="HD262" s="123"/>
      <c r="HN262" s="123"/>
      <c r="HX262" s="123"/>
    </row>
    <row xmlns:x14ac="http://schemas.microsoft.com/office/spreadsheetml/2009/9/ac" r="263" s="3" customFormat="true" x14ac:dyDescent="0.25">
      <c r="A263" s="384"/>
      <c r="B263" s="123"/>
      <c r="L263" s="123"/>
      <c r="V263" s="123"/>
      <c r="AF263" s="123"/>
      <c r="AP263" s="123"/>
      <c r="AZ263" s="123"/>
      <c r="BA263" s="123"/>
      <c r="BJ263" s="123"/>
      <c r="BT263" s="123"/>
      <c r="CD263" s="123"/>
      <c r="CN263" s="123"/>
      <c r="CX263" s="123"/>
      <c r="DH263" s="123"/>
      <c r="DR263" s="123"/>
      <c r="EB263" s="123"/>
      <c r="EL263" s="123"/>
      <c r="EV263" s="123"/>
      <c r="FF263" s="123"/>
      <c r="FP263" s="123"/>
      <c r="FZ263" s="123"/>
      <c r="GJ263" s="123"/>
      <c r="GT263" s="123"/>
      <c r="HD263" s="123"/>
      <c r="HN263" s="123"/>
      <c r="HX263" s="123"/>
    </row>
    <row xmlns:x14ac="http://schemas.microsoft.com/office/spreadsheetml/2009/9/ac" r="264" s="3" customFormat="true" x14ac:dyDescent="0.25">
      <c r="A264" s="384"/>
      <c r="B264" s="123"/>
      <c r="L264" s="123"/>
      <c r="V264" s="123"/>
      <c r="AF264" s="123"/>
      <c r="AP264" s="123"/>
      <c r="AZ264" s="123"/>
      <c r="BA264" s="123"/>
      <c r="BJ264" s="123"/>
      <c r="BT264" s="123"/>
      <c r="CD264" s="123"/>
      <c r="CN264" s="123"/>
      <c r="CX264" s="123"/>
      <c r="DH264" s="123"/>
      <c r="DR264" s="123"/>
      <c r="EB264" s="123"/>
      <c r="EL264" s="123"/>
      <c r="EV264" s="123"/>
      <c r="FF264" s="123"/>
      <c r="FP264" s="123"/>
      <c r="FZ264" s="123"/>
      <c r="GJ264" s="123"/>
      <c r="GT264" s="123"/>
      <c r="HD264" s="123"/>
      <c r="HN264" s="123"/>
      <c r="HX264" s="123"/>
    </row>
    <row xmlns:x14ac="http://schemas.microsoft.com/office/spreadsheetml/2009/9/ac" r="265" s="3" customFormat="true" x14ac:dyDescent="0.25">
      <c r="A265" s="384"/>
      <c r="B265" s="123"/>
      <c r="L265" s="123"/>
      <c r="V265" s="123"/>
      <c r="AF265" s="123"/>
      <c r="AP265" s="123"/>
      <c r="AZ265" s="123"/>
      <c r="BA265" s="123"/>
      <c r="BJ265" s="123"/>
      <c r="BT265" s="123"/>
      <c r="CD265" s="123"/>
      <c r="CN265" s="123"/>
      <c r="CX265" s="123"/>
      <c r="DH265" s="123"/>
      <c r="DR265" s="123"/>
      <c r="EB265" s="123"/>
      <c r="EL265" s="123"/>
      <c r="EV265" s="123"/>
      <c r="FF265" s="123"/>
      <c r="FP265" s="123"/>
      <c r="FZ265" s="123"/>
      <c r="GJ265" s="123"/>
      <c r="GT265" s="123"/>
      <c r="HD265" s="123"/>
      <c r="HN265" s="123"/>
      <c r="HX265" s="123"/>
    </row>
    <row xmlns:x14ac="http://schemas.microsoft.com/office/spreadsheetml/2009/9/ac" r="266" s="3" customFormat="true" x14ac:dyDescent="0.25">
      <c r="A266" s="384"/>
      <c r="B266" s="123"/>
      <c r="L266" s="123"/>
      <c r="V266" s="123"/>
      <c r="AF266" s="123"/>
      <c r="AP266" s="123"/>
      <c r="AZ266" s="123"/>
      <c r="BA266" s="123"/>
      <c r="BJ266" s="123"/>
      <c r="BT266" s="123"/>
      <c r="CD266" s="123"/>
      <c r="CN266" s="123"/>
      <c r="CX266" s="123"/>
      <c r="DH266" s="123"/>
      <c r="DR266" s="123"/>
      <c r="EB266" s="123"/>
      <c r="EL266" s="123"/>
      <c r="EV266" s="123"/>
      <c r="FF266" s="123"/>
      <c r="FP266" s="123"/>
      <c r="FZ266" s="123"/>
      <c r="GJ266" s="123"/>
      <c r="GT266" s="123"/>
      <c r="HD266" s="123"/>
      <c r="HN266" s="123"/>
      <c r="HX266" s="123"/>
    </row>
    <row xmlns:x14ac="http://schemas.microsoft.com/office/spreadsheetml/2009/9/ac" r="267" s="3" customFormat="true" x14ac:dyDescent="0.25">
      <c r="A267" s="384"/>
      <c r="B267" s="123"/>
      <c r="L267" s="123"/>
      <c r="V267" s="123"/>
      <c r="AF267" s="123"/>
      <c r="AP267" s="123"/>
      <c r="AZ267" s="123"/>
      <c r="BA267" s="123"/>
      <c r="BJ267" s="123"/>
      <c r="BT267" s="123"/>
      <c r="CD267" s="123"/>
      <c r="CN267" s="123"/>
      <c r="CX267" s="123"/>
      <c r="DH267" s="123"/>
      <c r="DR267" s="123"/>
      <c r="EB267" s="123"/>
      <c r="EL267" s="123"/>
      <c r="EV267" s="123"/>
      <c r="FF267" s="123"/>
      <c r="FP267" s="123"/>
      <c r="FZ267" s="123"/>
      <c r="GJ267" s="123"/>
      <c r="GT267" s="123"/>
      <c r="HD267" s="123"/>
      <c r="HN267" s="123"/>
      <c r="HX267" s="123"/>
    </row>
    <row xmlns:x14ac="http://schemas.microsoft.com/office/spreadsheetml/2009/9/ac" r="268" s="3" customFormat="true" x14ac:dyDescent="0.25">
      <c r="A268" s="384"/>
      <c r="B268" s="123"/>
      <c r="L268" s="123"/>
      <c r="V268" s="123"/>
      <c r="AF268" s="123"/>
      <c r="AP268" s="123"/>
      <c r="AZ268" s="123"/>
      <c r="BA268" s="123"/>
      <c r="BJ268" s="123"/>
      <c r="BT268" s="123"/>
      <c r="CD268" s="123"/>
      <c r="CN268" s="123"/>
      <c r="CX268" s="123"/>
      <c r="DH268" s="123"/>
      <c r="DR268" s="123"/>
      <c r="EB268" s="123"/>
      <c r="EL268" s="123"/>
      <c r="EV268" s="123"/>
      <c r="FF268" s="123"/>
      <c r="FP268" s="123"/>
      <c r="FZ268" s="123"/>
      <c r="GJ268" s="123"/>
      <c r="GT268" s="123"/>
      <c r="HD268" s="123"/>
      <c r="HN268" s="123"/>
      <c r="HX268" s="123"/>
    </row>
    <row xmlns:x14ac="http://schemas.microsoft.com/office/spreadsheetml/2009/9/ac" r="269" s="3" customFormat="true" x14ac:dyDescent="0.25">
      <c r="A269" s="384"/>
      <c r="B269" s="123"/>
      <c r="L269" s="123"/>
      <c r="V269" s="123"/>
      <c r="AF269" s="123"/>
      <c r="AP269" s="123"/>
      <c r="AZ269" s="123"/>
      <c r="BA269" s="123"/>
      <c r="BJ269" s="123"/>
      <c r="BT269" s="123"/>
      <c r="CD269" s="123"/>
      <c r="CN269" s="123"/>
      <c r="CX269" s="123"/>
      <c r="DH269" s="123"/>
      <c r="DR269" s="123"/>
      <c r="EB269" s="123"/>
      <c r="EL269" s="123"/>
      <c r="EV269" s="123"/>
      <c r="FF269" s="123"/>
      <c r="FP269" s="123"/>
      <c r="FZ269" s="123"/>
      <c r="GJ269" s="123"/>
      <c r="GT269" s="123"/>
      <c r="HD269" s="123"/>
      <c r="HN269" s="123"/>
      <c r="HX269" s="123"/>
    </row>
    <row xmlns:x14ac="http://schemas.microsoft.com/office/spreadsheetml/2009/9/ac" r="270" s="3" customFormat="true" x14ac:dyDescent="0.25">
      <c r="A270" s="384"/>
      <c r="B270" s="123"/>
      <c r="L270" s="123"/>
      <c r="V270" s="123"/>
      <c r="AF270" s="123"/>
      <c r="AP270" s="123"/>
      <c r="AZ270" s="123"/>
      <c r="BA270" s="123"/>
      <c r="BJ270" s="123"/>
      <c r="BT270" s="123"/>
      <c r="CD270" s="123"/>
      <c r="CN270" s="123"/>
      <c r="CX270" s="123"/>
      <c r="DH270" s="123"/>
      <c r="DR270" s="123"/>
      <c r="EB270" s="123"/>
      <c r="EL270" s="123"/>
      <c r="EV270" s="123"/>
      <c r="FF270" s="123"/>
      <c r="FP270" s="123"/>
      <c r="FZ270" s="123"/>
      <c r="GJ270" s="123"/>
      <c r="GT270" s="123"/>
      <c r="HD270" s="123"/>
      <c r="HN270" s="123"/>
      <c r="HX270" s="123"/>
    </row>
    <row xmlns:x14ac="http://schemas.microsoft.com/office/spreadsheetml/2009/9/ac" r="271" s="3" customFormat="true" x14ac:dyDescent="0.25">
      <c r="A271" s="384"/>
      <c r="B271" s="123"/>
      <c r="L271" s="123"/>
      <c r="V271" s="123"/>
      <c r="AF271" s="123"/>
      <c r="AP271" s="123"/>
      <c r="AZ271" s="123"/>
      <c r="BA271" s="123"/>
      <c r="BJ271" s="123"/>
      <c r="BT271" s="123"/>
      <c r="CD271" s="123"/>
      <c r="CN271" s="123"/>
      <c r="CX271" s="123"/>
      <c r="DH271" s="123"/>
      <c r="DR271" s="123"/>
      <c r="EB271" s="123"/>
      <c r="EL271" s="123"/>
      <c r="EV271" s="123"/>
      <c r="FF271" s="123"/>
      <c r="FP271" s="123"/>
      <c r="FZ271" s="123"/>
      <c r="GJ271" s="123"/>
      <c r="GT271" s="123"/>
      <c r="HD271" s="123"/>
      <c r="HN271" s="123"/>
      <c r="HX271" s="123"/>
    </row>
    <row xmlns:x14ac="http://schemas.microsoft.com/office/spreadsheetml/2009/9/ac" r="272" s="3" customFormat="true" x14ac:dyDescent="0.25">
      <c r="A272" s="384"/>
      <c r="B272" s="123"/>
      <c r="L272" s="123"/>
      <c r="V272" s="123"/>
      <c r="AF272" s="123"/>
      <c r="AP272" s="123"/>
      <c r="AZ272" s="123"/>
      <c r="BA272" s="123"/>
      <c r="BJ272" s="123"/>
      <c r="BT272" s="123"/>
      <c r="CD272" s="123"/>
      <c r="CN272" s="123"/>
      <c r="CX272" s="123"/>
      <c r="DH272" s="123"/>
      <c r="DR272" s="123"/>
      <c r="EB272" s="123"/>
      <c r="EL272" s="123"/>
      <c r="EV272" s="123"/>
      <c r="FF272" s="123"/>
      <c r="FP272" s="123"/>
      <c r="FZ272" s="123"/>
      <c r="GJ272" s="123"/>
      <c r="GT272" s="123"/>
      <c r="HD272" s="123"/>
      <c r="HN272" s="123"/>
      <c r="HX272" s="123"/>
    </row>
    <row xmlns:x14ac="http://schemas.microsoft.com/office/spreadsheetml/2009/9/ac" r="273" s="3" customFormat="true" x14ac:dyDescent="0.25">
      <c r="A273" s="384"/>
      <c r="B273" s="123"/>
      <c r="L273" s="123"/>
      <c r="V273" s="123"/>
      <c r="AF273" s="123"/>
      <c r="AP273" s="123"/>
      <c r="AZ273" s="123"/>
      <c r="BA273" s="123"/>
      <c r="BJ273" s="123"/>
      <c r="BT273" s="123"/>
      <c r="CD273" s="123"/>
      <c r="CN273" s="123"/>
      <c r="CX273" s="123"/>
      <c r="DH273" s="123"/>
      <c r="DR273" s="123"/>
      <c r="EB273" s="123"/>
      <c r="EL273" s="123"/>
      <c r="EV273" s="123"/>
      <c r="FF273" s="123"/>
      <c r="FP273" s="123"/>
      <c r="FZ273" s="123"/>
      <c r="GJ273" s="123"/>
      <c r="GT273" s="123"/>
      <c r="HD273" s="123"/>
      <c r="HN273" s="123"/>
      <c r="HX273" s="123"/>
    </row>
    <row xmlns:x14ac="http://schemas.microsoft.com/office/spreadsheetml/2009/9/ac" r="274" s="3" customFormat="true" x14ac:dyDescent="0.25">
      <c r="A274" s="384"/>
      <c r="B274" s="123"/>
      <c r="L274" s="123"/>
      <c r="V274" s="123"/>
      <c r="AF274" s="123"/>
      <c r="AP274" s="123"/>
      <c r="AZ274" s="123"/>
      <c r="BA274" s="123"/>
      <c r="BJ274" s="123"/>
      <c r="BT274" s="123"/>
      <c r="CD274" s="123"/>
      <c r="CN274" s="123"/>
      <c r="CX274" s="123"/>
      <c r="DH274" s="123"/>
      <c r="DR274" s="123"/>
      <c r="EB274" s="123"/>
      <c r="EL274" s="123"/>
      <c r="EV274" s="123"/>
      <c r="FF274" s="123"/>
      <c r="FP274" s="123"/>
      <c r="FZ274" s="123"/>
      <c r="GJ274" s="123"/>
      <c r="GT274" s="123"/>
      <c r="HD274" s="123"/>
      <c r="HN274" s="123"/>
      <c r="HX274" s="123"/>
    </row>
    <row xmlns:x14ac="http://schemas.microsoft.com/office/spreadsheetml/2009/9/ac" r="275" s="3" customFormat="true" x14ac:dyDescent="0.25">
      <c r="A275" s="384"/>
      <c r="B275" s="123"/>
      <c r="L275" s="123"/>
      <c r="V275" s="123"/>
      <c r="AF275" s="123"/>
      <c r="AP275" s="123"/>
      <c r="AZ275" s="123"/>
      <c r="BA275" s="123"/>
      <c r="BJ275" s="123"/>
      <c r="BT275" s="123"/>
      <c r="CD275" s="123"/>
      <c r="CN275" s="123"/>
      <c r="CX275" s="123"/>
      <c r="DH275" s="123"/>
      <c r="DR275" s="123"/>
      <c r="EB275" s="123"/>
      <c r="EL275" s="123"/>
      <c r="EV275" s="123"/>
      <c r="FF275" s="123"/>
      <c r="FP275" s="123"/>
      <c r="FZ275" s="123"/>
      <c r="GJ275" s="123"/>
      <c r="GT275" s="123"/>
      <c r="HD275" s="123"/>
      <c r="HN275" s="123"/>
      <c r="HX275" s="123"/>
    </row>
    <row xmlns:x14ac="http://schemas.microsoft.com/office/spreadsheetml/2009/9/ac" r="276" s="3" customFormat="true" x14ac:dyDescent="0.25">
      <c r="A276" s="384"/>
      <c r="B276" s="123"/>
      <c r="L276" s="123"/>
      <c r="V276" s="123"/>
      <c r="AF276" s="123"/>
      <c r="AP276" s="123"/>
      <c r="AZ276" s="123"/>
      <c r="BA276" s="123"/>
      <c r="BJ276" s="123"/>
      <c r="BT276" s="123"/>
      <c r="CD276" s="123"/>
      <c r="CN276" s="123"/>
      <c r="CX276" s="123"/>
      <c r="DH276" s="123"/>
      <c r="DR276" s="123"/>
      <c r="EB276" s="123"/>
      <c r="EL276" s="123"/>
      <c r="EV276" s="123"/>
      <c r="FF276" s="123"/>
      <c r="FP276" s="123"/>
      <c r="FZ276" s="123"/>
      <c r="GJ276" s="123"/>
      <c r="GT276" s="123"/>
      <c r="HD276" s="123"/>
      <c r="HN276" s="123"/>
      <c r="HX276" s="123"/>
    </row>
    <row xmlns:x14ac="http://schemas.microsoft.com/office/spreadsheetml/2009/9/ac" r="277" s="3" customFormat="true" x14ac:dyDescent="0.25">
      <c r="A277" s="384"/>
      <c r="B277" s="123"/>
      <c r="L277" s="123"/>
      <c r="V277" s="123"/>
      <c r="AF277" s="123"/>
      <c r="AP277" s="123"/>
      <c r="AZ277" s="123"/>
      <c r="BA277" s="123"/>
      <c r="BJ277" s="123"/>
      <c r="BT277" s="123"/>
      <c r="CD277" s="123"/>
      <c r="CN277" s="123"/>
      <c r="CX277" s="123"/>
      <c r="DH277" s="123"/>
      <c r="DR277" s="123"/>
      <c r="EB277" s="123"/>
      <c r="EL277" s="123"/>
      <c r="EV277" s="123"/>
      <c r="FF277" s="123"/>
      <c r="FP277" s="123"/>
      <c r="FZ277" s="123"/>
      <c r="GJ277" s="123"/>
      <c r="GT277" s="123"/>
      <c r="HD277" s="123"/>
      <c r="HN277" s="123"/>
      <c r="HX277" s="123"/>
    </row>
    <row xmlns:x14ac="http://schemas.microsoft.com/office/spreadsheetml/2009/9/ac" r="278" s="3" customFormat="true" x14ac:dyDescent="0.25">
      <c r="A278" s="384"/>
      <c r="B278" s="123"/>
      <c r="L278" s="123"/>
      <c r="V278" s="123"/>
      <c r="AF278" s="123"/>
      <c r="AP278" s="123"/>
      <c r="AZ278" s="123"/>
      <c r="BA278" s="123"/>
      <c r="BJ278" s="123"/>
      <c r="BT278" s="123"/>
      <c r="CD278" s="123"/>
      <c r="CN278" s="123"/>
      <c r="CX278" s="123"/>
      <c r="DH278" s="123"/>
      <c r="DR278" s="123"/>
      <c r="EB278" s="123"/>
      <c r="EL278" s="123"/>
      <c r="EV278" s="123"/>
      <c r="FF278" s="123"/>
      <c r="FP278" s="123"/>
      <c r="FZ278" s="123"/>
      <c r="GJ278" s="123"/>
      <c r="GT278" s="123"/>
      <c r="HD278" s="123"/>
      <c r="HN278" s="123"/>
      <c r="HX278" s="123"/>
    </row>
    <row xmlns:x14ac="http://schemas.microsoft.com/office/spreadsheetml/2009/9/ac" r="279" s="3" customFormat="true" x14ac:dyDescent="0.25">
      <c r="A279" s="384"/>
      <c r="B279" s="123"/>
      <c r="L279" s="123"/>
      <c r="V279" s="123"/>
      <c r="AF279" s="123"/>
      <c r="AP279" s="123"/>
      <c r="AZ279" s="123"/>
      <c r="BA279" s="123"/>
      <c r="BJ279" s="123"/>
      <c r="BT279" s="123"/>
      <c r="CD279" s="123"/>
      <c r="CN279" s="123"/>
      <c r="CX279" s="123"/>
      <c r="DH279" s="123"/>
      <c r="DR279" s="123"/>
      <c r="EB279" s="123"/>
      <c r="EL279" s="123"/>
      <c r="EV279" s="123"/>
      <c r="FF279" s="123"/>
      <c r="FP279" s="123"/>
      <c r="FZ279" s="123"/>
      <c r="GJ279" s="123"/>
      <c r="GT279" s="123"/>
      <c r="HD279" s="123"/>
      <c r="HN279" s="123"/>
      <c r="HX279" s="123"/>
    </row>
    <row xmlns:x14ac="http://schemas.microsoft.com/office/spreadsheetml/2009/9/ac" r="280" s="3" customFormat="true" x14ac:dyDescent="0.25">
      <c r="A280" s="384"/>
      <c r="B280" s="123"/>
      <c r="L280" s="123"/>
      <c r="V280" s="123"/>
      <c r="AF280" s="123"/>
      <c r="AP280" s="123"/>
      <c r="AZ280" s="123"/>
      <c r="BA280" s="123"/>
      <c r="BJ280" s="123"/>
      <c r="BT280" s="123"/>
      <c r="CD280" s="123"/>
      <c r="CN280" s="123"/>
      <c r="CX280" s="123"/>
      <c r="DH280" s="123"/>
      <c r="DR280" s="123"/>
      <c r="EB280" s="123"/>
      <c r="EL280" s="123"/>
      <c r="EV280" s="123"/>
      <c r="FF280" s="123"/>
      <c r="FP280" s="123"/>
      <c r="FZ280" s="123"/>
      <c r="GJ280" s="123"/>
      <c r="GT280" s="123"/>
      <c r="HD280" s="123"/>
      <c r="HN280" s="123"/>
      <c r="HX280" s="123"/>
    </row>
    <row xmlns:x14ac="http://schemas.microsoft.com/office/spreadsheetml/2009/9/ac" r="281" s="3" customFormat="true" x14ac:dyDescent="0.25">
      <c r="A281" s="384"/>
      <c r="B281" s="123"/>
      <c r="L281" s="123"/>
      <c r="V281" s="123"/>
      <c r="AF281" s="123"/>
      <c r="AP281" s="123"/>
      <c r="AZ281" s="123"/>
      <c r="BA281" s="123"/>
      <c r="BJ281" s="123"/>
      <c r="BT281" s="123"/>
      <c r="CD281" s="123"/>
      <c r="CN281" s="123"/>
      <c r="CX281" s="123"/>
      <c r="DH281" s="123"/>
      <c r="DR281" s="123"/>
      <c r="EB281" s="123"/>
      <c r="EL281" s="123"/>
      <c r="EV281" s="123"/>
      <c r="FF281" s="123"/>
      <c r="FP281" s="123"/>
      <c r="FZ281" s="123"/>
      <c r="GJ281" s="123"/>
      <c r="GT281" s="123"/>
      <c r="HD281" s="123"/>
      <c r="HN281" s="123"/>
      <c r="HX281" s="123"/>
    </row>
    <row xmlns:x14ac="http://schemas.microsoft.com/office/spreadsheetml/2009/9/ac" r="282" s="3" customFormat="true" x14ac:dyDescent="0.25">
      <c r="A282" s="384"/>
      <c r="B282" s="123"/>
      <c r="L282" s="123"/>
      <c r="V282" s="123"/>
      <c r="AF282" s="123"/>
      <c r="AP282" s="123"/>
      <c r="AZ282" s="123"/>
      <c r="BA282" s="123"/>
      <c r="BJ282" s="123"/>
      <c r="BT282" s="123"/>
      <c r="CD282" s="123"/>
      <c r="CN282" s="123"/>
      <c r="CX282" s="123"/>
      <c r="DH282" s="123"/>
      <c r="DR282" s="123"/>
      <c r="EB282" s="123"/>
      <c r="EL282" s="123"/>
      <c r="EV282" s="123"/>
      <c r="FF282" s="123"/>
      <c r="FP282" s="123"/>
      <c r="FZ282" s="123"/>
      <c r="GJ282" s="123"/>
      <c r="GT282" s="123"/>
      <c r="HD282" s="123"/>
      <c r="HN282" s="123"/>
      <c r="HX282" s="123"/>
    </row>
    <row xmlns:x14ac="http://schemas.microsoft.com/office/spreadsheetml/2009/9/ac" r="283" s="3" customFormat="true" x14ac:dyDescent="0.25">
      <c r="A283" s="384"/>
      <c r="B283" s="123"/>
      <c r="L283" s="123"/>
      <c r="V283" s="123"/>
      <c r="AF283" s="123"/>
      <c r="AP283" s="123"/>
      <c r="AZ283" s="123"/>
      <c r="BA283" s="123"/>
      <c r="BJ283" s="123"/>
      <c r="BT283" s="123"/>
      <c r="CD283" s="123"/>
      <c r="CN283" s="123"/>
      <c r="CX283" s="123"/>
      <c r="DH283" s="123"/>
      <c r="DR283" s="123"/>
      <c r="EB283" s="123"/>
      <c r="EL283" s="123"/>
      <c r="EV283" s="123"/>
      <c r="FF283" s="123"/>
      <c r="FP283" s="123"/>
      <c r="FZ283" s="123"/>
      <c r="GJ283" s="123"/>
      <c r="GT283" s="123"/>
      <c r="HD283" s="123"/>
      <c r="HN283" s="123"/>
      <c r="HX283" s="123"/>
    </row>
    <row xmlns:x14ac="http://schemas.microsoft.com/office/spreadsheetml/2009/9/ac" r="284" s="3" customFormat="true" x14ac:dyDescent="0.25">
      <c r="A284" s="384"/>
      <c r="B284" s="123"/>
      <c r="L284" s="123"/>
      <c r="V284" s="123"/>
      <c r="AF284" s="123"/>
      <c r="AP284" s="123"/>
      <c r="AZ284" s="123"/>
      <c r="BA284" s="123"/>
      <c r="BJ284" s="123"/>
      <c r="BT284" s="123"/>
      <c r="CD284" s="123"/>
      <c r="CN284" s="123"/>
      <c r="CX284" s="123"/>
      <c r="DH284" s="123"/>
      <c r="DR284" s="123"/>
      <c r="EB284" s="123"/>
      <c r="EL284" s="123"/>
      <c r="EV284" s="123"/>
      <c r="FF284" s="123"/>
      <c r="FP284" s="123"/>
      <c r="FZ284" s="123"/>
      <c r="GJ284" s="123"/>
      <c r="GT284" s="123"/>
      <c r="HD284" s="123"/>
      <c r="HN284" s="123"/>
      <c r="HX284" s="123"/>
    </row>
    <row xmlns:x14ac="http://schemas.microsoft.com/office/spreadsheetml/2009/9/ac" r="285" s="3" customFormat="true" x14ac:dyDescent="0.25">
      <c r="A285" s="384"/>
      <c r="B285" s="123"/>
      <c r="L285" s="123"/>
      <c r="V285" s="123"/>
      <c r="AF285" s="123"/>
      <c r="AP285" s="123"/>
      <c r="AZ285" s="123"/>
      <c r="BA285" s="123"/>
      <c r="BJ285" s="123"/>
      <c r="BT285" s="123"/>
      <c r="CD285" s="123"/>
      <c r="CN285" s="123"/>
      <c r="CX285" s="123"/>
      <c r="DH285" s="123"/>
      <c r="DR285" s="123"/>
      <c r="EB285" s="123"/>
      <c r="EL285" s="123"/>
      <c r="EV285" s="123"/>
      <c r="FF285" s="123"/>
      <c r="FP285" s="123"/>
      <c r="FZ285" s="123"/>
      <c r="GJ285" s="123"/>
      <c r="GT285" s="123"/>
      <c r="HD285" s="123"/>
      <c r="HN285" s="123"/>
      <c r="HX285" s="123"/>
    </row>
    <row xmlns:x14ac="http://schemas.microsoft.com/office/spreadsheetml/2009/9/ac" r="286" s="3" customFormat="true" x14ac:dyDescent="0.25">
      <c r="A286" s="384"/>
      <c r="B286" s="123"/>
      <c r="L286" s="123"/>
      <c r="V286" s="123"/>
      <c r="AF286" s="123"/>
      <c r="AP286" s="123"/>
      <c r="AZ286" s="123"/>
      <c r="BA286" s="123"/>
      <c r="BJ286" s="123"/>
      <c r="BT286" s="123"/>
      <c r="CD286" s="123"/>
      <c r="CN286" s="123"/>
      <c r="CX286" s="123"/>
      <c r="DH286" s="123"/>
      <c r="DR286" s="123"/>
      <c r="EB286" s="123"/>
      <c r="EL286" s="123"/>
      <c r="EV286" s="123"/>
      <c r="FF286" s="123"/>
      <c r="FP286" s="123"/>
      <c r="FZ286" s="123"/>
      <c r="GJ286" s="123"/>
      <c r="GT286" s="123"/>
      <c r="HD286" s="123"/>
      <c r="HN286" s="123"/>
      <c r="HX286" s="123"/>
    </row>
    <row xmlns:x14ac="http://schemas.microsoft.com/office/spreadsheetml/2009/9/ac" r="287" s="3" customFormat="true" x14ac:dyDescent="0.25">
      <c r="A287" s="384"/>
      <c r="B287" s="123"/>
      <c r="L287" s="123"/>
      <c r="V287" s="123"/>
      <c r="AF287" s="123"/>
      <c r="AP287" s="123"/>
      <c r="AZ287" s="123"/>
      <c r="BA287" s="123"/>
      <c r="BJ287" s="123"/>
      <c r="BT287" s="123"/>
      <c r="CD287" s="123"/>
      <c r="CN287" s="123"/>
      <c r="CX287" s="123"/>
      <c r="DH287" s="123"/>
      <c r="DR287" s="123"/>
      <c r="EB287" s="123"/>
      <c r="EL287" s="123"/>
      <c r="EV287" s="123"/>
      <c r="FF287" s="123"/>
      <c r="FP287" s="123"/>
      <c r="FZ287" s="123"/>
      <c r="GJ287" s="123"/>
      <c r="GT287" s="123"/>
      <c r="HD287" s="123"/>
      <c r="HN287" s="123"/>
      <c r="HX287" s="123"/>
    </row>
    <row xmlns:x14ac="http://schemas.microsoft.com/office/spreadsheetml/2009/9/ac" r="288" s="3" customFormat="true" x14ac:dyDescent="0.25">
      <c r="A288" s="384"/>
      <c r="B288" s="123"/>
      <c r="L288" s="123"/>
      <c r="V288" s="123"/>
      <c r="AF288" s="123"/>
      <c r="AP288" s="123"/>
      <c r="AZ288" s="123"/>
      <c r="BA288" s="123"/>
      <c r="BJ288" s="123"/>
      <c r="BT288" s="123"/>
      <c r="CD288" s="123"/>
      <c r="CN288" s="123"/>
      <c r="CX288" s="123"/>
      <c r="DH288" s="123"/>
      <c r="DR288" s="123"/>
      <c r="EB288" s="123"/>
      <c r="EL288" s="123"/>
      <c r="EV288" s="123"/>
      <c r="FF288" s="123"/>
      <c r="FP288" s="123"/>
      <c r="FZ288" s="123"/>
      <c r="GJ288" s="123"/>
      <c r="GT288" s="123"/>
      <c r="HD288" s="123"/>
      <c r="HN288" s="123"/>
      <c r="HX288" s="123"/>
    </row>
    <row xmlns:x14ac="http://schemas.microsoft.com/office/spreadsheetml/2009/9/ac" r="289" s="3" customFormat="true" x14ac:dyDescent="0.25">
      <c r="A289" s="384"/>
      <c r="B289" s="123"/>
      <c r="L289" s="123"/>
      <c r="V289" s="123"/>
      <c r="AF289" s="123"/>
      <c r="AP289" s="123"/>
      <c r="AZ289" s="123"/>
      <c r="BA289" s="123"/>
      <c r="BJ289" s="123"/>
      <c r="BT289" s="123"/>
      <c r="CD289" s="123"/>
      <c r="CN289" s="123"/>
      <c r="CX289" s="123"/>
      <c r="DH289" s="123"/>
      <c r="DR289" s="123"/>
      <c r="EB289" s="123"/>
      <c r="EL289" s="123"/>
      <c r="EV289" s="123"/>
      <c r="FF289" s="123"/>
      <c r="FP289" s="123"/>
      <c r="FZ289" s="123"/>
      <c r="GJ289" s="123"/>
      <c r="GT289" s="123"/>
      <c r="HD289" s="123"/>
      <c r="HN289" s="123"/>
      <c r="HX289" s="123"/>
    </row>
    <row xmlns:x14ac="http://schemas.microsoft.com/office/spreadsheetml/2009/9/ac" r="290" s="3" customFormat="true" x14ac:dyDescent="0.25">
      <c r="A290" s="384"/>
      <c r="B290" s="123"/>
      <c r="L290" s="123"/>
      <c r="V290" s="123"/>
      <c r="AF290" s="123"/>
      <c r="AP290" s="123"/>
      <c r="AZ290" s="123"/>
      <c r="BA290" s="123"/>
      <c r="BJ290" s="123"/>
      <c r="BT290" s="123"/>
      <c r="CD290" s="123"/>
      <c r="CN290" s="123"/>
      <c r="CX290" s="123"/>
      <c r="DH290" s="123"/>
      <c r="DR290" s="123"/>
      <c r="EB290" s="123"/>
      <c r="EL290" s="123"/>
      <c r="EV290" s="123"/>
      <c r="FF290" s="123"/>
      <c r="FP290" s="123"/>
      <c r="FZ290" s="123"/>
      <c r="GJ290" s="123"/>
      <c r="GT290" s="123"/>
      <c r="HD290" s="123"/>
      <c r="HN290" s="123"/>
      <c r="HX290" s="123"/>
    </row>
    <row xmlns:x14ac="http://schemas.microsoft.com/office/spreadsheetml/2009/9/ac" r="291" s="3" customFormat="true" x14ac:dyDescent="0.25">
      <c r="A291" s="384"/>
      <c r="B291" s="123"/>
      <c r="L291" s="123"/>
      <c r="V291" s="123"/>
      <c r="AF291" s="123"/>
      <c r="AP291" s="123"/>
      <c r="AZ291" s="123"/>
      <c r="BA291" s="123"/>
      <c r="BJ291" s="123"/>
      <c r="BT291" s="123"/>
      <c r="CD291" s="123"/>
      <c r="CN291" s="123"/>
      <c r="CX291" s="123"/>
      <c r="DH291" s="123"/>
      <c r="DR291" s="123"/>
      <c r="EB291" s="123"/>
      <c r="EL291" s="123"/>
      <c r="EV291" s="123"/>
      <c r="FF291" s="123"/>
      <c r="FP291" s="123"/>
      <c r="FZ291" s="123"/>
      <c r="GJ291" s="123"/>
      <c r="GT291" s="123"/>
      <c r="HD291" s="123"/>
      <c r="HN291" s="123"/>
      <c r="HX291" s="123"/>
    </row>
    <row xmlns:x14ac="http://schemas.microsoft.com/office/spreadsheetml/2009/9/ac" r="292" s="3" customFormat="true" x14ac:dyDescent="0.25">
      <c r="A292" s="384"/>
      <c r="B292" s="123"/>
      <c r="L292" s="123"/>
      <c r="V292" s="123"/>
      <c r="AF292" s="123"/>
      <c r="AP292" s="123"/>
      <c r="AZ292" s="123"/>
      <c r="BA292" s="123"/>
      <c r="BJ292" s="123"/>
      <c r="BT292" s="123"/>
      <c r="CD292" s="123"/>
      <c r="CN292" s="123"/>
      <c r="CX292" s="123"/>
      <c r="DH292" s="123"/>
      <c r="DR292" s="123"/>
      <c r="EB292" s="123"/>
      <c r="EL292" s="123"/>
      <c r="EV292" s="123"/>
      <c r="FF292" s="123"/>
      <c r="FP292" s="123"/>
      <c r="FZ292" s="123"/>
      <c r="GJ292" s="123"/>
      <c r="GT292" s="123"/>
      <c r="HD292" s="123"/>
      <c r="HN292" s="123"/>
      <c r="HX292" s="123"/>
    </row>
    <row xmlns:x14ac="http://schemas.microsoft.com/office/spreadsheetml/2009/9/ac" r="293" s="3" customFormat="true" x14ac:dyDescent="0.25">
      <c r="A293" s="384"/>
      <c r="B293" s="123"/>
      <c r="L293" s="123"/>
      <c r="V293" s="123"/>
      <c r="AF293" s="123"/>
      <c r="AP293" s="123"/>
      <c r="AZ293" s="123"/>
      <c r="BA293" s="123"/>
      <c r="BJ293" s="123"/>
      <c r="BT293" s="123"/>
      <c r="CD293" s="123"/>
      <c r="CN293" s="123"/>
      <c r="CX293" s="123"/>
      <c r="DH293" s="123"/>
      <c r="DR293" s="123"/>
      <c r="EB293" s="123"/>
      <c r="EL293" s="123"/>
      <c r="EV293" s="123"/>
      <c r="FF293" s="123"/>
      <c r="FP293" s="123"/>
      <c r="FZ293" s="123"/>
      <c r="GJ293" s="123"/>
      <c r="GT293" s="123"/>
      <c r="HD293" s="123"/>
      <c r="HN293" s="123"/>
      <c r="HX293" s="123"/>
    </row>
    <row xmlns:x14ac="http://schemas.microsoft.com/office/spreadsheetml/2009/9/ac" r="294" s="3" customFormat="true" x14ac:dyDescent="0.25">
      <c r="A294" s="384"/>
      <c r="B294" s="123"/>
      <c r="L294" s="123"/>
      <c r="V294" s="123"/>
      <c r="AF294" s="123"/>
      <c r="AP294" s="123"/>
      <c r="AZ294" s="123"/>
      <c r="BA294" s="123"/>
      <c r="BJ294" s="123"/>
      <c r="BT294" s="123"/>
      <c r="CD294" s="123"/>
      <c r="CN294" s="123"/>
      <c r="CX294" s="123"/>
      <c r="DH294" s="123"/>
      <c r="DR294" s="123"/>
      <c r="EB294" s="123"/>
      <c r="EL294" s="123"/>
      <c r="EV294" s="123"/>
      <c r="FF294" s="123"/>
      <c r="FP294" s="123"/>
      <c r="FZ294" s="123"/>
      <c r="GJ294" s="123"/>
      <c r="GT294" s="123"/>
      <c r="HD294" s="123"/>
      <c r="HN294" s="123"/>
      <c r="HX294" s="123"/>
    </row>
    <row xmlns:x14ac="http://schemas.microsoft.com/office/spreadsheetml/2009/9/ac" r="295" s="3" customFormat="true" x14ac:dyDescent="0.25">
      <c r="A295" s="384"/>
      <c r="B295" s="123"/>
      <c r="L295" s="123"/>
      <c r="V295" s="123"/>
      <c r="AF295" s="123"/>
      <c r="AP295" s="123"/>
      <c r="AZ295" s="123"/>
      <c r="BA295" s="123"/>
      <c r="BJ295" s="123"/>
      <c r="BT295" s="123"/>
      <c r="CD295" s="123"/>
      <c r="CN295" s="123"/>
      <c r="CX295" s="123"/>
      <c r="DH295" s="123"/>
      <c r="DR295" s="123"/>
      <c r="EB295" s="123"/>
      <c r="EL295" s="123"/>
      <c r="EV295" s="123"/>
      <c r="FF295" s="123"/>
      <c r="FP295" s="123"/>
      <c r="FZ295" s="123"/>
      <c r="GJ295" s="123"/>
      <c r="GT295" s="123"/>
      <c r="HD295" s="123"/>
      <c r="HN295" s="123"/>
      <c r="HX295" s="123"/>
    </row>
    <row xmlns:x14ac="http://schemas.microsoft.com/office/spreadsheetml/2009/9/ac" r="296" s="3" customFormat="true" x14ac:dyDescent="0.25">
      <c r="A296" s="384"/>
      <c r="B296" s="123"/>
      <c r="L296" s="123"/>
      <c r="V296" s="123"/>
      <c r="AF296" s="123"/>
      <c r="AP296" s="123"/>
      <c r="AZ296" s="123"/>
      <c r="BA296" s="123"/>
      <c r="BJ296" s="123"/>
      <c r="BT296" s="123"/>
      <c r="CD296" s="123"/>
      <c r="CN296" s="123"/>
      <c r="CX296" s="123"/>
      <c r="DH296" s="123"/>
      <c r="DR296" s="123"/>
      <c r="EB296" s="123"/>
      <c r="EL296" s="123"/>
      <c r="EV296" s="123"/>
      <c r="FF296" s="123"/>
      <c r="FP296" s="123"/>
      <c r="FZ296" s="123"/>
      <c r="GJ296" s="123"/>
      <c r="GT296" s="123"/>
      <c r="HD296" s="123"/>
      <c r="HN296" s="123"/>
      <c r="HX296" s="123"/>
    </row>
    <row xmlns:x14ac="http://schemas.microsoft.com/office/spreadsheetml/2009/9/ac" r="297" s="3" customFormat="true" x14ac:dyDescent="0.25">
      <c r="A297" s="384"/>
      <c r="B297" s="123"/>
      <c r="L297" s="123"/>
      <c r="V297" s="123"/>
      <c r="AF297" s="123"/>
      <c r="AP297" s="123"/>
      <c r="AZ297" s="123"/>
      <c r="BA297" s="123"/>
      <c r="BJ297" s="123"/>
      <c r="BT297" s="123"/>
      <c r="CD297" s="123"/>
      <c r="CN297" s="123"/>
      <c r="CX297" s="123"/>
      <c r="DH297" s="123"/>
      <c r="DR297" s="123"/>
      <c r="EB297" s="123"/>
      <c r="EL297" s="123"/>
      <c r="EV297" s="123"/>
      <c r="FF297" s="123"/>
      <c r="FP297" s="123"/>
      <c r="FZ297" s="123"/>
      <c r="GJ297" s="123"/>
      <c r="GT297" s="123"/>
      <c r="HD297" s="123"/>
      <c r="HN297" s="123"/>
      <c r="HX297" s="123"/>
    </row>
    <row xmlns:x14ac="http://schemas.microsoft.com/office/spreadsheetml/2009/9/ac" r="298" s="3" customFormat="true" x14ac:dyDescent="0.25">
      <c r="A298" s="384"/>
      <c r="B298" s="123"/>
      <c r="L298" s="123"/>
      <c r="V298" s="123"/>
      <c r="AF298" s="123"/>
      <c r="AP298" s="123"/>
      <c r="AZ298" s="123"/>
      <c r="BA298" s="123"/>
      <c r="BJ298" s="123"/>
      <c r="BT298" s="123"/>
      <c r="CD298" s="123"/>
      <c r="CN298" s="123"/>
      <c r="CX298" s="123"/>
      <c r="DH298" s="123"/>
      <c r="DR298" s="123"/>
      <c r="EB298" s="123"/>
      <c r="EL298" s="123"/>
      <c r="EV298" s="123"/>
      <c r="FF298" s="123"/>
      <c r="FP298" s="123"/>
      <c r="FZ298" s="123"/>
      <c r="GJ298" s="123"/>
      <c r="GT298" s="123"/>
      <c r="HD298" s="123"/>
      <c r="HN298" s="123"/>
      <c r="HX298" s="123"/>
    </row>
    <row xmlns:x14ac="http://schemas.microsoft.com/office/spreadsheetml/2009/9/ac" r="299" s="3" customFormat="true" x14ac:dyDescent="0.25">
      <c r="A299" s="384"/>
      <c r="B299" s="123"/>
      <c r="L299" s="123"/>
      <c r="V299" s="123"/>
      <c r="AF299" s="123"/>
      <c r="AP299" s="123"/>
      <c r="AZ299" s="123"/>
      <c r="BA299" s="123"/>
      <c r="BJ299" s="123"/>
      <c r="BT299" s="123"/>
      <c r="CD299" s="123"/>
      <c r="CN299" s="123"/>
      <c r="CX299" s="123"/>
      <c r="DH299" s="123"/>
      <c r="DR299" s="123"/>
      <c r="EB299" s="123"/>
      <c r="EL299" s="123"/>
      <c r="EV299" s="123"/>
      <c r="FF299" s="123"/>
      <c r="FP299" s="123"/>
      <c r="FZ299" s="123"/>
      <c r="GJ299" s="123"/>
      <c r="GT299" s="123"/>
      <c r="HD299" s="123"/>
      <c r="HN299" s="123"/>
      <c r="HX299" s="123"/>
    </row>
    <row xmlns:x14ac="http://schemas.microsoft.com/office/spreadsheetml/2009/9/ac" r="300" s="3" customFormat="true" x14ac:dyDescent="0.25">
      <c r="A300" s="384"/>
      <c r="B300" s="123"/>
      <c r="L300" s="123"/>
      <c r="V300" s="123"/>
      <c r="AF300" s="123"/>
      <c r="AP300" s="123"/>
      <c r="AZ300" s="123"/>
      <c r="BA300" s="123"/>
      <c r="BJ300" s="123"/>
      <c r="BT300" s="123"/>
      <c r="CD300" s="123"/>
      <c r="CN300" s="123"/>
      <c r="CX300" s="123"/>
      <c r="DH300" s="123"/>
      <c r="DR300" s="123"/>
      <c r="EB300" s="123"/>
      <c r="EL300" s="123"/>
      <c r="EV300" s="123"/>
      <c r="FF300" s="123"/>
      <c r="FP300" s="123"/>
      <c r="FZ300" s="123"/>
      <c r="GJ300" s="123"/>
      <c r="GT300" s="123"/>
      <c r="HD300" s="123"/>
      <c r="HN300" s="123"/>
      <c r="HX300" s="123"/>
    </row>
    <row xmlns:x14ac="http://schemas.microsoft.com/office/spreadsheetml/2009/9/ac" r="301" s="3" customFormat="true" x14ac:dyDescent="0.25">
      <c r="A301" s="384"/>
      <c r="B301" s="123"/>
      <c r="L301" s="123"/>
      <c r="V301" s="123"/>
      <c r="AF301" s="123"/>
      <c r="AP301" s="123"/>
      <c r="AZ301" s="123"/>
      <c r="BA301" s="123"/>
      <c r="BJ301" s="123"/>
      <c r="BT301" s="123"/>
      <c r="CD301" s="123"/>
      <c r="CN301" s="123"/>
      <c r="CX301" s="123"/>
      <c r="DH301" s="123"/>
      <c r="DR301" s="123"/>
      <c r="EB301" s="123"/>
      <c r="EL301" s="123"/>
      <c r="EV301" s="123"/>
      <c r="FF301" s="123"/>
      <c r="FP301" s="123"/>
      <c r="FZ301" s="123"/>
      <c r="GJ301" s="123"/>
      <c r="GT301" s="123"/>
      <c r="HD301" s="123"/>
      <c r="HN301" s="123"/>
      <c r="HX301" s="123"/>
    </row>
    <row xmlns:x14ac="http://schemas.microsoft.com/office/spreadsheetml/2009/9/ac" r="302" s="3" customFormat="true" x14ac:dyDescent="0.25">
      <c r="A302" s="384"/>
      <c r="B302" s="123"/>
      <c r="L302" s="123"/>
      <c r="V302" s="123"/>
      <c r="AF302" s="123"/>
      <c r="AP302" s="123"/>
      <c r="AZ302" s="123"/>
      <c r="BA302" s="123"/>
      <c r="BJ302" s="123"/>
      <c r="BT302" s="123"/>
      <c r="CD302" s="123"/>
      <c r="CN302" s="123"/>
      <c r="CX302" s="123"/>
      <c r="DH302" s="123"/>
      <c r="DR302" s="123"/>
      <c r="EB302" s="123"/>
      <c r="EL302" s="123"/>
      <c r="EV302" s="123"/>
      <c r="FF302" s="123"/>
      <c r="FP302" s="123"/>
      <c r="FZ302" s="123"/>
      <c r="GJ302" s="123"/>
      <c r="GT302" s="123"/>
      <c r="HD302" s="123"/>
      <c r="HN302" s="123"/>
      <c r="HX302" s="123"/>
    </row>
    <row xmlns:x14ac="http://schemas.microsoft.com/office/spreadsheetml/2009/9/ac" r="303" s="3" customFormat="true" x14ac:dyDescent="0.25">
      <c r="A303" s="384"/>
      <c r="B303" s="123"/>
      <c r="L303" s="123"/>
      <c r="V303" s="123"/>
      <c r="AF303" s="123"/>
      <c r="AP303" s="123"/>
      <c r="AZ303" s="123"/>
      <c r="BA303" s="123"/>
      <c r="BJ303" s="123"/>
      <c r="BT303" s="123"/>
      <c r="CD303" s="123"/>
      <c r="CN303" s="123"/>
      <c r="CX303" s="123"/>
      <c r="DH303" s="123"/>
      <c r="DR303" s="123"/>
      <c r="EB303" s="123"/>
      <c r="EL303" s="123"/>
      <c r="EV303" s="123"/>
      <c r="FF303" s="123"/>
      <c r="FP303" s="123"/>
      <c r="FZ303" s="123"/>
      <c r="GJ303" s="123"/>
      <c r="GT303" s="123"/>
      <c r="HD303" s="123"/>
      <c r="HN303" s="123"/>
      <c r="HX303" s="123"/>
    </row>
    <row xmlns:x14ac="http://schemas.microsoft.com/office/spreadsheetml/2009/9/ac" r="304" s="3" customFormat="true" x14ac:dyDescent="0.25">
      <c r="A304" s="384"/>
      <c r="B304" s="123"/>
      <c r="L304" s="123"/>
      <c r="V304" s="123"/>
      <c r="AF304" s="123"/>
      <c r="AP304" s="123"/>
      <c r="AZ304" s="123"/>
      <c r="BA304" s="123"/>
      <c r="BJ304" s="123"/>
      <c r="BT304" s="123"/>
      <c r="CD304" s="123"/>
      <c r="CN304" s="123"/>
      <c r="CX304" s="123"/>
      <c r="DH304" s="123"/>
      <c r="DR304" s="123"/>
      <c r="EB304" s="123"/>
      <c r="EL304" s="123"/>
      <c r="EV304" s="123"/>
      <c r="FF304" s="123"/>
      <c r="FP304" s="123"/>
      <c r="FZ304" s="123"/>
      <c r="GJ304" s="123"/>
      <c r="GT304" s="123"/>
      <c r="HD304" s="123"/>
      <c r="HN304" s="123"/>
      <c r="HX304" s="123"/>
    </row>
    <row xmlns:x14ac="http://schemas.microsoft.com/office/spreadsheetml/2009/9/ac" r="305" s="3" customFormat="true" x14ac:dyDescent="0.25">
      <c r="A305" s="384"/>
      <c r="B305" s="123"/>
      <c r="L305" s="123"/>
      <c r="V305" s="123"/>
      <c r="AF305" s="123"/>
      <c r="AP305" s="123"/>
      <c r="AZ305" s="123"/>
      <c r="BA305" s="123"/>
      <c r="BJ305" s="123"/>
      <c r="BT305" s="123"/>
      <c r="CD305" s="123"/>
      <c r="CN305" s="123"/>
      <c r="CX305" s="123"/>
      <c r="DH305" s="123"/>
      <c r="DR305" s="123"/>
      <c r="EB305" s="123"/>
      <c r="EL305" s="123"/>
      <c r="EV305" s="123"/>
      <c r="FF305" s="123"/>
      <c r="FP305" s="123"/>
      <c r="FZ305" s="123"/>
      <c r="GJ305" s="123"/>
      <c r="GT305" s="123"/>
      <c r="HD305" s="123"/>
      <c r="HN305" s="123"/>
      <c r="HX305" s="123"/>
    </row>
    <row xmlns:x14ac="http://schemas.microsoft.com/office/spreadsheetml/2009/9/ac" r="306" s="3" customFormat="true" x14ac:dyDescent="0.25">
      <c r="A306" s="384"/>
      <c r="B306" s="123"/>
      <c r="L306" s="123"/>
      <c r="V306" s="123"/>
      <c r="AF306" s="123"/>
      <c r="AP306" s="123"/>
      <c r="AZ306" s="123"/>
      <c r="BA306" s="123"/>
      <c r="BJ306" s="123"/>
      <c r="BT306" s="123"/>
      <c r="CD306" s="123"/>
      <c r="CN306" s="123"/>
      <c r="CX306" s="123"/>
      <c r="DH306" s="123"/>
      <c r="DR306" s="123"/>
      <c r="EB306" s="123"/>
      <c r="EL306" s="123"/>
      <c r="EV306" s="123"/>
      <c r="FF306" s="123"/>
      <c r="FP306" s="123"/>
      <c r="FZ306" s="123"/>
      <c r="GJ306" s="123"/>
      <c r="GT306" s="123"/>
      <c r="HD306" s="123"/>
      <c r="HN306" s="123"/>
      <c r="HX306" s="123"/>
    </row>
    <row xmlns:x14ac="http://schemas.microsoft.com/office/spreadsheetml/2009/9/ac" r="307" s="3" customFormat="true" x14ac:dyDescent="0.25">
      <c r="A307" s="384"/>
      <c r="B307" s="123"/>
      <c r="L307" s="123"/>
      <c r="V307" s="123"/>
      <c r="AF307" s="123"/>
      <c r="AP307" s="123"/>
      <c r="AZ307" s="123"/>
      <c r="BA307" s="123"/>
      <c r="BJ307" s="123"/>
      <c r="BT307" s="123"/>
      <c r="CD307" s="123"/>
      <c r="CN307" s="123"/>
      <c r="CX307" s="123"/>
      <c r="DH307" s="123"/>
      <c r="DR307" s="123"/>
      <c r="EB307" s="123"/>
      <c r="EL307" s="123"/>
      <c r="EV307" s="123"/>
      <c r="FF307" s="123"/>
      <c r="FP307" s="123"/>
      <c r="FZ307" s="123"/>
      <c r="GJ307" s="123"/>
      <c r="GT307" s="123"/>
      <c r="HD307" s="123"/>
      <c r="HN307" s="123"/>
      <c r="HX307" s="123"/>
    </row>
    <row xmlns:x14ac="http://schemas.microsoft.com/office/spreadsheetml/2009/9/ac" r="308" s="3" customFormat="true" x14ac:dyDescent="0.25">
      <c r="A308" s="384"/>
      <c r="B308" s="123"/>
      <c r="L308" s="123"/>
      <c r="V308" s="123"/>
      <c r="AF308" s="123"/>
      <c r="AP308" s="123"/>
      <c r="AZ308" s="123"/>
      <c r="BA308" s="123"/>
      <c r="BJ308" s="123"/>
      <c r="BT308" s="123"/>
      <c r="CD308" s="123"/>
      <c r="CN308" s="123"/>
      <c r="CX308" s="123"/>
      <c r="DH308" s="123"/>
      <c r="DR308" s="123"/>
      <c r="EB308" s="123"/>
      <c r="EL308" s="123"/>
      <c r="EV308" s="123"/>
      <c r="FF308" s="123"/>
      <c r="FP308" s="123"/>
      <c r="FZ308" s="123"/>
      <c r="GJ308" s="123"/>
      <c r="GT308" s="123"/>
      <c r="HD308" s="123"/>
      <c r="HN308" s="123"/>
      <c r="HX308" s="123"/>
    </row>
    <row xmlns:x14ac="http://schemas.microsoft.com/office/spreadsheetml/2009/9/ac" r="309" s="3" customFormat="true" x14ac:dyDescent="0.25">
      <c r="A309" s="384"/>
      <c r="B309" s="123"/>
      <c r="L309" s="123"/>
      <c r="V309" s="123"/>
      <c r="AF309" s="123"/>
      <c r="AP309" s="123"/>
      <c r="AZ309" s="123"/>
      <c r="BA309" s="123"/>
      <c r="BJ309" s="123"/>
      <c r="BT309" s="123"/>
      <c r="CD309" s="123"/>
      <c r="CN309" s="123"/>
      <c r="CX309" s="123"/>
      <c r="DH309" s="123"/>
      <c r="DR309" s="123"/>
      <c r="EB309" s="123"/>
      <c r="EL309" s="123"/>
      <c r="EV309" s="123"/>
      <c r="FF309" s="123"/>
      <c r="FP309" s="123"/>
      <c r="FZ309" s="123"/>
      <c r="GJ309" s="123"/>
      <c r="GT309" s="123"/>
      <c r="HD309" s="123"/>
      <c r="HN309" s="123"/>
      <c r="HX309" s="123"/>
    </row>
    <row xmlns:x14ac="http://schemas.microsoft.com/office/spreadsheetml/2009/9/ac" r="310" s="3" customFormat="true" x14ac:dyDescent="0.25">
      <c r="A310" s="384"/>
      <c r="B310" s="123"/>
      <c r="L310" s="123"/>
      <c r="V310" s="123"/>
      <c r="AF310" s="123"/>
      <c r="AP310" s="123"/>
      <c r="AZ310" s="123"/>
      <c r="BA310" s="123"/>
      <c r="BJ310" s="123"/>
      <c r="BT310" s="123"/>
      <c r="CD310" s="123"/>
      <c r="CN310" s="123"/>
      <c r="CX310" s="123"/>
      <c r="DH310" s="123"/>
      <c r="DR310" s="123"/>
      <c r="EB310" s="123"/>
      <c r="EL310" s="123"/>
      <c r="EV310" s="123"/>
      <c r="FF310" s="123"/>
      <c r="FP310" s="123"/>
      <c r="FZ310" s="123"/>
      <c r="GJ310" s="123"/>
      <c r="GT310" s="123"/>
      <c r="HD310" s="123"/>
      <c r="HN310" s="123"/>
      <c r="HX310" s="123"/>
    </row>
    <row xmlns:x14ac="http://schemas.microsoft.com/office/spreadsheetml/2009/9/ac" r="311" s="3" customFormat="true" x14ac:dyDescent="0.25">
      <c r="A311" s="384"/>
      <c r="B311" s="123"/>
      <c r="L311" s="123"/>
      <c r="V311" s="123"/>
      <c r="AF311" s="123"/>
      <c r="AP311" s="123"/>
      <c r="AZ311" s="123"/>
      <c r="BA311" s="123"/>
      <c r="BJ311" s="123"/>
      <c r="BT311" s="123"/>
      <c r="CD311" s="123"/>
      <c r="CN311" s="123"/>
      <c r="CX311" s="123"/>
      <c r="DH311" s="123"/>
      <c r="DR311" s="123"/>
      <c r="EB311" s="123"/>
      <c r="EL311" s="123"/>
      <c r="EV311" s="123"/>
      <c r="FF311" s="123"/>
      <c r="FP311" s="123"/>
      <c r="FZ311" s="123"/>
      <c r="GJ311" s="123"/>
      <c r="GT311" s="123"/>
      <c r="HD311" s="123"/>
      <c r="HN311" s="123"/>
      <c r="HX311" s="123"/>
    </row>
    <row xmlns:x14ac="http://schemas.microsoft.com/office/spreadsheetml/2009/9/ac" r="312" s="3" customFormat="true" x14ac:dyDescent="0.25">
      <c r="A312" s="384"/>
      <c r="B312" s="123"/>
      <c r="L312" s="123"/>
      <c r="V312" s="123"/>
      <c r="AF312" s="123"/>
      <c r="AP312" s="123"/>
      <c r="AZ312" s="123"/>
      <c r="BA312" s="123"/>
      <c r="BJ312" s="123"/>
      <c r="BT312" s="123"/>
      <c r="CD312" s="123"/>
      <c r="CN312" s="123"/>
      <c r="CX312" s="123"/>
      <c r="DH312" s="123"/>
      <c r="DR312" s="123"/>
      <c r="EB312" s="123"/>
      <c r="EL312" s="123"/>
      <c r="EV312" s="123"/>
      <c r="FF312" s="123"/>
      <c r="FP312" s="123"/>
      <c r="FZ312" s="123"/>
      <c r="GJ312" s="123"/>
      <c r="GT312" s="123"/>
      <c r="HD312" s="123"/>
      <c r="HN312" s="123"/>
      <c r="HX312" s="123"/>
    </row>
    <row xmlns:x14ac="http://schemas.microsoft.com/office/spreadsheetml/2009/9/ac" r="313" s="3" customFormat="true" x14ac:dyDescent="0.25">
      <c r="A313" s="384"/>
      <c r="B313" s="123"/>
      <c r="L313" s="123"/>
      <c r="V313" s="123"/>
      <c r="AF313" s="123"/>
      <c r="AP313" s="123"/>
      <c r="AZ313" s="123"/>
      <c r="BA313" s="123"/>
      <c r="BJ313" s="123"/>
      <c r="BT313" s="123"/>
      <c r="CD313" s="123"/>
      <c r="CN313" s="123"/>
      <c r="CX313" s="123"/>
      <c r="DH313" s="123"/>
      <c r="DR313" s="123"/>
      <c r="EB313" s="123"/>
      <c r="EL313" s="123"/>
      <c r="EV313" s="123"/>
      <c r="FF313" s="123"/>
      <c r="FP313" s="123"/>
      <c r="FZ313" s="123"/>
      <c r="GJ313" s="123"/>
      <c r="GT313" s="123"/>
      <c r="HD313" s="123"/>
      <c r="HN313" s="123"/>
      <c r="HX313" s="123"/>
    </row>
    <row xmlns:x14ac="http://schemas.microsoft.com/office/spreadsheetml/2009/9/ac" r="314" s="3" customFormat="true" x14ac:dyDescent="0.25">
      <c r="A314" s="384"/>
      <c r="B314" s="123"/>
      <c r="L314" s="123"/>
      <c r="V314" s="123"/>
      <c r="AF314" s="123"/>
      <c r="AP314" s="123"/>
      <c r="AZ314" s="123"/>
      <c r="BA314" s="123"/>
      <c r="BJ314" s="123"/>
      <c r="BT314" s="123"/>
      <c r="CD314" s="123"/>
      <c r="CN314" s="123"/>
      <c r="CX314" s="123"/>
      <c r="DH314" s="123"/>
      <c r="DR314" s="123"/>
      <c r="EB314" s="123"/>
      <c r="EL314" s="123"/>
      <c r="EV314" s="123"/>
      <c r="FF314" s="123"/>
      <c r="FP314" s="123"/>
      <c r="FZ314" s="123"/>
      <c r="GJ314" s="123"/>
      <c r="GT314" s="123"/>
      <c r="HD314" s="123"/>
      <c r="HN314" s="123"/>
      <c r="HX314" s="123"/>
    </row>
    <row xmlns:x14ac="http://schemas.microsoft.com/office/spreadsheetml/2009/9/ac" r="315" s="3" customFormat="true" x14ac:dyDescent="0.25">
      <c r="A315" s="384"/>
      <c r="B315" s="123"/>
      <c r="L315" s="123"/>
      <c r="V315" s="123"/>
      <c r="AF315" s="123"/>
      <c r="AP315" s="123"/>
      <c r="AZ315" s="123"/>
      <c r="BA315" s="123"/>
      <c r="BJ315" s="123"/>
      <c r="BT315" s="123"/>
      <c r="CD315" s="123"/>
      <c r="CN315" s="123"/>
      <c r="CX315" s="123"/>
      <c r="DH315" s="123"/>
      <c r="DR315" s="123"/>
      <c r="EB315" s="123"/>
      <c r="EL315" s="123"/>
      <c r="EV315" s="123"/>
      <c r="FF315" s="123"/>
      <c r="FP315" s="123"/>
      <c r="FZ315" s="123"/>
      <c r="GJ315" s="123"/>
      <c r="GT315" s="123"/>
      <c r="HD315" s="123"/>
      <c r="HN315" s="123"/>
      <c r="HX315" s="123"/>
    </row>
    <row xmlns:x14ac="http://schemas.microsoft.com/office/spreadsheetml/2009/9/ac" r="316" s="3" customFormat="true" x14ac:dyDescent="0.25">
      <c r="A316" s="384"/>
      <c r="B316" s="123"/>
      <c r="L316" s="123"/>
      <c r="V316" s="123"/>
      <c r="AF316" s="123"/>
      <c r="AP316" s="123"/>
      <c r="AZ316" s="123"/>
      <c r="BA316" s="123"/>
      <c r="BJ316" s="123"/>
      <c r="BT316" s="123"/>
      <c r="CD316" s="123"/>
      <c r="CN316" s="123"/>
      <c r="CX316" s="123"/>
      <c r="DH316" s="123"/>
      <c r="DR316" s="123"/>
      <c r="EB316" s="123"/>
      <c r="EL316" s="123"/>
      <c r="EV316" s="123"/>
      <c r="FF316" s="123"/>
      <c r="FP316" s="123"/>
      <c r="FZ316" s="123"/>
      <c r="GJ316" s="123"/>
      <c r="GT316" s="123"/>
      <c r="HD316" s="123"/>
      <c r="HN316" s="123"/>
      <c r="HX316" s="123"/>
    </row>
    <row xmlns:x14ac="http://schemas.microsoft.com/office/spreadsheetml/2009/9/ac" r="317" s="3" customFormat="true" x14ac:dyDescent="0.25">
      <c r="A317" s="384"/>
      <c r="B317" s="123"/>
      <c r="L317" s="123"/>
      <c r="V317" s="123"/>
      <c r="AF317" s="123"/>
      <c r="AP317" s="123"/>
      <c r="AZ317" s="123"/>
      <c r="BA317" s="123"/>
      <c r="BJ317" s="123"/>
      <c r="BT317" s="123"/>
      <c r="CD317" s="123"/>
      <c r="CN317" s="123"/>
      <c r="CX317" s="123"/>
      <c r="DH317" s="123"/>
      <c r="DR317" s="123"/>
      <c r="EB317" s="123"/>
      <c r="EL317" s="123"/>
      <c r="EV317" s="123"/>
      <c r="FF317" s="123"/>
      <c r="FP317" s="123"/>
      <c r="FZ317" s="123"/>
      <c r="GJ317" s="123"/>
      <c r="GT317" s="123"/>
      <c r="HD317" s="123"/>
      <c r="HN317" s="123"/>
      <c r="HX317" s="123"/>
    </row>
    <row xmlns:x14ac="http://schemas.microsoft.com/office/spreadsheetml/2009/9/ac" r="318" s="3" customFormat="true" x14ac:dyDescent="0.25">
      <c r="A318" s="384"/>
      <c r="B318" s="123"/>
      <c r="L318" s="123"/>
      <c r="V318" s="123"/>
      <c r="AF318" s="123"/>
      <c r="AP318" s="123"/>
      <c r="AZ318" s="123"/>
      <c r="BA318" s="123"/>
      <c r="BJ318" s="123"/>
      <c r="BT318" s="123"/>
      <c r="CD318" s="123"/>
      <c r="CN318" s="123"/>
      <c r="CX318" s="123"/>
      <c r="DH318" s="123"/>
      <c r="DR318" s="123"/>
      <c r="EB318" s="123"/>
      <c r="EL318" s="123"/>
      <c r="EV318" s="123"/>
      <c r="FF318" s="123"/>
      <c r="FP318" s="123"/>
      <c r="FZ318" s="123"/>
      <c r="GJ318" s="123"/>
      <c r="GT318" s="123"/>
      <c r="HD318" s="123"/>
      <c r="HN318" s="123"/>
      <c r="HX318" s="123"/>
    </row>
    <row xmlns:x14ac="http://schemas.microsoft.com/office/spreadsheetml/2009/9/ac" r="319" s="3" customFormat="true" x14ac:dyDescent="0.25">
      <c r="A319" s="384"/>
      <c r="B319" s="123"/>
      <c r="L319" s="123"/>
      <c r="V319" s="123"/>
      <c r="AF319" s="123"/>
      <c r="AP319" s="123"/>
      <c r="AZ319" s="123"/>
      <c r="BA319" s="123"/>
      <c r="BJ319" s="123"/>
      <c r="BT319" s="123"/>
      <c r="CD319" s="123"/>
      <c r="CN319" s="123"/>
      <c r="CX319" s="123"/>
      <c r="DH319" s="123"/>
      <c r="DR319" s="123"/>
      <c r="EB319" s="123"/>
      <c r="EL319" s="123"/>
      <c r="EV319" s="123"/>
      <c r="FF319" s="123"/>
      <c r="FP319" s="123"/>
      <c r="FZ319" s="123"/>
      <c r="GJ319" s="123"/>
      <c r="GT319" s="123"/>
      <c r="HD319" s="123"/>
      <c r="HN319" s="123"/>
      <c r="HX319" s="123"/>
    </row>
    <row xmlns:x14ac="http://schemas.microsoft.com/office/spreadsheetml/2009/9/ac" r="320" s="3" customFormat="true" x14ac:dyDescent="0.25">
      <c r="A320" s="384"/>
      <c r="B320" s="123"/>
      <c r="L320" s="123"/>
      <c r="V320" s="123"/>
      <c r="AF320" s="123"/>
      <c r="AP320" s="123"/>
      <c r="AZ320" s="123"/>
      <c r="BA320" s="123"/>
      <c r="BJ320" s="123"/>
      <c r="BT320" s="123"/>
      <c r="CD320" s="123"/>
      <c r="CN320" s="123"/>
      <c r="CX320" s="123"/>
      <c r="DH320" s="123"/>
      <c r="DR320" s="123"/>
      <c r="EB320" s="123"/>
      <c r="EL320" s="123"/>
      <c r="EV320" s="123"/>
      <c r="FF320" s="123"/>
      <c r="FP320" s="123"/>
      <c r="FZ320" s="123"/>
      <c r="GJ320" s="123"/>
      <c r="GT320" s="123"/>
      <c r="HD320" s="123"/>
      <c r="HN320" s="123"/>
      <c r="HX320" s="123"/>
    </row>
    <row xmlns:x14ac="http://schemas.microsoft.com/office/spreadsheetml/2009/9/ac" r="321" s="3" customFormat="true" x14ac:dyDescent="0.25">
      <c r="A321" s="384"/>
      <c r="B321" s="123"/>
      <c r="L321" s="123"/>
      <c r="V321" s="123"/>
      <c r="AF321" s="123"/>
      <c r="AP321" s="123"/>
      <c r="AZ321" s="123"/>
      <c r="BA321" s="123"/>
      <c r="BJ321" s="123"/>
      <c r="BT321" s="123"/>
      <c r="CD321" s="123"/>
      <c r="CN321" s="123"/>
      <c r="CX321" s="123"/>
      <c r="DH321" s="123"/>
      <c r="DR321" s="123"/>
      <c r="EB321" s="123"/>
      <c r="EL321" s="123"/>
      <c r="EV321" s="123"/>
      <c r="FF321" s="123"/>
      <c r="FP321" s="123"/>
      <c r="FZ321" s="123"/>
      <c r="GJ321" s="123"/>
      <c r="GT321" s="123"/>
      <c r="HD321" s="123"/>
      <c r="HN321" s="123"/>
      <c r="HX321" s="123"/>
    </row>
    <row xmlns:x14ac="http://schemas.microsoft.com/office/spreadsheetml/2009/9/ac" r="322" s="3" customFormat="true" x14ac:dyDescent="0.25">
      <c r="A322" s="384"/>
      <c r="B322" s="123"/>
      <c r="L322" s="123"/>
      <c r="V322" s="123"/>
      <c r="AF322" s="123"/>
      <c r="AP322" s="123"/>
      <c r="AZ322" s="123"/>
      <c r="BA322" s="123"/>
      <c r="BJ322" s="123"/>
      <c r="BT322" s="123"/>
      <c r="CD322" s="123"/>
      <c r="CN322" s="123"/>
      <c r="CX322" s="123"/>
      <c r="DH322" s="123"/>
      <c r="DR322" s="123"/>
      <c r="EB322" s="123"/>
      <c r="EL322" s="123"/>
      <c r="EV322" s="123"/>
      <c r="FF322" s="123"/>
      <c r="FP322" s="123"/>
      <c r="FZ322" s="123"/>
      <c r="GJ322" s="123"/>
      <c r="GT322" s="123"/>
      <c r="HD322" s="123"/>
      <c r="HN322" s="123"/>
      <c r="HX322" s="123"/>
    </row>
    <row xmlns:x14ac="http://schemas.microsoft.com/office/spreadsheetml/2009/9/ac" r="323" s="3" customFormat="true" x14ac:dyDescent="0.25">
      <c r="A323" s="384"/>
      <c r="B323" s="123"/>
      <c r="L323" s="123"/>
      <c r="V323" s="123"/>
      <c r="AF323" s="123"/>
      <c r="AP323" s="123"/>
      <c r="AZ323" s="123"/>
      <c r="BA323" s="123"/>
      <c r="BJ323" s="123"/>
      <c r="BT323" s="123"/>
      <c r="CD323" s="123"/>
      <c r="CN323" s="123"/>
      <c r="CX323" s="123"/>
      <c r="DH323" s="123"/>
      <c r="DR323" s="123"/>
      <c r="EB323" s="123"/>
      <c r="EL323" s="123"/>
      <c r="EV323" s="123"/>
      <c r="FF323" s="123"/>
      <c r="FP323" s="123"/>
      <c r="FZ323" s="123"/>
      <c r="GJ323" s="123"/>
      <c r="GT323" s="123"/>
      <c r="HD323" s="123"/>
      <c r="HN323" s="123"/>
      <c r="HX323" s="123"/>
    </row>
    <row xmlns:x14ac="http://schemas.microsoft.com/office/spreadsheetml/2009/9/ac" r="324" s="3" customFormat="true" x14ac:dyDescent="0.25">
      <c r="A324" s="384"/>
      <c r="B324" s="123"/>
      <c r="L324" s="123"/>
      <c r="V324" s="123"/>
      <c r="AF324" s="123"/>
      <c r="AP324" s="123"/>
      <c r="AZ324" s="123"/>
      <c r="BA324" s="123"/>
      <c r="BJ324" s="123"/>
      <c r="BT324" s="123"/>
      <c r="CD324" s="123"/>
      <c r="CN324" s="123"/>
      <c r="CX324" s="123"/>
      <c r="DH324" s="123"/>
      <c r="DR324" s="123"/>
      <c r="EB324" s="123"/>
      <c r="EL324" s="123"/>
      <c r="EV324" s="123"/>
      <c r="FF324" s="123"/>
      <c r="FP324" s="123"/>
      <c r="FZ324" s="123"/>
      <c r="GJ324" s="123"/>
      <c r="GT324" s="123"/>
      <c r="HD324" s="123"/>
      <c r="HN324" s="123"/>
      <c r="HX324" s="123"/>
    </row>
    <row xmlns:x14ac="http://schemas.microsoft.com/office/spreadsheetml/2009/9/ac" r="325" s="3" customFormat="true" x14ac:dyDescent="0.25">
      <c r="A325" s="384"/>
      <c r="B325" s="123"/>
      <c r="L325" s="123"/>
      <c r="V325" s="123"/>
      <c r="AF325" s="123"/>
      <c r="AP325" s="123"/>
      <c r="AZ325" s="123"/>
      <c r="BA325" s="123"/>
      <c r="BJ325" s="123"/>
      <c r="BT325" s="123"/>
      <c r="CD325" s="123"/>
      <c r="CN325" s="123"/>
      <c r="CX325" s="123"/>
      <c r="DH325" s="123"/>
      <c r="DR325" s="123"/>
      <c r="EB325" s="123"/>
      <c r="EL325" s="123"/>
      <c r="EV325" s="123"/>
      <c r="FF325" s="123"/>
      <c r="FP325" s="123"/>
      <c r="FZ325" s="123"/>
      <c r="GJ325" s="123"/>
      <c r="GT325" s="123"/>
      <c r="HD325" s="123"/>
      <c r="HN325" s="123"/>
      <c r="HX325" s="123"/>
    </row>
    <row xmlns:x14ac="http://schemas.microsoft.com/office/spreadsheetml/2009/9/ac" r="326" s="3" customFormat="true" x14ac:dyDescent="0.25">
      <c r="A326" s="384"/>
      <c r="B326" s="123"/>
      <c r="L326" s="123"/>
      <c r="V326" s="123"/>
      <c r="AF326" s="123"/>
      <c r="AP326" s="123"/>
      <c r="AZ326" s="123"/>
      <c r="BA326" s="123"/>
      <c r="BJ326" s="123"/>
      <c r="BT326" s="123"/>
      <c r="CD326" s="123"/>
      <c r="CN326" s="123"/>
      <c r="CX326" s="123"/>
      <c r="DH326" s="123"/>
      <c r="DR326" s="123"/>
      <c r="EB326" s="123"/>
      <c r="EL326" s="123"/>
      <c r="EV326" s="123"/>
      <c r="FF326" s="123"/>
      <c r="FP326" s="123"/>
      <c r="FZ326" s="123"/>
      <c r="GJ326" s="123"/>
      <c r="GT326" s="123"/>
      <c r="HD326" s="123"/>
      <c r="HN326" s="123"/>
      <c r="HX326" s="123"/>
    </row>
    <row xmlns:x14ac="http://schemas.microsoft.com/office/spreadsheetml/2009/9/ac" r="327" s="3" customFormat="true" x14ac:dyDescent="0.25">
      <c r="A327" s="384"/>
      <c r="B327" s="123"/>
      <c r="L327" s="123"/>
      <c r="V327" s="123"/>
      <c r="AF327" s="123"/>
      <c r="AP327" s="123"/>
      <c r="AZ327" s="123"/>
      <c r="BA327" s="123"/>
      <c r="BJ327" s="123"/>
      <c r="BT327" s="123"/>
      <c r="CD327" s="123"/>
      <c r="CN327" s="123"/>
      <c r="CX327" s="123"/>
      <c r="DH327" s="123"/>
      <c r="DR327" s="123"/>
      <c r="EB327" s="123"/>
      <c r="EL327" s="123"/>
      <c r="EV327" s="123"/>
      <c r="FF327" s="123"/>
      <c r="FP327" s="123"/>
      <c r="FZ327" s="123"/>
      <c r="GJ327" s="123"/>
      <c r="GT327" s="123"/>
      <c r="HD327" s="123"/>
      <c r="HN327" s="123"/>
      <c r="HX327" s="123"/>
    </row>
    <row xmlns:x14ac="http://schemas.microsoft.com/office/spreadsheetml/2009/9/ac" r="328" s="3" customFormat="true" x14ac:dyDescent="0.25">
      <c r="A328" s="384"/>
      <c r="B328" s="123"/>
      <c r="L328" s="123"/>
      <c r="V328" s="123"/>
      <c r="AF328" s="123"/>
      <c r="AP328" s="123"/>
      <c r="AZ328" s="123"/>
      <c r="BA328" s="123"/>
      <c r="BJ328" s="123"/>
      <c r="BT328" s="123"/>
      <c r="CD328" s="123"/>
      <c r="CN328" s="123"/>
      <c r="CX328" s="123"/>
      <c r="DH328" s="123"/>
      <c r="DR328" s="123"/>
      <c r="EB328" s="123"/>
      <c r="EL328" s="123"/>
      <c r="EV328" s="123"/>
      <c r="FF328" s="123"/>
      <c r="FP328" s="123"/>
      <c r="FZ328" s="123"/>
      <c r="GJ328" s="123"/>
      <c r="GT328" s="123"/>
      <c r="HD328" s="123"/>
      <c r="HN328" s="123"/>
      <c r="HX328" s="123"/>
    </row>
    <row xmlns:x14ac="http://schemas.microsoft.com/office/spreadsheetml/2009/9/ac" r="329" s="3" customFormat="true" x14ac:dyDescent="0.25">
      <c r="A329" s="384"/>
      <c r="B329" s="123"/>
      <c r="L329" s="123"/>
      <c r="V329" s="123"/>
      <c r="AF329" s="123"/>
      <c r="AP329" s="123"/>
      <c r="AZ329" s="123"/>
      <c r="BA329" s="123"/>
      <c r="BJ329" s="123"/>
      <c r="BT329" s="123"/>
      <c r="CD329" s="123"/>
      <c r="CN329" s="123"/>
      <c r="CX329" s="123"/>
      <c r="DH329" s="123"/>
      <c r="DR329" s="123"/>
      <c r="EB329" s="123"/>
      <c r="EL329" s="123"/>
      <c r="EV329" s="123"/>
      <c r="FF329" s="123"/>
      <c r="FP329" s="123"/>
      <c r="FZ329" s="123"/>
      <c r="GJ329" s="123"/>
      <c r="GT329" s="123"/>
      <c r="HD329" s="123"/>
      <c r="HN329" s="123"/>
      <c r="HX329" s="123"/>
    </row>
    <row xmlns:x14ac="http://schemas.microsoft.com/office/spreadsheetml/2009/9/ac" r="330" s="3" customFormat="true" x14ac:dyDescent="0.25">
      <c r="A330" s="384"/>
      <c r="B330" s="123"/>
      <c r="L330" s="123"/>
      <c r="V330" s="123"/>
      <c r="AF330" s="123"/>
      <c r="AP330" s="123"/>
      <c r="AZ330" s="123"/>
      <c r="BA330" s="123"/>
      <c r="BJ330" s="123"/>
      <c r="BT330" s="123"/>
      <c r="CD330" s="123"/>
      <c r="CN330" s="123"/>
      <c r="CX330" s="123"/>
      <c r="DH330" s="123"/>
      <c r="DR330" s="123"/>
      <c r="EB330" s="123"/>
      <c r="EL330" s="123"/>
      <c r="EV330" s="123"/>
      <c r="FF330" s="123"/>
      <c r="FP330" s="123"/>
      <c r="FZ330" s="123"/>
      <c r="GJ330" s="123"/>
      <c r="GT330" s="123"/>
      <c r="HD330" s="123"/>
      <c r="HN330" s="123"/>
      <c r="HX330" s="123"/>
    </row>
    <row xmlns:x14ac="http://schemas.microsoft.com/office/spreadsheetml/2009/9/ac" r="331" s="3" customFormat="true" x14ac:dyDescent="0.25">
      <c r="A331" s="384"/>
      <c r="B331" s="123"/>
      <c r="L331" s="123"/>
      <c r="V331" s="123"/>
      <c r="AF331" s="123"/>
      <c r="AP331" s="123"/>
      <c r="AZ331" s="123"/>
      <c r="BA331" s="123"/>
      <c r="BJ331" s="123"/>
      <c r="BT331" s="123"/>
      <c r="CD331" s="123"/>
      <c r="CN331" s="123"/>
      <c r="CX331" s="123"/>
      <c r="DH331" s="123"/>
      <c r="DR331" s="123"/>
      <c r="EB331" s="123"/>
      <c r="EL331" s="123"/>
      <c r="EV331" s="123"/>
      <c r="FF331" s="123"/>
      <c r="FP331" s="123"/>
      <c r="FZ331" s="123"/>
      <c r="GJ331" s="123"/>
      <c r="GT331" s="123"/>
      <c r="HD331" s="123"/>
      <c r="HN331" s="123"/>
      <c r="HX331" s="123"/>
    </row>
    <row xmlns:x14ac="http://schemas.microsoft.com/office/spreadsheetml/2009/9/ac" r="332" s="3" customFormat="true" x14ac:dyDescent="0.25">
      <c r="A332" s="384"/>
      <c r="B332" s="123"/>
      <c r="L332" s="123"/>
      <c r="V332" s="123"/>
      <c r="AF332" s="123"/>
      <c r="AP332" s="123"/>
      <c r="AZ332" s="123"/>
      <c r="BA332" s="123"/>
      <c r="BJ332" s="123"/>
      <c r="BT332" s="123"/>
      <c r="CD332" s="123"/>
      <c r="CN332" s="123"/>
      <c r="CX332" s="123"/>
      <c r="DH332" s="123"/>
      <c r="DR332" s="123"/>
      <c r="EB332" s="123"/>
      <c r="EL332" s="123"/>
      <c r="EV332" s="123"/>
      <c r="FF332" s="123"/>
      <c r="FP332" s="123"/>
      <c r="FZ332" s="123"/>
      <c r="GJ332" s="123"/>
      <c r="GT332" s="123"/>
      <c r="HD332" s="123"/>
      <c r="HN332" s="123"/>
      <c r="HX332" s="123"/>
    </row>
    <row xmlns:x14ac="http://schemas.microsoft.com/office/spreadsheetml/2009/9/ac" r="333" s="3" customFormat="true" x14ac:dyDescent="0.25">
      <c r="A333" s="384"/>
      <c r="B333" s="123"/>
      <c r="L333" s="123"/>
      <c r="V333" s="123"/>
      <c r="AF333" s="123"/>
      <c r="AP333" s="123"/>
      <c r="AZ333" s="123"/>
      <c r="BA333" s="123"/>
      <c r="BJ333" s="123"/>
      <c r="BT333" s="123"/>
      <c r="CD333" s="123"/>
      <c r="CN333" s="123"/>
      <c r="CX333" s="123"/>
      <c r="DH333" s="123"/>
      <c r="DR333" s="123"/>
      <c r="EB333" s="123"/>
      <c r="EL333" s="123"/>
      <c r="EV333" s="123"/>
      <c r="FF333" s="123"/>
      <c r="FP333" s="123"/>
      <c r="FZ333" s="123"/>
      <c r="GJ333" s="123"/>
      <c r="GT333" s="123"/>
      <c r="HD333" s="123"/>
      <c r="HN333" s="123"/>
      <c r="HX333" s="123"/>
    </row>
    <row xmlns:x14ac="http://schemas.microsoft.com/office/spreadsheetml/2009/9/ac" r="334" s="3" customFormat="true" x14ac:dyDescent="0.25">
      <c r="A334" s="384"/>
      <c r="B334" s="123"/>
      <c r="L334" s="123"/>
      <c r="V334" s="123"/>
      <c r="AF334" s="123"/>
      <c r="AP334" s="123"/>
      <c r="AZ334" s="123"/>
      <c r="BA334" s="123"/>
      <c r="BJ334" s="123"/>
      <c r="BT334" s="123"/>
      <c r="CD334" s="123"/>
      <c r="CN334" s="123"/>
      <c r="CX334" s="123"/>
      <c r="DH334" s="123"/>
      <c r="DR334" s="123"/>
      <c r="EB334" s="123"/>
      <c r="EL334" s="123"/>
      <c r="EV334" s="123"/>
      <c r="FF334" s="123"/>
      <c r="FP334" s="123"/>
      <c r="FZ334" s="123"/>
      <c r="GJ334" s="123"/>
      <c r="GT334" s="123"/>
      <c r="HD334" s="123"/>
      <c r="HN334" s="123"/>
      <c r="HX334" s="123"/>
    </row>
    <row xmlns:x14ac="http://schemas.microsoft.com/office/spreadsheetml/2009/9/ac" r="335" s="3" customFormat="true" x14ac:dyDescent="0.25">
      <c r="A335" s="384"/>
      <c r="B335" s="123"/>
      <c r="L335" s="123"/>
      <c r="V335" s="123"/>
      <c r="AF335" s="123"/>
      <c r="AP335" s="123"/>
      <c r="AZ335" s="123"/>
      <c r="BA335" s="123"/>
      <c r="BJ335" s="123"/>
      <c r="BT335" s="123"/>
      <c r="CD335" s="123"/>
      <c r="CN335" s="123"/>
      <c r="CX335" s="123"/>
      <c r="DH335" s="123"/>
      <c r="DR335" s="123"/>
      <c r="EB335" s="123"/>
      <c r="EL335" s="123"/>
      <c r="EV335" s="123"/>
      <c r="FF335" s="123"/>
      <c r="FP335" s="123"/>
      <c r="FZ335" s="123"/>
      <c r="GJ335" s="123"/>
      <c r="GT335" s="123"/>
      <c r="HD335" s="123"/>
      <c r="HN335" s="123"/>
      <c r="HX335" s="123"/>
    </row>
    <row xmlns:x14ac="http://schemas.microsoft.com/office/spreadsheetml/2009/9/ac" r="336" s="3" customFormat="true" x14ac:dyDescent="0.25">
      <c r="A336" s="384"/>
      <c r="B336" s="123"/>
      <c r="L336" s="123"/>
      <c r="V336" s="123"/>
      <c r="AF336" s="123"/>
      <c r="AP336" s="123"/>
      <c r="AZ336" s="123"/>
      <c r="BA336" s="123"/>
      <c r="BJ336" s="123"/>
      <c r="BT336" s="123"/>
      <c r="CD336" s="123"/>
      <c r="CN336" s="123"/>
      <c r="CX336" s="123"/>
      <c r="DH336" s="123"/>
      <c r="DR336" s="123"/>
      <c r="EB336" s="123"/>
      <c r="EL336" s="123"/>
      <c r="EV336" s="123"/>
      <c r="FF336" s="123"/>
      <c r="FP336" s="123"/>
      <c r="FZ336" s="123"/>
      <c r="GJ336" s="123"/>
      <c r="GT336" s="123"/>
      <c r="HD336" s="123"/>
      <c r="HN336" s="123"/>
      <c r="HX336" s="123"/>
    </row>
    <row xmlns:x14ac="http://schemas.microsoft.com/office/spreadsheetml/2009/9/ac" r="337" s="3" customFormat="true" x14ac:dyDescent="0.25">
      <c r="A337" s="384"/>
      <c r="B337" s="123"/>
      <c r="L337" s="123"/>
      <c r="V337" s="123"/>
      <c r="AF337" s="123"/>
      <c r="AP337" s="123"/>
      <c r="AZ337" s="123"/>
      <c r="BA337" s="123"/>
      <c r="BJ337" s="123"/>
      <c r="BT337" s="123"/>
      <c r="CD337" s="123"/>
      <c r="CN337" s="123"/>
      <c r="CX337" s="123"/>
      <c r="DH337" s="123"/>
      <c r="DR337" s="123"/>
      <c r="EB337" s="123"/>
      <c r="EL337" s="123"/>
      <c r="EV337" s="123"/>
      <c r="FF337" s="123"/>
      <c r="FP337" s="123"/>
      <c r="FZ337" s="123"/>
      <c r="GJ337" s="123"/>
      <c r="GT337" s="123"/>
      <c r="HD337" s="123"/>
      <c r="HN337" s="123"/>
      <c r="HX337" s="123"/>
    </row>
    <row xmlns:x14ac="http://schemas.microsoft.com/office/spreadsheetml/2009/9/ac" r="338" s="3" customFormat="true" x14ac:dyDescent="0.25">
      <c r="A338" s="384"/>
      <c r="B338" s="123"/>
      <c r="L338" s="123"/>
      <c r="V338" s="123"/>
      <c r="AF338" s="123"/>
      <c r="AP338" s="123"/>
      <c r="AZ338" s="123"/>
      <c r="BA338" s="123"/>
      <c r="BJ338" s="123"/>
      <c r="BT338" s="123"/>
      <c r="CD338" s="123"/>
      <c r="CN338" s="123"/>
      <c r="CX338" s="123"/>
      <c r="DH338" s="123"/>
      <c r="DR338" s="123"/>
      <c r="EB338" s="123"/>
      <c r="EL338" s="123"/>
      <c r="EV338" s="123"/>
      <c r="FF338" s="123"/>
      <c r="FP338" s="123"/>
      <c r="FZ338" s="123"/>
      <c r="GJ338" s="123"/>
      <c r="GT338" s="123"/>
      <c r="HD338" s="123"/>
      <c r="HN338" s="123"/>
      <c r="HX338" s="123"/>
    </row>
    <row xmlns:x14ac="http://schemas.microsoft.com/office/spreadsheetml/2009/9/ac" r="339" s="3" customFormat="true" x14ac:dyDescent="0.25">
      <c r="A339" s="384"/>
      <c r="B339" s="123"/>
      <c r="L339" s="123"/>
      <c r="V339" s="123"/>
      <c r="AF339" s="123"/>
      <c r="AP339" s="123"/>
      <c r="AZ339" s="123"/>
      <c r="BA339" s="123"/>
      <c r="BJ339" s="123"/>
      <c r="BT339" s="123"/>
      <c r="CD339" s="123"/>
      <c r="CN339" s="123"/>
      <c r="CX339" s="123"/>
      <c r="DH339" s="123"/>
      <c r="DR339" s="123"/>
      <c r="EB339" s="123"/>
      <c r="EL339" s="123"/>
      <c r="EV339" s="123"/>
      <c r="FF339" s="123"/>
      <c r="FP339" s="123"/>
      <c r="FZ339" s="123"/>
      <c r="GJ339" s="123"/>
      <c r="GT339" s="123"/>
      <c r="HD339" s="123"/>
      <c r="HN339" s="123"/>
      <c r="HX339" s="123"/>
    </row>
    <row xmlns:x14ac="http://schemas.microsoft.com/office/spreadsheetml/2009/9/ac" r="340" s="3" customFormat="true" x14ac:dyDescent="0.25">
      <c r="A340" s="384"/>
      <c r="B340" s="123"/>
      <c r="L340" s="123"/>
      <c r="V340" s="123"/>
      <c r="AF340" s="123"/>
      <c r="AP340" s="123"/>
      <c r="AZ340" s="123"/>
      <c r="BA340" s="123"/>
      <c r="BJ340" s="123"/>
      <c r="BT340" s="123"/>
      <c r="CD340" s="123"/>
      <c r="CN340" s="123"/>
      <c r="CX340" s="123"/>
      <c r="DH340" s="123"/>
      <c r="DR340" s="123"/>
      <c r="EB340" s="123"/>
      <c r="EL340" s="123"/>
      <c r="EV340" s="123"/>
      <c r="FF340" s="123"/>
      <c r="FP340" s="123"/>
      <c r="FZ340" s="123"/>
      <c r="GJ340" s="123"/>
      <c r="GT340" s="123"/>
      <c r="HD340" s="123"/>
      <c r="HN340" s="123"/>
      <c r="HX340" s="123"/>
    </row>
    <row xmlns:x14ac="http://schemas.microsoft.com/office/spreadsheetml/2009/9/ac" r="341" s="3" customFormat="true" x14ac:dyDescent="0.25">
      <c r="A341" s="384"/>
      <c r="B341" s="123"/>
      <c r="L341" s="123"/>
      <c r="V341" s="123"/>
      <c r="AF341" s="123"/>
      <c r="AP341" s="123"/>
      <c r="AZ341" s="123"/>
      <c r="BA341" s="123"/>
      <c r="BJ341" s="123"/>
      <c r="BT341" s="123"/>
      <c r="CD341" s="123"/>
      <c r="CN341" s="123"/>
      <c r="CX341" s="123"/>
      <c r="DH341" s="123"/>
      <c r="DR341" s="123"/>
      <c r="EB341" s="123"/>
      <c r="EL341" s="123"/>
      <c r="EV341" s="123"/>
      <c r="FF341" s="123"/>
      <c r="FP341" s="123"/>
      <c r="FZ341" s="123"/>
      <c r="GJ341" s="123"/>
      <c r="GT341" s="123"/>
      <c r="HD341" s="123"/>
      <c r="HN341" s="123"/>
      <c r="HX341" s="123"/>
    </row>
    <row xmlns:x14ac="http://schemas.microsoft.com/office/spreadsheetml/2009/9/ac" r="342" s="3" customFormat="true" x14ac:dyDescent="0.25">
      <c r="A342" s="384"/>
      <c r="B342" s="123"/>
      <c r="L342" s="123"/>
      <c r="V342" s="123"/>
      <c r="AF342" s="123"/>
      <c r="AP342" s="123"/>
      <c r="AZ342" s="123"/>
      <c r="BA342" s="123"/>
      <c r="BJ342" s="123"/>
      <c r="BT342" s="123"/>
      <c r="CD342" s="123"/>
      <c r="CN342" s="123"/>
      <c r="CX342" s="123"/>
      <c r="DH342" s="123"/>
      <c r="DR342" s="123"/>
      <c r="EB342" s="123"/>
      <c r="EL342" s="123"/>
      <c r="EV342" s="123"/>
      <c r="FF342" s="123"/>
      <c r="FP342" s="123"/>
      <c r="FZ342" s="123"/>
      <c r="GJ342" s="123"/>
      <c r="GT342" s="123"/>
      <c r="HD342" s="123"/>
      <c r="HN342" s="123"/>
      <c r="HX342" s="123"/>
    </row>
    <row xmlns:x14ac="http://schemas.microsoft.com/office/spreadsheetml/2009/9/ac" r="343" s="3" customFormat="true" x14ac:dyDescent="0.25">
      <c r="A343" s="384"/>
      <c r="B343" s="123"/>
      <c r="L343" s="123"/>
      <c r="V343" s="123"/>
      <c r="AF343" s="123"/>
      <c r="AP343" s="123"/>
      <c r="AZ343" s="123"/>
      <c r="BA343" s="123"/>
      <c r="BJ343" s="123"/>
      <c r="BT343" s="123"/>
      <c r="CD343" s="123"/>
      <c r="CN343" s="123"/>
      <c r="CX343" s="123"/>
      <c r="DH343" s="123"/>
      <c r="DR343" s="123"/>
      <c r="EB343" s="123"/>
      <c r="EL343" s="123"/>
      <c r="EV343" s="123"/>
      <c r="FF343" s="123"/>
      <c r="FP343" s="123"/>
      <c r="FZ343" s="123"/>
      <c r="GJ343" s="123"/>
      <c r="GT343" s="123"/>
      <c r="HD343" s="123"/>
      <c r="HN343" s="123"/>
      <c r="HX343" s="123"/>
    </row>
    <row xmlns:x14ac="http://schemas.microsoft.com/office/spreadsheetml/2009/9/ac" r="344" s="3" customFormat="true" x14ac:dyDescent="0.25">
      <c r="A344" s="384"/>
      <c r="B344" s="123"/>
      <c r="L344" s="123"/>
      <c r="V344" s="123"/>
      <c r="AF344" s="123"/>
      <c r="AP344" s="123"/>
      <c r="AZ344" s="123"/>
      <c r="BA344" s="123"/>
      <c r="BJ344" s="123"/>
      <c r="BT344" s="123"/>
      <c r="CD344" s="123"/>
      <c r="CN344" s="123"/>
      <c r="CX344" s="123"/>
      <c r="DH344" s="123"/>
      <c r="DR344" s="123"/>
      <c r="EB344" s="123"/>
      <c r="EL344" s="123"/>
      <c r="EV344" s="123"/>
      <c r="FF344" s="123"/>
      <c r="FP344" s="123"/>
      <c r="FZ344" s="123"/>
      <c r="GJ344" s="123"/>
      <c r="GT344" s="123"/>
      <c r="HD344" s="123"/>
      <c r="HN344" s="123"/>
      <c r="HX344" s="123"/>
    </row>
    <row xmlns:x14ac="http://schemas.microsoft.com/office/spreadsheetml/2009/9/ac" r="345" s="3" customFormat="true" x14ac:dyDescent="0.25">
      <c r="A345" s="384"/>
      <c r="B345" s="123"/>
      <c r="L345" s="123"/>
      <c r="V345" s="123"/>
      <c r="AF345" s="123"/>
      <c r="AP345" s="123"/>
      <c r="AZ345" s="123"/>
      <c r="BA345" s="123"/>
      <c r="BJ345" s="123"/>
      <c r="BT345" s="123"/>
      <c r="CD345" s="123"/>
      <c r="CN345" s="123"/>
      <c r="CX345" s="123"/>
      <c r="DH345" s="123"/>
      <c r="DR345" s="123"/>
      <c r="EB345" s="123"/>
      <c r="EL345" s="123"/>
      <c r="EV345" s="123"/>
      <c r="FF345" s="123"/>
      <c r="FP345" s="123"/>
      <c r="FZ345" s="123"/>
      <c r="GJ345" s="123"/>
      <c r="GT345" s="123"/>
      <c r="HD345" s="123"/>
      <c r="HN345" s="123"/>
      <c r="HX345" s="123"/>
    </row>
    <row xmlns:x14ac="http://schemas.microsoft.com/office/spreadsheetml/2009/9/ac" r="346" s="3" customFormat="true" x14ac:dyDescent="0.25">
      <c r="A346" s="384"/>
      <c r="B346" s="123"/>
      <c r="L346" s="123"/>
      <c r="V346" s="123"/>
      <c r="AF346" s="123"/>
      <c r="AP346" s="123"/>
      <c r="AZ346" s="123"/>
      <c r="BA346" s="123"/>
      <c r="BJ346" s="123"/>
      <c r="BT346" s="123"/>
      <c r="CD346" s="123"/>
      <c r="CN346" s="123"/>
      <c r="CX346" s="123"/>
      <c r="DH346" s="123"/>
      <c r="DR346" s="123"/>
      <c r="EB346" s="123"/>
      <c r="EL346" s="123"/>
      <c r="EV346" s="123"/>
      <c r="FF346" s="123"/>
      <c r="FP346" s="123"/>
      <c r="FZ346" s="123"/>
      <c r="GJ346" s="123"/>
      <c r="GT346" s="123"/>
      <c r="HD346" s="123"/>
      <c r="HN346" s="123"/>
      <c r="HX346" s="123"/>
    </row>
    <row xmlns:x14ac="http://schemas.microsoft.com/office/spreadsheetml/2009/9/ac" r="347" s="3" customFormat="true" x14ac:dyDescent="0.25">
      <c r="A347" s="384"/>
      <c r="B347" s="123"/>
      <c r="L347" s="123"/>
      <c r="V347" s="123"/>
      <c r="AF347" s="123"/>
      <c r="AP347" s="123"/>
      <c r="AZ347" s="123"/>
      <c r="BA347" s="123"/>
      <c r="BJ347" s="123"/>
      <c r="BT347" s="123"/>
      <c r="CD347" s="123"/>
      <c r="CN347" s="123"/>
      <c r="CX347" s="123"/>
      <c r="DH347" s="123"/>
      <c r="DR347" s="123"/>
      <c r="EB347" s="123"/>
      <c r="EL347" s="123"/>
      <c r="EV347" s="123"/>
      <c r="FF347" s="123"/>
      <c r="FP347" s="123"/>
      <c r="FZ347" s="123"/>
      <c r="GJ347" s="123"/>
      <c r="GT347" s="123"/>
      <c r="HD347" s="123"/>
      <c r="HN347" s="123"/>
      <c r="HX347" s="123"/>
    </row>
    <row xmlns:x14ac="http://schemas.microsoft.com/office/spreadsheetml/2009/9/ac" r="348" s="3" customFormat="true" x14ac:dyDescent="0.25">
      <c r="A348" s="384"/>
      <c r="B348" s="123"/>
      <c r="L348" s="123"/>
      <c r="V348" s="123"/>
      <c r="AF348" s="123"/>
      <c r="AP348" s="123"/>
      <c r="AZ348" s="123"/>
      <c r="BA348" s="123"/>
      <c r="BJ348" s="123"/>
      <c r="BT348" s="123"/>
      <c r="CD348" s="123"/>
      <c r="CN348" s="123"/>
      <c r="CX348" s="123"/>
      <c r="DH348" s="123"/>
      <c r="DR348" s="123"/>
      <c r="EB348" s="123"/>
      <c r="EL348" s="123"/>
      <c r="EV348" s="123"/>
      <c r="FF348" s="123"/>
      <c r="FP348" s="123"/>
      <c r="FZ348" s="123"/>
      <c r="GJ348" s="123"/>
      <c r="GT348" s="123"/>
      <c r="HD348" s="123"/>
      <c r="HN348" s="123"/>
      <c r="HX348" s="123"/>
    </row>
    <row xmlns:x14ac="http://schemas.microsoft.com/office/spreadsheetml/2009/9/ac" r="349" s="3" customFormat="true" x14ac:dyDescent="0.25">
      <c r="A349" s="384"/>
      <c r="B349" s="123"/>
      <c r="L349" s="123"/>
      <c r="V349" s="123"/>
      <c r="AF349" s="123"/>
      <c r="AP349" s="123"/>
      <c r="AZ349" s="123"/>
      <c r="BA349" s="123"/>
      <c r="BJ349" s="123"/>
      <c r="BT349" s="123"/>
      <c r="CD349" s="123"/>
      <c r="CN349" s="123"/>
      <c r="CX349" s="123"/>
      <c r="DH349" s="123"/>
      <c r="DR349" s="123"/>
      <c r="EB349" s="123"/>
      <c r="EL349" s="123"/>
      <c r="EV349" s="123"/>
      <c r="FF349" s="123"/>
      <c r="FP349" s="123"/>
      <c r="FZ349" s="123"/>
      <c r="GJ349" s="123"/>
      <c r="GT349" s="123"/>
      <c r="HD349" s="123"/>
      <c r="HN349" s="123"/>
      <c r="HX349" s="123"/>
    </row>
    <row xmlns:x14ac="http://schemas.microsoft.com/office/spreadsheetml/2009/9/ac" r="350" s="3" customFormat="true" x14ac:dyDescent="0.25">
      <c r="A350" s="384"/>
      <c r="B350" s="123"/>
      <c r="L350" s="123"/>
      <c r="V350" s="123"/>
      <c r="AF350" s="123"/>
      <c r="AP350" s="123"/>
      <c r="AZ350" s="123"/>
      <c r="BA350" s="123"/>
      <c r="BJ350" s="123"/>
      <c r="BT350" s="123"/>
      <c r="CD350" s="123"/>
      <c r="CN350" s="123"/>
      <c r="CX350" s="123"/>
      <c r="DH350" s="123"/>
      <c r="DR350" s="123"/>
      <c r="EB350" s="123"/>
      <c r="EL350" s="123"/>
      <c r="EV350" s="123"/>
      <c r="FF350" s="123"/>
      <c r="FP350" s="123"/>
      <c r="FZ350" s="123"/>
      <c r="GJ350" s="123"/>
      <c r="GT350" s="123"/>
      <c r="HD350" s="123"/>
      <c r="HN350" s="123"/>
      <c r="HX350" s="123"/>
    </row>
    <row xmlns:x14ac="http://schemas.microsoft.com/office/spreadsheetml/2009/9/ac" r="351" s="3" customFormat="true" x14ac:dyDescent="0.25">
      <c r="A351" s="384"/>
      <c r="B351" s="123"/>
      <c r="L351" s="123"/>
      <c r="V351" s="123"/>
      <c r="AF351" s="123"/>
      <c r="AP351" s="123"/>
      <c r="AZ351" s="123"/>
      <c r="BA351" s="123"/>
      <c r="BJ351" s="123"/>
      <c r="BT351" s="123"/>
      <c r="CD351" s="123"/>
      <c r="CN351" s="123"/>
      <c r="CX351" s="123"/>
      <c r="DH351" s="123"/>
      <c r="DR351" s="123"/>
      <c r="EB351" s="123"/>
      <c r="EL351" s="123"/>
      <c r="EV351" s="123"/>
      <c r="FF351" s="123"/>
      <c r="FP351" s="123"/>
      <c r="FZ351" s="123"/>
      <c r="GJ351" s="123"/>
      <c r="GT351" s="123"/>
      <c r="HD351" s="123"/>
      <c r="HN351" s="123"/>
      <c r="HX351" s="123"/>
    </row>
    <row xmlns:x14ac="http://schemas.microsoft.com/office/spreadsheetml/2009/9/ac" r="352" s="3" customFormat="true" x14ac:dyDescent="0.25">
      <c r="A352" s="384"/>
      <c r="B352" s="123"/>
      <c r="L352" s="123"/>
      <c r="V352" s="123"/>
      <c r="AF352" s="123"/>
      <c r="AP352" s="123"/>
      <c r="AZ352" s="123"/>
      <c r="BA352" s="123"/>
      <c r="BJ352" s="123"/>
      <c r="BT352" s="123"/>
      <c r="CD352" s="123"/>
      <c r="CN352" s="123"/>
      <c r="CX352" s="123"/>
      <c r="DH352" s="123"/>
      <c r="DR352" s="123"/>
      <c r="EB352" s="123"/>
      <c r="EL352" s="123"/>
      <c r="EV352" s="123"/>
      <c r="FF352" s="123"/>
      <c r="FP352" s="123"/>
      <c r="FZ352" s="123"/>
      <c r="GJ352" s="123"/>
      <c r="GT352" s="123"/>
      <c r="HD352" s="123"/>
      <c r="HN352" s="123"/>
      <c r="HX352" s="123"/>
    </row>
    <row xmlns:x14ac="http://schemas.microsoft.com/office/spreadsheetml/2009/9/ac" r="353" s="3" customFormat="true" x14ac:dyDescent="0.25">
      <c r="A353" s="384"/>
      <c r="B353" s="123"/>
      <c r="L353" s="123"/>
      <c r="V353" s="123"/>
      <c r="AF353" s="123"/>
      <c r="AP353" s="123"/>
      <c r="AZ353" s="123"/>
      <c r="BA353" s="123"/>
      <c r="BJ353" s="123"/>
      <c r="BT353" s="123"/>
      <c r="CD353" s="123"/>
      <c r="CN353" s="123"/>
      <c r="CX353" s="123"/>
      <c r="DH353" s="123"/>
      <c r="DR353" s="123"/>
      <c r="EB353" s="123"/>
      <c r="EL353" s="123"/>
      <c r="EV353" s="123"/>
      <c r="FF353" s="123"/>
      <c r="FP353" s="123"/>
      <c r="FZ353" s="123"/>
      <c r="GJ353" s="123"/>
      <c r="GT353" s="123"/>
      <c r="HD353" s="123"/>
      <c r="HN353" s="123"/>
      <c r="HX353" s="123"/>
    </row>
    <row xmlns:x14ac="http://schemas.microsoft.com/office/spreadsheetml/2009/9/ac" r="354" s="3" customFormat="true" x14ac:dyDescent="0.25">
      <c r="A354" s="384"/>
      <c r="B354" s="123"/>
      <c r="L354" s="123"/>
      <c r="V354" s="123"/>
      <c r="AF354" s="123"/>
      <c r="AP354" s="123"/>
      <c r="AZ354" s="123"/>
      <c r="BA354" s="123"/>
      <c r="BJ354" s="123"/>
      <c r="BT354" s="123"/>
      <c r="CD354" s="123"/>
      <c r="CN354" s="123"/>
      <c r="CX354" s="123"/>
      <c r="DH354" s="123"/>
      <c r="DR354" s="123"/>
      <c r="EB354" s="123"/>
      <c r="EL354" s="123"/>
      <c r="EV354" s="123"/>
      <c r="FF354" s="123"/>
      <c r="FP354" s="123"/>
      <c r="FZ354" s="123"/>
      <c r="GJ354" s="123"/>
      <c r="GT354" s="123"/>
      <c r="HD354" s="123"/>
      <c r="HN354" s="123"/>
      <c r="HX354" s="123"/>
    </row>
    <row xmlns:x14ac="http://schemas.microsoft.com/office/spreadsheetml/2009/9/ac" r="355" s="3" customFormat="true" x14ac:dyDescent="0.25">
      <c r="A355" s="384"/>
      <c r="B355" s="123"/>
      <c r="L355" s="123"/>
      <c r="V355" s="123"/>
      <c r="AF355" s="123"/>
      <c r="AP355" s="123"/>
      <c r="AZ355" s="123"/>
      <c r="BA355" s="123"/>
      <c r="BJ355" s="123"/>
      <c r="BT355" s="123"/>
      <c r="CD355" s="123"/>
      <c r="CN355" s="123"/>
      <c r="CX355" s="123"/>
      <c r="DH355" s="123"/>
      <c r="DR355" s="123"/>
      <c r="EB355" s="123"/>
      <c r="EL355" s="123"/>
      <c r="EV355" s="123"/>
      <c r="FF355" s="123"/>
      <c r="FP355" s="123"/>
      <c r="FZ355" s="123"/>
      <c r="GJ355" s="123"/>
      <c r="GT355" s="123"/>
      <c r="HD355" s="123"/>
      <c r="HN355" s="123"/>
      <c r="HX355" s="123"/>
    </row>
    <row xmlns:x14ac="http://schemas.microsoft.com/office/spreadsheetml/2009/9/ac" r="356" s="3" customFormat="true" x14ac:dyDescent="0.25">
      <c r="A356" s="384"/>
      <c r="B356" s="123"/>
      <c r="L356" s="123"/>
      <c r="V356" s="123"/>
      <c r="AF356" s="123"/>
      <c r="AP356" s="123"/>
      <c r="AZ356" s="123"/>
      <c r="BA356" s="123"/>
      <c r="BJ356" s="123"/>
      <c r="BT356" s="123"/>
      <c r="CD356" s="123"/>
      <c r="CN356" s="123"/>
      <c r="CX356" s="123"/>
      <c r="DH356" s="123"/>
      <c r="DR356" s="123"/>
      <c r="EB356" s="123"/>
      <c r="EL356" s="123"/>
      <c r="EV356" s="123"/>
      <c r="FF356" s="123"/>
      <c r="FP356" s="123"/>
      <c r="FZ356" s="123"/>
      <c r="GJ356" s="123"/>
      <c r="GT356" s="123"/>
      <c r="HD356" s="123"/>
      <c r="HN356" s="123"/>
      <c r="HX356" s="123"/>
    </row>
    <row xmlns:x14ac="http://schemas.microsoft.com/office/spreadsheetml/2009/9/ac" r="357" s="3" customFormat="true" x14ac:dyDescent="0.25">
      <c r="A357" s="384"/>
      <c r="B357" s="123"/>
      <c r="L357" s="123"/>
      <c r="V357" s="123"/>
      <c r="AF357" s="123"/>
      <c r="AP357" s="123"/>
      <c r="AZ357" s="123"/>
      <c r="BA357" s="123"/>
      <c r="BJ357" s="123"/>
      <c r="BT357" s="123"/>
      <c r="CD357" s="123"/>
      <c r="CN357" s="123"/>
      <c r="CX357" s="123"/>
      <c r="DH357" s="123"/>
      <c r="DR357" s="123"/>
      <c r="EB357" s="123"/>
      <c r="EL357" s="123"/>
      <c r="EV357" s="123"/>
      <c r="FF357" s="123"/>
      <c r="FP357" s="123"/>
      <c r="FZ357" s="123"/>
      <c r="GJ357" s="123"/>
      <c r="GT357" s="123"/>
      <c r="HD357" s="123"/>
      <c r="HN357" s="123"/>
      <c r="HX357" s="123"/>
    </row>
    <row xmlns:x14ac="http://schemas.microsoft.com/office/spreadsheetml/2009/9/ac" r="358" s="3" customFormat="true" x14ac:dyDescent="0.25">
      <c r="A358" s="384"/>
      <c r="B358" s="123"/>
      <c r="L358" s="123"/>
      <c r="V358" s="123"/>
      <c r="AF358" s="123"/>
      <c r="AP358" s="123"/>
      <c r="AZ358" s="123"/>
      <c r="BA358" s="123"/>
      <c r="BJ358" s="123"/>
      <c r="BT358" s="123"/>
      <c r="CD358" s="123"/>
      <c r="CN358" s="123"/>
      <c r="CX358" s="123"/>
      <c r="DH358" s="123"/>
      <c r="DR358" s="123"/>
      <c r="EB358" s="123"/>
      <c r="EL358" s="123"/>
      <c r="EV358" s="123"/>
      <c r="FF358" s="123"/>
      <c r="FP358" s="123"/>
      <c r="FZ358" s="123"/>
      <c r="GJ358" s="123"/>
      <c r="GT358" s="123"/>
      <c r="HD358" s="123"/>
      <c r="HN358" s="123"/>
      <c r="HX358" s="123"/>
    </row>
    <row xmlns:x14ac="http://schemas.microsoft.com/office/spreadsheetml/2009/9/ac" r="359" s="3" customFormat="true" x14ac:dyDescent="0.25">
      <c r="A359" s="384"/>
      <c r="B359" s="123"/>
      <c r="L359" s="123"/>
      <c r="V359" s="123"/>
      <c r="AF359" s="123"/>
      <c r="AP359" s="123"/>
      <c r="AZ359" s="123"/>
      <c r="BA359" s="123"/>
      <c r="BJ359" s="123"/>
      <c r="BT359" s="123"/>
      <c r="CD359" s="123"/>
      <c r="CN359" s="123"/>
      <c r="CX359" s="123"/>
      <c r="DH359" s="123"/>
      <c r="DR359" s="123"/>
      <c r="EB359" s="123"/>
      <c r="EL359" s="123"/>
      <c r="EV359" s="123"/>
      <c r="FF359" s="123"/>
      <c r="FP359" s="123"/>
      <c r="FZ359" s="123"/>
      <c r="GJ359" s="123"/>
      <c r="GT359" s="123"/>
      <c r="HD359" s="123"/>
      <c r="HN359" s="123"/>
      <c r="HX359" s="123"/>
    </row>
    <row xmlns:x14ac="http://schemas.microsoft.com/office/spreadsheetml/2009/9/ac" r="360" s="3" customFormat="true" x14ac:dyDescent="0.25">
      <c r="A360" s="384"/>
      <c r="B360" s="123"/>
      <c r="L360" s="123"/>
      <c r="V360" s="123"/>
      <c r="AF360" s="123"/>
      <c r="AP360" s="123"/>
      <c r="AZ360" s="123"/>
      <c r="BA360" s="123"/>
      <c r="BJ360" s="123"/>
      <c r="BT360" s="123"/>
      <c r="CD360" s="123"/>
      <c r="CN360" s="123"/>
      <c r="CX360" s="123"/>
      <c r="DH360" s="123"/>
      <c r="DR360" s="123"/>
      <c r="EB360" s="123"/>
      <c r="EL360" s="123"/>
      <c r="EV360" s="123"/>
      <c r="FF360" s="123"/>
      <c r="FP360" s="123"/>
      <c r="FZ360" s="123"/>
      <c r="GJ360" s="123"/>
      <c r="GT360" s="123"/>
      <c r="HD360" s="123"/>
      <c r="HN360" s="123"/>
      <c r="HX360" s="123"/>
    </row>
    <row xmlns:x14ac="http://schemas.microsoft.com/office/spreadsheetml/2009/9/ac" r="361" s="3" customFormat="true" x14ac:dyDescent="0.25">
      <c r="A361" s="384"/>
      <c r="B361" s="123"/>
      <c r="L361" s="123"/>
      <c r="V361" s="123"/>
      <c r="AF361" s="123"/>
      <c r="AP361" s="123"/>
      <c r="AZ361" s="123"/>
      <c r="BA361" s="123"/>
      <c r="BJ361" s="123"/>
      <c r="BT361" s="123"/>
      <c r="CD361" s="123"/>
      <c r="CN361" s="123"/>
      <c r="CX361" s="123"/>
      <c r="DH361" s="123"/>
      <c r="DR361" s="123"/>
      <c r="EB361" s="123"/>
      <c r="EL361" s="123"/>
      <c r="EV361" s="123"/>
      <c r="FF361" s="123"/>
      <c r="FP361" s="123"/>
      <c r="FZ361" s="123"/>
      <c r="GJ361" s="123"/>
      <c r="GT361" s="123"/>
      <c r="HD361" s="123"/>
      <c r="HN361" s="123"/>
      <c r="HX361" s="123"/>
    </row>
    <row xmlns:x14ac="http://schemas.microsoft.com/office/spreadsheetml/2009/9/ac" r="362" s="3" customFormat="true" x14ac:dyDescent="0.25">
      <c r="A362" s="384"/>
      <c r="B362" s="123"/>
      <c r="L362" s="123"/>
      <c r="V362" s="123"/>
      <c r="AF362" s="123"/>
      <c r="AP362" s="123"/>
      <c r="AZ362" s="123"/>
      <c r="BA362" s="123"/>
      <c r="BJ362" s="123"/>
      <c r="BT362" s="123"/>
      <c r="CD362" s="123"/>
      <c r="CN362" s="123"/>
      <c r="CX362" s="123"/>
      <c r="DH362" s="123"/>
      <c r="DR362" s="123"/>
      <c r="EB362" s="123"/>
      <c r="EL362" s="123"/>
      <c r="EV362" s="123"/>
      <c r="FF362" s="123"/>
      <c r="FP362" s="123"/>
      <c r="FZ362" s="123"/>
      <c r="GJ362" s="123"/>
      <c r="GT362" s="123"/>
      <c r="HD362" s="123"/>
      <c r="HN362" s="123"/>
      <c r="HX362" s="123"/>
    </row>
    <row xmlns:x14ac="http://schemas.microsoft.com/office/spreadsheetml/2009/9/ac" r="363" s="3" customFormat="true" x14ac:dyDescent="0.25">
      <c r="A363" s="384"/>
      <c r="B363" s="123"/>
      <c r="L363" s="123"/>
      <c r="V363" s="123"/>
      <c r="AF363" s="123"/>
      <c r="AP363" s="123"/>
      <c r="AZ363" s="123"/>
      <c r="BA363" s="123"/>
      <c r="BJ363" s="123"/>
      <c r="BT363" s="123"/>
      <c r="CD363" s="123"/>
      <c r="CN363" s="123"/>
      <c r="CX363" s="123"/>
      <c r="DH363" s="123"/>
      <c r="DR363" s="123"/>
      <c r="EB363" s="123"/>
      <c r="EL363" s="123"/>
      <c r="EV363" s="123"/>
      <c r="FF363" s="123"/>
      <c r="FP363" s="123"/>
      <c r="FZ363" s="123"/>
      <c r="GJ363" s="123"/>
      <c r="GT363" s="123"/>
      <c r="HD363" s="123"/>
      <c r="HN363" s="123"/>
      <c r="HX363" s="123"/>
    </row>
    <row xmlns:x14ac="http://schemas.microsoft.com/office/spreadsheetml/2009/9/ac" r="364" s="3" customFormat="true" x14ac:dyDescent="0.25">
      <c r="A364" s="384"/>
      <c r="B364" s="123"/>
      <c r="L364" s="123"/>
      <c r="V364" s="123"/>
      <c r="AF364" s="123"/>
      <c r="AP364" s="123"/>
      <c r="AZ364" s="123"/>
      <c r="BA364" s="123"/>
      <c r="BJ364" s="123"/>
      <c r="BT364" s="123"/>
      <c r="CD364" s="123"/>
      <c r="CN364" s="123"/>
      <c r="CX364" s="123"/>
      <c r="DH364" s="123"/>
      <c r="DR364" s="123"/>
      <c r="EB364" s="123"/>
      <c r="EL364" s="123"/>
      <c r="EV364" s="123"/>
      <c r="FF364" s="123"/>
      <c r="FP364" s="123"/>
      <c r="FZ364" s="123"/>
      <c r="GJ364" s="123"/>
      <c r="GT364" s="123"/>
      <c r="HD364" s="123"/>
      <c r="HN364" s="123"/>
      <c r="HX364" s="123"/>
    </row>
    <row xmlns:x14ac="http://schemas.microsoft.com/office/spreadsheetml/2009/9/ac" r="365" s="3" customFormat="true" x14ac:dyDescent="0.25">
      <c r="A365" s="384"/>
      <c r="B365" s="123"/>
      <c r="L365" s="123"/>
      <c r="V365" s="123"/>
      <c r="AF365" s="123"/>
      <c r="AP365" s="123"/>
      <c r="AZ365" s="123"/>
      <c r="BA365" s="123"/>
      <c r="BJ365" s="123"/>
      <c r="BT365" s="123"/>
      <c r="CD365" s="123"/>
      <c r="CN365" s="123"/>
      <c r="CX365" s="123"/>
      <c r="DH365" s="123"/>
      <c r="DR365" s="123"/>
      <c r="EB365" s="123"/>
      <c r="EL365" s="123"/>
      <c r="EV365" s="123"/>
      <c r="FF365" s="123"/>
      <c r="FP365" s="123"/>
      <c r="FZ365" s="123"/>
      <c r="GJ365" s="123"/>
      <c r="GT365" s="123"/>
      <c r="HD365" s="123"/>
      <c r="HN365" s="123"/>
      <c r="HX365" s="123"/>
    </row>
    <row xmlns:x14ac="http://schemas.microsoft.com/office/spreadsheetml/2009/9/ac" r="366" s="3" customFormat="true" x14ac:dyDescent="0.25">
      <c r="A366" s="384"/>
      <c r="B366" s="123"/>
      <c r="L366" s="123"/>
      <c r="V366" s="123"/>
      <c r="AF366" s="123"/>
      <c r="AP366" s="123"/>
      <c r="AZ366" s="123"/>
      <c r="BA366" s="123"/>
      <c r="BJ366" s="123"/>
      <c r="BT366" s="123"/>
      <c r="CD366" s="123"/>
      <c r="CN366" s="123"/>
      <c r="CX366" s="123"/>
      <c r="DH366" s="123"/>
      <c r="DR366" s="123"/>
      <c r="EB366" s="123"/>
      <c r="EL366" s="123"/>
      <c r="EV366" s="123"/>
      <c r="FF366" s="123"/>
      <c r="FP366" s="123"/>
      <c r="FZ366" s="123"/>
      <c r="GJ366" s="123"/>
      <c r="GT366" s="123"/>
      <c r="HD366" s="123"/>
      <c r="HN366" s="123"/>
      <c r="HX366" s="123"/>
    </row>
    <row xmlns:x14ac="http://schemas.microsoft.com/office/spreadsheetml/2009/9/ac" r="367" s="3" customFormat="true" x14ac:dyDescent="0.25">
      <c r="A367" s="384"/>
      <c r="B367" s="123"/>
      <c r="L367" s="123"/>
      <c r="V367" s="123"/>
      <c r="AF367" s="123"/>
      <c r="AP367" s="123"/>
      <c r="AZ367" s="123"/>
      <c r="BA367" s="123"/>
      <c r="BJ367" s="123"/>
      <c r="BT367" s="123"/>
      <c r="CD367" s="123"/>
      <c r="CN367" s="123"/>
      <c r="CX367" s="123"/>
      <c r="DH367" s="123"/>
      <c r="DR367" s="123"/>
      <c r="EB367" s="123"/>
      <c r="EL367" s="123"/>
      <c r="EV367" s="123"/>
      <c r="FF367" s="123"/>
      <c r="FP367" s="123"/>
      <c r="FZ367" s="123"/>
      <c r="GJ367" s="123"/>
      <c r="GT367" s="123"/>
      <c r="HD367" s="123"/>
      <c r="HN367" s="123"/>
      <c r="HX367" s="123"/>
    </row>
    <row xmlns:x14ac="http://schemas.microsoft.com/office/spreadsheetml/2009/9/ac" r="368" s="3" customFormat="true" x14ac:dyDescent="0.25">
      <c r="A368" s="384"/>
      <c r="B368" s="123"/>
      <c r="L368" s="123"/>
      <c r="V368" s="123"/>
      <c r="AF368" s="123"/>
      <c r="AP368" s="123"/>
      <c r="AZ368" s="123"/>
      <c r="BA368" s="123"/>
      <c r="BJ368" s="123"/>
      <c r="BT368" s="123"/>
      <c r="CD368" s="123"/>
      <c r="CN368" s="123"/>
      <c r="CX368" s="123"/>
      <c r="DH368" s="123"/>
      <c r="DR368" s="123"/>
      <c r="EB368" s="123"/>
      <c r="EL368" s="123"/>
      <c r="EV368" s="123"/>
      <c r="FF368" s="123"/>
      <c r="FP368" s="123"/>
      <c r="FZ368" s="123"/>
      <c r="GJ368" s="123"/>
      <c r="GT368" s="123"/>
      <c r="HD368" s="123"/>
      <c r="HN368" s="123"/>
      <c r="HX368" s="123"/>
    </row>
    <row xmlns:x14ac="http://schemas.microsoft.com/office/spreadsheetml/2009/9/ac" r="369" s="3" customFormat="true" x14ac:dyDescent="0.25">
      <c r="A369" s="384"/>
      <c r="B369" s="123"/>
      <c r="L369" s="123"/>
      <c r="V369" s="123"/>
      <c r="AF369" s="123"/>
      <c r="AP369" s="123"/>
      <c r="AZ369" s="123"/>
      <c r="BA369" s="123"/>
      <c r="BJ369" s="123"/>
      <c r="BT369" s="123"/>
      <c r="CD369" s="123"/>
      <c r="CN369" s="123"/>
      <c r="CX369" s="123"/>
      <c r="DH369" s="123"/>
      <c r="DR369" s="123"/>
      <c r="EB369" s="123"/>
      <c r="EL369" s="123"/>
      <c r="EV369" s="123"/>
      <c r="FF369" s="123"/>
      <c r="FP369" s="123"/>
      <c r="FZ369" s="123"/>
      <c r="GJ369" s="123"/>
      <c r="GT369" s="123"/>
      <c r="HD369" s="123"/>
      <c r="HN369" s="123"/>
      <c r="HX369" s="123"/>
    </row>
    <row xmlns:x14ac="http://schemas.microsoft.com/office/spreadsheetml/2009/9/ac" r="370" s="3" customFormat="true" x14ac:dyDescent="0.25">
      <c r="A370" s="384"/>
      <c r="B370" s="123"/>
      <c r="L370" s="123"/>
      <c r="V370" s="123"/>
      <c r="AF370" s="123"/>
      <c r="AP370" s="123"/>
      <c r="AZ370" s="123"/>
      <c r="BA370" s="123"/>
      <c r="BJ370" s="123"/>
      <c r="BT370" s="123"/>
      <c r="CD370" s="123"/>
      <c r="CN370" s="123"/>
      <c r="CX370" s="123"/>
      <c r="DH370" s="123"/>
      <c r="DR370" s="123"/>
      <c r="EB370" s="123"/>
      <c r="EL370" s="123"/>
      <c r="EV370" s="123"/>
      <c r="FF370" s="123"/>
      <c r="FP370" s="123"/>
      <c r="FZ370" s="123"/>
      <c r="GJ370" s="123"/>
      <c r="GT370" s="123"/>
      <c r="HD370" s="123"/>
      <c r="HN370" s="123"/>
      <c r="HX370" s="123"/>
    </row>
    <row xmlns:x14ac="http://schemas.microsoft.com/office/spreadsheetml/2009/9/ac" r="371" s="3" customFormat="true" x14ac:dyDescent="0.25">
      <c r="A371" s="384"/>
      <c r="B371" s="123"/>
      <c r="L371" s="123"/>
      <c r="V371" s="123"/>
      <c r="AF371" s="123"/>
      <c r="AP371" s="123"/>
      <c r="AZ371" s="123"/>
      <c r="BA371" s="123"/>
      <c r="BJ371" s="123"/>
      <c r="BT371" s="123"/>
      <c r="CD371" s="123"/>
      <c r="CN371" s="123"/>
      <c r="CX371" s="123"/>
      <c r="DH371" s="123"/>
      <c r="DR371" s="123"/>
      <c r="EB371" s="123"/>
      <c r="EL371" s="123"/>
      <c r="EV371" s="123"/>
      <c r="FF371" s="123"/>
      <c r="FP371" s="123"/>
      <c r="FZ371" s="123"/>
      <c r="GJ371" s="123"/>
      <c r="GT371" s="123"/>
      <c r="HD371" s="123"/>
      <c r="HN371" s="123"/>
      <c r="HX371" s="123"/>
    </row>
    <row xmlns:x14ac="http://schemas.microsoft.com/office/spreadsheetml/2009/9/ac" r="372" s="3" customFormat="true" x14ac:dyDescent="0.25">
      <c r="A372" s="384"/>
      <c r="B372" s="123"/>
      <c r="L372" s="123"/>
      <c r="V372" s="123"/>
      <c r="AF372" s="123"/>
      <c r="AP372" s="123"/>
      <c r="AZ372" s="123"/>
      <c r="BA372" s="123"/>
      <c r="BJ372" s="123"/>
      <c r="BT372" s="123"/>
      <c r="CD372" s="123"/>
      <c r="CN372" s="123"/>
      <c r="CX372" s="123"/>
      <c r="DH372" s="123"/>
      <c r="DR372" s="123"/>
      <c r="EB372" s="123"/>
      <c r="EL372" s="123"/>
      <c r="EV372" s="123"/>
      <c r="FF372" s="123"/>
      <c r="FP372" s="123"/>
      <c r="FZ372" s="123"/>
      <c r="GJ372" s="123"/>
      <c r="GT372" s="123"/>
      <c r="HD372" s="123"/>
      <c r="HN372" s="123"/>
      <c r="HX372" s="123"/>
    </row>
    <row xmlns:x14ac="http://schemas.microsoft.com/office/spreadsheetml/2009/9/ac" r="373" s="3" customFormat="true" x14ac:dyDescent="0.25">
      <c r="A373" s="384"/>
      <c r="B373" s="123"/>
      <c r="L373" s="123"/>
      <c r="V373" s="123"/>
      <c r="AF373" s="123"/>
      <c r="AP373" s="123"/>
      <c r="AZ373" s="123"/>
      <c r="BA373" s="123"/>
      <c r="BJ373" s="123"/>
      <c r="BT373" s="123"/>
      <c r="CD373" s="123"/>
      <c r="CN373" s="123"/>
      <c r="CX373" s="123"/>
      <c r="DH373" s="123"/>
      <c r="DR373" s="123"/>
      <c r="EB373" s="123"/>
      <c r="EL373" s="123"/>
      <c r="EV373" s="123"/>
      <c r="FF373" s="123"/>
      <c r="FP373" s="123"/>
      <c r="FZ373" s="123"/>
      <c r="GJ373" s="123"/>
      <c r="GT373" s="123"/>
      <c r="HD373" s="123"/>
      <c r="HN373" s="123"/>
      <c r="HX373" s="123"/>
    </row>
    <row xmlns:x14ac="http://schemas.microsoft.com/office/spreadsheetml/2009/9/ac" r="374" s="3" customFormat="true" x14ac:dyDescent="0.25">
      <c r="A374" s="384"/>
      <c r="B374" s="123"/>
      <c r="L374" s="123"/>
      <c r="V374" s="123"/>
      <c r="AF374" s="123"/>
      <c r="AP374" s="123"/>
      <c r="AZ374" s="123"/>
      <c r="BA374" s="123"/>
      <c r="BJ374" s="123"/>
      <c r="BT374" s="123"/>
      <c r="CD374" s="123"/>
      <c r="CN374" s="123"/>
      <c r="CX374" s="123"/>
      <c r="DH374" s="123"/>
      <c r="DR374" s="123"/>
      <c r="EB374" s="123"/>
      <c r="EL374" s="123"/>
      <c r="EV374" s="123"/>
      <c r="FF374" s="123"/>
      <c r="FP374" s="123"/>
      <c r="FZ374" s="123"/>
      <c r="GJ374" s="123"/>
      <c r="GT374" s="123"/>
      <c r="HD374" s="123"/>
      <c r="HN374" s="123"/>
      <c r="HX374" s="123"/>
    </row>
    <row xmlns:x14ac="http://schemas.microsoft.com/office/spreadsheetml/2009/9/ac" r="375" s="3" customFormat="true" x14ac:dyDescent="0.25">
      <c r="A375" s="384"/>
      <c r="B375" s="123"/>
      <c r="L375" s="123"/>
      <c r="V375" s="123"/>
      <c r="AF375" s="123"/>
      <c r="AP375" s="123"/>
      <c r="AZ375" s="123"/>
      <c r="BA375" s="123"/>
      <c r="BJ375" s="123"/>
      <c r="BT375" s="123"/>
      <c r="CD375" s="123"/>
      <c r="CN375" s="123"/>
      <c r="CX375" s="123"/>
      <c r="DH375" s="123"/>
      <c r="DR375" s="123"/>
      <c r="EB375" s="123"/>
      <c r="EL375" s="123"/>
      <c r="EV375" s="123"/>
      <c r="FF375" s="123"/>
      <c r="FP375" s="123"/>
      <c r="FZ375" s="123"/>
      <c r="GJ375" s="123"/>
      <c r="GT375" s="123"/>
      <c r="HD375" s="123"/>
      <c r="HN375" s="123"/>
      <c r="HX375" s="123"/>
    </row>
    <row xmlns:x14ac="http://schemas.microsoft.com/office/spreadsheetml/2009/9/ac" r="376" s="3" customFormat="true" x14ac:dyDescent="0.25">
      <c r="A376" s="384"/>
      <c r="B376" s="123"/>
      <c r="L376" s="123"/>
      <c r="V376" s="123"/>
      <c r="AF376" s="123"/>
      <c r="AP376" s="123"/>
      <c r="AZ376" s="123"/>
      <c r="BA376" s="123"/>
      <c r="BJ376" s="123"/>
      <c r="BT376" s="123"/>
      <c r="CD376" s="123"/>
      <c r="CN376" s="123"/>
      <c r="CX376" s="123"/>
      <c r="DH376" s="123"/>
      <c r="DR376" s="123"/>
      <c r="EB376" s="123"/>
      <c r="EL376" s="123"/>
      <c r="EV376" s="123"/>
      <c r="FF376" s="123"/>
      <c r="FP376" s="123"/>
      <c r="FZ376" s="123"/>
      <c r="GJ376" s="123"/>
      <c r="GT376" s="123"/>
      <c r="HD376" s="123"/>
      <c r="HN376" s="123"/>
      <c r="HX376" s="123"/>
    </row>
    <row xmlns:x14ac="http://schemas.microsoft.com/office/spreadsheetml/2009/9/ac" r="377" s="3" customFormat="true" x14ac:dyDescent="0.25">
      <c r="A377" s="384"/>
      <c r="B377" s="123"/>
      <c r="L377" s="123"/>
      <c r="V377" s="123"/>
      <c r="AF377" s="123"/>
      <c r="AP377" s="123"/>
      <c r="AZ377" s="123"/>
      <c r="BA377" s="123"/>
      <c r="BJ377" s="123"/>
      <c r="BT377" s="123"/>
      <c r="CD377" s="123"/>
      <c r="CN377" s="123"/>
      <c r="CX377" s="123"/>
      <c r="DH377" s="123"/>
      <c r="DR377" s="123"/>
      <c r="EB377" s="123"/>
      <c r="EL377" s="123"/>
      <c r="EV377" s="123"/>
      <c r="FF377" s="123"/>
      <c r="FP377" s="123"/>
      <c r="FZ377" s="123"/>
      <c r="GJ377" s="123"/>
      <c r="GT377" s="123"/>
      <c r="HD377" s="123"/>
      <c r="HN377" s="123"/>
      <c r="HX377" s="123"/>
    </row>
    <row xmlns:x14ac="http://schemas.microsoft.com/office/spreadsheetml/2009/9/ac" r="378" s="3" customFormat="true" x14ac:dyDescent="0.25">
      <c r="A378" s="384"/>
      <c r="B378" s="123"/>
      <c r="L378" s="123"/>
      <c r="V378" s="123"/>
      <c r="AF378" s="123"/>
      <c r="AP378" s="123"/>
      <c r="AZ378" s="123"/>
      <c r="BA378" s="123"/>
      <c r="BJ378" s="123"/>
      <c r="BT378" s="123"/>
      <c r="CD378" s="123"/>
      <c r="CN378" s="123"/>
      <c r="CX378" s="123"/>
      <c r="DH378" s="123"/>
      <c r="DR378" s="123"/>
      <c r="EB378" s="123"/>
      <c r="EL378" s="123"/>
      <c r="EV378" s="123"/>
      <c r="FF378" s="123"/>
      <c r="FP378" s="123"/>
      <c r="FZ378" s="123"/>
      <c r="GJ378" s="123"/>
      <c r="GT378" s="123"/>
      <c r="HD378" s="123"/>
      <c r="HN378" s="123"/>
      <c r="HX378" s="123"/>
    </row>
    <row xmlns:x14ac="http://schemas.microsoft.com/office/spreadsheetml/2009/9/ac" r="379" s="3" customFormat="true" x14ac:dyDescent="0.25">
      <c r="A379" s="384"/>
      <c r="B379" s="123"/>
      <c r="L379" s="123"/>
      <c r="V379" s="123"/>
      <c r="AF379" s="123"/>
      <c r="AP379" s="123"/>
      <c r="AZ379" s="123"/>
      <c r="BA379" s="123"/>
      <c r="BJ379" s="123"/>
      <c r="BT379" s="123"/>
      <c r="CD379" s="123"/>
      <c r="CN379" s="123"/>
      <c r="CX379" s="123"/>
      <c r="DH379" s="123"/>
      <c r="DR379" s="123"/>
      <c r="EB379" s="123"/>
      <c r="EL379" s="123"/>
      <c r="EV379" s="123"/>
      <c r="FF379" s="123"/>
      <c r="FP379" s="123"/>
      <c r="FZ379" s="123"/>
      <c r="GJ379" s="123"/>
      <c r="GT379" s="123"/>
      <c r="HD379" s="123"/>
      <c r="HN379" s="123"/>
      <c r="HX379" s="123"/>
    </row>
    <row xmlns:x14ac="http://schemas.microsoft.com/office/spreadsheetml/2009/9/ac" r="380" s="3" customFormat="true" x14ac:dyDescent="0.25">
      <c r="A380" s="384"/>
      <c r="B380" s="123"/>
      <c r="L380" s="123"/>
      <c r="V380" s="123"/>
      <c r="AF380" s="123"/>
      <c r="AP380" s="123"/>
      <c r="AZ380" s="123"/>
      <c r="BA380" s="123"/>
      <c r="BJ380" s="123"/>
      <c r="BT380" s="123"/>
      <c r="CD380" s="123"/>
      <c r="CN380" s="123"/>
      <c r="CX380" s="123"/>
      <c r="DH380" s="123"/>
      <c r="DR380" s="123"/>
      <c r="EB380" s="123"/>
      <c r="EL380" s="123"/>
      <c r="EV380" s="123"/>
      <c r="FF380" s="123"/>
      <c r="FP380" s="123"/>
      <c r="FZ380" s="123"/>
      <c r="GJ380" s="123"/>
      <c r="GT380" s="123"/>
      <c r="HD380" s="123"/>
      <c r="HN380" s="123"/>
      <c r="HX380" s="123"/>
    </row>
    <row xmlns:x14ac="http://schemas.microsoft.com/office/spreadsheetml/2009/9/ac" r="381" s="3" customFormat="true" x14ac:dyDescent="0.25">
      <c r="A381" s="384"/>
      <c r="B381" s="123"/>
      <c r="L381" s="123"/>
      <c r="V381" s="123"/>
      <c r="AF381" s="123"/>
      <c r="AP381" s="123"/>
      <c r="AZ381" s="123"/>
      <c r="BA381" s="123"/>
      <c r="BJ381" s="123"/>
      <c r="BT381" s="123"/>
      <c r="CD381" s="123"/>
      <c r="CN381" s="123"/>
      <c r="CX381" s="123"/>
      <c r="DH381" s="123"/>
      <c r="DR381" s="123"/>
      <c r="EB381" s="123"/>
      <c r="EL381" s="123"/>
      <c r="EV381" s="123"/>
      <c r="FF381" s="123"/>
      <c r="FP381" s="123"/>
      <c r="FZ381" s="123"/>
      <c r="GJ381" s="123"/>
      <c r="GT381" s="123"/>
      <c r="HD381" s="123"/>
      <c r="HN381" s="123"/>
      <c r="HX381" s="123"/>
    </row>
    <row xmlns:x14ac="http://schemas.microsoft.com/office/spreadsheetml/2009/9/ac" r="382" s="3" customFormat="true" x14ac:dyDescent="0.25">
      <c r="A382" s="384"/>
      <c r="B382" s="123"/>
      <c r="L382" s="123"/>
      <c r="V382" s="123"/>
      <c r="AF382" s="123"/>
      <c r="AP382" s="123"/>
      <c r="AZ382" s="123"/>
      <c r="BA382" s="123"/>
      <c r="BJ382" s="123"/>
      <c r="BT382" s="123"/>
      <c r="CD382" s="123"/>
      <c r="CN382" s="123"/>
      <c r="CX382" s="123"/>
      <c r="DH382" s="123"/>
      <c r="DR382" s="123"/>
      <c r="EB382" s="123"/>
      <c r="EL382" s="123"/>
      <c r="EV382" s="123"/>
      <c r="FF382" s="123"/>
      <c r="FP382" s="123"/>
      <c r="FZ382" s="123"/>
      <c r="GJ382" s="123"/>
      <c r="GT382" s="123"/>
      <c r="HD382" s="123"/>
      <c r="HN382" s="123"/>
      <c r="HX382" s="123"/>
    </row>
    <row xmlns:x14ac="http://schemas.microsoft.com/office/spreadsheetml/2009/9/ac" r="383" s="3" customFormat="true" x14ac:dyDescent="0.25">
      <c r="A383" s="384"/>
      <c r="B383" s="123"/>
      <c r="L383" s="123"/>
      <c r="V383" s="123"/>
      <c r="AF383" s="123"/>
      <c r="AP383" s="123"/>
      <c r="AZ383" s="123"/>
      <c r="BA383" s="123"/>
      <c r="BJ383" s="123"/>
      <c r="BT383" s="123"/>
      <c r="CD383" s="123"/>
      <c r="CN383" s="123"/>
      <c r="CX383" s="123"/>
      <c r="DH383" s="123"/>
      <c r="DR383" s="123"/>
      <c r="EB383" s="123"/>
      <c r="EL383" s="123"/>
      <c r="EV383" s="123"/>
      <c r="FF383" s="123"/>
      <c r="FP383" s="123"/>
      <c r="FZ383" s="123"/>
      <c r="GJ383" s="123"/>
      <c r="GT383" s="123"/>
      <c r="HD383" s="123"/>
      <c r="HN383" s="123"/>
      <c r="HX383" s="123"/>
    </row>
    <row xmlns:x14ac="http://schemas.microsoft.com/office/spreadsheetml/2009/9/ac" r="384" s="3" customFormat="true" x14ac:dyDescent="0.25">
      <c r="A384" s="384"/>
      <c r="B384" s="123"/>
      <c r="L384" s="123"/>
      <c r="V384" s="123"/>
      <c r="AF384" s="123"/>
      <c r="AP384" s="123"/>
      <c r="AZ384" s="123"/>
      <c r="BA384" s="123"/>
      <c r="BJ384" s="123"/>
      <c r="BT384" s="123"/>
      <c r="CD384" s="123"/>
      <c r="CN384" s="123"/>
      <c r="CX384" s="123"/>
      <c r="DH384" s="123"/>
      <c r="DR384" s="123"/>
      <c r="EB384" s="123"/>
      <c r="EL384" s="123"/>
      <c r="EV384" s="123"/>
      <c r="FF384" s="123"/>
      <c r="FP384" s="123"/>
      <c r="FZ384" s="123"/>
      <c r="GJ384" s="123"/>
      <c r="GT384" s="123"/>
      <c r="HD384" s="123"/>
      <c r="HN384" s="123"/>
      <c r="HX384" s="123"/>
    </row>
    <row xmlns:x14ac="http://schemas.microsoft.com/office/spreadsheetml/2009/9/ac" r="385" s="3" customFormat="true" x14ac:dyDescent="0.25">
      <c r="A385" s="384"/>
      <c r="B385" s="123"/>
      <c r="L385" s="123"/>
      <c r="V385" s="123"/>
      <c r="AF385" s="123"/>
      <c r="AP385" s="123"/>
      <c r="AZ385" s="123"/>
      <c r="BA385" s="123"/>
      <c r="BJ385" s="123"/>
      <c r="BT385" s="123"/>
      <c r="CD385" s="123"/>
      <c r="CN385" s="123"/>
      <c r="CX385" s="123"/>
      <c r="DH385" s="123"/>
      <c r="DR385" s="123"/>
      <c r="EB385" s="123"/>
      <c r="EL385" s="123"/>
      <c r="EV385" s="123"/>
      <c r="FF385" s="123"/>
      <c r="FP385" s="123"/>
      <c r="FZ385" s="123"/>
      <c r="GJ385" s="123"/>
      <c r="GT385" s="123"/>
      <c r="HD385" s="123"/>
      <c r="HN385" s="123"/>
      <c r="HX385" s="123"/>
    </row>
    <row xmlns:x14ac="http://schemas.microsoft.com/office/spreadsheetml/2009/9/ac" r="386" s="3" customFormat="true" x14ac:dyDescent="0.25">
      <c r="A386" s="384"/>
      <c r="B386" s="123"/>
      <c r="L386" s="123"/>
      <c r="V386" s="123"/>
      <c r="AF386" s="123"/>
      <c r="AP386" s="123"/>
      <c r="AZ386" s="123"/>
      <c r="BA386" s="123"/>
      <c r="BJ386" s="123"/>
      <c r="BT386" s="123"/>
      <c r="CD386" s="123"/>
      <c r="CN386" s="123"/>
      <c r="CX386" s="123"/>
      <c r="DH386" s="123"/>
      <c r="DR386" s="123"/>
      <c r="EB386" s="123"/>
      <c r="EL386" s="123"/>
      <c r="EV386" s="123"/>
      <c r="FF386" s="123"/>
      <c r="FP386" s="123"/>
      <c r="FZ386" s="123"/>
      <c r="GJ386" s="123"/>
      <c r="GT386" s="123"/>
      <c r="HD386" s="123"/>
      <c r="HN386" s="123"/>
      <c r="HX386" s="123"/>
    </row>
    <row xmlns:x14ac="http://schemas.microsoft.com/office/spreadsheetml/2009/9/ac" r="387" s="3" customFormat="true" x14ac:dyDescent="0.25">
      <c r="A387" s="384"/>
      <c r="B387" s="123"/>
      <c r="L387" s="123"/>
      <c r="V387" s="123"/>
      <c r="AF387" s="123"/>
      <c r="AP387" s="123"/>
      <c r="AZ387" s="123"/>
      <c r="BA387" s="123"/>
      <c r="BJ387" s="123"/>
      <c r="BT387" s="123"/>
      <c r="CD387" s="123"/>
      <c r="CN387" s="123"/>
      <c r="CX387" s="123"/>
      <c r="DH387" s="123"/>
      <c r="DR387" s="123"/>
      <c r="EB387" s="123"/>
      <c r="EL387" s="123"/>
      <c r="EV387" s="123"/>
      <c r="FF387" s="123"/>
      <c r="FP387" s="123"/>
      <c r="FZ387" s="123"/>
      <c r="GJ387" s="123"/>
      <c r="GT387" s="123"/>
      <c r="HD387" s="123"/>
      <c r="HN387" s="123"/>
      <c r="HX387" s="123"/>
    </row>
    <row xmlns:x14ac="http://schemas.microsoft.com/office/spreadsheetml/2009/9/ac" r="388" s="3" customFormat="true" x14ac:dyDescent="0.25">
      <c r="A388" s="384"/>
      <c r="B388" s="123"/>
      <c r="L388" s="123"/>
      <c r="V388" s="123"/>
      <c r="AF388" s="123"/>
      <c r="AP388" s="123"/>
      <c r="AZ388" s="123"/>
      <c r="BA388" s="123"/>
      <c r="BJ388" s="123"/>
      <c r="BT388" s="123"/>
      <c r="CD388" s="123"/>
      <c r="CN388" s="123"/>
      <c r="CX388" s="123"/>
      <c r="DH388" s="123"/>
      <c r="DR388" s="123"/>
      <c r="EB388" s="123"/>
      <c r="EL388" s="123"/>
      <c r="EV388" s="123"/>
      <c r="FF388" s="123"/>
      <c r="FP388" s="123"/>
      <c r="FZ388" s="123"/>
      <c r="GJ388" s="123"/>
      <c r="GT388" s="123"/>
      <c r="HD388" s="123"/>
      <c r="HN388" s="123"/>
      <c r="HX388" s="123"/>
    </row>
    <row xmlns:x14ac="http://schemas.microsoft.com/office/spreadsheetml/2009/9/ac" r="389" s="3" customFormat="true" x14ac:dyDescent="0.25">
      <c r="A389" s="384"/>
      <c r="B389" s="123"/>
      <c r="L389" s="123"/>
      <c r="V389" s="123"/>
      <c r="AF389" s="123"/>
      <c r="AP389" s="123"/>
      <c r="AZ389" s="123"/>
      <c r="BA389" s="123"/>
      <c r="BJ389" s="123"/>
      <c r="BT389" s="123"/>
      <c r="CD389" s="123"/>
      <c r="CN389" s="123"/>
      <c r="CX389" s="123"/>
      <c r="DH389" s="123"/>
      <c r="DR389" s="123"/>
      <c r="EB389" s="123"/>
      <c r="EL389" s="123"/>
      <c r="EV389" s="123"/>
      <c r="FF389" s="123"/>
      <c r="FP389" s="123"/>
      <c r="FZ389" s="123"/>
      <c r="GJ389" s="123"/>
      <c r="GT389" s="123"/>
      <c r="HD389" s="123"/>
      <c r="HN389" s="123"/>
      <c r="HX389" s="123"/>
    </row>
    <row xmlns:x14ac="http://schemas.microsoft.com/office/spreadsheetml/2009/9/ac" r="390" s="3" customFormat="true" x14ac:dyDescent="0.25">
      <c r="A390" s="384"/>
      <c r="B390" s="123"/>
      <c r="L390" s="123"/>
      <c r="V390" s="123"/>
      <c r="AF390" s="123"/>
      <c r="AP390" s="123"/>
      <c r="AZ390" s="123"/>
      <c r="BA390" s="123"/>
      <c r="BJ390" s="123"/>
      <c r="BT390" s="123"/>
      <c r="CD390" s="123"/>
      <c r="CN390" s="123"/>
      <c r="CX390" s="123"/>
      <c r="DH390" s="123"/>
      <c r="DR390" s="123"/>
      <c r="EB390" s="123"/>
      <c r="EL390" s="123"/>
      <c r="EV390" s="123"/>
      <c r="FF390" s="123"/>
      <c r="FP390" s="123"/>
      <c r="FZ390" s="123"/>
      <c r="GJ390" s="123"/>
      <c r="GT390" s="123"/>
      <c r="HD390" s="123"/>
      <c r="HN390" s="123"/>
      <c r="HX390" s="123"/>
    </row>
    <row xmlns:x14ac="http://schemas.microsoft.com/office/spreadsheetml/2009/9/ac" r="391" s="3" customFormat="true" x14ac:dyDescent="0.25">
      <c r="A391" s="384"/>
      <c r="B391" s="123"/>
      <c r="L391" s="123"/>
      <c r="V391" s="123"/>
      <c r="AF391" s="123"/>
      <c r="AP391" s="123"/>
      <c r="AZ391" s="123"/>
      <c r="BA391" s="123"/>
      <c r="BJ391" s="123"/>
      <c r="BT391" s="123"/>
      <c r="CD391" s="123"/>
      <c r="CN391" s="123"/>
      <c r="CX391" s="123"/>
      <c r="DH391" s="123"/>
      <c r="DR391" s="123"/>
      <c r="EB391" s="123"/>
      <c r="EL391" s="123"/>
      <c r="EV391" s="123"/>
      <c r="FF391" s="123"/>
      <c r="FP391" s="123"/>
      <c r="FZ391" s="123"/>
      <c r="GJ391" s="123"/>
      <c r="GT391" s="123"/>
      <c r="HD391" s="123"/>
      <c r="HN391" s="123"/>
      <c r="HX391" s="123"/>
    </row>
    <row xmlns:x14ac="http://schemas.microsoft.com/office/spreadsheetml/2009/9/ac" r="392" s="3" customFormat="true" x14ac:dyDescent="0.25">
      <c r="A392" s="384"/>
      <c r="B392" s="123"/>
      <c r="L392" s="123"/>
      <c r="V392" s="123"/>
      <c r="AF392" s="123"/>
      <c r="AP392" s="123"/>
      <c r="AZ392" s="123"/>
      <c r="BA392" s="123"/>
      <c r="BJ392" s="123"/>
      <c r="BT392" s="123"/>
      <c r="CD392" s="123"/>
      <c r="CN392" s="123"/>
      <c r="CX392" s="123"/>
      <c r="DH392" s="123"/>
      <c r="DR392" s="123"/>
      <c r="EB392" s="123"/>
      <c r="EL392" s="123"/>
      <c r="EV392" s="123"/>
      <c r="FF392" s="123"/>
      <c r="FP392" s="123"/>
      <c r="FZ392" s="123"/>
      <c r="GJ392" s="123"/>
      <c r="GT392" s="123"/>
      <c r="HD392" s="123"/>
      <c r="HN392" s="123"/>
      <c r="HX392" s="123"/>
    </row>
    <row xmlns:x14ac="http://schemas.microsoft.com/office/spreadsheetml/2009/9/ac" r="393" s="3" customFormat="true" x14ac:dyDescent="0.25">
      <c r="A393" s="384"/>
      <c r="B393" s="123"/>
      <c r="L393" s="123"/>
      <c r="V393" s="123"/>
      <c r="AF393" s="123"/>
      <c r="AP393" s="123"/>
      <c r="AZ393" s="123"/>
      <c r="BA393" s="123"/>
      <c r="BJ393" s="123"/>
      <c r="BT393" s="123"/>
      <c r="CD393" s="123"/>
      <c r="CN393" s="123"/>
      <c r="CX393" s="123"/>
      <c r="DH393" s="123"/>
      <c r="DR393" s="123"/>
      <c r="EB393" s="123"/>
      <c r="EL393" s="123"/>
      <c r="EV393" s="123"/>
      <c r="FF393" s="123"/>
      <c r="FP393" s="123"/>
      <c r="FZ393" s="123"/>
      <c r="GJ393" s="123"/>
      <c r="GT393" s="123"/>
      <c r="HD393" s="123"/>
      <c r="HN393" s="123"/>
      <c r="HX393" s="123"/>
    </row>
    <row xmlns:x14ac="http://schemas.microsoft.com/office/spreadsheetml/2009/9/ac" r="394" s="3" customFormat="true" x14ac:dyDescent="0.25">
      <c r="A394" s="384"/>
      <c r="B394" s="123"/>
      <c r="L394" s="123"/>
      <c r="V394" s="123"/>
      <c r="AF394" s="123"/>
      <c r="AP394" s="123"/>
      <c r="AZ394" s="123"/>
      <c r="BA394" s="123"/>
      <c r="BJ394" s="123"/>
      <c r="BT394" s="123"/>
      <c r="CD394" s="123"/>
      <c r="CN394" s="123"/>
      <c r="CX394" s="123"/>
      <c r="DH394" s="123"/>
      <c r="DR394" s="123"/>
      <c r="EB394" s="123"/>
      <c r="EL394" s="123"/>
      <c r="EV394" s="123"/>
      <c r="FF394" s="123"/>
      <c r="FP394" s="123"/>
      <c r="FZ394" s="123"/>
      <c r="GJ394" s="123"/>
      <c r="GT394" s="123"/>
      <c r="HD394" s="123"/>
      <c r="HN394" s="123"/>
      <c r="HX394" s="123"/>
    </row>
    <row xmlns:x14ac="http://schemas.microsoft.com/office/spreadsheetml/2009/9/ac" r="395" s="3" customFormat="true" x14ac:dyDescent="0.25">
      <c r="A395" s="384"/>
      <c r="B395" s="123"/>
      <c r="L395" s="123"/>
      <c r="V395" s="123"/>
      <c r="AF395" s="123"/>
      <c r="AP395" s="123"/>
      <c r="AZ395" s="123"/>
      <c r="BA395" s="123"/>
      <c r="BJ395" s="123"/>
      <c r="BT395" s="123"/>
      <c r="CD395" s="123"/>
      <c r="CN395" s="123"/>
      <c r="CX395" s="123"/>
      <c r="DH395" s="123"/>
      <c r="DR395" s="123"/>
      <c r="EB395" s="123"/>
      <c r="EL395" s="123"/>
      <c r="EV395" s="123"/>
      <c r="FF395" s="123"/>
      <c r="FP395" s="123"/>
      <c r="FZ395" s="123"/>
      <c r="GJ395" s="123"/>
      <c r="GT395" s="123"/>
      <c r="HD395" s="123"/>
      <c r="HN395" s="123"/>
      <c r="HX395" s="123"/>
    </row>
    <row xmlns:x14ac="http://schemas.microsoft.com/office/spreadsheetml/2009/9/ac" r="396" s="3" customFormat="true" x14ac:dyDescent="0.25">
      <c r="A396" s="384"/>
      <c r="B396" s="123"/>
      <c r="L396" s="123"/>
      <c r="V396" s="123"/>
      <c r="AF396" s="123"/>
      <c r="AP396" s="123"/>
      <c r="AZ396" s="123"/>
      <c r="BA396" s="123"/>
      <c r="BJ396" s="123"/>
      <c r="BT396" s="123"/>
      <c r="CD396" s="123"/>
      <c r="CN396" s="123"/>
      <c r="CX396" s="123"/>
      <c r="DH396" s="123"/>
      <c r="DR396" s="123"/>
      <c r="EB396" s="123"/>
      <c r="EL396" s="123"/>
      <c r="EV396" s="123"/>
      <c r="FF396" s="123"/>
      <c r="FP396" s="123"/>
      <c r="FZ396" s="123"/>
      <c r="GJ396" s="123"/>
      <c r="GT396" s="123"/>
      <c r="HD396" s="123"/>
      <c r="HN396" s="123"/>
      <c r="HX396" s="123"/>
    </row>
    <row xmlns:x14ac="http://schemas.microsoft.com/office/spreadsheetml/2009/9/ac" r="397" s="3" customFormat="true" x14ac:dyDescent="0.25">
      <c r="A397" s="384"/>
      <c r="B397" s="123"/>
      <c r="L397" s="123"/>
      <c r="V397" s="123"/>
      <c r="AF397" s="123"/>
      <c r="AP397" s="123"/>
      <c r="AZ397" s="123"/>
      <c r="BA397" s="123"/>
      <c r="BJ397" s="123"/>
      <c r="BT397" s="123"/>
      <c r="CD397" s="123"/>
      <c r="CN397" s="123"/>
      <c r="CX397" s="123"/>
      <c r="DH397" s="123"/>
      <c r="DR397" s="123"/>
      <c r="EB397" s="123"/>
      <c r="EL397" s="123"/>
      <c r="EV397" s="123"/>
      <c r="FF397" s="123"/>
      <c r="FP397" s="123"/>
      <c r="FZ397" s="123"/>
      <c r="GJ397" s="123"/>
      <c r="GT397" s="123"/>
      <c r="HD397" s="123"/>
      <c r="HN397" s="123"/>
      <c r="HX397" s="123"/>
    </row>
    <row xmlns:x14ac="http://schemas.microsoft.com/office/spreadsheetml/2009/9/ac" r="398" s="3" customFormat="true" x14ac:dyDescent="0.25">
      <c r="A398" s="384"/>
      <c r="B398" s="123"/>
      <c r="L398" s="123"/>
      <c r="V398" s="123"/>
      <c r="AF398" s="123"/>
      <c r="AP398" s="123"/>
      <c r="AZ398" s="123"/>
      <c r="BA398" s="123"/>
      <c r="BJ398" s="123"/>
      <c r="BT398" s="123"/>
      <c r="CD398" s="123"/>
      <c r="CN398" s="123"/>
      <c r="CX398" s="123"/>
      <c r="DH398" s="123"/>
      <c r="DR398" s="123"/>
      <c r="EB398" s="123"/>
      <c r="EL398" s="123"/>
      <c r="EV398" s="123"/>
      <c r="FF398" s="123"/>
      <c r="FP398" s="123"/>
      <c r="FZ398" s="123"/>
      <c r="GJ398" s="123"/>
      <c r="GT398" s="123"/>
      <c r="HD398" s="123"/>
      <c r="HN398" s="123"/>
      <c r="HX398" s="123"/>
    </row>
    <row xmlns:x14ac="http://schemas.microsoft.com/office/spreadsheetml/2009/9/ac" r="399" s="3" customFormat="true" x14ac:dyDescent="0.25">
      <c r="A399" s="384"/>
      <c r="B399" s="123"/>
      <c r="L399" s="123"/>
      <c r="V399" s="123"/>
      <c r="AF399" s="123"/>
      <c r="AP399" s="123"/>
      <c r="AZ399" s="123"/>
      <c r="BA399" s="123"/>
      <c r="BJ399" s="123"/>
      <c r="BT399" s="123"/>
      <c r="CD399" s="123"/>
      <c r="CN399" s="123"/>
      <c r="CX399" s="123"/>
      <c r="DH399" s="123"/>
      <c r="DR399" s="123"/>
      <c r="EB399" s="123"/>
      <c r="EL399" s="123"/>
      <c r="EV399" s="123"/>
      <c r="FF399" s="123"/>
      <c r="FP399" s="123"/>
      <c r="FZ399" s="123"/>
      <c r="GJ399" s="123"/>
      <c r="GT399" s="123"/>
      <c r="HD399" s="123"/>
      <c r="HN399" s="123"/>
      <c r="HX399" s="123"/>
    </row>
    <row xmlns:x14ac="http://schemas.microsoft.com/office/spreadsheetml/2009/9/ac" r="400" s="3" customFormat="true" x14ac:dyDescent="0.25">
      <c r="A400" s="384"/>
      <c r="B400" s="123"/>
      <c r="L400" s="123"/>
      <c r="V400" s="123"/>
      <c r="AF400" s="123"/>
      <c r="AP400" s="123"/>
      <c r="AZ400" s="123"/>
      <c r="BA400" s="123"/>
      <c r="BJ400" s="123"/>
      <c r="BT400" s="123"/>
      <c r="CD400" s="123"/>
      <c r="CN400" s="123"/>
      <c r="CX400" s="123"/>
      <c r="DH400" s="123"/>
      <c r="DR400" s="123"/>
      <c r="EB400" s="123"/>
      <c r="EL400" s="123"/>
      <c r="EV400" s="123"/>
      <c r="FF400" s="123"/>
      <c r="FP400" s="123"/>
      <c r="FZ400" s="123"/>
      <c r="GJ400" s="123"/>
      <c r="GT400" s="123"/>
      <c r="HD400" s="123"/>
      <c r="HN400" s="123"/>
      <c r="HX400" s="123"/>
    </row>
    <row xmlns:x14ac="http://schemas.microsoft.com/office/spreadsheetml/2009/9/ac" r="401" s="3" customFormat="true" x14ac:dyDescent="0.25">
      <c r="A401" s="384"/>
      <c r="B401" s="123"/>
      <c r="L401" s="123"/>
      <c r="V401" s="123"/>
      <c r="AF401" s="123"/>
      <c r="AP401" s="123"/>
      <c r="AZ401" s="123"/>
      <c r="BA401" s="123"/>
      <c r="BJ401" s="123"/>
      <c r="BT401" s="123"/>
      <c r="CD401" s="123"/>
      <c r="CN401" s="123"/>
      <c r="CX401" s="123"/>
      <c r="DH401" s="123"/>
      <c r="DR401" s="123"/>
      <c r="EB401" s="123"/>
      <c r="EL401" s="123"/>
      <c r="EV401" s="123"/>
      <c r="FF401" s="123"/>
      <c r="FP401" s="123"/>
      <c r="FZ401" s="123"/>
      <c r="GJ401" s="123"/>
      <c r="GT401" s="123"/>
      <c r="HD401" s="123"/>
      <c r="HN401" s="123"/>
      <c r="HX401" s="123"/>
    </row>
    <row xmlns:x14ac="http://schemas.microsoft.com/office/spreadsheetml/2009/9/ac" r="402" s="3" customFormat="true" x14ac:dyDescent="0.25">
      <c r="A402" s="384"/>
      <c r="B402" s="123"/>
      <c r="L402" s="123"/>
      <c r="V402" s="123"/>
      <c r="AF402" s="123"/>
      <c r="AP402" s="123"/>
      <c r="AZ402" s="123"/>
      <c r="BA402" s="123"/>
      <c r="BJ402" s="123"/>
      <c r="BT402" s="123"/>
      <c r="CD402" s="123"/>
      <c r="CN402" s="123"/>
      <c r="CX402" s="123"/>
      <c r="DH402" s="123"/>
      <c r="DR402" s="123"/>
      <c r="EB402" s="123"/>
      <c r="EL402" s="123"/>
      <c r="EV402" s="123"/>
      <c r="FF402" s="123"/>
      <c r="FP402" s="123"/>
      <c r="FZ402" s="123"/>
      <c r="GJ402" s="123"/>
      <c r="GT402" s="123"/>
      <c r="HD402" s="123"/>
      <c r="HN402" s="123"/>
      <c r="HX402" s="123"/>
    </row>
    <row xmlns:x14ac="http://schemas.microsoft.com/office/spreadsheetml/2009/9/ac" r="403" s="3" customFormat="true" x14ac:dyDescent="0.25">
      <c r="A403" s="384"/>
      <c r="B403" s="123"/>
      <c r="L403" s="123"/>
      <c r="V403" s="123"/>
      <c r="AF403" s="123"/>
      <c r="AP403" s="123"/>
      <c r="AZ403" s="123"/>
      <c r="BA403" s="123"/>
      <c r="BJ403" s="123"/>
      <c r="BT403" s="123"/>
      <c r="CD403" s="123"/>
      <c r="CN403" s="123"/>
      <c r="CX403" s="123"/>
      <c r="DH403" s="123"/>
      <c r="DR403" s="123"/>
      <c r="EB403" s="123"/>
      <c r="EL403" s="123"/>
      <c r="EV403" s="123"/>
      <c r="FF403" s="123"/>
      <c r="FP403" s="123"/>
      <c r="FZ403" s="123"/>
      <c r="GJ403" s="123"/>
      <c r="GT403" s="123"/>
      <c r="HD403" s="123"/>
      <c r="HN403" s="123"/>
      <c r="HX403" s="123"/>
    </row>
    <row xmlns:x14ac="http://schemas.microsoft.com/office/spreadsheetml/2009/9/ac" r="404" s="3" customFormat="true" x14ac:dyDescent="0.25">
      <c r="A404" s="384"/>
      <c r="B404" s="123"/>
      <c r="L404" s="123"/>
      <c r="V404" s="123"/>
      <c r="AF404" s="123"/>
      <c r="AP404" s="123"/>
      <c r="AZ404" s="123"/>
      <c r="BA404" s="123"/>
      <c r="BJ404" s="123"/>
      <c r="BT404" s="123"/>
      <c r="CD404" s="123"/>
      <c r="CN404" s="123"/>
      <c r="CX404" s="123"/>
      <c r="DH404" s="123"/>
      <c r="DR404" s="123"/>
      <c r="EB404" s="123"/>
      <c r="EL404" s="123"/>
      <c r="EV404" s="123"/>
      <c r="FF404" s="123"/>
      <c r="FP404" s="123"/>
      <c r="FZ404" s="123"/>
      <c r="GJ404" s="123"/>
      <c r="GT404" s="123"/>
      <c r="HD404" s="123"/>
      <c r="HN404" s="123"/>
      <c r="HX404" s="123"/>
    </row>
    <row xmlns:x14ac="http://schemas.microsoft.com/office/spreadsheetml/2009/9/ac" r="405" s="3" customFormat="true" x14ac:dyDescent="0.25">
      <c r="A405" s="384"/>
      <c r="B405" s="123"/>
      <c r="L405" s="123"/>
      <c r="V405" s="123"/>
      <c r="AF405" s="123"/>
      <c r="AP405" s="123"/>
      <c r="AZ405" s="123"/>
      <c r="BA405" s="123"/>
      <c r="BJ405" s="123"/>
      <c r="BT405" s="123"/>
      <c r="CD405" s="123"/>
      <c r="CN405" s="123"/>
      <c r="CX405" s="123"/>
      <c r="DH405" s="123"/>
      <c r="DR405" s="123"/>
      <c r="EB405" s="123"/>
      <c r="EL405" s="123"/>
      <c r="EV405" s="123"/>
      <c r="FF405" s="123"/>
      <c r="FP405" s="123"/>
      <c r="FZ405" s="123"/>
      <c r="GJ405" s="123"/>
      <c r="GT405" s="123"/>
      <c r="HD405" s="123"/>
      <c r="HN405" s="123"/>
      <c r="HX405" s="123"/>
    </row>
    <row xmlns:x14ac="http://schemas.microsoft.com/office/spreadsheetml/2009/9/ac" r="406" s="3" customFormat="true" x14ac:dyDescent="0.25">
      <c r="A406" s="384"/>
      <c r="B406" s="123"/>
      <c r="L406" s="123"/>
      <c r="V406" s="123"/>
      <c r="AF406" s="123"/>
      <c r="AP406" s="123"/>
      <c r="AZ406" s="123"/>
      <c r="BA406" s="123"/>
      <c r="BJ406" s="123"/>
      <c r="BT406" s="123"/>
      <c r="CD406" s="123"/>
      <c r="CN406" s="123"/>
      <c r="CX406" s="123"/>
      <c r="DH406" s="123"/>
      <c r="DR406" s="123"/>
      <c r="EB406" s="123"/>
      <c r="EL406" s="123"/>
      <c r="EV406" s="123"/>
      <c r="FF406" s="123"/>
      <c r="FP406" s="123"/>
      <c r="FZ406" s="123"/>
      <c r="GJ406" s="123"/>
      <c r="GT406" s="123"/>
      <c r="HD406" s="123"/>
      <c r="HN406" s="123"/>
      <c r="HX406" s="123"/>
    </row>
    <row xmlns:x14ac="http://schemas.microsoft.com/office/spreadsheetml/2009/9/ac" r="407" s="3" customFormat="true" x14ac:dyDescent="0.25">
      <c r="A407" s="384"/>
      <c r="B407" s="123"/>
      <c r="L407" s="123"/>
      <c r="V407" s="123"/>
      <c r="AF407" s="123"/>
      <c r="AP407" s="123"/>
      <c r="AZ407" s="123"/>
      <c r="BA407" s="123"/>
      <c r="BJ407" s="123"/>
      <c r="BT407" s="123"/>
      <c r="CD407" s="123"/>
      <c r="CN407" s="123"/>
      <c r="CX407" s="123"/>
      <c r="DH407" s="123"/>
      <c r="DR407" s="123"/>
      <c r="EB407" s="123"/>
      <c r="EL407" s="123"/>
      <c r="EV407" s="123"/>
      <c r="FF407" s="123"/>
      <c r="FP407" s="123"/>
      <c r="FZ407" s="123"/>
      <c r="GJ407" s="123"/>
      <c r="GT407" s="123"/>
      <c r="HD407" s="123"/>
      <c r="HN407" s="123"/>
      <c r="HX407" s="123"/>
    </row>
    <row xmlns:x14ac="http://schemas.microsoft.com/office/spreadsheetml/2009/9/ac" r="408" s="3" customFormat="true" x14ac:dyDescent="0.25">
      <c r="A408" s="384"/>
      <c r="B408" s="123"/>
      <c r="L408" s="123"/>
      <c r="V408" s="123"/>
      <c r="AF408" s="123"/>
      <c r="AP408" s="123"/>
      <c r="AZ408" s="123"/>
      <c r="BA408" s="123"/>
      <c r="BJ408" s="123"/>
      <c r="BT408" s="123"/>
      <c r="CD408" s="123"/>
      <c r="CN408" s="123"/>
      <c r="CX408" s="123"/>
      <c r="DH408" s="123"/>
      <c r="DR408" s="123"/>
      <c r="EB408" s="123"/>
      <c r="EL408" s="123"/>
      <c r="EV408" s="123"/>
      <c r="FF408" s="123"/>
      <c r="FP408" s="123"/>
      <c r="FZ408" s="123"/>
      <c r="GJ408" s="123"/>
      <c r="GT408" s="123"/>
      <c r="HD408" s="123"/>
      <c r="HN408" s="123"/>
      <c r="HX408" s="123"/>
    </row>
    <row xmlns:x14ac="http://schemas.microsoft.com/office/spreadsheetml/2009/9/ac" r="409" s="3" customFormat="true" x14ac:dyDescent="0.25">
      <c r="A409" s="384"/>
      <c r="B409" s="123"/>
      <c r="L409" s="123"/>
      <c r="V409" s="123"/>
      <c r="AF409" s="123"/>
      <c r="AP409" s="123"/>
      <c r="AZ409" s="123"/>
      <c r="BA409" s="123"/>
      <c r="BJ409" s="123"/>
      <c r="BT409" s="123"/>
      <c r="CD409" s="123"/>
      <c r="CN409" s="123"/>
      <c r="CX409" s="123"/>
      <c r="DH409" s="123"/>
      <c r="DR409" s="123"/>
      <c r="EB409" s="123"/>
      <c r="EL409" s="123"/>
      <c r="EV409" s="123"/>
      <c r="FF409" s="123"/>
      <c r="FP409" s="123"/>
      <c r="FZ409" s="123"/>
      <c r="GJ409" s="123"/>
      <c r="GT409" s="123"/>
      <c r="HD409" s="123"/>
      <c r="HN409" s="123"/>
      <c r="HX409" s="123"/>
    </row>
    <row xmlns:x14ac="http://schemas.microsoft.com/office/spreadsheetml/2009/9/ac" r="410" s="3" customFormat="true" x14ac:dyDescent="0.25">
      <c r="A410" s="384"/>
      <c r="B410" s="123"/>
      <c r="L410" s="123"/>
      <c r="V410" s="123"/>
      <c r="AF410" s="123"/>
      <c r="AP410" s="123"/>
      <c r="AZ410" s="123"/>
      <c r="BA410" s="123"/>
      <c r="BJ410" s="123"/>
      <c r="BT410" s="123"/>
      <c r="CD410" s="123"/>
      <c r="CN410" s="123"/>
      <c r="CX410" s="123"/>
      <c r="DH410" s="123"/>
      <c r="DR410" s="123"/>
      <c r="EB410" s="123"/>
      <c r="EL410" s="123"/>
      <c r="EV410" s="123"/>
      <c r="FF410" s="123"/>
      <c r="FP410" s="123"/>
      <c r="FZ410" s="123"/>
      <c r="GJ410" s="123"/>
      <c r="GT410" s="123"/>
      <c r="HD410" s="123"/>
      <c r="HN410" s="123"/>
      <c r="HX410" s="123"/>
    </row>
    <row xmlns:x14ac="http://schemas.microsoft.com/office/spreadsheetml/2009/9/ac" r="411" s="3" customFormat="true" x14ac:dyDescent="0.25">
      <c r="A411" s="384"/>
      <c r="B411" s="123"/>
      <c r="L411" s="123"/>
      <c r="V411" s="123"/>
      <c r="AF411" s="123"/>
      <c r="AP411" s="123"/>
      <c r="AZ411" s="123"/>
      <c r="BA411" s="123"/>
      <c r="BJ411" s="123"/>
      <c r="BT411" s="123"/>
      <c r="CD411" s="123"/>
      <c r="CN411" s="123"/>
      <c r="CX411" s="123"/>
      <c r="DH411" s="123"/>
      <c r="DR411" s="123"/>
      <c r="EB411" s="123"/>
      <c r="EL411" s="123"/>
      <c r="EV411" s="123"/>
      <c r="FF411" s="123"/>
      <c r="FP411" s="123"/>
      <c r="FZ411" s="123"/>
      <c r="GJ411" s="123"/>
      <c r="GT411" s="123"/>
      <c r="HD411" s="123"/>
      <c r="HN411" s="123"/>
      <c r="HX411" s="123"/>
    </row>
    <row xmlns:x14ac="http://schemas.microsoft.com/office/spreadsheetml/2009/9/ac" r="412" s="3" customFormat="true" x14ac:dyDescent="0.25">
      <c r="A412" s="384"/>
      <c r="B412" s="123"/>
      <c r="L412" s="123"/>
      <c r="V412" s="123"/>
      <c r="AF412" s="123"/>
      <c r="AP412" s="123"/>
      <c r="AZ412" s="123"/>
      <c r="BA412" s="123"/>
      <c r="BJ412" s="123"/>
      <c r="BT412" s="123"/>
      <c r="CD412" s="123"/>
      <c r="CN412" s="123"/>
      <c r="CX412" s="123"/>
      <c r="DH412" s="123"/>
      <c r="DR412" s="123"/>
      <c r="EB412" s="123"/>
      <c r="EL412" s="123"/>
      <c r="EV412" s="123"/>
      <c r="FF412" s="123"/>
      <c r="FP412" s="123"/>
      <c r="FZ412" s="123"/>
      <c r="GJ412" s="123"/>
      <c r="GT412" s="123"/>
      <c r="HD412" s="123"/>
      <c r="HN412" s="123"/>
      <c r="HX412" s="123"/>
    </row>
    <row xmlns:x14ac="http://schemas.microsoft.com/office/spreadsheetml/2009/9/ac" r="413" s="3" customFormat="true" x14ac:dyDescent="0.25">
      <c r="A413" s="384"/>
      <c r="B413" s="123"/>
      <c r="L413" s="123"/>
      <c r="V413" s="123"/>
      <c r="AF413" s="123"/>
      <c r="AP413" s="123"/>
      <c r="AZ413" s="123"/>
      <c r="BA413" s="123"/>
      <c r="BJ413" s="123"/>
      <c r="BT413" s="123"/>
      <c r="CD413" s="123"/>
      <c r="CN413" s="123"/>
      <c r="CX413" s="123"/>
      <c r="DH413" s="123"/>
      <c r="DR413" s="123"/>
      <c r="EB413" s="123"/>
      <c r="EL413" s="123"/>
      <c r="EV413" s="123"/>
      <c r="FF413" s="123"/>
      <c r="FP413" s="123"/>
      <c r="FZ413" s="123"/>
      <c r="GJ413" s="123"/>
      <c r="GT413" s="123"/>
      <c r="HD413" s="123"/>
      <c r="HN413" s="123"/>
      <c r="HX413" s="123"/>
    </row>
    <row xmlns:x14ac="http://schemas.microsoft.com/office/spreadsheetml/2009/9/ac" r="414" s="3" customFormat="true" x14ac:dyDescent="0.25">
      <c r="A414" s="384"/>
      <c r="B414" s="123"/>
      <c r="L414" s="123"/>
      <c r="V414" s="123"/>
      <c r="AF414" s="123"/>
      <c r="AP414" s="123"/>
      <c r="AZ414" s="123"/>
      <c r="BA414" s="123"/>
      <c r="BJ414" s="123"/>
      <c r="BT414" s="123"/>
      <c r="CD414" s="123"/>
      <c r="CN414" s="123"/>
      <c r="CX414" s="123"/>
      <c r="DH414" s="123"/>
      <c r="DR414" s="123"/>
      <c r="EB414" s="123"/>
      <c r="EL414" s="123"/>
      <c r="EV414" s="123"/>
      <c r="FF414" s="123"/>
      <c r="FP414" s="123"/>
      <c r="FZ414" s="123"/>
      <c r="GJ414" s="123"/>
      <c r="GT414" s="123"/>
      <c r="HD414" s="123"/>
      <c r="HN414" s="123"/>
      <c r="HX414" s="123"/>
    </row>
    <row xmlns:x14ac="http://schemas.microsoft.com/office/spreadsheetml/2009/9/ac" r="415" s="3" customFormat="true" x14ac:dyDescent="0.25">
      <c r="A415" s="384"/>
      <c r="B415" s="123"/>
      <c r="L415" s="123"/>
      <c r="V415" s="123"/>
      <c r="AF415" s="123"/>
      <c r="AP415" s="123"/>
      <c r="AZ415" s="123"/>
      <c r="BA415" s="123"/>
      <c r="BJ415" s="123"/>
      <c r="BT415" s="123"/>
      <c r="CD415" s="123"/>
      <c r="CN415" s="123"/>
      <c r="CX415" s="123"/>
      <c r="DH415" s="123"/>
      <c r="DR415" s="123"/>
      <c r="EB415" s="123"/>
      <c r="EL415" s="123"/>
      <c r="EV415" s="123"/>
      <c r="FF415" s="123"/>
      <c r="FP415" s="123"/>
      <c r="FZ415" s="123"/>
      <c r="GJ415" s="123"/>
      <c r="GT415" s="123"/>
      <c r="HD415" s="123"/>
      <c r="HN415" s="123"/>
      <c r="HX415" s="123"/>
    </row>
    <row xmlns:x14ac="http://schemas.microsoft.com/office/spreadsheetml/2009/9/ac" r="416" s="3" customFormat="true" x14ac:dyDescent="0.25">
      <c r="A416" s="384"/>
      <c r="B416" s="123"/>
      <c r="L416" s="123"/>
      <c r="V416" s="123"/>
      <c r="AF416" s="123"/>
      <c r="AP416" s="123"/>
      <c r="AZ416" s="123"/>
      <c r="BA416" s="123"/>
      <c r="BJ416" s="123"/>
      <c r="BT416" s="123"/>
      <c r="CD416" s="123"/>
      <c r="CN416" s="123"/>
      <c r="CX416" s="123"/>
      <c r="DH416" s="123"/>
      <c r="DR416" s="123"/>
      <c r="EB416" s="123"/>
      <c r="EL416" s="123"/>
      <c r="EV416" s="123"/>
      <c r="FF416" s="123"/>
      <c r="FP416" s="123"/>
      <c r="FZ416" s="123"/>
      <c r="GJ416" s="123"/>
      <c r="GT416" s="123"/>
      <c r="HD416" s="123"/>
      <c r="HN416" s="123"/>
      <c r="HX416" s="123"/>
    </row>
    <row xmlns:x14ac="http://schemas.microsoft.com/office/spreadsheetml/2009/9/ac" r="417" s="3" customFormat="true" x14ac:dyDescent="0.25">
      <c r="A417" s="384"/>
      <c r="B417" s="123"/>
      <c r="L417" s="123"/>
      <c r="V417" s="123"/>
      <c r="AF417" s="123"/>
      <c r="AP417" s="123"/>
      <c r="AZ417" s="123"/>
      <c r="BA417" s="123"/>
      <c r="BJ417" s="123"/>
      <c r="BT417" s="123"/>
      <c r="CD417" s="123"/>
      <c r="CN417" s="123"/>
      <c r="CX417" s="123"/>
      <c r="DH417" s="123"/>
      <c r="DR417" s="123"/>
      <c r="EB417" s="123"/>
      <c r="EL417" s="123"/>
      <c r="EV417" s="123"/>
      <c r="FF417" s="123"/>
      <c r="FP417" s="123"/>
      <c r="FZ417" s="123"/>
      <c r="GJ417" s="123"/>
      <c r="GT417" s="123"/>
      <c r="HD417" s="123"/>
      <c r="HN417" s="123"/>
      <c r="HX417" s="123"/>
    </row>
    <row xmlns:x14ac="http://schemas.microsoft.com/office/spreadsheetml/2009/9/ac" r="418" s="3" customFormat="true" x14ac:dyDescent="0.25">
      <c r="A418" s="384"/>
      <c r="B418" s="123"/>
      <c r="L418" s="123"/>
      <c r="V418" s="123"/>
      <c r="AF418" s="123"/>
      <c r="AP418" s="123"/>
      <c r="AZ418" s="123"/>
      <c r="BA418" s="123"/>
      <c r="BJ418" s="123"/>
      <c r="BT418" s="123"/>
      <c r="CD418" s="123"/>
      <c r="CN418" s="123"/>
      <c r="CX418" s="123"/>
      <c r="DH418" s="123"/>
      <c r="DR418" s="123"/>
      <c r="EB418" s="123"/>
      <c r="EL418" s="123"/>
      <c r="EV418" s="123"/>
      <c r="FF418" s="123"/>
      <c r="FP418" s="123"/>
      <c r="FZ418" s="123"/>
      <c r="GJ418" s="123"/>
      <c r="GT418" s="123"/>
      <c r="HD418" s="123"/>
      <c r="HN418" s="123"/>
      <c r="HX418" s="123"/>
    </row>
    <row xmlns:x14ac="http://schemas.microsoft.com/office/spreadsheetml/2009/9/ac" r="419" s="3" customFormat="true" x14ac:dyDescent="0.25">
      <c r="A419" s="384"/>
      <c r="B419" s="123"/>
      <c r="L419" s="123"/>
      <c r="V419" s="123"/>
      <c r="AF419" s="123"/>
      <c r="AP419" s="123"/>
      <c r="AZ419" s="123"/>
      <c r="BA419" s="123"/>
      <c r="BJ419" s="123"/>
      <c r="BT419" s="123"/>
      <c r="CD419" s="123"/>
      <c r="CN419" s="123"/>
      <c r="CX419" s="123"/>
      <c r="DH419" s="123"/>
      <c r="DR419" s="123"/>
      <c r="EB419" s="123"/>
      <c r="EL419" s="123"/>
      <c r="EV419" s="123"/>
      <c r="FF419" s="123"/>
      <c r="FP419" s="123"/>
      <c r="FZ419" s="123"/>
      <c r="GJ419" s="123"/>
      <c r="GT419" s="123"/>
      <c r="HD419" s="123"/>
      <c r="HN419" s="123"/>
      <c r="HX419" s="123"/>
    </row>
    <row xmlns:x14ac="http://schemas.microsoft.com/office/spreadsheetml/2009/9/ac" r="420" s="3" customFormat="true" x14ac:dyDescent="0.25">
      <c r="A420" s="384"/>
      <c r="B420" s="123"/>
      <c r="L420" s="123"/>
      <c r="V420" s="123"/>
      <c r="AF420" s="123"/>
      <c r="AP420" s="123"/>
      <c r="AZ420" s="123"/>
      <c r="BA420" s="123"/>
      <c r="BJ420" s="123"/>
      <c r="BT420" s="123"/>
      <c r="CD420" s="123"/>
      <c r="CN420" s="123"/>
      <c r="CX420" s="123"/>
      <c r="DH420" s="123"/>
      <c r="DR420" s="123"/>
      <c r="EB420" s="123"/>
      <c r="EL420" s="123"/>
      <c r="EV420" s="123"/>
      <c r="FF420" s="123"/>
      <c r="FP420" s="123"/>
      <c r="FZ420" s="123"/>
      <c r="GJ420" s="123"/>
      <c r="GT420" s="123"/>
      <c r="HD420" s="123"/>
      <c r="HN420" s="123"/>
      <c r="HX420" s="123"/>
    </row>
    <row xmlns:x14ac="http://schemas.microsoft.com/office/spreadsheetml/2009/9/ac" r="421" s="3" customFormat="true" x14ac:dyDescent="0.25">
      <c r="A421" s="384"/>
      <c r="B421" s="123"/>
      <c r="L421" s="123"/>
      <c r="V421" s="123"/>
      <c r="AF421" s="123"/>
      <c r="AP421" s="123"/>
      <c r="AZ421" s="123"/>
      <c r="BA421" s="123"/>
      <c r="BJ421" s="123"/>
      <c r="BT421" s="123"/>
      <c r="CD421" s="123"/>
      <c r="CN421" s="123"/>
      <c r="CX421" s="123"/>
      <c r="DH421" s="123"/>
      <c r="DR421" s="123"/>
      <c r="EB421" s="123"/>
      <c r="EL421" s="123"/>
      <c r="EV421" s="123"/>
      <c r="FF421" s="123"/>
      <c r="FP421" s="123"/>
      <c r="FZ421" s="123"/>
      <c r="GJ421" s="123"/>
      <c r="GT421" s="123"/>
      <c r="HD421" s="123"/>
      <c r="HN421" s="123"/>
      <c r="HX421" s="123"/>
    </row>
    <row xmlns:x14ac="http://schemas.microsoft.com/office/spreadsheetml/2009/9/ac" r="422" s="3" customFormat="true" x14ac:dyDescent="0.25">
      <c r="A422" s="384"/>
      <c r="B422" s="123"/>
      <c r="L422" s="123"/>
      <c r="V422" s="123"/>
      <c r="AF422" s="123"/>
      <c r="AP422" s="123"/>
      <c r="AZ422" s="123"/>
      <c r="BA422" s="123"/>
      <c r="BJ422" s="123"/>
      <c r="BT422" s="123"/>
      <c r="CD422" s="123"/>
      <c r="CN422" s="123"/>
      <c r="CX422" s="123"/>
      <c r="DH422" s="123"/>
      <c r="DR422" s="123"/>
      <c r="EB422" s="123"/>
      <c r="EL422" s="123"/>
      <c r="EV422" s="123"/>
      <c r="FF422" s="123"/>
      <c r="FP422" s="123"/>
      <c r="FZ422" s="123"/>
      <c r="GJ422" s="123"/>
      <c r="GT422" s="123"/>
      <c r="HD422" s="123"/>
      <c r="HN422" s="123"/>
      <c r="HX422" s="123"/>
    </row>
    <row xmlns:x14ac="http://schemas.microsoft.com/office/spreadsheetml/2009/9/ac" r="423" s="3" customFormat="true" x14ac:dyDescent="0.25">
      <c r="A423" s="384"/>
      <c r="B423" s="123"/>
      <c r="L423" s="123"/>
      <c r="V423" s="123"/>
      <c r="AF423" s="123"/>
      <c r="AP423" s="123"/>
      <c r="AZ423" s="123"/>
      <c r="BA423" s="123"/>
      <c r="BJ423" s="123"/>
      <c r="BT423" s="123"/>
      <c r="CD423" s="123"/>
      <c r="CN423" s="123"/>
      <c r="CX423" s="123"/>
      <c r="DH423" s="123"/>
      <c r="DR423" s="123"/>
      <c r="EB423" s="123"/>
      <c r="EL423" s="123"/>
      <c r="EV423" s="123"/>
      <c r="FF423" s="123"/>
      <c r="FP423" s="123"/>
      <c r="FZ423" s="123"/>
      <c r="GJ423" s="123"/>
      <c r="GT423" s="123"/>
      <c r="HD423" s="123"/>
      <c r="HN423" s="123"/>
      <c r="HX423" s="123"/>
    </row>
    <row xmlns:x14ac="http://schemas.microsoft.com/office/spreadsheetml/2009/9/ac" r="424" s="3" customFormat="true" x14ac:dyDescent="0.25">
      <c r="A424" s="384"/>
      <c r="B424" s="123"/>
      <c r="L424" s="123"/>
      <c r="V424" s="123"/>
      <c r="AF424" s="123"/>
      <c r="AP424" s="123"/>
      <c r="AZ424" s="123"/>
      <c r="BA424" s="123"/>
      <c r="BJ424" s="123"/>
      <c r="BT424" s="123"/>
      <c r="CD424" s="123"/>
      <c r="CN424" s="123"/>
      <c r="CX424" s="123"/>
      <c r="DH424" s="123"/>
      <c r="DR424" s="123"/>
      <c r="EB424" s="123"/>
      <c r="EL424" s="123"/>
      <c r="EV424" s="123"/>
      <c r="FF424" s="123"/>
      <c r="FP424" s="123"/>
      <c r="FZ424" s="123"/>
      <c r="GJ424" s="123"/>
      <c r="GT424" s="123"/>
      <c r="HD424" s="123"/>
      <c r="HN424" s="123"/>
      <c r="HX424" s="123"/>
    </row>
    <row xmlns:x14ac="http://schemas.microsoft.com/office/spreadsheetml/2009/9/ac" r="425" s="3" customFormat="true" x14ac:dyDescent="0.25">
      <c r="A425" s="384"/>
      <c r="B425" s="123"/>
      <c r="L425" s="123"/>
      <c r="V425" s="123"/>
      <c r="AF425" s="123"/>
      <c r="AP425" s="123"/>
      <c r="AZ425" s="123"/>
      <c r="BA425" s="123"/>
      <c r="BJ425" s="123"/>
      <c r="BT425" s="123"/>
      <c r="CD425" s="123"/>
      <c r="CN425" s="123"/>
      <c r="CX425" s="123"/>
      <c r="DH425" s="123"/>
      <c r="DR425" s="123"/>
      <c r="EB425" s="123"/>
      <c r="EL425" s="123"/>
      <c r="EV425" s="123"/>
      <c r="FF425" s="123"/>
      <c r="FP425" s="123"/>
      <c r="FZ425" s="123"/>
      <c r="GJ425" s="123"/>
      <c r="GT425" s="123"/>
      <c r="HD425" s="123"/>
      <c r="HN425" s="123"/>
      <c r="HX425" s="123"/>
    </row>
    <row xmlns:x14ac="http://schemas.microsoft.com/office/spreadsheetml/2009/9/ac" r="426" s="3" customFormat="true" x14ac:dyDescent="0.25">
      <c r="A426" s="384"/>
      <c r="B426" s="123"/>
      <c r="L426" s="123"/>
      <c r="V426" s="123"/>
      <c r="AF426" s="123"/>
      <c r="AP426" s="123"/>
      <c r="AZ426" s="123"/>
      <c r="BA426" s="123"/>
      <c r="BJ426" s="123"/>
      <c r="BT426" s="123"/>
      <c r="CD426" s="123"/>
      <c r="CN426" s="123"/>
      <c r="CX426" s="123"/>
      <c r="DH426" s="123"/>
      <c r="DR426" s="123"/>
      <c r="EB426" s="123"/>
      <c r="EL426" s="123"/>
      <c r="EV426" s="123"/>
      <c r="FF426" s="123"/>
      <c r="FP426" s="123"/>
      <c r="FZ426" s="123"/>
      <c r="GJ426" s="123"/>
      <c r="GT426" s="123"/>
      <c r="HD426" s="123"/>
      <c r="HN426" s="123"/>
      <c r="HX426" s="123"/>
    </row>
    <row xmlns:x14ac="http://schemas.microsoft.com/office/spreadsheetml/2009/9/ac" r="427" s="3" customFormat="true" x14ac:dyDescent="0.25">
      <c r="A427" s="384"/>
      <c r="B427" s="123"/>
      <c r="L427" s="123"/>
      <c r="V427" s="123"/>
      <c r="AF427" s="123"/>
      <c r="AP427" s="123"/>
      <c r="AZ427" s="123"/>
      <c r="BA427" s="123"/>
      <c r="BJ427" s="123"/>
      <c r="BT427" s="123"/>
      <c r="CD427" s="123"/>
      <c r="CN427" s="123"/>
      <c r="CX427" s="123"/>
      <c r="DH427" s="123"/>
      <c r="DR427" s="123"/>
      <c r="EB427" s="123"/>
      <c r="EL427" s="123"/>
      <c r="EV427" s="123"/>
      <c r="FF427" s="123"/>
      <c r="FP427" s="123"/>
      <c r="FZ427" s="123"/>
      <c r="GJ427" s="123"/>
      <c r="GT427" s="123"/>
      <c r="HD427" s="123"/>
      <c r="HN427" s="123"/>
      <c r="HX427" s="123"/>
    </row>
    <row xmlns:x14ac="http://schemas.microsoft.com/office/spreadsheetml/2009/9/ac" r="428" s="3" customFormat="true" x14ac:dyDescent="0.25">
      <c r="A428" s="384"/>
      <c r="B428" s="123"/>
      <c r="L428" s="123"/>
      <c r="V428" s="123"/>
      <c r="AF428" s="123"/>
      <c r="AP428" s="123"/>
      <c r="AZ428" s="123"/>
      <c r="BA428" s="123"/>
      <c r="BJ428" s="123"/>
      <c r="BT428" s="123"/>
      <c r="CD428" s="123"/>
      <c r="CN428" s="123"/>
      <c r="CX428" s="123"/>
      <c r="DH428" s="123"/>
      <c r="DR428" s="123"/>
      <c r="EB428" s="123"/>
      <c r="EL428" s="123"/>
      <c r="EV428" s="123"/>
      <c r="FF428" s="123"/>
      <c r="FP428" s="123"/>
      <c r="FZ428" s="123"/>
      <c r="GJ428" s="123"/>
      <c r="GT428" s="123"/>
      <c r="HD428" s="123"/>
      <c r="HN428" s="123"/>
      <c r="HX428" s="123"/>
    </row>
    <row xmlns:x14ac="http://schemas.microsoft.com/office/spreadsheetml/2009/9/ac" r="429" s="3" customFormat="true" x14ac:dyDescent="0.25">
      <c r="A429" s="384"/>
      <c r="B429" s="123"/>
      <c r="L429" s="123"/>
      <c r="V429" s="123"/>
      <c r="AF429" s="123"/>
      <c r="AP429" s="123"/>
      <c r="AZ429" s="123"/>
      <c r="BA429" s="123"/>
      <c r="BJ429" s="123"/>
      <c r="BT429" s="123"/>
      <c r="CD429" s="123"/>
      <c r="CN429" s="123"/>
      <c r="CX429" s="123"/>
      <c r="DH429" s="123"/>
      <c r="DR429" s="123"/>
      <c r="EB429" s="123"/>
      <c r="EL429" s="123"/>
      <c r="EV429" s="123"/>
      <c r="FF429" s="123"/>
      <c r="FP429" s="123"/>
      <c r="FZ429" s="123"/>
      <c r="GJ429" s="123"/>
      <c r="GT429" s="123"/>
      <c r="HD429" s="123"/>
      <c r="HN429" s="123"/>
      <c r="HX429" s="123"/>
    </row>
    <row xmlns:x14ac="http://schemas.microsoft.com/office/spreadsheetml/2009/9/ac" r="430" s="3" customFormat="true" x14ac:dyDescent="0.25">
      <c r="A430" s="384"/>
      <c r="B430" s="123"/>
      <c r="L430" s="123"/>
      <c r="V430" s="123"/>
      <c r="AF430" s="123"/>
      <c r="AP430" s="123"/>
      <c r="AZ430" s="123"/>
      <c r="BA430" s="123"/>
      <c r="BJ430" s="123"/>
      <c r="BT430" s="123"/>
      <c r="CD430" s="123"/>
      <c r="CN430" s="123"/>
      <c r="CX430" s="123"/>
      <c r="DH430" s="123"/>
      <c r="DR430" s="123"/>
      <c r="EB430" s="123"/>
      <c r="EL430" s="123"/>
      <c r="EV430" s="123"/>
      <c r="FF430" s="123"/>
      <c r="FP430" s="123"/>
      <c r="FZ430" s="123"/>
      <c r="GJ430" s="123"/>
      <c r="GT430" s="123"/>
      <c r="HD430" s="123"/>
      <c r="HN430" s="123"/>
      <c r="HX430" s="123"/>
    </row>
    <row xmlns:x14ac="http://schemas.microsoft.com/office/spreadsheetml/2009/9/ac" r="431" s="3" customFormat="true" x14ac:dyDescent="0.25">
      <c r="A431" s="384"/>
      <c r="B431" s="123"/>
      <c r="L431" s="123"/>
      <c r="V431" s="123"/>
      <c r="AF431" s="123"/>
      <c r="AP431" s="123"/>
      <c r="AZ431" s="123"/>
      <c r="BA431" s="123"/>
      <c r="BJ431" s="123"/>
      <c r="BT431" s="123"/>
      <c r="CD431" s="123"/>
      <c r="CN431" s="123"/>
      <c r="CX431" s="123"/>
      <c r="DH431" s="123"/>
      <c r="DR431" s="123"/>
      <c r="EB431" s="123"/>
      <c r="EL431" s="123"/>
      <c r="EV431" s="123"/>
      <c r="FF431" s="123"/>
      <c r="FP431" s="123"/>
      <c r="FZ431" s="123"/>
      <c r="GJ431" s="123"/>
      <c r="GT431" s="123"/>
      <c r="HD431" s="123"/>
      <c r="HN431" s="123"/>
      <c r="HX431" s="123"/>
    </row>
    <row xmlns:x14ac="http://schemas.microsoft.com/office/spreadsheetml/2009/9/ac" r="432" s="3" customFormat="true" x14ac:dyDescent="0.25">
      <c r="A432" s="384"/>
      <c r="B432" s="123"/>
      <c r="L432" s="123"/>
      <c r="V432" s="123"/>
      <c r="AF432" s="123"/>
      <c r="AP432" s="123"/>
      <c r="AZ432" s="123"/>
      <c r="BA432" s="123"/>
      <c r="BJ432" s="123"/>
      <c r="BT432" s="123"/>
      <c r="CD432" s="123"/>
      <c r="CN432" s="123"/>
      <c r="CX432" s="123"/>
      <c r="DH432" s="123"/>
      <c r="DR432" s="123"/>
      <c r="EB432" s="123"/>
      <c r="EL432" s="123"/>
      <c r="EV432" s="123"/>
      <c r="FF432" s="123"/>
      <c r="FP432" s="123"/>
      <c r="FZ432" s="123"/>
      <c r="GJ432" s="123"/>
      <c r="GT432" s="123"/>
      <c r="HD432" s="123"/>
      <c r="HN432" s="123"/>
      <c r="HX432" s="123"/>
    </row>
    <row xmlns:x14ac="http://schemas.microsoft.com/office/spreadsheetml/2009/9/ac" r="433" s="3" customFormat="true" x14ac:dyDescent="0.25">
      <c r="A433" s="384"/>
      <c r="B433" s="123"/>
      <c r="L433" s="123"/>
      <c r="V433" s="123"/>
      <c r="AF433" s="123"/>
      <c r="AP433" s="123"/>
      <c r="AZ433" s="123"/>
      <c r="BA433" s="123"/>
      <c r="BJ433" s="123"/>
      <c r="BT433" s="123"/>
      <c r="CD433" s="123"/>
      <c r="CN433" s="123"/>
      <c r="CX433" s="123"/>
      <c r="DH433" s="123"/>
      <c r="DR433" s="123"/>
      <c r="EB433" s="123"/>
      <c r="EL433" s="123"/>
      <c r="EV433" s="123"/>
      <c r="FF433" s="123"/>
      <c r="FP433" s="123"/>
      <c r="FZ433" s="123"/>
      <c r="GJ433" s="123"/>
      <c r="GT433" s="123"/>
      <c r="HD433" s="123"/>
      <c r="HN433" s="123"/>
      <c r="HX433" s="123"/>
    </row>
    <row xmlns:x14ac="http://schemas.microsoft.com/office/spreadsheetml/2009/9/ac" r="434" s="3" customFormat="true" x14ac:dyDescent="0.25">
      <c r="A434" s="384"/>
      <c r="B434" s="123"/>
      <c r="L434" s="123"/>
      <c r="V434" s="123"/>
      <c r="AF434" s="123"/>
      <c r="AP434" s="123"/>
      <c r="AZ434" s="123"/>
      <c r="BA434" s="123"/>
      <c r="BJ434" s="123"/>
      <c r="BT434" s="123"/>
      <c r="CD434" s="123"/>
      <c r="CN434" s="123"/>
      <c r="CX434" s="123"/>
      <c r="DH434" s="123"/>
      <c r="DR434" s="123"/>
      <c r="EB434" s="123"/>
      <c r="EL434" s="123"/>
      <c r="EV434" s="123"/>
      <c r="FF434" s="123"/>
      <c r="FP434" s="123"/>
      <c r="FZ434" s="123"/>
      <c r="GJ434" s="123"/>
      <c r="GT434" s="123"/>
      <c r="HD434" s="123"/>
      <c r="HN434" s="123"/>
      <c r="HX434" s="123"/>
    </row>
    <row xmlns:x14ac="http://schemas.microsoft.com/office/spreadsheetml/2009/9/ac" r="435" s="3" customFormat="true" x14ac:dyDescent="0.25">
      <c r="A435" s="384"/>
      <c r="B435" s="123"/>
      <c r="L435" s="123"/>
      <c r="V435" s="123"/>
      <c r="AF435" s="123"/>
      <c r="AP435" s="123"/>
      <c r="AZ435" s="123"/>
      <c r="BA435" s="123"/>
      <c r="BJ435" s="123"/>
      <c r="BT435" s="123"/>
      <c r="CD435" s="123"/>
      <c r="CN435" s="123"/>
      <c r="CX435" s="123"/>
      <c r="DH435" s="123"/>
      <c r="DR435" s="123"/>
      <c r="EB435" s="123"/>
      <c r="EL435" s="123"/>
      <c r="EV435" s="123"/>
      <c r="FF435" s="123"/>
      <c r="FP435" s="123"/>
      <c r="FZ435" s="123"/>
      <c r="GJ435" s="123"/>
      <c r="GT435" s="123"/>
      <c r="HD435" s="123"/>
      <c r="HN435" s="123"/>
      <c r="HX435" s="123"/>
    </row>
    <row xmlns:x14ac="http://schemas.microsoft.com/office/spreadsheetml/2009/9/ac" r="436" s="3" customFormat="true" x14ac:dyDescent="0.25">
      <c r="A436" s="384"/>
      <c r="B436" s="123"/>
      <c r="L436" s="123"/>
      <c r="V436" s="123"/>
      <c r="AF436" s="123"/>
      <c r="AP436" s="123"/>
      <c r="AZ436" s="123"/>
      <c r="BA436" s="123"/>
      <c r="BJ436" s="123"/>
      <c r="BT436" s="123"/>
      <c r="CD436" s="123"/>
      <c r="CN436" s="123"/>
      <c r="CX436" s="123"/>
      <c r="DH436" s="123"/>
      <c r="DR436" s="123"/>
      <c r="EB436" s="123"/>
      <c r="EL436" s="123"/>
      <c r="EV436" s="123"/>
      <c r="FF436" s="123"/>
      <c r="FP436" s="123"/>
      <c r="FZ436" s="123"/>
      <c r="GJ436" s="123"/>
      <c r="GT436" s="123"/>
      <c r="HD436" s="123"/>
      <c r="HN436" s="123"/>
      <c r="HX436" s="123"/>
    </row>
    <row xmlns:x14ac="http://schemas.microsoft.com/office/spreadsheetml/2009/9/ac" r="437" s="3" customFormat="true" x14ac:dyDescent="0.25">
      <c r="A437" s="384"/>
      <c r="B437" s="123"/>
      <c r="L437" s="123"/>
      <c r="V437" s="123"/>
      <c r="AF437" s="123"/>
      <c r="AP437" s="123"/>
      <c r="AZ437" s="123"/>
      <c r="BA437" s="123"/>
      <c r="BJ437" s="123"/>
      <c r="BT437" s="123"/>
      <c r="CD437" s="123"/>
      <c r="CN437" s="123"/>
      <c r="CX437" s="123"/>
      <c r="DH437" s="123"/>
      <c r="DR437" s="123"/>
      <c r="EB437" s="123"/>
      <c r="EL437" s="123"/>
      <c r="EV437" s="123"/>
      <c r="FF437" s="123"/>
      <c r="FP437" s="123"/>
      <c r="FZ437" s="123"/>
      <c r="GJ437" s="123"/>
      <c r="GT437" s="123"/>
      <c r="HD437" s="123"/>
      <c r="HN437" s="123"/>
      <c r="HX437" s="123"/>
    </row>
    <row xmlns:x14ac="http://schemas.microsoft.com/office/spreadsheetml/2009/9/ac" r="438" s="3" customFormat="true" x14ac:dyDescent="0.25">
      <c r="A438" s="384"/>
      <c r="B438" s="123"/>
      <c r="L438" s="123"/>
      <c r="V438" s="123"/>
      <c r="AF438" s="123"/>
      <c r="AP438" s="123"/>
      <c r="AZ438" s="123"/>
      <c r="BA438" s="123"/>
      <c r="BJ438" s="123"/>
      <c r="BT438" s="123"/>
      <c r="CD438" s="123"/>
      <c r="CN438" s="123"/>
      <c r="CX438" s="123"/>
      <c r="DH438" s="123"/>
      <c r="DR438" s="123"/>
      <c r="EB438" s="123"/>
      <c r="EL438" s="123"/>
      <c r="EV438" s="123"/>
      <c r="FF438" s="123"/>
      <c r="FP438" s="123"/>
      <c r="FZ438" s="123"/>
      <c r="GJ438" s="123"/>
      <c r="GT438" s="123"/>
      <c r="HD438" s="123"/>
      <c r="HN438" s="123"/>
      <c r="HX438" s="123"/>
    </row>
    <row xmlns:x14ac="http://schemas.microsoft.com/office/spreadsheetml/2009/9/ac" r="439" s="3" customFormat="true" x14ac:dyDescent="0.25">
      <c r="A439" s="384"/>
      <c r="B439" s="123"/>
      <c r="L439" s="123"/>
      <c r="V439" s="123"/>
      <c r="AF439" s="123"/>
      <c r="AP439" s="123"/>
      <c r="AZ439" s="123"/>
      <c r="BA439" s="123"/>
      <c r="BJ439" s="123"/>
      <c r="BT439" s="123"/>
      <c r="CD439" s="123"/>
      <c r="CN439" s="123"/>
      <c r="CX439" s="123"/>
      <c r="DH439" s="123"/>
      <c r="DR439" s="123"/>
      <c r="EB439" s="123"/>
      <c r="EL439" s="123"/>
      <c r="EV439" s="123"/>
      <c r="FF439" s="123"/>
      <c r="FP439" s="123"/>
      <c r="FZ439" s="123"/>
      <c r="GJ439" s="123"/>
      <c r="GT439" s="123"/>
      <c r="HD439" s="123"/>
      <c r="HN439" s="123"/>
      <c r="HX439" s="123"/>
    </row>
    <row xmlns:x14ac="http://schemas.microsoft.com/office/spreadsheetml/2009/9/ac" r="440" s="3" customFormat="true" x14ac:dyDescent="0.25">
      <c r="A440" s="384"/>
      <c r="B440" s="123"/>
      <c r="L440" s="123"/>
      <c r="V440" s="123"/>
      <c r="AF440" s="123"/>
      <c r="AP440" s="123"/>
      <c r="AZ440" s="123"/>
      <c r="BA440" s="123"/>
      <c r="BJ440" s="123"/>
      <c r="BT440" s="123"/>
      <c r="CD440" s="123"/>
      <c r="CN440" s="123"/>
      <c r="CX440" s="123"/>
      <c r="DH440" s="123"/>
      <c r="DR440" s="123"/>
      <c r="EB440" s="123"/>
      <c r="EL440" s="123"/>
      <c r="EV440" s="123"/>
      <c r="FF440" s="123"/>
      <c r="FP440" s="123"/>
      <c r="FZ440" s="123"/>
      <c r="GJ440" s="123"/>
      <c r="GT440" s="123"/>
      <c r="HD440" s="123"/>
      <c r="HN440" s="123"/>
      <c r="HX440" s="123"/>
    </row>
    <row xmlns:x14ac="http://schemas.microsoft.com/office/spreadsheetml/2009/9/ac" r="441" s="3" customFormat="true" x14ac:dyDescent="0.25">
      <c r="A441" s="384"/>
      <c r="B441" s="123"/>
      <c r="L441" s="123"/>
      <c r="V441" s="123"/>
      <c r="AF441" s="123"/>
      <c r="AP441" s="123"/>
      <c r="AZ441" s="123"/>
      <c r="BA441" s="123"/>
      <c r="BJ441" s="123"/>
      <c r="BT441" s="123"/>
      <c r="CD441" s="123"/>
      <c r="CN441" s="123"/>
      <c r="CX441" s="123"/>
      <c r="DH441" s="123"/>
      <c r="DR441" s="123"/>
      <c r="EB441" s="123"/>
      <c r="EL441" s="123"/>
      <c r="EV441" s="123"/>
      <c r="FF441" s="123"/>
      <c r="FP441" s="123"/>
      <c r="FZ441" s="123"/>
      <c r="GJ441" s="123"/>
      <c r="GT441" s="123"/>
      <c r="HD441" s="123"/>
      <c r="HN441" s="123"/>
      <c r="HX441" s="123"/>
    </row>
    <row xmlns:x14ac="http://schemas.microsoft.com/office/spreadsheetml/2009/9/ac" r="442" s="3" customFormat="true" x14ac:dyDescent="0.25">
      <c r="A442" s="384"/>
      <c r="B442" s="123"/>
      <c r="L442" s="123"/>
      <c r="V442" s="123"/>
      <c r="AF442" s="123"/>
      <c r="AP442" s="123"/>
      <c r="AZ442" s="123"/>
      <c r="BA442" s="123"/>
      <c r="BJ442" s="123"/>
      <c r="BT442" s="123"/>
      <c r="CD442" s="123"/>
      <c r="CN442" s="123"/>
      <c r="CX442" s="123"/>
      <c r="DH442" s="123"/>
      <c r="DR442" s="123"/>
      <c r="EB442" s="123"/>
      <c r="EL442" s="123"/>
      <c r="EV442" s="123"/>
      <c r="FF442" s="123"/>
      <c r="FP442" s="123"/>
      <c r="FZ442" s="123"/>
      <c r="GJ442" s="123"/>
      <c r="GT442" s="123"/>
      <c r="HD442" s="123"/>
      <c r="HN442" s="123"/>
      <c r="HX442" s="123"/>
    </row>
    <row xmlns:x14ac="http://schemas.microsoft.com/office/spreadsheetml/2009/9/ac" r="443" s="3" customFormat="true" x14ac:dyDescent="0.25">
      <c r="A443" s="384"/>
      <c r="B443" s="123"/>
      <c r="L443" s="123"/>
      <c r="V443" s="123"/>
      <c r="AF443" s="123"/>
      <c r="AP443" s="123"/>
      <c r="AZ443" s="123"/>
      <c r="BA443" s="123"/>
      <c r="BJ443" s="123"/>
      <c r="BT443" s="123"/>
      <c r="CD443" s="123"/>
      <c r="CN443" s="123"/>
      <c r="CX443" s="123"/>
      <c r="DH443" s="123"/>
      <c r="DR443" s="123"/>
      <c r="EB443" s="123"/>
      <c r="EL443" s="123"/>
      <c r="EV443" s="123"/>
      <c r="FF443" s="123"/>
      <c r="FP443" s="123"/>
      <c r="FZ443" s="123"/>
      <c r="GJ443" s="123"/>
      <c r="GT443" s="123"/>
      <c r="HD443" s="123"/>
      <c r="HN443" s="123"/>
      <c r="HX443" s="123"/>
    </row>
    <row xmlns:x14ac="http://schemas.microsoft.com/office/spreadsheetml/2009/9/ac" r="444" s="3" customFormat="true" x14ac:dyDescent="0.25">
      <c r="A444" s="384"/>
      <c r="B444" s="123"/>
      <c r="L444" s="123"/>
      <c r="V444" s="123"/>
      <c r="AF444" s="123"/>
      <c r="AP444" s="123"/>
      <c r="AZ444" s="123"/>
      <c r="BA444" s="123"/>
      <c r="BJ444" s="123"/>
      <c r="BT444" s="123"/>
      <c r="CD444" s="123"/>
      <c r="CN444" s="123"/>
      <c r="CX444" s="123"/>
      <c r="DH444" s="123"/>
      <c r="DR444" s="123"/>
      <c r="EB444" s="123"/>
      <c r="EL444" s="123"/>
      <c r="EV444" s="123"/>
      <c r="FF444" s="123"/>
      <c r="FP444" s="123"/>
      <c r="FZ444" s="123"/>
      <c r="GJ444" s="123"/>
      <c r="GT444" s="123"/>
      <c r="HD444" s="123"/>
      <c r="HN444" s="123"/>
      <c r="HX444" s="123"/>
    </row>
    <row xmlns:x14ac="http://schemas.microsoft.com/office/spreadsheetml/2009/9/ac" r="445" s="3" customFormat="true" x14ac:dyDescent="0.25">
      <c r="A445" s="384"/>
      <c r="B445" s="123"/>
      <c r="L445" s="123"/>
      <c r="V445" s="123"/>
      <c r="AF445" s="123"/>
      <c r="AP445" s="123"/>
      <c r="AZ445" s="123"/>
      <c r="BA445" s="123"/>
      <c r="BJ445" s="123"/>
      <c r="BT445" s="123"/>
      <c r="CD445" s="123"/>
      <c r="CN445" s="123"/>
      <c r="CX445" s="123"/>
      <c r="DH445" s="123"/>
      <c r="DR445" s="123"/>
      <c r="EB445" s="123"/>
      <c r="EL445" s="123"/>
      <c r="EV445" s="123"/>
      <c r="FF445" s="123"/>
      <c r="FP445" s="123"/>
      <c r="FZ445" s="123"/>
      <c r="GJ445" s="123"/>
      <c r="GT445" s="123"/>
      <c r="HD445" s="123"/>
      <c r="HN445" s="123"/>
      <c r="HX445" s="123"/>
    </row>
    <row xmlns:x14ac="http://schemas.microsoft.com/office/spreadsheetml/2009/9/ac" r="446" s="3" customFormat="true" x14ac:dyDescent="0.25">
      <c r="A446" s="384"/>
      <c r="B446" s="123"/>
      <c r="L446" s="123"/>
      <c r="V446" s="123"/>
      <c r="AF446" s="123"/>
      <c r="AP446" s="123"/>
      <c r="AZ446" s="123"/>
      <c r="BA446" s="123"/>
      <c r="BJ446" s="123"/>
      <c r="BT446" s="123"/>
      <c r="CD446" s="123"/>
      <c r="CN446" s="123"/>
      <c r="CX446" s="123"/>
      <c r="DH446" s="123"/>
      <c r="DR446" s="123"/>
      <c r="EB446" s="123"/>
      <c r="EL446" s="123"/>
      <c r="EV446" s="123"/>
      <c r="FF446" s="123"/>
      <c r="FP446" s="123"/>
      <c r="FZ446" s="123"/>
      <c r="GJ446" s="123"/>
      <c r="GT446" s="123"/>
      <c r="HD446" s="123"/>
      <c r="HN446" s="123"/>
      <c r="HX446" s="123"/>
    </row>
    <row xmlns:x14ac="http://schemas.microsoft.com/office/spreadsheetml/2009/9/ac" r="447" s="3" customFormat="true" x14ac:dyDescent="0.25">
      <c r="A447" s="384"/>
      <c r="B447" s="123"/>
      <c r="L447" s="123"/>
      <c r="V447" s="123"/>
      <c r="AF447" s="123"/>
      <c r="AP447" s="123"/>
      <c r="AZ447" s="123"/>
      <c r="BA447" s="123"/>
      <c r="BJ447" s="123"/>
      <c r="BT447" s="123"/>
      <c r="CD447" s="123"/>
      <c r="CN447" s="123"/>
      <c r="CX447" s="123"/>
      <c r="DH447" s="123"/>
      <c r="DR447" s="123"/>
      <c r="EB447" s="123"/>
      <c r="EL447" s="123"/>
      <c r="EV447" s="123"/>
      <c r="FF447" s="123"/>
      <c r="FP447" s="123"/>
      <c r="FZ447" s="123"/>
      <c r="GJ447" s="123"/>
      <c r="GT447" s="123"/>
      <c r="HD447" s="123"/>
      <c r="HN447" s="123"/>
      <c r="HX447" s="123"/>
    </row>
    <row xmlns:x14ac="http://schemas.microsoft.com/office/spreadsheetml/2009/9/ac" r="448" s="3" customFormat="true" x14ac:dyDescent="0.25">
      <c r="A448" s="384"/>
      <c r="B448" s="123"/>
      <c r="L448" s="123"/>
      <c r="V448" s="123"/>
      <c r="AF448" s="123"/>
      <c r="AP448" s="123"/>
      <c r="AZ448" s="123"/>
      <c r="BA448" s="123"/>
      <c r="BJ448" s="123"/>
      <c r="BT448" s="123"/>
      <c r="CD448" s="123"/>
      <c r="CN448" s="123"/>
      <c r="CX448" s="123"/>
      <c r="DH448" s="123"/>
      <c r="DR448" s="123"/>
      <c r="EB448" s="123"/>
      <c r="EL448" s="123"/>
      <c r="EV448" s="123"/>
      <c r="FF448" s="123"/>
      <c r="FP448" s="123"/>
      <c r="FZ448" s="123"/>
      <c r="GJ448" s="123"/>
      <c r="GT448" s="123"/>
      <c r="HD448" s="123"/>
      <c r="HN448" s="123"/>
      <c r="HX448" s="123"/>
    </row>
    <row xmlns:x14ac="http://schemas.microsoft.com/office/spreadsheetml/2009/9/ac" r="449" s="3" customFormat="true" x14ac:dyDescent="0.25">
      <c r="A449" s="384"/>
      <c r="B449" s="123"/>
      <c r="L449" s="123"/>
      <c r="V449" s="123"/>
      <c r="AF449" s="123"/>
      <c r="AP449" s="123"/>
      <c r="AZ449" s="123"/>
      <c r="BA449" s="123"/>
      <c r="BJ449" s="123"/>
      <c r="BT449" s="123"/>
      <c r="CD449" s="123"/>
      <c r="CN449" s="123"/>
      <c r="CX449" s="123"/>
      <c r="DH449" s="123"/>
      <c r="DR449" s="123"/>
      <c r="EB449" s="123"/>
      <c r="EL449" s="123"/>
      <c r="EV449" s="123"/>
      <c r="FF449" s="123"/>
      <c r="FP449" s="123"/>
      <c r="FZ449" s="123"/>
      <c r="GJ449" s="123"/>
      <c r="GT449" s="123"/>
      <c r="HD449" s="123"/>
      <c r="HN449" s="123"/>
      <c r="HX449" s="123"/>
    </row>
    <row xmlns:x14ac="http://schemas.microsoft.com/office/spreadsheetml/2009/9/ac" r="450" s="3" customFormat="true" x14ac:dyDescent="0.25">
      <c r="A450" s="384"/>
      <c r="B450" s="123"/>
      <c r="L450" s="123"/>
      <c r="V450" s="123"/>
      <c r="AF450" s="123"/>
      <c r="AP450" s="123"/>
      <c r="AZ450" s="123"/>
      <c r="BA450" s="123"/>
      <c r="BJ450" s="123"/>
      <c r="BT450" s="123"/>
      <c r="CD450" s="123"/>
      <c r="CN450" s="123"/>
      <c r="CX450" s="123"/>
      <c r="DH450" s="123"/>
      <c r="DR450" s="123"/>
      <c r="EB450" s="123"/>
      <c r="EL450" s="123"/>
      <c r="EV450" s="123"/>
      <c r="FF450" s="123"/>
      <c r="FP450" s="123"/>
      <c r="FZ450" s="123"/>
      <c r="GJ450" s="123"/>
      <c r="GT450" s="123"/>
      <c r="HD450" s="123"/>
      <c r="HN450" s="123"/>
      <c r="HX450" s="123"/>
    </row>
    <row xmlns:x14ac="http://schemas.microsoft.com/office/spreadsheetml/2009/9/ac" r="451" s="3" customFormat="true" x14ac:dyDescent="0.25">
      <c r="A451" s="384"/>
      <c r="B451" s="123"/>
      <c r="L451" s="123"/>
      <c r="V451" s="123"/>
      <c r="AF451" s="123"/>
      <c r="AP451" s="123"/>
      <c r="AZ451" s="123"/>
      <c r="BA451" s="123"/>
      <c r="BJ451" s="123"/>
      <c r="BT451" s="123"/>
      <c r="CD451" s="123"/>
      <c r="CN451" s="123"/>
      <c r="CX451" s="123"/>
      <c r="DH451" s="123"/>
      <c r="DR451" s="123"/>
      <c r="EB451" s="123"/>
      <c r="EL451" s="123"/>
      <c r="EV451" s="123"/>
      <c r="FF451" s="123"/>
      <c r="FP451" s="123"/>
      <c r="FZ451" s="123"/>
      <c r="GJ451" s="123"/>
      <c r="GT451" s="123"/>
      <c r="HD451" s="123"/>
      <c r="HN451" s="123"/>
      <c r="HX451" s="123"/>
    </row>
    <row xmlns:x14ac="http://schemas.microsoft.com/office/spreadsheetml/2009/9/ac" r="452" s="3" customFormat="true" x14ac:dyDescent="0.25">
      <c r="A452" s="384"/>
      <c r="B452" s="123"/>
      <c r="L452" s="123"/>
      <c r="V452" s="123"/>
      <c r="AF452" s="123"/>
      <c r="AP452" s="123"/>
      <c r="AZ452" s="123"/>
      <c r="BA452" s="123"/>
      <c r="BJ452" s="123"/>
      <c r="BT452" s="123"/>
      <c r="CD452" s="123"/>
      <c r="CN452" s="123"/>
      <c r="CX452" s="123"/>
      <c r="DH452" s="123"/>
      <c r="DR452" s="123"/>
      <c r="EB452" s="123"/>
      <c r="EL452" s="123"/>
      <c r="EV452" s="123"/>
      <c r="FF452" s="123"/>
      <c r="FP452" s="123"/>
      <c r="FZ452" s="123"/>
      <c r="GJ452" s="123"/>
      <c r="GT452" s="123"/>
      <c r="HD452" s="123"/>
      <c r="HN452" s="123"/>
      <c r="HX452" s="123"/>
    </row>
    <row xmlns:x14ac="http://schemas.microsoft.com/office/spreadsheetml/2009/9/ac" r="453" s="3" customFormat="true" x14ac:dyDescent="0.25">
      <c r="A453" s="384"/>
      <c r="B453" s="123"/>
      <c r="L453" s="123"/>
      <c r="V453" s="123"/>
      <c r="AF453" s="123"/>
      <c r="AP453" s="123"/>
      <c r="AZ453" s="123"/>
      <c r="BA453" s="123"/>
      <c r="BJ453" s="123"/>
      <c r="BT453" s="123"/>
      <c r="CD453" s="123"/>
      <c r="CN453" s="123"/>
      <c r="CX453" s="123"/>
      <c r="DH453" s="123"/>
      <c r="DR453" s="123"/>
      <c r="EB453" s="123"/>
      <c r="EL453" s="123"/>
      <c r="EV453" s="123"/>
      <c r="FF453" s="123"/>
      <c r="FP453" s="123"/>
      <c r="FZ453" s="123"/>
      <c r="GJ453" s="123"/>
      <c r="GT453" s="123"/>
      <c r="HD453" s="123"/>
      <c r="HN453" s="123"/>
      <c r="HX453" s="123"/>
    </row>
    <row xmlns:x14ac="http://schemas.microsoft.com/office/spreadsheetml/2009/9/ac" r="454" s="3" customFormat="true" x14ac:dyDescent="0.25">
      <c r="A454" s="384"/>
      <c r="B454" s="123"/>
      <c r="L454" s="123"/>
      <c r="V454" s="123"/>
      <c r="AF454" s="123"/>
      <c r="AP454" s="123"/>
      <c r="AZ454" s="123"/>
      <c r="BA454" s="123"/>
      <c r="BJ454" s="123"/>
      <c r="BT454" s="123"/>
      <c r="CD454" s="123"/>
      <c r="CN454" s="123"/>
      <c r="CX454" s="123"/>
      <c r="DH454" s="123"/>
      <c r="DR454" s="123"/>
      <c r="EB454" s="123"/>
      <c r="EL454" s="123"/>
      <c r="EV454" s="123"/>
      <c r="FF454" s="123"/>
      <c r="FP454" s="123"/>
      <c r="FZ454" s="123"/>
      <c r="GJ454" s="123"/>
      <c r="GT454" s="123"/>
      <c r="HD454" s="123"/>
      <c r="HN454" s="123"/>
      <c r="HX454" s="123"/>
    </row>
    <row xmlns:x14ac="http://schemas.microsoft.com/office/spreadsheetml/2009/9/ac" r="455" s="3" customFormat="true" x14ac:dyDescent="0.25">
      <c r="A455" s="384"/>
      <c r="B455" s="123"/>
      <c r="L455" s="123"/>
      <c r="V455" s="123"/>
      <c r="AF455" s="123"/>
      <c r="AP455" s="123"/>
      <c r="AZ455" s="123"/>
      <c r="BA455" s="123"/>
      <c r="BJ455" s="123"/>
      <c r="BT455" s="123"/>
      <c r="CD455" s="123"/>
      <c r="CN455" s="123"/>
      <c r="CX455" s="123"/>
      <c r="DH455" s="123"/>
      <c r="DR455" s="123"/>
      <c r="EB455" s="123"/>
      <c r="EL455" s="123"/>
      <c r="EV455" s="123"/>
      <c r="FF455" s="123"/>
      <c r="FP455" s="123"/>
      <c r="FZ455" s="123"/>
      <c r="GJ455" s="123"/>
      <c r="GT455" s="123"/>
      <c r="HD455" s="123"/>
      <c r="HN455" s="123"/>
      <c r="HX455" s="123"/>
    </row>
    <row xmlns:x14ac="http://schemas.microsoft.com/office/spreadsheetml/2009/9/ac" r="456" s="3" customFormat="true" x14ac:dyDescent="0.25">
      <c r="A456" s="384"/>
      <c r="B456" s="123"/>
      <c r="L456" s="123"/>
      <c r="V456" s="123"/>
      <c r="AF456" s="123"/>
      <c r="AP456" s="123"/>
      <c r="AZ456" s="123"/>
      <c r="BA456" s="123"/>
      <c r="BJ456" s="123"/>
      <c r="BT456" s="123"/>
      <c r="CD456" s="123"/>
      <c r="CN456" s="123"/>
      <c r="CX456" s="123"/>
      <c r="DH456" s="123"/>
      <c r="DR456" s="123"/>
      <c r="EB456" s="123"/>
      <c r="EL456" s="123"/>
      <c r="EV456" s="123"/>
      <c r="FF456" s="123"/>
      <c r="FP456" s="123"/>
      <c r="FZ456" s="123"/>
      <c r="GJ456" s="123"/>
      <c r="GT456" s="123"/>
      <c r="HD456" s="123"/>
      <c r="HN456" s="123"/>
      <c r="HX456" s="123"/>
    </row>
    <row xmlns:x14ac="http://schemas.microsoft.com/office/spreadsheetml/2009/9/ac" r="457" s="3" customFormat="true" x14ac:dyDescent="0.25">
      <c r="A457" s="384"/>
      <c r="B457" s="123"/>
      <c r="L457" s="123"/>
      <c r="V457" s="123"/>
      <c r="AF457" s="123"/>
      <c r="AP457" s="123"/>
      <c r="AZ457" s="123"/>
      <c r="BA457" s="123"/>
      <c r="BJ457" s="123"/>
      <c r="BT457" s="123"/>
      <c r="CD457" s="123"/>
      <c r="CN457" s="123"/>
      <c r="CX457" s="123"/>
      <c r="DH457" s="123"/>
      <c r="DR457" s="123"/>
      <c r="EB457" s="123"/>
      <c r="EL457" s="123"/>
      <c r="EV457" s="123"/>
      <c r="FF457" s="123"/>
      <c r="FP457" s="123"/>
      <c r="FZ457" s="123"/>
      <c r="GJ457" s="123"/>
      <c r="GT457" s="123"/>
      <c r="HD457" s="123"/>
      <c r="HN457" s="123"/>
      <c r="HX457" s="123"/>
    </row>
    <row xmlns:x14ac="http://schemas.microsoft.com/office/spreadsheetml/2009/9/ac" r="458" s="3" customFormat="true" x14ac:dyDescent="0.25">
      <c r="A458" s="384"/>
      <c r="B458" s="123"/>
      <c r="L458" s="123"/>
      <c r="V458" s="123"/>
      <c r="AF458" s="123"/>
      <c r="AP458" s="123"/>
      <c r="AZ458" s="123"/>
      <c r="BA458" s="123"/>
      <c r="BJ458" s="123"/>
      <c r="BT458" s="123"/>
      <c r="CD458" s="123"/>
      <c r="CN458" s="123"/>
      <c r="CX458" s="123"/>
      <c r="DH458" s="123"/>
      <c r="DR458" s="123"/>
      <c r="EB458" s="123"/>
      <c r="EL458" s="123"/>
      <c r="EV458" s="123"/>
      <c r="FF458" s="123"/>
      <c r="FP458" s="123"/>
      <c r="FZ458" s="123"/>
      <c r="GJ458" s="123"/>
      <c r="GT458" s="123"/>
      <c r="HD458" s="123"/>
      <c r="HN458" s="123"/>
      <c r="HX458" s="123"/>
    </row>
    <row xmlns:x14ac="http://schemas.microsoft.com/office/spreadsheetml/2009/9/ac" r="459" s="3" customFormat="true" x14ac:dyDescent="0.25">
      <c r="A459" s="384"/>
      <c r="B459" s="123"/>
      <c r="L459" s="123"/>
      <c r="V459" s="123"/>
      <c r="AF459" s="123"/>
      <c r="AP459" s="123"/>
      <c r="AZ459" s="123"/>
      <c r="BA459" s="123"/>
      <c r="BJ459" s="123"/>
      <c r="BT459" s="123"/>
      <c r="CD459" s="123"/>
      <c r="CN459" s="123"/>
      <c r="CX459" s="123"/>
      <c r="DH459" s="123"/>
      <c r="DR459" s="123"/>
      <c r="EB459" s="123"/>
      <c r="EL459" s="123"/>
      <c r="EV459" s="123"/>
      <c r="FF459" s="123"/>
      <c r="FP459" s="123"/>
      <c r="FZ459" s="123"/>
      <c r="GJ459" s="123"/>
      <c r="GT459" s="123"/>
      <c r="HD459" s="123"/>
      <c r="HN459" s="123"/>
      <c r="HX459" s="123"/>
    </row>
    <row xmlns:x14ac="http://schemas.microsoft.com/office/spreadsheetml/2009/9/ac" r="460" s="3" customFormat="true" x14ac:dyDescent="0.25">
      <c r="A460" s="384"/>
      <c r="B460" s="123"/>
      <c r="L460" s="123"/>
      <c r="V460" s="123"/>
      <c r="AF460" s="123"/>
      <c r="AP460" s="123"/>
      <c r="AZ460" s="123"/>
      <c r="BA460" s="123"/>
      <c r="BJ460" s="123"/>
      <c r="BT460" s="123"/>
      <c r="CD460" s="123"/>
      <c r="CN460" s="123"/>
      <c r="CX460" s="123"/>
      <c r="DH460" s="123"/>
      <c r="DR460" s="123"/>
      <c r="EB460" s="123"/>
      <c r="EL460" s="123"/>
      <c r="EV460" s="123"/>
      <c r="FF460" s="123"/>
      <c r="FP460" s="123"/>
      <c r="FZ460" s="123"/>
      <c r="GJ460" s="123"/>
      <c r="GT460" s="123"/>
      <c r="HD460" s="123"/>
      <c r="HN460" s="123"/>
      <c r="HX460" s="123"/>
    </row>
    <row xmlns:x14ac="http://schemas.microsoft.com/office/spreadsheetml/2009/9/ac" r="461" s="3" customFormat="true" x14ac:dyDescent="0.25">
      <c r="A461" s="384"/>
      <c r="B461" s="123"/>
      <c r="L461" s="123"/>
      <c r="V461" s="123"/>
      <c r="AF461" s="123"/>
      <c r="AP461" s="123"/>
      <c r="AZ461" s="123"/>
      <c r="BA461" s="123"/>
      <c r="BJ461" s="123"/>
      <c r="BT461" s="123"/>
      <c r="CD461" s="123"/>
      <c r="CN461" s="123"/>
      <c r="CX461" s="123"/>
      <c r="DH461" s="123"/>
      <c r="DR461" s="123"/>
      <c r="EB461" s="123"/>
      <c r="EL461" s="123"/>
      <c r="EV461" s="123"/>
      <c r="FF461" s="123"/>
      <c r="FP461" s="123"/>
      <c r="FZ461" s="123"/>
      <c r="GJ461" s="123"/>
      <c r="GT461" s="123"/>
      <c r="HD461" s="123"/>
      <c r="HN461" s="123"/>
      <c r="HX461" s="123"/>
    </row>
    <row xmlns:x14ac="http://schemas.microsoft.com/office/spreadsheetml/2009/9/ac" r="462" s="3" customFormat="true" x14ac:dyDescent="0.25">
      <c r="A462" s="384"/>
      <c r="B462" s="123"/>
      <c r="L462" s="123"/>
      <c r="V462" s="123"/>
      <c r="AF462" s="123"/>
      <c r="AP462" s="123"/>
      <c r="AZ462" s="123"/>
      <c r="BA462" s="123"/>
      <c r="BJ462" s="123"/>
      <c r="BT462" s="123"/>
      <c r="CD462" s="123"/>
      <c r="CN462" s="123"/>
      <c r="CX462" s="123"/>
      <c r="DH462" s="123"/>
      <c r="DR462" s="123"/>
      <c r="EB462" s="123"/>
      <c r="EL462" s="123"/>
      <c r="EV462" s="123"/>
      <c r="FF462" s="123"/>
      <c r="FP462" s="123"/>
      <c r="FZ462" s="123"/>
      <c r="GJ462" s="123"/>
      <c r="GT462" s="123"/>
      <c r="HD462" s="123"/>
      <c r="HN462" s="123"/>
      <c r="HX462" s="123"/>
    </row>
    <row xmlns:x14ac="http://schemas.microsoft.com/office/spreadsheetml/2009/9/ac" r="463" s="3" customFormat="true" x14ac:dyDescent="0.25">
      <c r="A463" s="384"/>
      <c r="B463" s="123"/>
      <c r="L463" s="123"/>
      <c r="V463" s="123"/>
      <c r="AF463" s="123"/>
      <c r="AP463" s="123"/>
      <c r="AZ463" s="123"/>
      <c r="BA463" s="123"/>
      <c r="BJ463" s="123"/>
      <c r="BT463" s="123"/>
      <c r="CD463" s="123"/>
      <c r="CN463" s="123"/>
      <c r="CX463" s="123"/>
      <c r="DH463" s="123"/>
      <c r="DR463" s="123"/>
      <c r="EB463" s="123"/>
      <c r="EL463" s="123"/>
      <c r="EV463" s="123"/>
      <c r="FF463" s="123"/>
      <c r="FP463" s="123"/>
      <c r="FZ463" s="123"/>
      <c r="GJ463" s="123"/>
      <c r="GT463" s="123"/>
      <c r="HD463" s="123"/>
      <c r="HN463" s="123"/>
      <c r="HX463" s="123"/>
    </row>
    <row xmlns:x14ac="http://schemas.microsoft.com/office/spreadsheetml/2009/9/ac" r="464" s="3" customFormat="true" x14ac:dyDescent="0.25">
      <c r="A464" s="384"/>
      <c r="B464" s="123"/>
      <c r="L464" s="123"/>
      <c r="V464" s="123"/>
      <c r="AF464" s="123"/>
      <c r="AP464" s="123"/>
      <c r="AZ464" s="123"/>
      <c r="BA464" s="123"/>
      <c r="BJ464" s="123"/>
      <c r="BT464" s="123"/>
      <c r="CD464" s="123"/>
      <c r="CN464" s="123"/>
      <c r="CX464" s="123"/>
      <c r="DH464" s="123"/>
      <c r="DR464" s="123"/>
      <c r="EB464" s="123"/>
      <c r="EL464" s="123"/>
      <c r="EV464" s="123"/>
      <c r="FF464" s="123"/>
      <c r="FP464" s="123"/>
      <c r="FZ464" s="123"/>
      <c r="GJ464" s="123"/>
      <c r="GT464" s="123"/>
      <c r="HD464" s="123"/>
      <c r="HN464" s="123"/>
      <c r="HX464" s="123"/>
    </row>
    <row xmlns:x14ac="http://schemas.microsoft.com/office/spreadsheetml/2009/9/ac" r="465" s="3" customFormat="true" x14ac:dyDescent="0.25">
      <c r="A465" s="384"/>
      <c r="B465" s="123"/>
      <c r="L465" s="123"/>
      <c r="V465" s="123"/>
      <c r="AF465" s="123"/>
      <c r="AP465" s="123"/>
      <c r="AZ465" s="123"/>
      <c r="BA465" s="123"/>
      <c r="BJ465" s="123"/>
      <c r="BT465" s="123"/>
      <c r="CD465" s="123"/>
      <c r="CN465" s="123"/>
      <c r="CX465" s="123"/>
      <c r="DH465" s="123"/>
      <c r="DR465" s="123"/>
      <c r="EB465" s="123"/>
      <c r="EL465" s="123"/>
      <c r="EV465" s="123"/>
      <c r="FF465" s="123"/>
      <c r="FP465" s="123"/>
      <c r="FZ465" s="123"/>
      <c r="GJ465" s="123"/>
      <c r="GT465" s="123"/>
      <c r="HD465" s="123"/>
      <c r="HN465" s="123"/>
      <c r="HX465" s="123"/>
    </row>
    <row xmlns:x14ac="http://schemas.microsoft.com/office/spreadsheetml/2009/9/ac" r="466" s="3" customFormat="true" x14ac:dyDescent="0.25">
      <c r="A466" s="384"/>
      <c r="B466" s="123"/>
      <c r="L466" s="123"/>
      <c r="V466" s="123"/>
      <c r="AF466" s="123"/>
      <c r="AP466" s="123"/>
      <c r="AZ466" s="123"/>
      <c r="BA466" s="123"/>
      <c r="BJ466" s="123"/>
      <c r="BT466" s="123"/>
      <c r="CD466" s="123"/>
      <c r="CN466" s="123"/>
      <c r="CX466" s="123"/>
      <c r="DH466" s="123"/>
      <c r="DR466" s="123"/>
      <c r="EB466" s="123"/>
      <c r="EL466" s="123"/>
      <c r="EV466" s="123"/>
      <c r="FF466" s="123"/>
      <c r="FP466" s="123"/>
      <c r="FZ466" s="123"/>
      <c r="GJ466" s="123"/>
      <c r="GT466" s="123"/>
      <c r="HD466" s="123"/>
      <c r="HN466" s="123"/>
      <c r="HX466" s="123"/>
    </row>
    <row xmlns:x14ac="http://schemas.microsoft.com/office/spreadsheetml/2009/9/ac" r="467" s="3" customFormat="true" x14ac:dyDescent="0.25">
      <c r="A467" s="384"/>
      <c r="B467" s="123"/>
      <c r="L467" s="123"/>
      <c r="V467" s="123"/>
      <c r="AF467" s="123"/>
      <c r="AP467" s="123"/>
      <c r="AZ467" s="123"/>
      <c r="BA467" s="123"/>
      <c r="BJ467" s="123"/>
      <c r="BT467" s="123"/>
      <c r="CD467" s="123"/>
      <c r="CN467" s="123"/>
      <c r="CX467" s="123"/>
      <c r="DH467" s="123"/>
      <c r="DR467" s="123"/>
      <c r="EB467" s="123"/>
      <c r="EL467" s="123"/>
      <c r="EV467" s="123"/>
      <c r="FF467" s="123"/>
      <c r="FP467" s="123"/>
      <c r="FZ467" s="123"/>
      <c r="GJ467" s="123"/>
      <c r="GT467" s="123"/>
      <c r="HD467" s="123"/>
      <c r="HN467" s="123"/>
      <c r="HX467" s="123"/>
    </row>
    <row xmlns:x14ac="http://schemas.microsoft.com/office/spreadsheetml/2009/9/ac" r="468" s="3" customFormat="true" x14ac:dyDescent="0.25">
      <c r="A468" s="384"/>
      <c r="B468" s="123"/>
      <c r="L468" s="123"/>
      <c r="V468" s="123"/>
      <c r="AF468" s="123"/>
      <c r="AP468" s="123"/>
      <c r="AZ468" s="123"/>
      <c r="BA468" s="123"/>
      <c r="BJ468" s="123"/>
      <c r="BT468" s="123"/>
      <c r="CD468" s="123"/>
      <c r="CN468" s="123"/>
      <c r="CX468" s="123"/>
      <c r="DH468" s="123"/>
      <c r="DR468" s="123"/>
      <c r="EB468" s="123"/>
      <c r="EL468" s="123"/>
      <c r="EV468" s="123"/>
      <c r="FF468" s="123"/>
      <c r="FP468" s="123"/>
      <c r="FZ468" s="123"/>
      <c r="GJ468" s="123"/>
      <c r="GT468" s="123"/>
      <c r="HD468" s="123"/>
      <c r="HN468" s="123"/>
      <c r="HX468" s="123"/>
    </row>
    <row xmlns:x14ac="http://schemas.microsoft.com/office/spreadsheetml/2009/9/ac" r="469" s="3" customFormat="true" x14ac:dyDescent="0.25">
      <c r="A469" s="384"/>
      <c r="B469" s="123"/>
      <c r="L469" s="123"/>
      <c r="V469" s="123"/>
      <c r="AF469" s="123"/>
      <c r="AP469" s="123"/>
      <c r="AZ469" s="123"/>
      <c r="BA469" s="123"/>
      <c r="BJ469" s="123"/>
      <c r="BT469" s="123"/>
      <c r="CD469" s="123"/>
      <c r="CN469" s="123"/>
      <c r="CX469" s="123"/>
      <c r="DH469" s="123"/>
      <c r="DR469" s="123"/>
      <c r="EB469" s="123"/>
      <c r="EL469" s="123"/>
      <c r="EV469" s="123"/>
      <c r="FF469" s="123"/>
      <c r="FP469" s="123"/>
      <c r="FZ469" s="123"/>
      <c r="GJ469" s="123"/>
      <c r="GT469" s="123"/>
      <c r="HD469" s="123"/>
      <c r="HN469" s="123"/>
      <c r="HX469" s="123"/>
    </row>
    <row xmlns:x14ac="http://schemas.microsoft.com/office/spreadsheetml/2009/9/ac" r="470" s="3" customFormat="true" x14ac:dyDescent="0.25">
      <c r="A470" s="384"/>
      <c r="B470" s="123"/>
      <c r="L470" s="123"/>
      <c r="V470" s="123"/>
      <c r="AF470" s="123"/>
      <c r="AP470" s="123"/>
      <c r="AZ470" s="123"/>
      <c r="BA470" s="123"/>
      <c r="BJ470" s="123"/>
      <c r="BT470" s="123"/>
      <c r="CD470" s="123"/>
      <c r="CN470" s="123"/>
      <c r="CX470" s="123"/>
      <c r="DH470" s="123"/>
      <c r="DR470" s="123"/>
      <c r="EB470" s="123"/>
      <c r="EL470" s="123"/>
      <c r="EV470" s="123"/>
      <c r="FF470" s="123"/>
      <c r="FP470" s="123"/>
      <c r="FZ470" s="123"/>
      <c r="GJ470" s="123"/>
      <c r="GT470" s="123"/>
      <c r="HD470" s="123"/>
      <c r="HN470" s="123"/>
      <c r="HX470" s="123"/>
    </row>
    <row xmlns:x14ac="http://schemas.microsoft.com/office/spreadsheetml/2009/9/ac" r="471" s="3" customFormat="true" x14ac:dyDescent="0.25">
      <c r="A471" s="384"/>
      <c r="B471" s="123"/>
      <c r="L471" s="123"/>
      <c r="V471" s="123"/>
      <c r="AF471" s="123"/>
      <c r="AP471" s="123"/>
      <c r="AZ471" s="123"/>
      <c r="BA471" s="123"/>
      <c r="BJ471" s="123"/>
      <c r="BT471" s="123"/>
      <c r="CD471" s="123"/>
      <c r="CN471" s="123"/>
      <c r="CX471" s="123"/>
      <c r="DH471" s="123"/>
      <c r="DR471" s="123"/>
      <c r="EB471" s="123"/>
      <c r="EL471" s="123"/>
      <c r="EV471" s="123"/>
      <c r="FF471" s="123"/>
      <c r="FP471" s="123"/>
      <c r="FZ471" s="123"/>
      <c r="GJ471" s="123"/>
      <c r="GT471" s="123"/>
      <c r="HD471" s="123"/>
      <c r="HN471" s="123"/>
      <c r="HX471" s="123"/>
    </row>
    <row xmlns:x14ac="http://schemas.microsoft.com/office/spreadsheetml/2009/9/ac" r="472" s="3" customFormat="true" x14ac:dyDescent="0.25">
      <c r="A472" s="384"/>
      <c r="B472" s="123"/>
      <c r="L472" s="123"/>
      <c r="V472" s="123"/>
      <c r="AF472" s="123"/>
      <c r="AP472" s="123"/>
      <c r="AZ472" s="123"/>
      <c r="BA472" s="123"/>
      <c r="BJ472" s="123"/>
      <c r="BT472" s="123"/>
      <c r="CD472" s="123"/>
      <c r="CN472" s="123"/>
      <c r="CX472" s="123"/>
      <c r="DH472" s="123"/>
      <c r="DR472" s="123"/>
      <c r="EB472" s="123"/>
      <c r="EL472" s="123"/>
      <c r="EV472" s="123"/>
      <c r="FF472" s="123"/>
      <c r="FP472" s="123"/>
      <c r="FZ472" s="123"/>
      <c r="GJ472" s="123"/>
      <c r="GT472" s="123"/>
      <c r="HD472" s="123"/>
      <c r="HN472" s="123"/>
      <c r="HX472" s="123"/>
    </row>
    <row xmlns:x14ac="http://schemas.microsoft.com/office/spreadsheetml/2009/9/ac" r="473" s="3" customFormat="true" x14ac:dyDescent="0.25">
      <c r="A473" s="384"/>
      <c r="B473" s="123"/>
      <c r="L473" s="123"/>
      <c r="V473" s="123"/>
      <c r="AF473" s="123"/>
      <c r="AP473" s="123"/>
      <c r="AZ473" s="123"/>
      <c r="BA473" s="123"/>
      <c r="BJ473" s="123"/>
      <c r="BT473" s="123"/>
      <c r="CD473" s="123"/>
      <c r="CN473" s="123"/>
      <c r="CX473" s="123"/>
      <c r="DH473" s="123"/>
      <c r="DR473" s="123"/>
      <c r="EB473" s="123"/>
      <c r="EL473" s="123"/>
      <c r="EV473" s="123"/>
      <c r="FF473" s="123"/>
      <c r="FP473" s="123"/>
      <c r="FZ473" s="123"/>
      <c r="GJ473" s="123"/>
      <c r="GT473" s="123"/>
      <c r="HD473" s="123"/>
      <c r="HN473" s="123"/>
      <c r="HX473" s="123"/>
    </row>
    <row xmlns:x14ac="http://schemas.microsoft.com/office/spreadsheetml/2009/9/ac" r="474" s="3" customFormat="true" x14ac:dyDescent="0.25">
      <c r="A474" s="384"/>
      <c r="B474" s="123"/>
      <c r="L474" s="123"/>
      <c r="V474" s="123"/>
      <c r="AF474" s="123"/>
      <c r="AP474" s="123"/>
      <c r="AZ474" s="123"/>
      <c r="BA474" s="123"/>
      <c r="BJ474" s="123"/>
      <c r="BT474" s="123"/>
      <c r="CD474" s="123"/>
      <c r="CN474" s="123"/>
      <c r="CX474" s="123"/>
      <c r="DH474" s="123"/>
      <c r="DR474" s="123"/>
      <c r="EB474" s="123"/>
      <c r="EL474" s="123"/>
      <c r="EV474" s="123"/>
      <c r="FF474" s="123"/>
      <c r="FP474" s="123"/>
      <c r="FZ474" s="123"/>
      <c r="GJ474" s="123"/>
      <c r="GT474" s="123"/>
      <c r="HD474" s="123"/>
      <c r="HN474" s="123"/>
      <c r="HX474" s="123"/>
    </row>
    <row xmlns:x14ac="http://schemas.microsoft.com/office/spreadsheetml/2009/9/ac" r="475" s="3" customFormat="true" x14ac:dyDescent="0.25">
      <c r="A475" s="384"/>
      <c r="B475" s="123"/>
      <c r="L475" s="123"/>
      <c r="V475" s="123"/>
      <c r="AF475" s="123"/>
      <c r="AP475" s="123"/>
      <c r="AZ475" s="123"/>
      <c r="BA475" s="123"/>
      <c r="BJ475" s="123"/>
      <c r="BT475" s="123"/>
      <c r="CD475" s="123"/>
      <c r="CN475" s="123"/>
      <c r="CX475" s="123"/>
      <c r="DH475" s="123"/>
      <c r="DR475" s="123"/>
      <c r="EB475" s="123"/>
      <c r="EL475" s="123"/>
      <c r="EV475" s="123"/>
      <c r="FF475" s="123"/>
      <c r="FP475" s="123"/>
      <c r="FZ475" s="123"/>
      <c r="GJ475" s="123"/>
      <c r="GT475" s="123"/>
      <c r="HD475" s="123"/>
      <c r="HN475" s="123"/>
      <c r="HX475" s="123"/>
    </row>
    <row xmlns:x14ac="http://schemas.microsoft.com/office/spreadsheetml/2009/9/ac" r="476" s="3" customFormat="true" x14ac:dyDescent="0.25">
      <c r="A476" s="384"/>
      <c r="B476" s="123"/>
      <c r="L476" s="123"/>
      <c r="V476" s="123"/>
      <c r="AF476" s="123"/>
      <c r="AP476" s="123"/>
      <c r="AZ476" s="123"/>
      <c r="BA476" s="123"/>
      <c r="BJ476" s="123"/>
      <c r="BT476" s="123"/>
      <c r="CD476" s="123"/>
      <c r="CN476" s="123"/>
      <c r="CX476" s="123"/>
      <c r="DH476" s="123"/>
      <c r="DR476" s="123"/>
      <c r="EB476" s="123"/>
      <c r="EL476" s="123"/>
      <c r="EV476" s="123"/>
      <c r="FF476" s="123"/>
      <c r="FP476" s="123"/>
      <c r="FZ476" s="123"/>
      <c r="GJ476" s="123"/>
      <c r="GT476" s="123"/>
      <c r="HD476" s="123"/>
      <c r="HN476" s="123"/>
      <c r="HX476" s="123"/>
    </row>
    <row xmlns:x14ac="http://schemas.microsoft.com/office/spreadsheetml/2009/9/ac" r="477" s="3" customFormat="true" x14ac:dyDescent="0.25">
      <c r="A477" s="384"/>
      <c r="B477" s="123"/>
      <c r="L477" s="123"/>
      <c r="V477" s="123"/>
      <c r="AF477" s="123"/>
      <c r="AP477" s="123"/>
      <c r="AZ477" s="123"/>
      <c r="BA477" s="123"/>
      <c r="BJ477" s="123"/>
      <c r="BT477" s="123"/>
      <c r="CD477" s="123"/>
      <c r="CN477" s="123"/>
      <c r="CX477" s="123"/>
      <c r="DH477" s="123"/>
      <c r="DR477" s="123"/>
      <c r="EB477" s="123"/>
      <c r="EL477" s="123"/>
      <c r="EV477" s="123"/>
      <c r="FF477" s="123"/>
      <c r="FP477" s="123"/>
      <c r="FZ477" s="123"/>
      <c r="GJ477" s="123"/>
      <c r="GT477" s="123"/>
      <c r="HD477" s="123"/>
      <c r="HN477" s="123"/>
      <c r="HX477" s="123"/>
    </row>
    <row xmlns:x14ac="http://schemas.microsoft.com/office/spreadsheetml/2009/9/ac" r="478" s="3" customFormat="true" x14ac:dyDescent="0.25">
      <c r="A478" s="384"/>
      <c r="B478" s="123"/>
      <c r="L478" s="123"/>
      <c r="V478" s="123"/>
      <c r="AF478" s="123"/>
      <c r="AP478" s="123"/>
      <c r="AZ478" s="123"/>
      <c r="BA478" s="123"/>
      <c r="BJ478" s="123"/>
      <c r="BT478" s="123"/>
      <c r="CD478" s="123"/>
      <c r="CN478" s="123"/>
      <c r="CX478" s="123"/>
      <c r="DH478" s="123"/>
      <c r="DR478" s="123"/>
      <c r="EB478" s="123"/>
      <c r="EL478" s="123"/>
      <c r="EV478" s="123"/>
      <c r="FF478" s="123"/>
      <c r="FP478" s="123"/>
      <c r="FZ478" s="123"/>
      <c r="GJ478" s="123"/>
      <c r="GT478" s="123"/>
      <c r="HD478" s="123"/>
      <c r="HN478" s="123"/>
      <c r="HX478" s="123"/>
    </row>
    <row xmlns:x14ac="http://schemas.microsoft.com/office/spreadsheetml/2009/9/ac" r="479" s="3" customFormat="true" x14ac:dyDescent="0.25">
      <c r="A479" s="384"/>
      <c r="B479" s="123"/>
      <c r="L479" s="123"/>
      <c r="V479" s="123"/>
      <c r="AF479" s="123"/>
      <c r="AP479" s="123"/>
      <c r="AZ479" s="123"/>
      <c r="BA479" s="123"/>
      <c r="BJ479" s="123"/>
      <c r="BT479" s="123"/>
      <c r="CD479" s="123"/>
      <c r="CN479" s="123"/>
      <c r="CX479" s="123"/>
      <c r="DH479" s="123"/>
      <c r="DR479" s="123"/>
      <c r="EB479" s="123"/>
      <c r="EL479" s="123"/>
      <c r="EV479" s="123"/>
      <c r="FF479" s="123"/>
      <c r="FP479" s="123"/>
      <c r="FZ479" s="123"/>
      <c r="GJ479" s="123"/>
      <c r="GT479" s="123"/>
      <c r="HD479" s="123"/>
      <c r="HN479" s="123"/>
      <c r="HX479" s="123"/>
    </row>
    <row xmlns:x14ac="http://schemas.microsoft.com/office/spreadsheetml/2009/9/ac" r="480" s="3" customFormat="true" x14ac:dyDescent="0.25">
      <c r="A480" s="384"/>
      <c r="B480" s="123"/>
      <c r="L480" s="123"/>
      <c r="V480" s="123"/>
      <c r="AF480" s="123"/>
      <c r="AP480" s="123"/>
      <c r="AZ480" s="123"/>
      <c r="BA480" s="123"/>
      <c r="BJ480" s="123"/>
      <c r="BT480" s="123"/>
      <c r="CD480" s="123"/>
      <c r="CN480" s="123"/>
      <c r="CX480" s="123"/>
      <c r="DH480" s="123"/>
      <c r="DR480" s="123"/>
      <c r="EB480" s="123"/>
      <c r="EL480" s="123"/>
      <c r="EV480" s="123"/>
      <c r="FF480" s="123"/>
      <c r="FP480" s="123"/>
      <c r="FZ480" s="123"/>
      <c r="GJ480" s="123"/>
      <c r="GT480" s="123"/>
      <c r="HD480" s="123"/>
      <c r="HN480" s="123"/>
      <c r="HX480" s="123"/>
    </row>
    <row xmlns:x14ac="http://schemas.microsoft.com/office/spreadsheetml/2009/9/ac" r="481" s="3" customFormat="true" x14ac:dyDescent="0.25">
      <c r="A481" s="384"/>
      <c r="B481" s="123"/>
      <c r="L481" s="123"/>
      <c r="V481" s="123"/>
      <c r="AF481" s="123"/>
      <c r="AP481" s="123"/>
      <c r="AZ481" s="123"/>
      <c r="BA481" s="123"/>
      <c r="BJ481" s="123"/>
      <c r="BT481" s="123"/>
      <c r="CD481" s="123"/>
      <c r="CN481" s="123"/>
      <c r="CX481" s="123"/>
      <c r="DH481" s="123"/>
      <c r="DR481" s="123"/>
      <c r="EB481" s="123"/>
      <c r="EL481" s="123"/>
      <c r="EV481" s="123"/>
      <c r="FF481" s="123"/>
      <c r="FP481" s="123"/>
      <c r="FZ481" s="123"/>
      <c r="GJ481" s="123"/>
      <c r="GT481" s="123"/>
      <c r="HD481" s="123"/>
      <c r="HN481" s="123"/>
      <c r="HX481" s="123"/>
    </row>
    <row xmlns:x14ac="http://schemas.microsoft.com/office/spreadsheetml/2009/9/ac" r="482" s="3" customFormat="true" x14ac:dyDescent="0.25">
      <c r="A482" s="384"/>
      <c r="B482" s="123"/>
      <c r="L482" s="123"/>
      <c r="V482" s="123"/>
      <c r="AF482" s="123"/>
      <c r="AP482" s="123"/>
      <c r="AZ482" s="123"/>
      <c r="BA482" s="123"/>
      <c r="BJ482" s="123"/>
      <c r="BT482" s="123"/>
      <c r="CD482" s="123"/>
      <c r="CN482" s="123"/>
      <c r="CX482" s="123"/>
      <c r="DH482" s="123"/>
      <c r="DR482" s="123"/>
      <c r="EB482" s="123"/>
      <c r="EL482" s="123"/>
      <c r="EV482" s="123"/>
      <c r="FF482" s="123"/>
      <c r="FP482" s="123"/>
      <c r="FZ482" s="123"/>
      <c r="GJ482" s="123"/>
      <c r="GT482" s="123"/>
      <c r="HD482" s="123"/>
      <c r="HN482" s="123"/>
      <c r="HX482" s="123"/>
    </row>
    <row xmlns:x14ac="http://schemas.microsoft.com/office/spreadsheetml/2009/9/ac" r="483" s="3" customFormat="true" x14ac:dyDescent="0.25">
      <c r="A483" s="384"/>
      <c r="B483" s="123"/>
      <c r="L483" s="123"/>
      <c r="V483" s="123"/>
      <c r="AF483" s="123"/>
      <c r="AP483" s="123"/>
      <c r="AZ483" s="123"/>
      <c r="BA483" s="123"/>
      <c r="BJ483" s="123"/>
      <c r="BT483" s="123"/>
      <c r="CD483" s="123"/>
      <c r="CN483" s="123"/>
      <c r="CX483" s="123"/>
      <c r="DH483" s="123"/>
      <c r="DR483" s="123"/>
      <c r="EB483" s="123"/>
      <c r="EL483" s="123"/>
      <c r="EV483" s="123"/>
      <c r="FF483" s="123"/>
      <c r="FP483" s="123"/>
      <c r="FZ483" s="123"/>
      <c r="GJ483" s="123"/>
      <c r="GT483" s="123"/>
      <c r="HD483" s="123"/>
      <c r="HN483" s="123"/>
      <c r="HX483" s="123"/>
    </row>
    <row xmlns:x14ac="http://schemas.microsoft.com/office/spreadsheetml/2009/9/ac" r="484" s="3" customFormat="true" x14ac:dyDescent="0.25">
      <c r="A484" s="384"/>
      <c r="B484" s="123"/>
      <c r="L484" s="123"/>
      <c r="V484" s="123"/>
      <c r="AF484" s="123"/>
      <c r="AP484" s="123"/>
      <c r="AZ484" s="123"/>
      <c r="BA484" s="123"/>
      <c r="BJ484" s="123"/>
      <c r="BT484" s="123"/>
      <c r="CD484" s="123"/>
      <c r="CN484" s="123"/>
      <c r="CX484" s="123"/>
      <c r="DH484" s="123"/>
      <c r="DR484" s="123"/>
      <c r="EB484" s="123"/>
      <c r="EL484" s="123"/>
      <c r="EV484" s="123"/>
      <c r="FF484" s="123"/>
      <c r="FP484" s="123"/>
      <c r="FZ484" s="123"/>
      <c r="GJ484" s="123"/>
      <c r="GT484" s="123"/>
      <c r="HD484" s="123"/>
      <c r="HN484" s="123"/>
      <c r="HX484" s="123"/>
    </row>
    <row xmlns:x14ac="http://schemas.microsoft.com/office/spreadsheetml/2009/9/ac" r="485" s="3" customFormat="true" x14ac:dyDescent="0.25">
      <c r="A485" s="384"/>
      <c r="B485" s="123"/>
      <c r="L485" s="123"/>
      <c r="V485" s="123"/>
      <c r="AF485" s="123"/>
      <c r="AP485" s="123"/>
      <c r="AZ485" s="123"/>
      <c r="BA485" s="123"/>
      <c r="BJ485" s="123"/>
      <c r="BT485" s="123"/>
      <c r="CD485" s="123"/>
      <c r="CN485" s="123"/>
      <c r="CX485" s="123"/>
      <c r="DH485" s="123"/>
      <c r="DR485" s="123"/>
      <c r="EB485" s="123"/>
      <c r="EL485" s="123"/>
      <c r="EV485" s="123"/>
      <c r="FF485" s="123"/>
      <c r="FP485" s="123"/>
      <c r="FZ485" s="123"/>
      <c r="GJ485" s="123"/>
      <c r="GT485" s="123"/>
      <c r="HD485" s="123"/>
      <c r="HN485" s="123"/>
      <c r="HX485" s="123"/>
    </row>
    <row xmlns:x14ac="http://schemas.microsoft.com/office/spreadsheetml/2009/9/ac" r="486" s="3" customFormat="true" x14ac:dyDescent="0.25">
      <c r="A486" s="384"/>
      <c r="B486" s="123"/>
      <c r="L486" s="123"/>
      <c r="V486" s="123"/>
      <c r="AF486" s="123"/>
      <c r="AP486" s="123"/>
      <c r="AZ486" s="123"/>
      <c r="BA486" s="123"/>
      <c r="BJ486" s="123"/>
      <c r="BT486" s="123"/>
      <c r="CD486" s="123"/>
      <c r="CN486" s="123"/>
      <c r="CX486" s="123"/>
      <c r="DH486" s="123"/>
      <c r="DR486" s="123"/>
      <c r="EB486" s="123"/>
      <c r="EL486" s="123"/>
      <c r="EV486" s="123"/>
      <c r="FF486" s="123"/>
      <c r="FP486" s="123"/>
      <c r="FZ486" s="123"/>
      <c r="GJ486" s="123"/>
      <c r="GT486" s="123"/>
      <c r="HD486" s="123"/>
      <c r="HN486" s="123"/>
      <c r="HX486" s="123"/>
    </row>
    <row xmlns:x14ac="http://schemas.microsoft.com/office/spreadsheetml/2009/9/ac" r="487" s="3" customFormat="true" x14ac:dyDescent="0.25">
      <c r="A487" s="384"/>
      <c r="B487" s="123"/>
      <c r="L487" s="123"/>
      <c r="V487" s="123"/>
      <c r="AF487" s="123"/>
      <c r="AP487" s="123"/>
      <c r="AZ487" s="123"/>
      <c r="BA487" s="123"/>
      <c r="BJ487" s="123"/>
      <c r="BT487" s="123"/>
      <c r="CD487" s="123"/>
      <c r="CN487" s="123"/>
      <c r="CX487" s="123"/>
      <c r="DH487" s="123"/>
      <c r="DR487" s="123"/>
      <c r="EB487" s="123"/>
      <c r="EL487" s="123"/>
      <c r="EV487" s="123"/>
      <c r="FF487" s="123"/>
      <c r="FP487" s="123"/>
      <c r="FZ487" s="123"/>
      <c r="GJ487" s="123"/>
      <c r="GT487" s="123"/>
      <c r="HD487" s="123"/>
      <c r="HN487" s="123"/>
      <c r="HX487" s="123"/>
    </row>
    <row xmlns:x14ac="http://schemas.microsoft.com/office/spreadsheetml/2009/9/ac" r="488" s="3" customFormat="true" x14ac:dyDescent="0.25">
      <c r="A488" s="384"/>
      <c r="B488" s="123"/>
      <c r="L488" s="123"/>
      <c r="V488" s="123"/>
      <c r="AF488" s="123"/>
      <c r="AP488" s="123"/>
      <c r="AZ488" s="123"/>
      <c r="BA488" s="123"/>
      <c r="BJ488" s="123"/>
      <c r="BT488" s="123"/>
      <c r="CD488" s="123"/>
      <c r="CN488" s="123"/>
      <c r="CX488" s="123"/>
      <c r="DH488" s="123"/>
      <c r="DR488" s="123"/>
      <c r="EB488" s="123"/>
      <c r="EL488" s="123"/>
      <c r="EV488" s="123"/>
      <c r="FF488" s="123"/>
      <c r="FP488" s="123"/>
      <c r="FZ488" s="123"/>
      <c r="GJ488" s="123"/>
      <c r="GT488" s="123"/>
      <c r="HD488" s="123"/>
      <c r="HN488" s="123"/>
      <c r="HX488" s="123"/>
    </row>
    <row xmlns:x14ac="http://schemas.microsoft.com/office/spreadsheetml/2009/9/ac" r="489" s="3" customFormat="true" x14ac:dyDescent="0.25">
      <c r="A489" s="384"/>
      <c r="B489" s="123"/>
      <c r="L489" s="123"/>
      <c r="V489" s="123"/>
      <c r="AF489" s="123"/>
      <c r="AP489" s="123"/>
      <c r="AZ489" s="123"/>
      <c r="BA489" s="123"/>
      <c r="BJ489" s="123"/>
      <c r="BT489" s="123"/>
      <c r="CD489" s="123"/>
      <c r="CN489" s="123"/>
      <c r="CX489" s="123"/>
      <c r="DH489" s="123"/>
      <c r="DR489" s="123"/>
      <c r="EB489" s="123"/>
      <c r="EL489" s="123"/>
      <c r="EV489" s="123"/>
      <c r="FF489" s="123"/>
      <c r="FP489" s="123"/>
      <c r="FZ489" s="123"/>
      <c r="GJ489" s="123"/>
      <c r="GT489" s="123"/>
      <c r="HD489" s="123"/>
      <c r="HN489" s="123"/>
      <c r="HX489" s="123"/>
    </row>
    <row xmlns:x14ac="http://schemas.microsoft.com/office/spreadsheetml/2009/9/ac" r="490" s="3" customFormat="true" x14ac:dyDescent="0.25">
      <c r="A490" s="384"/>
      <c r="B490" s="123"/>
      <c r="L490" s="123"/>
      <c r="V490" s="123"/>
      <c r="AF490" s="123"/>
      <c r="AP490" s="123"/>
      <c r="AZ490" s="123"/>
      <c r="BA490" s="123"/>
      <c r="BJ490" s="123"/>
      <c r="BT490" s="123"/>
      <c r="CD490" s="123"/>
      <c r="CN490" s="123"/>
      <c r="CX490" s="123"/>
      <c r="DH490" s="123"/>
      <c r="DR490" s="123"/>
      <c r="EB490" s="123"/>
      <c r="EL490" s="123"/>
      <c r="EV490" s="123"/>
      <c r="FF490" s="123"/>
      <c r="FP490" s="123"/>
      <c r="FZ490" s="123"/>
      <c r="GJ490" s="123"/>
      <c r="GT490" s="123"/>
      <c r="HD490" s="123"/>
      <c r="HN490" s="123"/>
      <c r="HX490" s="123"/>
    </row>
    <row xmlns:x14ac="http://schemas.microsoft.com/office/spreadsheetml/2009/9/ac" r="491" s="3" customFormat="true" x14ac:dyDescent="0.25">
      <c r="A491" s="384"/>
      <c r="B491" s="123"/>
      <c r="L491" s="123"/>
      <c r="V491" s="123"/>
      <c r="AF491" s="123"/>
      <c r="AP491" s="123"/>
      <c r="AZ491" s="123"/>
      <c r="BA491" s="123"/>
      <c r="BJ491" s="123"/>
      <c r="BT491" s="123"/>
      <c r="CD491" s="123"/>
      <c r="CN491" s="123"/>
      <c r="CX491" s="123"/>
      <c r="DH491" s="123"/>
      <c r="DR491" s="123"/>
      <c r="EB491" s="123"/>
      <c r="EL491" s="123"/>
      <c r="EV491" s="123"/>
      <c r="FF491" s="123"/>
      <c r="FP491" s="123"/>
      <c r="FZ491" s="123"/>
      <c r="GJ491" s="123"/>
      <c r="GT491" s="123"/>
      <c r="HD491" s="123"/>
      <c r="HN491" s="123"/>
      <c r="HX491" s="123"/>
    </row>
    <row xmlns:x14ac="http://schemas.microsoft.com/office/spreadsheetml/2009/9/ac" r="492" s="3" customFormat="true" x14ac:dyDescent="0.25">
      <c r="A492" s="384"/>
      <c r="B492" s="123"/>
      <c r="L492" s="123"/>
      <c r="V492" s="123"/>
      <c r="AF492" s="123"/>
      <c r="AP492" s="123"/>
      <c r="AZ492" s="123"/>
      <c r="BA492" s="123"/>
      <c r="BJ492" s="123"/>
      <c r="BT492" s="123"/>
      <c r="CD492" s="123"/>
      <c r="CN492" s="123"/>
      <c r="CX492" s="123"/>
      <c r="DH492" s="123"/>
      <c r="DR492" s="123"/>
      <c r="EB492" s="123"/>
      <c r="EL492" s="123"/>
      <c r="EV492" s="123"/>
      <c r="FF492" s="123"/>
      <c r="FP492" s="123"/>
      <c r="FZ492" s="123"/>
      <c r="GJ492" s="123"/>
      <c r="GT492" s="123"/>
      <c r="HD492" s="123"/>
      <c r="HN492" s="123"/>
      <c r="HX492" s="123"/>
    </row>
    <row xmlns:x14ac="http://schemas.microsoft.com/office/spreadsheetml/2009/9/ac" r="493" s="3" customFormat="true" x14ac:dyDescent="0.25">
      <c r="A493" s="384"/>
      <c r="B493" s="123"/>
      <c r="L493" s="123"/>
      <c r="V493" s="123"/>
      <c r="AF493" s="123"/>
      <c r="AP493" s="123"/>
      <c r="AZ493" s="123"/>
      <c r="BA493" s="123"/>
      <c r="BJ493" s="123"/>
      <c r="BT493" s="123"/>
      <c r="CD493" s="123"/>
      <c r="CN493" s="123"/>
      <c r="CX493" s="123"/>
      <c r="DH493" s="123"/>
      <c r="DR493" s="123"/>
      <c r="EB493" s="123"/>
      <c r="EL493" s="123"/>
      <c r="EV493" s="123"/>
      <c r="FF493" s="123"/>
      <c r="FP493" s="123"/>
      <c r="FZ493" s="123"/>
      <c r="GJ493" s="123"/>
      <c r="GT493" s="123"/>
      <c r="HD493" s="123"/>
      <c r="HN493" s="123"/>
      <c r="HX493" s="123"/>
    </row>
    <row xmlns:x14ac="http://schemas.microsoft.com/office/spreadsheetml/2009/9/ac" r="494" s="3" customFormat="true" x14ac:dyDescent="0.25">
      <c r="A494" s="384"/>
      <c r="B494" s="123"/>
      <c r="L494" s="123"/>
      <c r="V494" s="123"/>
      <c r="AF494" s="123"/>
      <c r="AP494" s="123"/>
      <c r="AZ494" s="123"/>
      <c r="BA494" s="123"/>
      <c r="BJ494" s="123"/>
      <c r="BT494" s="123"/>
      <c r="CD494" s="123"/>
      <c r="CN494" s="123"/>
      <c r="CX494" s="123"/>
      <c r="DH494" s="123"/>
      <c r="DR494" s="123"/>
      <c r="EB494" s="123"/>
      <c r="EL494" s="123"/>
      <c r="EV494" s="123"/>
      <c r="FF494" s="123"/>
      <c r="FP494" s="123"/>
      <c r="FZ494" s="123"/>
      <c r="GJ494" s="123"/>
      <c r="GT494" s="123"/>
      <c r="HD494" s="123"/>
      <c r="HN494" s="123"/>
      <c r="HX494" s="123"/>
    </row>
    <row xmlns:x14ac="http://schemas.microsoft.com/office/spreadsheetml/2009/9/ac" r="495" s="3" customFormat="true" x14ac:dyDescent="0.25">
      <c r="A495" s="384"/>
      <c r="B495" s="123"/>
      <c r="L495" s="123"/>
      <c r="V495" s="123"/>
      <c r="AF495" s="123"/>
      <c r="AP495" s="123"/>
      <c r="AZ495" s="123"/>
      <c r="BA495" s="123"/>
      <c r="BJ495" s="123"/>
      <c r="BT495" s="123"/>
      <c r="CD495" s="123"/>
      <c r="CN495" s="123"/>
      <c r="CX495" s="123"/>
      <c r="DH495" s="123"/>
      <c r="DR495" s="123"/>
      <c r="EB495" s="123"/>
      <c r="EL495" s="123"/>
      <c r="EV495" s="123"/>
      <c r="FF495" s="123"/>
      <c r="FP495" s="123"/>
      <c r="FZ495" s="123"/>
      <c r="GJ495" s="123"/>
      <c r="GT495" s="123"/>
      <c r="HD495" s="123"/>
      <c r="HN495" s="123"/>
      <c r="HX495" s="123"/>
    </row>
    <row xmlns:x14ac="http://schemas.microsoft.com/office/spreadsheetml/2009/9/ac" r="496" s="3" customFormat="true" x14ac:dyDescent="0.25">
      <c r="A496" s="384"/>
      <c r="B496" s="123"/>
      <c r="L496" s="123"/>
      <c r="V496" s="123"/>
      <c r="AF496" s="123"/>
      <c r="AP496" s="123"/>
      <c r="AZ496" s="123"/>
      <c r="BA496" s="123"/>
      <c r="BJ496" s="123"/>
      <c r="BT496" s="123"/>
      <c r="CD496" s="123"/>
      <c r="CN496" s="123"/>
      <c r="CX496" s="123"/>
      <c r="DH496" s="123"/>
      <c r="DR496" s="123"/>
      <c r="EB496" s="123"/>
      <c r="EL496" s="123"/>
      <c r="EV496" s="123"/>
      <c r="FF496" s="123"/>
      <c r="FP496" s="123"/>
      <c r="FZ496" s="123"/>
      <c r="GJ496" s="123"/>
      <c r="GT496" s="123"/>
      <c r="HD496" s="123"/>
      <c r="HN496" s="123"/>
      <c r="HX496" s="123"/>
    </row>
    <row xmlns:x14ac="http://schemas.microsoft.com/office/spreadsheetml/2009/9/ac" r="497" s="3" customFormat="true" x14ac:dyDescent="0.25">
      <c r="A497" s="384"/>
      <c r="B497" s="123"/>
      <c r="L497" s="123"/>
      <c r="V497" s="123"/>
      <c r="AF497" s="123"/>
      <c r="AP497" s="123"/>
      <c r="AZ497" s="123"/>
      <c r="BA497" s="123"/>
      <c r="BJ497" s="123"/>
      <c r="BT497" s="123"/>
      <c r="CD497" s="123"/>
      <c r="CN497" s="123"/>
      <c r="CX497" s="123"/>
      <c r="DH497" s="123"/>
      <c r="DR497" s="123"/>
      <c r="EB497" s="123"/>
      <c r="EL497" s="123"/>
      <c r="EV497" s="123"/>
      <c r="FF497" s="123"/>
      <c r="FP497" s="123"/>
      <c r="FZ497" s="123"/>
      <c r="GJ497" s="123"/>
      <c r="GT497" s="123"/>
      <c r="HD497" s="123"/>
      <c r="HN497" s="123"/>
      <c r="HX497" s="123"/>
    </row>
    <row xmlns:x14ac="http://schemas.microsoft.com/office/spreadsheetml/2009/9/ac" r="498" s="3" customFormat="true" x14ac:dyDescent="0.25">
      <c r="A498" s="384"/>
      <c r="B498" s="123"/>
      <c r="L498" s="123"/>
      <c r="V498" s="123"/>
      <c r="AF498" s="123"/>
      <c r="AP498" s="123"/>
      <c r="AZ498" s="123"/>
      <c r="BA498" s="123"/>
      <c r="BJ498" s="123"/>
      <c r="BT498" s="123"/>
      <c r="CD498" s="123"/>
      <c r="CN498" s="123"/>
      <c r="CX498" s="123"/>
      <c r="DH498" s="123"/>
      <c r="DR498" s="123"/>
      <c r="EB498" s="123"/>
      <c r="EL498" s="123"/>
      <c r="EV498" s="123"/>
      <c r="FF498" s="123"/>
      <c r="FP498" s="123"/>
      <c r="FZ498" s="123"/>
      <c r="GJ498" s="123"/>
      <c r="GT498" s="123"/>
      <c r="HD498" s="123"/>
      <c r="HN498" s="123"/>
      <c r="HX498" s="123"/>
    </row>
    <row xmlns:x14ac="http://schemas.microsoft.com/office/spreadsheetml/2009/9/ac" r="499" s="3" customFormat="true" x14ac:dyDescent="0.25">
      <c r="A499" s="384"/>
      <c r="B499" s="123"/>
      <c r="L499" s="123"/>
      <c r="V499" s="123"/>
      <c r="AF499" s="123"/>
      <c r="AP499" s="123"/>
      <c r="AZ499" s="123"/>
      <c r="BA499" s="123"/>
      <c r="BJ499" s="123"/>
      <c r="BT499" s="123"/>
      <c r="CD499" s="123"/>
      <c r="CN499" s="123"/>
      <c r="CX499" s="123"/>
      <c r="DH499" s="123"/>
      <c r="DR499" s="123"/>
      <c r="EB499" s="123"/>
      <c r="EL499" s="123"/>
      <c r="EV499" s="123"/>
      <c r="FF499" s="123"/>
      <c r="FP499" s="123"/>
      <c r="FZ499" s="123"/>
      <c r="GJ499" s="123"/>
      <c r="GT499" s="123"/>
      <c r="HD499" s="123"/>
      <c r="HN499" s="123"/>
      <c r="HX499" s="123"/>
    </row>
    <row xmlns:x14ac="http://schemas.microsoft.com/office/spreadsheetml/2009/9/ac" r="500" s="3" customFormat="true" x14ac:dyDescent="0.25">
      <c r="A500" s="384"/>
      <c r="B500" s="123"/>
      <c r="L500" s="123"/>
      <c r="V500" s="123"/>
      <c r="AF500" s="123"/>
      <c r="AP500" s="123"/>
      <c r="AZ500" s="123"/>
      <c r="BA500" s="123"/>
      <c r="BJ500" s="123"/>
      <c r="BT500" s="123"/>
      <c r="CD500" s="123"/>
      <c r="CN500" s="123"/>
      <c r="CX500" s="123"/>
      <c r="DH500" s="123"/>
      <c r="DR500" s="123"/>
      <c r="EB500" s="123"/>
      <c r="EL500" s="123"/>
      <c r="EV500" s="123"/>
      <c r="FF500" s="123"/>
      <c r="FP500" s="123"/>
      <c r="FZ500" s="123"/>
      <c r="GJ500" s="123"/>
      <c r="GT500" s="123"/>
      <c r="HD500" s="123"/>
      <c r="HN500" s="123"/>
      <c r="HX500" s="123"/>
    </row>
    <row xmlns:x14ac="http://schemas.microsoft.com/office/spreadsheetml/2009/9/ac" r="501" s="3" customFormat="true" x14ac:dyDescent="0.25">
      <c r="A501" s="384"/>
      <c r="B501" s="123"/>
      <c r="L501" s="123"/>
      <c r="V501" s="123"/>
      <c r="AF501" s="123"/>
      <c r="AP501" s="123"/>
      <c r="AZ501" s="123"/>
      <c r="BA501" s="123"/>
      <c r="BJ501" s="123"/>
      <c r="BT501" s="123"/>
      <c r="CD501" s="123"/>
      <c r="CN501" s="123"/>
      <c r="CX501" s="123"/>
      <c r="DH501" s="123"/>
      <c r="DR501" s="123"/>
      <c r="EB501" s="123"/>
      <c r="EL501" s="123"/>
      <c r="EV501" s="123"/>
      <c r="FF501" s="123"/>
      <c r="FP501" s="123"/>
      <c r="FZ501" s="123"/>
      <c r="GJ501" s="123"/>
      <c r="GT501" s="123"/>
      <c r="HD501" s="123"/>
      <c r="HN501" s="123"/>
      <c r="HX501" s="123"/>
    </row>
    <row xmlns:x14ac="http://schemas.microsoft.com/office/spreadsheetml/2009/9/ac" r="502" s="3" customFormat="true" x14ac:dyDescent="0.25">
      <c r="A502" s="384"/>
      <c r="B502" s="123"/>
      <c r="L502" s="123"/>
      <c r="V502" s="123"/>
      <c r="AF502" s="123"/>
      <c r="AP502" s="123"/>
      <c r="AZ502" s="123"/>
      <c r="BA502" s="123"/>
      <c r="BJ502" s="123"/>
      <c r="BT502" s="123"/>
      <c r="CD502" s="123"/>
      <c r="CN502" s="123"/>
      <c r="CX502" s="123"/>
      <c r="DH502" s="123"/>
      <c r="DR502" s="123"/>
      <c r="EB502" s="123"/>
      <c r="EL502" s="123"/>
      <c r="EV502" s="123"/>
      <c r="FF502" s="123"/>
      <c r="FP502" s="123"/>
      <c r="FZ502" s="123"/>
      <c r="GJ502" s="123"/>
      <c r="GT502" s="123"/>
      <c r="HD502" s="123"/>
      <c r="HN502" s="123"/>
      <c r="HX502" s="123"/>
    </row>
    <row xmlns:x14ac="http://schemas.microsoft.com/office/spreadsheetml/2009/9/ac" r="503" s="3" customFormat="true" x14ac:dyDescent="0.25">
      <c r="A503" s="384"/>
      <c r="B503" s="123"/>
      <c r="L503" s="123"/>
      <c r="V503" s="123"/>
      <c r="AF503" s="123"/>
      <c r="AP503" s="123"/>
      <c r="AZ503" s="123"/>
      <c r="BA503" s="123"/>
      <c r="BJ503" s="123"/>
      <c r="BT503" s="123"/>
      <c r="CD503" s="123"/>
      <c r="CN503" s="123"/>
      <c r="CX503" s="123"/>
      <c r="DH503" s="123"/>
      <c r="DR503" s="123"/>
      <c r="EB503" s="123"/>
      <c r="EL503" s="123"/>
      <c r="EV503" s="123"/>
      <c r="FF503" s="123"/>
      <c r="FP503" s="123"/>
      <c r="FZ503" s="123"/>
      <c r="GJ503" s="123"/>
      <c r="GT503" s="123"/>
      <c r="HD503" s="123"/>
      <c r="HN503" s="123"/>
      <c r="HX503" s="123"/>
    </row>
    <row xmlns:x14ac="http://schemas.microsoft.com/office/spreadsheetml/2009/9/ac" r="504" s="3" customFormat="true" x14ac:dyDescent="0.25">
      <c r="A504" s="384"/>
      <c r="B504" s="123"/>
      <c r="L504" s="123"/>
      <c r="V504" s="123"/>
      <c r="AF504" s="123"/>
      <c r="AP504" s="123"/>
      <c r="AZ504" s="123"/>
      <c r="BA504" s="123"/>
      <c r="BJ504" s="123"/>
      <c r="BT504" s="123"/>
      <c r="CD504" s="123"/>
      <c r="CN504" s="123"/>
      <c r="CX504" s="123"/>
      <c r="DH504" s="123"/>
      <c r="DR504" s="123"/>
      <c r="EB504" s="123"/>
      <c r="EL504" s="123"/>
      <c r="EV504" s="123"/>
      <c r="FF504" s="123"/>
      <c r="FP504" s="123"/>
      <c r="FZ504" s="123"/>
      <c r="GJ504" s="123"/>
      <c r="GT504" s="123"/>
      <c r="HD504" s="123"/>
      <c r="HN504" s="123"/>
      <c r="HX504" s="123"/>
    </row>
    <row xmlns:x14ac="http://schemas.microsoft.com/office/spreadsheetml/2009/9/ac" r="505" s="3" customFormat="true" x14ac:dyDescent="0.25">
      <c r="A505" s="384"/>
      <c r="B505" s="123"/>
      <c r="L505" s="123"/>
      <c r="V505" s="123"/>
      <c r="AF505" s="123"/>
      <c r="AP505" s="123"/>
      <c r="AZ505" s="123"/>
      <c r="BA505" s="123"/>
      <c r="BJ505" s="123"/>
      <c r="BT505" s="123"/>
      <c r="CD505" s="123"/>
      <c r="CN505" s="123"/>
      <c r="CX505" s="123"/>
      <c r="DH505" s="123"/>
      <c r="DR505" s="123"/>
      <c r="EB505" s="123"/>
      <c r="EL505" s="123"/>
      <c r="EV505" s="123"/>
      <c r="FF505" s="123"/>
      <c r="FP505" s="123"/>
      <c r="FZ505" s="123"/>
      <c r="GJ505" s="123"/>
      <c r="GT505" s="123"/>
      <c r="HD505" s="123"/>
      <c r="HN505" s="123"/>
      <c r="HX505" s="123"/>
    </row>
    <row xmlns:x14ac="http://schemas.microsoft.com/office/spreadsheetml/2009/9/ac" r="506" s="3" customFormat="true" x14ac:dyDescent="0.25">
      <c r="A506" s="384"/>
      <c r="B506" s="123"/>
      <c r="L506" s="123"/>
      <c r="V506" s="123"/>
      <c r="AF506" s="123"/>
      <c r="AP506" s="123"/>
      <c r="AZ506" s="123"/>
      <c r="BA506" s="123"/>
      <c r="BJ506" s="123"/>
      <c r="BT506" s="123"/>
      <c r="CD506" s="123"/>
      <c r="CN506" s="123"/>
      <c r="CX506" s="123"/>
      <c r="DH506" s="123"/>
      <c r="DR506" s="123"/>
      <c r="EB506" s="123"/>
      <c r="EL506" s="123"/>
      <c r="EV506" s="123"/>
      <c r="FF506" s="123"/>
      <c r="FP506" s="123"/>
      <c r="FZ506" s="123"/>
      <c r="GJ506" s="123"/>
      <c r="GT506" s="123"/>
      <c r="HD506" s="123"/>
      <c r="HN506" s="123"/>
      <c r="HX506" s="123"/>
    </row>
    <row xmlns:x14ac="http://schemas.microsoft.com/office/spreadsheetml/2009/9/ac" r="507" s="3" customFormat="true" x14ac:dyDescent="0.25">
      <c r="A507" s="384"/>
      <c r="B507" s="123"/>
      <c r="L507" s="123"/>
      <c r="V507" s="123"/>
      <c r="AF507" s="123"/>
      <c r="AP507" s="123"/>
      <c r="AZ507" s="123"/>
      <c r="BA507" s="123"/>
      <c r="BJ507" s="123"/>
      <c r="BT507" s="123"/>
      <c r="CD507" s="123"/>
      <c r="CN507" s="123"/>
      <c r="CX507" s="123"/>
      <c r="DH507" s="123"/>
      <c r="DR507" s="123"/>
      <c r="EB507" s="123"/>
      <c r="EL507" s="123"/>
      <c r="EV507" s="123"/>
      <c r="FF507" s="123"/>
      <c r="FP507" s="123"/>
      <c r="FZ507" s="123"/>
      <c r="GJ507" s="123"/>
      <c r="GT507" s="123"/>
      <c r="HD507" s="123"/>
      <c r="HN507" s="123"/>
      <c r="HX507" s="123"/>
    </row>
    <row xmlns:x14ac="http://schemas.microsoft.com/office/spreadsheetml/2009/9/ac" r="508" s="3" customFormat="true" x14ac:dyDescent="0.25">
      <c r="A508" s="384"/>
      <c r="B508" s="123"/>
      <c r="L508" s="123"/>
      <c r="V508" s="123"/>
      <c r="AF508" s="123"/>
      <c r="AP508" s="123"/>
      <c r="AZ508" s="123"/>
      <c r="BA508" s="123"/>
      <c r="BJ508" s="123"/>
      <c r="BT508" s="123"/>
      <c r="CD508" s="123"/>
      <c r="CN508" s="123"/>
      <c r="CX508" s="123"/>
      <c r="DH508" s="123"/>
      <c r="DR508" s="123"/>
      <c r="EB508" s="123"/>
      <c r="EL508" s="123"/>
      <c r="EV508" s="123"/>
      <c r="FF508" s="123"/>
      <c r="FP508" s="123"/>
      <c r="FZ508" s="123"/>
      <c r="GJ508" s="123"/>
      <c r="GT508" s="123"/>
      <c r="HD508" s="123"/>
      <c r="HN508" s="123"/>
      <c r="HX508" s="123"/>
    </row>
    <row xmlns:x14ac="http://schemas.microsoft.com/office/spreadsheetml/2009/9/ac" r="509" s="3" customFormat="true" x14ac:dyDescent="0.25">
      <c r="A509" s="384"/>
      <c r="B509" s="123"/>
      <c r="L509" s="123"/>
      <c r="V509" s="123"/>
      <c r="AF509" s="123"/>
      <c r="AP509" s="123"/>
      <c r="AZ509" s="123"/>
      <c r="BA509" s="123"/>
      <c r="BJ509" s="123"/>
      <c r="BT509" s="123"/>
      <c r="CD509" s="123"/>
      <c r="CN509" s="123"/>
      <c r="CX509" s="123"/>
      <c r="DH509" s="123"/>
      <c r="DR509" s="123"/>
      <c r="EB509" s="123"/>
      <c r="EL509" s="123"/>
      <c r="EV509" s="123"/>
      <c r="FF509" s="123"/>
      <c r="FP509" s="123"/>
      <c r="FZ509" s="123"/>
      <c r="GJ509" s="123"/>
      <c r="GT509" s="123"/>
      <c r="HD509" s="123"/>
      <c r="HN509" s="123"/>
      <c r="HX509" s="123"/>
    </row>
    <row xmlns:x14ac="http://schemas.microsoft.com/office/spreadsheetml/2009/9/ac" r="510" s="3" customFormat="true" x14ac:dyDescent="0.25">
      <c r="A510" s="384"/>
      <c r="B510" s="123"/>
      <c r="L510" s="123"/>
      <c r="V510" s="123"/>
      <c r="AF510" s="123"/>
      <c r="AP510" s="123"/>
      <c r="AZ510" s="123"/>
      <c r="BA510" s="123"/>
      <c r="BJ510" s="123"/>
      <c r="BT510" s="123"/>
      <c r="CD510" s="123"/>
      <c r="CN510" s="123"/>
      <c r="CX510" s="123"/>
      <c r="DH510" s="123"/>
      <c r="DR510" s="123"/>
      <c r="EB510" s="123"/>
      <c r="EL510" s="123"/>
      <c r="EV510" s="123"/>
      <c r="FF510" s="123"/>
      <c r="FP510" s="123"/>
      <c r="FZ510" s="123"/>
      <c r="GJ510" s="123"/>
      <c r="GT510" s="123"/>
      <c r="HD510" s="123"/>
      <c r="HN510" s="123"/>
      <c r="HX510" s="123"/>
    </row>
    <row xmlns:x14ac="http://schemas.microsoft.com/office/spreadsheetml/2009/9/ac" r="511" s="3" customFormat="true" x14ac:dyDescent="0.25">
      <c r="A511" s="384"/>
      <c r="B511" s="123"/>
      <c r="L511" s="123"/>
      <c r="V511" s="123"/>
      <c r="AF511" s="123"/>
      <c r="AP511" s="123"/>
      <c r="AZ511" s="123"/>
      <c r="BA511" s="123"/>
      <c r="BJ511" s="123"/>
      <c r="BT511" s="123"/>
      <c r="CD511" s="123"/>
      <c r="CN511" s="123"/>
      <c r="CX511" s="123"/>
      <c r="DH511" s="123"/>
      <c r="DR511" s="123"/>
      <c r="EB511" s="123"/>
      <c r="EL511" s="123"/>
      <c r="EV511" s="123"/>
      <c r="FF511" s="123"/>
      <c r="FP511" s="123"/>
      <c r="FZ511" s="123"/>
      <c r="GJ511" s="123"/>
      <c r="GT511" s="123"/>
      <c r="HD511" s="123"/>
      <c r="HN511" s="123"/>
      <c r="HX511" s="123"/>
    </row>
    <row xmlns:x14ac="http://schemas.microsoft.com/office/spreadsheetml/2009/9/ac" r="512" s="3" customFormat="true" x14ac:dyDescent="0.25">
      <c r="A512" s="384"/>
      <c r="B512" s="123"/>
      <c r="L512" s="123"/>
      <c r="V512" s="123"/>
      <c r="AF512" s="123"/>
      <c r="AP512" s="123"/>
      <c r="AZ512" s="123"/>
      <c r="BA512" s="123"/>
      <c r="BJ512" s="123"/>
      <c r="BT512" s="123"/>
      <c r="CD512" s="123"/>
      <c r="CN512" s="123"/>
      <c r="CX512" s="123"/>
      <c r="DH512" s="123"/>
      <c r="DR512" s="123"/>
      <c r="EB512" s="123"/>
      <c r="EL512" s="123"/>
      <c r="EV512" s="123"/>
      <c r="FF512" s="123"/>
      <c r="FP512" s="123"/>
      <c r="FZ512" s="123"/>
      <c r="GJ512" s="123"/>
      <c r="GT512" s="123"/>
      <c r="HD512" s="123"/>
      <c r="HN512" s="123"/>
      <c r="HX512" s="123"/>
    </row>
    <row xmlns:x14ac="http://schemas.microsoft.com/office/spreadsheetml/2009/9/ac" r="513" s="3" customFormat="true" x14ac:dyDescent="0.25">
      <c r="A513" s="384"/>
      <c r="B513" s="123"/>
      <c r="L513" s="123"/>
      <c r="V513" s="123"/>
      <c r="AF513" s="123"/>
      <c r="AP513" s="123"/>
      <c r="AZ513" s="123"/>
      <c r="BA513" s="123"/>
      <c r="BJ513" s="123"/>
      <c r="BT513" s="123"/>
      <c r="CD513" s="123"/>
      <c r="CN513" s="123"/>
      <c r="CX513" s="123"/>
      <c r="DH513" s="123"/>
      <c r="DR513" s="123"/>
      <c r="EB513" s="123"/>
      <c r="EL513" s="123"/>
      <c r="EV513" s="123"/>
      <c r="FF513" s="123"/>
      <c r="FP513" s="123"/>
      <c r="FZ513" s="123"/>
      <c r="GJ513" s="123"/>
      <c r="GT513" s="123"/>
      <c r="HD513" s="123"/>
      <c r="HN513" s="123"/>
      <c r="HX513" s="123"/>
    </row>
    <row xmlns:x14ac="http://schemas.microsoft.com/office/spreadsheetml/2009/9/ac" r="514" s="3" customFormat="true" x14ac:dyDescent="0.25">
      <c r="A514" s="384"/>
      <c r="B514" s="123"/>
      <c r="L514" s="123"/>
      <c r="V514" s="123"/>
      <c r="AF514" s="123"/>
      <c r="AP514" s="123"/>
      <c r="AZ514" s="123"/>
      <c r="BA514" s="123"/>
      <c r="BJ514" s="123"/>
      <c r="BT514" s="123"/>
      <c r="CD514" s="123"/>
      <c r="CN514" s="123"/>
      <c r="CX514" s="123"/>
      <c r="DH514" s="123"/>
      <c r="DR514" s="123"/>
      <c r="EB514" s="123"/>
      <c r="EL514" s="123"/>
      <c r="EV514" s="123"/>
      <c r="FF514" s="123"/>
      <c r="FP514" s="123"/>
      <c r="FZ514" s="123"/>
      <c r="GJ514" s="123"/>
      <c r="GT514" s="123"/>
      <c r="HD514" s="123"/>
      <c r="HN514" s="123"/>
      <c r="HX514" s="123"/>
    </row>
    <row xmlns:x14ac="http://schemas.microsoft.com/office/spreadsheetml/2009/9/ac" r="515" s="3" customFormat="true" x14ac:dyDescent="0.25">
      <c r="A515" s="384"/>
      <c r="B515" s="123"/>
      <c r="L515" s="123"/>
      <c r="V515" s="123"/>
      <c r="AF515" s="123"/>
      <c r="AP515" s="123"/>
      <c r="AZ515" s="123"/>
      <c r="BA515" s="123"/>
      <c r="BJ515" s="123"/>
      <c r="BT515" s="123"/>
      <c r="CD515" s="123"/>
      <c r="CN515" s="123"/>
      <c r="CX515" s="123"/>
      <c r="DH515" s="123"/>
      <c r="DR515" s="123"/>
      <c r="EB515" s="123"/>
      <c r="EL515" s="123"/>
      <c r="EV515" s="123"/>
      <c r="FF515" s="123"/>
      <c r="FP515" s="123"/>
      <c r="FZ515" s="123"/>
      <c r="GJ515" s="123"/>
      <c r="GT515" s="123"/>
      <c r="HD515" s="123"/>
      <c r="HN515" s="123"/>
      <c r="HX515" s="123"/>
    </row>
    <row xmlns:x14ac="http://schemas.microsoft.com/office/spreadsheetml/2009/9/ac" r="516" s="3" customFormat="true" x14ac:dyDescent="0.25">
      <c r="A516" s="384"/>
      <c r="B516" s="123"/>
      <c r="L516" s="123"/>
      <c r="V516" s="123"/>
      <c r="AF516" s="123"/>
      <c r="AP516" s="123"/>
      <c r="AZ516" s="123"/>
      <c r="BA516" s="123"/>
      <c r="BJ516" s="123"/>
      <c r="BT516" s="123"/>
      <c r="CD516" s="123"/>
      <c r="CN516" s="123"/>
      <c r="CX516" s="123"/>
      <c r="DH516" s="123"/>
      <c r="DR516" s="123"/>
      <c r="EB516" s="123"/>
      <c r="EL516" s="123"/>
      <c r="EV516" s="123"/>
      <c r="FF516" s="123"/>
      <c r="FP516" s="123"/>
      <c r="FZ516" s="123"/>
      <c r="GJ516" s="123"/>
      <c r="GT516" s="123"/>
      <c r="HD516" s="123"/>
      <c r="HN516" s="123"/>
      <c r="HX516" s="123"/>
    </row>
    <row xmlns:x14ac="http://schemas.microsoft.com/office/spreadsheetml/2009/9/ac" r="517" s="3" customFormat="true" x14ac:dyDescent="0.25">
      <c r="A517" s="384"/>
      <c r="B517" s="123"/>
      <c r="L517" s="123"/>
      <c r="V517" s="123"/>
      <c r="AF517" s="123"/>
      <c r="AP517" s="123"/>
      <c r="AZ517" s="123"/>
      <c r="BA517" s="123"/>
      <c r="BJ517" s="123"/>
      <c r="BT517" s="123"/>
      <c r="CD517" s="123"/>
      <c r="CN517" s="123"/>
      <c r="CX517" s="123"/>
      <c r="DH517" s="123"/>
      <c r="DR517" s="123"/>
      <c r="EB517" s="123"/>
      <c r="EL517" s="123"/>
      <c r="EV517" s="123"/>
      <c r="FF517" s="123"/>
      <c r="FP517" s="123"/>
      <c r="FZ517" s="123"/>
      <c r="GJ517" s="123"/>
      <c r="GT517" s="123"/>
      <c r="HD517" s="123"/>
      <c r="HN517" s="123"/>
      <c r="HX517" s="123"/>
    </row>
    <row xmlns:x14ac="http://schemas.microsoft.com/office/spreadsheetml/2009/9/ac" r="518" s="3" customFormat="true" x14ac:dyDescent="0.25">
      <c r="A518" s="384"/>
      <c r="B518" s="123"/>
      <c r="L518" s="123"/>
      <c r="V518" s="123"/>
      <c r="AF518" s="123"/>
      <c r="AP518" s="123"/>
      <c r="AZ518" s="123"/>
      <c r="BA518" s="123"/>
      <c r="BJ518" s="123"/>
      <c r="BT518" s="123"/>
      <c r="CD518" s="123"/>
      <c r="CN518" s="123"/>
      <c r="CX518" s="123"/>
      <c r="DH518" s="123"/>
      <c r="DR518" s="123"/>
      <c r="EB518" s="123"/>
      <c r="EL518" s="123"/>
      <c r="EV518" s="123"/>
      <c r="FF518" s="123"/>
      <c r="FP518" s="123"/>
      <c r="FZ518" s="123"/>
      <c r="GJ518" s="123"/>
      <c r="GT518" s="123"/>
      <c r="HD518" s="123"/>
      <c r="HN518" s="123"/>
      <c r="HX518" s="123"/>
    </row>
    <row xmlns:x14ac="http://schemas.microsoft.com/office/spreadsheetml/2009/9/ac" r="519" s="3" customFormat="true" x14ac:dyDescent="0.25">
      <c r="A519" s="384"/>
      <c r="B519" s="123"/>
      <c r="L519" s="123"/>
      <c r="V519" s="123"/>
      <c r="AF519" s="123"/>
      <c r="AP519" s="123"/>
      <c r="AZ519" s="123"/>
      <c r="BA519" s="123"/>
      <c r="BJ519" s="123"/>
      <c r="BT519" s="123"/>
      <c r="CD519" s="123"/>
      <c r="CN519" s="123"/>
      <c r="CX519" s="123"/>
      <c r="DH519" s="123"/>
      <c r="DR519" s="123"/>
      <c r="EB519" s="123"/>
      <c r="EL519" s="123"/>
      <c r="EV519" s="123"/>
      <c r="FF519" s="123"/>
      <c r="FP519" s="123"/>
      <c r="FZ519" s="123"/>
      <c r="GJ519" s="123"/>
      <c r="GT519" s="123"/>
      <c r="HD519" s="123"/>
      <c r="HN519" s="123"/>
      <c r="HX519" s="123"/>
    </row>
    <row xmlns:x14ac="http://schemas.microsoft.com/office/spreadsheetml/2009/9/ac" r="520" s="3" customFormat="true" x14ac:dyDescent="0.25">
      <c r="A520" s="384"/>
      <c r="B520" s="123"/>
      <c r="L520" s="123"/>
      <c r="V520" s="123"/>
      <c r="AF520" s="123"/>
      <c r="AP520" s="123"/>
      <c r="AZ520" s="123"/>
      <c r="BA520" s="123"/>
      <c r="BJ520" s="123"/>
      <c r="BT520" s="123"/>
      <c r="CD520" s="123"/>
      <c r="CN520" s="123"/>
      <c r="CX520" s="123"/>
      <c r="DH520" s="123"/>
      <c r="DR520" s="123"/>
      <c r="EB520" s="123"/>
      <c r="EL520" s="123"/>
      <c r="EV520" s="123"/>
      <c r="FF520" s="123"/>
      <c r="FP520" s="123"/>
      <c r="FZ520" s="123"/>
      <c r="GJ520" s="123"/>
      <c r="GT520" s="123"/>
      <c r="HD520" s="123"/>
      <c r="HN520" s="123"/>
      <c r="HX520" s="123"/>
    </row>
    <row xmlns:x14ac="http://schemas.microsoft.com/office/spreadsheetml/2009/9/ac" r="521" s="3" customFormat="true" x14ac:dyDescent="0.25">
      <c r="A521" s="384"/>
      <c r="B521" s="123"/>
      <c r="L521" s="123"/>
      <c r="V521" s="123"/>
      <c r="AF521" s="123"/>
      <c r="AP521" s="123"/>
      <c r="AZ521" s="123"/>
      <c r="BA521" s="123"/>
      <c r="BJ521" s="123"/>
      <c r="BT521" s="123"/>
      <c r="CD521" s="123"/>
      <c r="CN521" s="123"/>
      <c r="CX521" s="123"/>
      <c r="DH521" s="123"/>
      <c r="DR521" s="123"/>
      <c r="EB521" s="123"/>
      <c r="EL521" s="123"/>
      <c r="EV521" s="123"/>
      <c r="FF521" s="123"/>
      <c r="FP521" s="123"/>
      <c r="FZ521" s="123"/>
      <c r="GJ521" s="123"/>
      <c r="GT521" s="123"/>
      <c r="HD521" s="123"/>
      <c r="HN521" s="123"/>
      <c r="HX521" s="123"/>
    </row>
    <row xmlns:x14ac="http://schemas.microsoft.com/office/spreadsheetml/2009/9/ac" r="522" s="3" customFormat="true" x14ac:dyDescent="0.25">
      <c r="A522" s="384"/>
      <c r="B522" s="123"/>
      <c r="L522" s="123"/>
      <c r="V522" s="123"/>
      <c r="AF522" s="123"/>
      <c r="AP522" s="123"/>
      <c r="AZ522" s="123"/>
      <c r="BA522" s="123"/>
      <c r="BJ522" s="123"/>
      <c r="BT522" s="123"/>
      <c r="CD522" s="123"/>
      <c r="CN522" s="123"/>
      <c r="CX522" s="123"/>
      <c r="DH522" s="123"/>
      <c r="DR522" s="123"/>
      <c r="EB522" s="123"/>
      <c r="EL522" s="123"/>
      <c r="EV522" s="123"/>
      <c r="FF522" s="123"/>
      <c r="FP522" s="123"/>
      <c r="FZ522" s="123"/>
      <c r="GJ522" s="123"/>
      <c r="GT522" s="123"/>
      <c r="HD522" s="123"/>
      <c r="HN522" s="123"/>
      <c r="HX522" s="123"/>
    </row>
    <row xmlns:x14ac="http://schemas.microsoft.com/office/spreadsheetml/2009/9/ac" r="523" s="3" customFormat="true" x14ac:dyDescent="0.25">
      <c r="A523" s="384"/>
      <c r="B523" s="123"/>
      <c r="L523" s="123"/>
      <c r="V523" s="123"/>
      <c r="AF523" s="123"/>
      <c r="AP523" s="123"/>
      <c r="AZ523" s="123"/>
      <c r="BA523" s="123"/>
      <c r="BJ523" s="123"/>
      <c r="BT523" s="123"/>
      <c r="CD523" s="123"/>
      <c r="CN523" s="123"/>
      <c r="CX523" s="123"/>
      <c r="DH523" s="123"/>
      <c r="DR523" s="123"/>
      <c r="EB523" s="123"/>
      <c r="EL523" s="123"/>
      <c r="EV523" s="123"/>
      <c r="FF523" s="123"/>
      <c r="FP523" s="123"/>
      <c r="FZ523" s="123"/>
      <c r="GJ523" s="123"/>
      <c r="GT523" s="123"/>
      <c r="HD523" s="123"/>
      <c r="HN523" s="123"/>
      <c r="HX523" s="123"/>
    </row>
    <row xmlns:x14ac="http://schemas.microsoft.com/office/spreadsheetml/2009/9/ac" r="524" s="3" customFormat="true" x14ac:dyDescent="0.25">
      <c r="A524" s="384"/>
      <c r="B524" s="123"/>
      <c r="L524" s="123"/>
      <c r="V524" s="123"/>
      <c r="AF524" s="123"/>
      <c r="AP524" s="123"/>
      <c r="AZ524" s="123"/>
      <c r="BA524" s="123"/>
      <c r="BJ524" s="123"/>
      <c r="BT524" s="123"/>
      <c r="CD524" s="123"/>
      <c r="CN524" s="123"/>
      <c r="CX524" s="123"/>
      <c r="DH524" s="123"/>
      <c r="DR524" s="123"/>
      <c r="EB524" s="123"/>
      <c r="EL524" s="123"/>
      <c r="EV524" s="123"/>
      <c r="FF524" s="123"/>
      <c r="FP524" s="123"/>
      <c r="FZ524" s="123"/>
      <c r="GJ524" s="123"/>
      <c r="GT524" s="123"/>
      <c r="HD524" s="123"/>
      <c r="HN524" s="123"/>
      <c r="HX524" s="123"/>
    </row>
    <row xmlns:x14ac="http://schemas.microsoft.com/office/spreadsheetml/2009/9/ac" r="525" s="3" customFormat="true" x14ac:dyDescent="0.25">
      <c r="A525" s="384"/>
      <c r="B525" s="123"/>
      <c r="L525" s="123"/>
      <c r="V525" s="123"/>
      <c r="AF525" s="123"/>
      <c r="AP525" s="123"/>
      <c r="AZ525" s="123"/>
      <c r="BA525" s="123"/>
      <c r="BJ525" s="123"/>
      <c r="BT525" s="123"/>
      <c r="CD525" s="123"/>
      <c r="CN525" s="123"/>
      <c r="CX525" s="123"/>
      <c r="DH525" s="123"/>
      <c r="DR525" s="123"/>
      <c r="EB525" s="123"/>
      <c r="EL525" s="123"/>
      <c r="EV525" s="123"/>
      <c r="FF525" s="123"/>
      <c r="FP525" s="123"/>
      <c r="FZ525" s="123"/>
      <c r="GJ525" s="123"/>
      <c r="GT525" s="123"/>
      <c r="HD525" s="123"/>
      <c r="HN525" s="123"/>
      <c r="HX525" s="123"/>
    </row>
    <row xmlns:x14ac="http://schemas.microsoft.com/office/spreadsheetml/2009/9/ac" r="526" s="3" customFormat="true" x14ac:dyDescent="0.25">
      <c r="A526" s="384"/>
      <c r="B526" s="123"/>
      <c r="L526" s="123"/>
      <c r="V526" s="123"/>
      <c r="AF526" s="123"/>
      <c r="AP526" s="123"/>
      <c r="AZ526" s="123"/>
      <c r="BA526" s="123"/>
      <c r="BJ526" s="123"/>
      <c r="BT526" s="123"/>
      <c r="CD526" s="123"/>
      <c r="CN526" s="123"/>
      <c r="CX526" s="123"/>
      <c r="DH526" s="123"/>
      <c r="DR526" s="123"/>
      <c r="EB526" s="123"/>
      <c r="EL526" s="123"/>
      <c r="EV526" s="123"/>
      <c r="FF526" s="123"/>
      <c r="FP526" s="123"/>
      <c r="FZ526" s="123"/>
      <c r="GJ526" s="123"/>
      <c r="GT526" s="123"/>
      <c r="HD526" s="123"/>
      <c r="HN526" s="123"/>
      <c r="HX526" s="123"/>
    </row>
    <row xmlns:x14ac="http://schemas.microsoft.com/office/spreadsheetml/2009/9/ac" r="527" s="3" customFormat="true" x14ac:dyDescent="0.25">
      <c r="A527" s="384"/>
      <c r="B527" s="123"/>
      <c r="L527" s="123"/>
      <c r="V527" s="123"/>
      <c r="AF527" s="123"/>
      <c r="AP527" s="123"/>
      <c r="AZ527" s="123"/>
      <c r="BA527" s="123"/>
      <c r="BJ527" s="123"/>
      <c r="BT527" s="123"/>
      <c r="CD527" s="123"/>
      <c r="CN527" s="123"/>
      <c r="CX527" s="123"/>
      <c r="DH527" s="123"/>
      <c r="DR527" s="123"/>
      <c r="EB527" s="123"/>
      <c r="EL527" s="123"/>
      <c r="EV527" s="123"/>
      <c r="FF527" s="123"/>
      <c r="FP527" s="123"/>
      <c r="FZ527" s="123"/>
      <c r="GJ527" s="123"/>
      <c r="GT527" s="123"/>
      <c r="HD527" s="123"/>
      <c r="HN527" s="123"/>
      <c r="HX527" s="123"/>
    </row>
    <row xmlns:x14ac="http://schemas.microsoft.com/office/spreadsheetml/2009/9/ac" r="528" s="3" customFormat="true" x14ac:dyDescent="0.25">
      <c r="A528" s="384"/>
      <c r="B528" s="123"/>
      <c r="L528" s="123"/>
      <c r="V528" s="123"/>
      <c r="AF528" s="123"/>
      <c r="AP528" s="123"/>
      <c r="AZ528" s="123"/>
      <c r="BA528" s="123"/>
      <c r="BJ528" s="123"/>
      <c r="BT528" s="123"/>
      <c r="CD528" s="123"/>
      <c r="CN528" s="123"/>
      <c r="CX528" s="123"/>
      <c r="DH528" s="123"/>
      <c r="DR528" s="123"/>
      <c r="EB528" s="123"/>
      <c r="EL528" s="123"/>
      <c r="EV528" s="123"/>
      <c r="FF528" s="123"/>
      <c r="FP528" s="123"/>
      <c r="FZ528" s="123"/>
      <c r="GJ528" s="123"/>
      <c r="GT528" s="123"/>
      <c r="HD528" s="123"/>
      <c r="HN528" s="123"/>
      <c r="HX528" s="123"/>
    </row>
    <row xmlns:x14ac="http://schemas.microsoft.com/office/spreadsheetml/2009/9/ac" r="529" s="3" customFormat="true" x14ac:dyDescent="0.25">
      <c r="A529" s="384"/>
      <c r="B529" s="123"/>
      <c r="L529" s="123"/>
      <c r="V529" s="123"/>
      <c r="AF529" s="123"/>
      <c r="AP529" s="123"/>
      <c r="AZ529" s="123"/>
      <c r="BA529" s="123"/>
      <c r="BJ529" s="123"/>
      <c r="BT529" s="123"/>
      <c r="CD529" s="123"/>
      <c r="CN529" s="123"/>
      <c r="CX529" s="123"/>
      <c r="DH529" s="123"/>
      <c r="DR529" s="123"/>
      <c r="EB529" s="123"/>
      <c r="EL529" s="123"/>
      <c r="EV529" s="123"/>
      <c r="FF529" s="123"/>
      <c r="FP529" s="123"/>
      <c r="FZ529" s="123"/>
      <c r="GJ529" s="123"/>
      <c r="GT529" s="123"/>
      <c r="HD529" s="123"/>
      <c r="HN529" s="123"/>
      <c r="HX529" s="123"/>
    </row>
    <row xmlns:x14ac="http://schemas.microsoft.com/office/spreadsheetml/2009/9/ac" r="530" s="3" customFormat="true" x14ac:dyDescent="0.25">
      <c r="A530" s="384"/>
      <c r="B530" s="123"/>
      <c r="L530" s="123"/>
      <c r="V530" s="123"/>
      <c r="AF530" s="123"/>
      <c r="AP530" s="123"/>
      <c r="AZ530" s="123"/>
      <c r="BA530" s="123"/>
      <c r="BJ530" s="123"/>
      <c r="BT530" s="123"/>
      <c r="CD530" s="123"/>
      <c r="CN530" s="123"/>
      <c r="CX530" s="123"/>
      <c r="DH530" s="123"/>
      <c r="DR530" s="123"/>
      <c r="EB530" s="123"/>
      <c r="EL530" s="123"/>
      <c r="EV530" s="123"/>
      <c r="FF530" s="123"/>
      <c r="FP530" s="123"/>
      <c r="FZ530" s="123"/>
      <c r="GJ530" s="123"/>
      <c r="GT530" s="123"/>
      <c r="HD530" s="123"/>
      <c r="HN530" s="123"/>
      <c r="HX530" s="123"/>
    </row>
    <row xmlns:x14ac="http://schemas.microsoft.com/office/spreadsheetml/2009/9/ac" r="531" s="3" customFormat="true" x14ac:dyDescent="0.25">
      <c r="A531" s="384"/>
      <c r="B531" s="123"/>
      <c r="L531" s="123"/>
      <c r="V531" s="123"/>
      <c r="AF531" s="123"/>
      <c r="AP531" s="123"/>
      <c r="AZ531" s="123"/>
      <c r="BA531" s="123"/>
      <c r="BJ531" s="123"/>
      <c r="BT531" s="123"/>
      <c r="CD531" s="123"/>
      <c r="CN531" s="123"/>
      <c r="CX531" s="123"/>
      <c r="DH531" s="123"/>
      <c r="DR531" s="123"/>
      <c r="EB531" s="123"/>
      <c r="EL531" s="123"/>
      <c r="EV531" s="123"/>
      <c r="FF531" s="123"/>
      <c r="FP531" s="123"/>
      <c r="FZ531" s="123"/>
      <c r="GJ531" s="123"/>
      <c r="GT531" s="123"/>
      <c r="HD531" s="123"/>
      <c r="HN531" s="123"/>
      <c r="HX531" s="123"/>
    </row>
    <row xmlns:x14ac="http://schemas.microsoft.com/office/spreadsheetml/2009/9/ac" r="532" s="3" customFormat="true" x14ac:dyDescent="0.25">
      <c r="A532" s="384"/>
      <c r="B532" s="123"/>
      <c r="L532" s="123"/>
      <c r="V532" s="123"/>
      <c r="AF532" s="123"/>
      <c r="AP532" s="123"/>
      <c r="AZ532" s="123"/>
      <c r="BA532" s="123"/>
      <c r="BJ532" s="123"/>
      <c r="BT532" s="123"/>
      <c r="CD532" s="123"/>
      <c r="CN532" s="123"/>
      <c r="CX532" s="123"/>
      <c r="DH532" s="123"/>
      <c r="DR532" s="123"/>
      <c r="EB532" s="123"/>
      <c r="EL532" s="123"/>
      <c r="EV532" s="123"/>
      <c r="FF532" s="123"/>
      <c r="FP532" s="123"/>
      <c r="FZ532" s="123"/>
      <c r="GJ532" s="123"/>
      <c r="GT532" s="123"/>
      <c r="HD532" s="123"/>
      <c r="HN532" s="123"/>
      <c r="HX532" s="123"/>
    </row>
    <row xmlns:x14ac="http://schemas.microsoft.com/office/spreadsheetml/2009/9/ac" r="533" s="3" customFormat="true" x14ac:dyDescent="0.25">
      <c r="A533" s="384"/>
      <c r="B533" s="123"/>
      <c r="L533" s="123"/>
      <c r="V533" s="123"/>
      <c r="AF533" s="123"/>
      <c r="AP533" s="123"/>
      <c r="AZ533" s="123"/>
      <c r="BA533" s="123"/>
      <c r="BJ533" s="123"/>
      <c r="BT533" s="123"/>
      <c r="CD533" s="123"/>
      <c r="CN533" s="123"/>
      <c r="CX533" s="123"/>
      <c r="DH533" s="123"/>
      <c r="DR533" s="123"/>
      <c r="EB533" s="123"/>
      <c r="EL533" s="123"/>
      <c r="EV533" s="123"/>
      <c r="FF533" s="123"/>
      <c r="FP533" s="123"/>
      <c r="FZ533" s="123"/>
      <c r="GJ533" s="123"/>
      <c r="GT533" s="123"/>
      <c r="HD533" s="123"/>
      <c r="HN533" s="123"/>
      <c r="HX533" s="123"/>
    </row>
    <row xmlns:x14ac="http://schemas.microsoft.com/office/spreadsheetml/2009/9/ac" r="534" s="3" customFormat="true" x14ac:dyDescent="0.25">
      <c r="A534" s="384"/>
      <c r="B534" s="123"/>
      <c r="L534" s="123"/>
      <c r="V534" s="123"/>
      <c r="AF534" s="123"/>
      <c r="AP534" s="123"/>
      <c r="AZ534" s="123"/>
      <c r="BA534" s="123"/>
      <c r="BJ534" s="123"/>
      <c r="BT534" s="123"/>
      <c r="CD534" s="123"/>
      <c r="CN534" s="123"/>
      <c r="CX534" s="123"/>
      <c r="DH534" s="123"/>
      <c r="DR534" s="123"/>
      <c r="EB534" s="123"/>
      <c r="EL534" s="123"/>
      <c r="EV534" s="123"/>
      <c r="FF534" s="123"/>
      <c r="FP534" s="123"/>
      <c r="FZ534" s="123"/>
      <c r="GJ534" s="123"/>
      <c r="GT534" s="123"/>
      <c r="HD534" s="123"/>
      <c r="HN534" s="123"/>
      <c r="HX534" s="123"/>
    </row>
    <row xmlns:x14ac="http://schemas.microsoft.com/office/spreadsheetml/2009/9/ac" r="535" s="3" customFormat="true" x14ac:dyDescent="0.25">
      <c r="A535" s="384"/>
      <c r="B535" s="123"/>
      <c r="L535" s="123"/>
      <c r="V535" s="123"/>
      <c r="AF535" s="123"/>
      <c r="AP535" s="123"/>
      <c r="AZ535" s="123"/>
      <c r="BA535" s="123"/>
      <c r="BJ535" s="123"/>
      <c r="BT535" s="123"/>
      <c r="CD535" s="123"/>
      <c r="CN535" s="123"/>
      <c r="CX535" s="123"/>
      <c r="DH535" s="123"/>
      <c r="DR535" s="123"/>
      <c r="EB535" s="123"/>
      <c r="EL535" s="123"/>
      <c r="EV535" s="123"/>
      <c r="FF535" s="123"/>
      <c r="FP535" s="123"/>
      <c r="FZ535" s="123"/>
      <c r="GJ535" s="123"/>
      <c r="GT535" s="123"/>
      <c r="HD535" s="123"/>
      <c r="HN535" s="123"/>
      <c r="HX535" s="123"/>
    </row>
    <row xmlns:x14ac="http://schemas.microsoft.com/office/spreadsheetml/2009/9/ac" r="536" s="3" customFormat="true" x14ac:dyDescent="0.25">
      <c r="A536" s="384"/>
      <c r="B536" s="123"/>
      <c r="L536" s="123"/>
      <c r="V536" s="123"/>
      <c r="AF536" s="123"/>
      <c r="AP536" s="123"/>
      <c r="AZ536" s="123"/>
      <c r="BA536" s="123"/>
      <c r="BJ536" s="123"/>
      <c r="BT536" s="123"/>
      <c r="CD536" s="123"/>
      <c r="CN536" s="123"/>
      <c r="CX536" s="123"/>
      <c r="DH536" s="123"/>
      <c r="DR536" s="123"/>
      <c r="EB536" s="123"/>
      <c r="EL536" s="123"/>
      <c r="EV536" s="123"/>
      <c r="FF536" s="123"/>
      <c r="FP536" s="123"/>
      <c r="FZ536" s="123"/>
      <c r="GJ536" s="123"/>
      <c r="GT536" s="123"/>
      <c r="HD536" s="123"/>
      <c r="HN536" s="123"/>
      <c r="HX536" s="123"/>
    </row>
    <row xmlns:x14ac="http://schemas.microsoft.com/office/spreadsheetml/2009/9/ac" r="537" s="3" customFormat="true" x14ac:dyDescent="0.25">
      <c r="A537" s="384"/>
      <c r="B537" s="123"/>
      <c r="L537" s="123"/>
      <c r="V537" s="123"/>
      <c r="AF537" s="123"/>
      <c r="AP537" s="123"/>
      <c r="AZ537" s="123"/>
      <c r="BA537" s="123"/>
      <c r="BJ537" s="123"/>
      <c r="BT537" s="123"/>
      <c r="CD537" s="123"/>
      <c r="CN537" s="123"/>
      <c r="CX537" s="123"/>
      <c r="DH537" s="123"/>
      <c r="DR537" s="123"/>
      <c r="EB537" s="123"/>
      <c r="EL537" s="123"/>
      <c r="EV537" s="123"/>
      <c r="FF537" s="123"/>
      <c r="FP537" s="123"/>
      <c r="FZ537" s="123"/>
      <c r="GJ537" s="123"/>
      <c r="GT537" s="123"/>
      <c r="HD537" s="123"/>
      <c r="HN537" s="123"/>
      <c r="HX537" s="123"/>
    </row>
    <row xmlns:x14ac="http://schemas.microsoft.com/office/spreadsheetml/2009/9/ac" r="538" s="3" customFormat="true" x14ac:dyDescent="0.25">
      <c r="A538" s="384"/>
      <c r="B538" s="123"/>
      <c r="L538" s="123"/>
      <c r="V538" s="123"/>
      <c r="AF538" s="123"/>
      <c r="AP538" s="123"/>
      <c r="AZ538" s="123"/>
      <c r="BA538" s="123"/>
      <c r="BJ538" s="123"/>
      <c r="BT538" s="123"/>
      <c r="CD538" s="123"/>
      <c r="CN538" s="123"/>
      <c r="CX538" s="123"/>
      <c r="DH538" s="123"/>
      <c r="DR538" s="123"/>
      <c r="EB538" s="123"/>
      <c r="EL538" s="123"/>
      <c r="EV538" s="123"/>
      <c r="FF538" s="123"/>
      <c r="FP538" s="123"/>
      <c r="FZ538" s="123"/>
      <c r="GJ538" s="123"/>
      <c r="GT538" s="123"/>
      <c r="HD538" s="123"/>
      <c r="HN538" s="123"/>
      <c r="HX538" s="123"/>
    </row>
    <row xmlns:x14ac="http://schemas.microsoft.com/office/spreadsheetml/2009/9/ac" r="539" s="3" customFormat="true" x14ac:dyDescent="0.25">
      <c r="A539" s="384"/>
      <c r="B539" s="123"/>
      <c r="L539" s="123"/>
      <c r="V539" s="123"/>
      <c r="AF539" s="123"/>
      <c r="AP539" s="123"/>
      <c r="AZ539" s="123"/>
      <c r="BA539" s="123"/>
      <c r="BJ539" s="123"/>
      <c r="BT539" s="123"/>
      <c r="CD539" s="123"/>
      <c r="CN539" s="123"/>
      <c r="CX539" s="123"/>
      <c r="DH539" s="123"/>
      <c r="DR539" s="123"/>
      <c r="EB539" s="123"/>
      <c r="EL539" s="123"/>
      <c r="EV539" s="123"/>
      <c r="FF539" s="123"/>
      <c r="FP539" s="123"/>
      <c r="FZ539" s="123"/>
      <c r="GJ539" s="123"/>
      <c r="GT539" s="123"/>
      <c r="HD539" s="123"/>
      <c r="HN539" s="123"/>
      <c r="HX539" s="123"/>
    </row>
    <row xmlns:x14ac="http://schemas.microsoft.com/office/spreadsheetml/2009/9/ac" r="540" s="3" customFormat="true" x14ac:dyDescent="0.25">
      <c r="A540" s="384"/>
      <c r="B540" s="123"/>
      <c r="L540" s="123"/>
      <c r="V540" s="123"/>
      <c r="AF540" s="123"/>
      <c r="AP540" s="123"/>
      <c r="AZ540" s="123"/>
      <c r="BA540" s="123"/>
      <c r="BJ540" s="123"/>
      <c r="BT540" s="123"/>
      <c r="CD540" s="123"/>
      <c r="CN540" s="123"/>
      <c r="CX540" s="123"/>
      <c r="DH540" s="123"/>
      <c r="DR540" s="123"/>
      <c r="EB540" s="123"/>
      <c r="EL540" s="123"/>
      <c r="EV540" s="123"/>
      <c r="FF540" s="123"/>
      <c r="FP540" s="123"/>
      <c r="FZ540" s="123"/>
      <c r="GJ540" s="123"/>
      <c r="GT540" s="123"/>
      <c r="HD540" s="123"/>
      <c r="HN540" s="123"/>
      <c r="HX540" s="123"/>
    </row>
    <row xmlns:x14ac="http://schemas.microsoft.com/office/spreadsheetml/2009/9/ac" r="541" s="3" customFormat="true" x14ac:dyDescent="0.25">
      <c r="A541" s="384"/>
      <c r="B541" s="123"/>
      <c r="L541" s="123"/>
      <c r="V541" s="123"/>
      <c r="AF541" s="123"/>
      <c r="AP541" s="123"/>
      <c r="AZ541" s="123"/>
      <c r="BA541" s="123"/>
      <c r="BJ541" s="123"/>
      <c r="BT541" s="123"/>
      <c r="CD541" s="123"/>
      <c r="CN541" s="123"/>
      <c r="CX541" s="123"/>
      <c r="DH541" s="123"/>
      <c r="DR541" s="123"/>
      <c r="EB541" s="123"/>
      <c r="EL541" s="123"/>
      <c r="EV541" s="123"/>
      <c r="FF541" s="123"/>
      <c r="FP541" s="123"/>
      <c r="FZ541" s="123"/>
      <c r="GJ541" s="123"/>
      <c r="GT541" s="123"/>
      <c r="HD541" s="123"/>
      <c r="HN541" s="123"/>
      <c r="HX541" s="123"/>
    </row>
    <row xmlns:x14ac="http://schemas.microsoft.com/office/spreadsheetml/2009/9/ac" r="542" s="3" customFormat="true" x14ac:dyDescent="0.25">
      <c r="A542" s="384"/>
      <c r="B542" s="123"/>
      <c r="L542" s="123"/>
      <c r="V542" s="123"/>
      <c r="AF542" s="123"/>
      <c r="AP542" s="123"/>
      <c r="AZ542" s="123"/>
      <c r="BA542" s="123"/>
      <c r="BJ542" s="123"/>
      <c r="BT542" s="123"/>
      <c r="CD542" s="123"/>
      <c r="CN542" s="123"/>
      <c r="CX542" s="123"/>
      <c r="DH542" s="123"/>
      <c r="DR542" s="123"/>
      <c r="EB542" s="123"/>
      <c r="EL542" s="123"/>
      <c r="EV542" s="123"/>
      <c r="FF542" s="123"/>
      <c r="FP542" s="123"/>
      <c r="FZ542" s="123"/>
      <c r="GJ542" s="123"/>
      <c r="GT542" s="123"/>
      <c r="HD542" s="123"/>
      <c r="HN542" s="123"/>
      <c r="HX542" s="123"/>
    </row>
    <row xmlns:x14ac="http://schemas.microsoft.com/office/spreadsheetml/2009/9/ac" r="543" s="3" customFormat="true" x14ac:dyDescent="0.25">
      <c r="A543" s="384"/>
      <c r="B543" s="123"/>
      <c r="L543" s="123"/>
      <c r="V543" s="123"/>
      <c r="AF543" s="123"/>
      <c r="AP543" s="123"/>
      <c r="AZ543" s="123"/>
      <c r="BA543" s="123"/>
      <c r="BJ543" s="123"/>
      <c r="BT543" s="123"/>
      <c r="CD543" s="123"/>
      <c r="CN543" s="123"/>
      <c r="CX543" s="123"/>
      <c r="DH543" s="123"/>
      <c r="DR543" s="123"/>
      <c r="EB543" s="123"/>
      <c r="EL543" s="123"/>
      <c r="EV543" s="123"/>
      <c r="FF543" s="123"/>
      <c r="FP543" s="123"/>
      <c r="FZ543" s="123"/>
      <c r="GJ543" s="123"/>
      <c r="GT543" s="123"/>
      <c r="HD543" s="123"/>
      <c r="HN543" s="123"/>
      <c r="HX543" s="123"/>
    </row>
    <row xmlns:x14ac="http://schemas.microsoft.com/office/spreadsheetml/2009/9/ac" r="544" s="3" customFormat="true" x14ac:dyDescent="0.25">
      <c r="A544" s="384"/>
      <c r="B544" s="123"/>
      <c r="L544" s="123"/>
      <c r="V544" s="123"/>
      <c r="AF544" s="123"/>
      <c r="AP544" s="123"/>
      <c r="AZ544" s="123"/>
      <c r="BA544" s="123"/>
      <c r="BJ544" s="123"/>
      <c r="BT544" s="123"/>
      <c r="CD544" s="123"/>
      <c r="CN544" s="123"/>
      <c r="CX544" s="123"/>
      <c r="DH544" s="123"/>
      <c r="DR544" s="123"/>
      <c r="EB544" s="123"/>
      <c r="EL544" s="123"/>
      <c r="EV544" s="123"/>
      <c r="FF544" s="123"/>
      <c r="FP544" s="123"/>
      <c r="FZ544" s="123"/>
      <c r="GJ544" s="123"/>
      <c r="GT544" s="123"/>
      <c r="HD544" s="123"/>
      <c r="HN544" s="123"/>
      <c r="HX544" s="123"/>
    </row>
    <row xmlns:x14ac="http://schemas.microsoft.com/office/spreadsheetml/2009/9/ac" r="545" s="3" customFormat="true" x14ac:dyDescent="0.25">
      <c r="A545" s="384"/>
      <c r="B545" s="123"/>
      <c r="L545" s="123"/>
      <c r="V545" s="123"/>
      <c r="AF545" s="123"/>
      <c r="AP545" s="123"/>
      <c r="AZ545" s="123"/>
      <c r="BA545" s="123"/>
      <c r="BJ545" s="123"/>
      <c r="BT545" s="123"/>
      <c r="CD545" s="123"/>
      <c r="CN545" s="123"/>
      <c r="CX545" s="123"/>
      <c r="DH545" s="123"/>
      <c r="DR545" s="123"/>
      <c r="EB545" s="123"/>
      <c r="EL545" s="123"/>
      <c r="EV545" s="123"/>
      <c r="FF545" s="123"/>
      <c r="FP545" s="123"/>
      <c r="FZ545" s="123"/>
      <c r="GJ545" s="123"/>
      <c r="GT545" s="123"/>
      <c r="HD545" s="123"/>
      <c r="HN545" s="123"/>
      <c r="HX545" s="123"/>
    </row>
    <row xmlns:x14ac="http://schemas.microsoft.com/office/spreadsheetml/2009/9/ac" r="546" s="3" customFormat="true" x14ac:dyDescent="0.25">
      <c r="A546" s="384"/>
      <c r="B546" s="123"/>
      <c r="L546" s="123"/>
      <c r="V546" s="123"/>
      <c r="AF546" s="123"/>
      <c r="AP546" s="123"/>
      <c r="AZ546" s="123"/>
      <c r="BA546" s="123"/>
      <c r="BJ546" s="123"/>
      <c r="BT546" s="123"/>
      <c r="CD546" s="123"/>
      <c r="CN546" s="123"/>
      <c r="CX546" s="123"/>
      <c r="DH546" s="123"/>
      <c r="DR546" s="123"/>
      <c r="EB546" s="123"/>
      <c r="EL546" s="123"/>
      <c r="EV546" s="123"/>
      <c r="FF546" s="123"/>
      <c r="FP546" s="123"/>
      <c r="FZ546" s="123"/>
      <c r="GJ546" s="123"/>
      <c r="GT546" s="123"/>
      <c r="HD546" s="123"/>
      <c r="HN546" s="123"/>
      <c r="HX546" s="123"/>
    </row>
    <row xmlns:x14ac="http://schemas.microsoft.com/office/spreadsheetml/2009/9/ac" r="547" s="3" customFormat="true" x14ac:dyDescent="0.25">
      <c r="A547" s="384"/>
      <c r="B547" s="123"/>
      <c r="L547" s="123"/>
      <c r="V547" s="123"/>
      <c r="AF547" s="123"/>
      <c r="AP547" s="123"/>
      <c r="AZ547" s="123"/>
      <c r="BA547" s="123"/>
      <c r="BJ547" s="123"/>
      <c r="BT547" s="123"/>
      <c r="CD547" s="123"/>
      <c r="CN547" s="123"/>
      <c r="CX547" s="123"/>
      <c r="DH547" s="123"/>
      <c r="DR547" s="123"/>
      <c r="EB547" s="123"/>
      <c r="EL547" s="123"/>
      <c r="EV547" s="123"/>
      <c r="FF547" s="123"/>
      <c r="FP547" s="123"/>
      <c r="FZ547" s="123"/>
      <c r="GJ547" s="123"/>
      <c r="GT547" s="123"/>
      <c r="HD547" s="123"/>
      <c r="HN547" s="123"/>
      <c r="HX547" s="123"/>
    </row>
    <row xmlns:x14ac="http://schemas.microsoft.com/office/spreadsheetml/2009/9/ac" r="548" s="3" customFormat="true" x14ac:dyDescent="0.25">
      <c r="A548" s="384"/>
      <c r="B548" s="123"/>
      <c r="L548" s="123"/>
      <c r="V548" s="123"/>
      <c r="AF548" s="123"/>
      <c r="AP548" s="123"/>
      <c r="AZ548" s="123"/>
      <c r="BA548" s="123"/>
      <c r="BJ548" s="123"/>
      <c r="BT548" s="123"/>
      <c r="CD548" s="123"/>
      <c r="CN548" s="123"/>
      <c r="CX548" s="123"/>
      <c r="DH548" s="123"/>
      <c r="DR548" s="123"/>
      <c r="EB548" s="123"/>
      <c r="EL548" s="123"/>
      <c r="EV548" s="123"/>
      <c r="FF548" s="123"/>
      <c r="FP548" s="123"/>
      <c r="FZ548" s="123"/>
      <c r="GJ548" s="123"/>
      <c r="GT548" s="123"/>
      <c r="HD548" s="123"/>
      <c r="HN548" s="123"/>
      <c r="HX548" s="123"/>
    </row>
    <row xmlns:x14ac="http://schemas.microsoft.com/office/spreadsheetml/2009/9/ac" r="549" s="3" customFormat="true" x14ac:dyDescent="0.25">
      <c r="A549" s="384"/>
      <c r="B549" s="123"/>
      <c r="L549" s="123"/>
      <c r="V549" s="123"/>
      <c r="AF549" s="123"/>
      <c r="AP549" s="123"/>
      <c r="AZ549" s="123"/>
      <c r="BA549" s="123"/>
      <c r="BJ549" s="123"/>
      <c r="BT549" s="123"/>
      <c r="CD549" s="123"/>
      <c r="CN549" s="123"/>
      <c r="CX549" s="123"/>
      <c r="DH549" s="123"/>
      <c r="DR549" s="123"/>
      <c r="EB549" s="123"/>
      <c r="EL549" s="123"/>
      <c r="EV549" s="123"/>
      <c r="FF549" s="123"/>
      <c r="FP549" s="123"/>
      <c r="FZ549" s="123"/>
      <c r="GJ549" s="123"/>
      <c r="GT549" s="123"/>
      <c r="HD549" s="123"/>
      <c r="HN549" s="123"/>
      <c r="HX549" s="123"/>
    </row>
    <row xmlns:x14ac="http://schemas.microsoft.com/office/spreadsheetml/2009/9/ac" r="550" s="3" customFormat="true" x14ac:dyDescent="0.25">
      <c r="A550" s="384"/>
      <c r="B550" s="123"/>
      <c r="L550" s="123"/>
      <c r="V550" s="123"/>
      <c r="AF550" s="123"/>
      <c r="AP550" s="123"/>
      <c r="AZ550" s="123"/>
      <c r="BA550" s="123"/>
      <c r="BJ550" s="123"/>
      <c r="BT550" s="123"/>
      <c r="CD550" s="123"/>
      <c r="CN550" s="123"/>
      <c r="CX550" s="123"/>
      <c r="DH550" s="123"/>
      <c r="DR550" s="123"/>
      <c r="EB550" s="123"/>
      <c r="EL550" s="123"/>
      <c r="EV550" s="123"/>
      <c r="FF550" s="123"/>
      <c r="FP550" s="123"/>
      <c r="FZ550" s="123"/>
      <c r="GJ550" s="123"/>
      <c r="GT550" s="123"/>
      <c r="HD550" s="123"/>
      <c r="HN550" s="123"/>
      <c r="HX550" s="123"/>
    </row>
    <row xmlns:x14ac="http://schemas.microsoft.com/office/spreadsheetml/2009/9/ac" r="551" s="3" customFormat="true" x14ac:dyDescent="0.25">
      <c r="A551" s="384"/>
      <c r="B551" s="123"/>
      <c r="L551" s="123"/>
      <c r="V551" s="123"/>
      <c r="AF551" s="123"/>
      <c r="AP551" s="123"/>
      <c r="AZ551" s="123"/>
      <c r="BA551" s="123"/>
      <c r="BJ551" s="123"/>
      <c r="BT551" s="123"/>
      <c r="CD551" s="123"/>
      <c r="CN551" s="123"/>
      <c r="CX551" s="123"/>
      <c r="DH551" s="123"/>
      <c r="DR551" s="123"/>
      <c r="EB551" s="123"/>
      <c r="EL551" s="123"/>
      <c r="EV551" s="123"/>
      <c r="FF551" s="123"/>
      <c r="FP551" s="123"/>
      <c r="FZ551" s="123"/>
      <c r="GJ551" s="123"/>
      <c r="GT551" s="123"/>
      <c r="HD551" s="123"/>
      <c r="HN551" s="123"/>
      <c r="HX551" s="123"/>
    </row>
    <row xmlns:x14ac="http://schemas.microsoft.com/office/spreadsheetml/2009/9/ac" r="552" s="3" customFormat="true" x14ac:dyDescent="0.25">
      <c r="A552" s="384"/>
      <c r="B552" s="123"/>
      <c r="L552" s="123"/>
      <c r="V552" s="123"/>
      <c r="AF552" s="123"/>
      <c r="AP552" s="123"/>
      <c r="AZ552" s="123"/>
      <c r="BA552" s="123"/>
      <c r="BJ552" s="123"/>
      <c r="BT552" s="123"/>
      <c r="CD552" s="123"/>
      <c r="CN552" s="123"/>
      <c r="CX552" s="123"/>
      <c r="DH552" s="123"/>
      <c r="DR552" s="123"/>
      <c r="EB552" s="123"/>
      <c r="EL552" s="123"/>
      <c r="EV552" s="123"/>
      <c r="FF552" s="123"/>
      <c r="FP552" s="123"/>
      <c r="FZ552" s="123"/>
      <c r="GJ552" s="123"/>
      <c r="GT552" s="123"/>
      <c r="HD552" s="123"/>
      <c r="HN552" s="123"/>
      <c r="HX552" s="123"/>
    </row>
    <row xmlns:x14ac="http://schemas.microsoft.com/office/spreadsheetml/2009/9/ac" r="553" s="3" customFormat="true" x14ac:dyDescent="0.25">
      <c r="A553" s="384"/>
      <c r="B553" s="123"/>
      <c r="L553" s="123"/>
      <c r="V553" s="123"/>
      <c r="AF553" s="123"/>
      <c r="AP553" s="123"/>
      <c r="AZ553" s="123"/>
      <c r="BA553" s="123"/>
      <c r="BJ553" s="123"/>
      <c r="BT553" s="123"/>
      <c r="CD553" s="123"/>
      <c r="CN553" s="123"/>
      <c r="CX553" s="123"/>
      <c r="DH553" s="123"/>
      <c r="DR553" s="123"/>
      <c r="EB553" s="123"/>
      <c r="EL553" s="123"/>
      <c r="EV553" s="123"/>
      <c r="FF553" s="123"/>
      <c r="FP553" s="123"/>
      <c r="FZ553" s="123"/>
      <c r="GJ553" s="123"/>
      <c r="GT553" s="123"/>
      <c r="HD553" s="123"/>
      <c r="HN553" s="123"/>
      <c r="HX553" s="123"/>
    </row>
    <row xmlns:x14ac="http://schemas.microsoft.com/office/spreadsheetml/2009/9/ac" r="554" s="3" customFormat="true" x14ac:dyDescent="0.25">
      <c r="A554" s="384"/>
      <c r="B554" s="123"/>
      <c r="L554" s="123"/>
      <c r="V554" s="123"/>
      <c r="AF554" s="123"/>
      <c r="AP554" s="123"/>
      <c r="AZ554" s="123"/>
      <c r="BA554" s="123"/>
      <c r="BJ554" s="123"/>
      <c r="BT554" s="123"/>
      <c r="CD554" s="123"/>
      <c r="CN554" s="123"/>
      <c r="CX554" s="123"/>
      <c r="DH554" s="123"/>
      <c r="DR554" s="123"/>
      <c r="EB554" s="123"/>
      <c r="EL554" s="123"/>
      <c r="EV554" s="123"/>
      <c r="FF554" s="123"/>
      <c r="FP554" s="123"/>
      <c r="FZ554" s="123"/>
      <c r="GJ554" s="123"/>
      <c r="GT554" s="123"/>
      <c r="HD554" s="123"/>
      <c r="HN554" s="123"/>
      <c r="HX554" s="123"/>
    </row>
    <row xmlns:x14ac="http://schemas.microsoft.com/office/spreadsheetml/2009/9/ac" r="555" s="3" customFormat="true" x14ac:dyDescent="0.25">
      <c r="A555" s="384"/>
      <c r="B555" s="123"/>
      <c r="L555" s="123"/>
      <c r="V555" s="123"/>
      <c r="AF555" s="123"/>
      <c r="AP555" s="123"/>
      <c r="AZ555" s="123"/>
      <c r="BA555" s="123"/>
      <c r="BJ555" s="123"/>
      <c r="BT555" s="123"/>
      <c r="CD555" s="123"/>
      <c r="CN555" s="123"/>
      <c r="CX555" s="123"/>
      <c r="DH555" s="123"/>
      <c r="DR555" s="123"/>
      <c r="EB555" s="123"/>
      <c r="EL555" s="123"/>
      <c r="EV555" s="123"/>
      <c r="FF555" s="123"/>
      <c r="FP555" s="123"/>
      <c r="FZ555" s="123"/>
      <c r="GJ555" s="123"/>
      <c r="GT555" s="123"/>
      <c r="HD555" s="123"/>
      <c r="HN555" s="123"/>
      <c r="HX555" s="123"/>
    </row>
    <row xmlns:x14ac="http://schemas.microsoft.com/office/spreadsheetml/2009/9/ac" r="556" s="3" customFormat="true" x14ac:dyDescent="0.25">
      <c r="A556" s="384"/>
      <c r="B556" s="123"/>
      <c r="L556" s="123"/>
      <c r="V556" s="123"/>
      <c r="AF556" s="123"/>
      <c r="AP556" s="123"/>
      <c r="AZ556" s="123"/>
      <c r="BA556" s="123"/>
      <c r="BJ556" s="123"/>
      <c r="BT556" s="123"/>
      <c r="CD556" s="123"/>
      <c r="CN556" s="123"/>
      <c r="CX556" s="123"/>
      <c r="DH556" s="123"/>
      <c r="DR556" s="123"/>
      <c r="EB556" s="123"/>
      <c r="EL556" s="123"/>
      <c r="EV556" s="123"/>
      <c r="FF556" s="123"/>
      <c r="FP556" s="123"/>
      <c r="FZ556" s="123"/>
      <c r="GJ556" s="123"/>
      <c r="GT556" s="123"/>
      <c r="HD556" s="123"/>
      <c r="HN556" s="123"/>
      <c r="HX556" s="123"/>
    </row>
    <row xmlns:x14ac="http://schemas.microsoft.com/office/spreadsheetml/2009/9/ac" r="557" s="3" customFormat="true" x14ac:dyDescent="0.25">
      <c r="A557" s="384"/>
      <c r="B557" s="123"/>
      <c r="L557" s="123"/>
      <c r="V557" s="123"/>
      <c r="AF557" s="123"/>
      <c r="AP557" s="123"/>
      <c r="AZ557" s="123"/>
      <c r="BA557" s="123"/>
      <c r="BJ557" s="123"/>
      <c r="BT557" s="123"/>
      <c r="CD557" s="123"/>
      <c r="CN557" s="123"/>
      <c r="CX557" s="123"/>
      <c r="DH557" s="123"/>
      <c r="DR557" s="123"/>
      <c r="EB557" s="123"/>
      <c r="EL557" s="123"/>
      <c r="EV557" s="123"/>
      <c r="FF557" s="123"/>
      <c r="FP557" s="123"/>
      <c r="FZ557" s="123"/>
      <c r="GJ557" s="123"/>
      <c r="GT557" s="123"/>
      <c r="HD557" s="123"/>
      <c r="HN557" s="123"/>
      <c r="HX557" s="123"/>
    </row>
    <row xmlns:x14ac="http://schemas.microsoft.com/office/spreadsheetml/2009/9/ac" r="558" s="3" customFormat="true" x14ac:dyDescent="0.25">
      <c r="A558" s="384"/>
      <c r="B558" s="123"/>
      <c r="L558" s="123"/>
      <c r="V558" s="123"/>
      <c r="AF558" s="123"/>
      <c r="AP558" s="123"/>
      <c r="AZ558" s="123"/>
      <c r="BA558" s="123"/>
      <c r="BJ558" s="123"/>
      <c r="BT558" s="123"/>
      <c r="CD558" s="123"/>
      <c r="CN558" s="123"/>
      <c r="CX558" s="123"/>
      <c r="DH558" s="123"/>
      <c r="DR558" s="123"/>
      <c r="EB558" s="123"/>
      <c r="EL558" s="123"/>
      <c r="EV558" s="123"/>
      <c r="FF558" s="123"/>
      <c r="FP558" s="123"/>
      <c r="FZ558" s="123"/>
      <c r="GJ558" s="123"/>
      <c r="GT558" s="123"/>
      <c r="HD558" s="123"/>
      <c r="HN558" s="123"/>
      <c r="HX558" s="123"/>
    </row>
    <row xmlns:x14ac="http://schemas.microsoft.com/office/spreadsheetml/2009/9/ac" r="559" s="3" customFormat="true" x14ac:dyDescent="0.25">
      <c r="A559" s="384"/>
      <c r="B559" s="123"/>
      <c r="L559" s="123"/>
      <c r="V559" s="123"/>
      <c r="AF559" s="123"/>
      <c r="AP559" s="123"/>
      <c r="AZ559" s="123"/>
      <c r="BA559" s="123"/>
      <c r="BJ559" s="123"/>
      <c r="BT559" s="123"/>
      <c r="CD559" s="123"/>
      <c r="CN559" s="123"/>
      <c r="CX559" s="123"/>
      <c r="DH559" s="123"/>
      <c r="DR559" s="123"/>
      <c r="EB559" s="123"/>
      <c r="EL559" s="123"/>
      <c r="EV559" s="123"/>
      <c r="FF559" s="123"/>
      <c r="FP559" s="123"/>
      <c r="FZ559" s="123"/>
      <c r="GJ559" s="123"/>
      <c r="GT559" s="123"/>
      <c r="HD559" s="123"/>
      <c r="HN559" s="123"/>
      <c r="HX559" s="123"/>
    </row>
    <row xmlns:x14ac="http://schemas.microsoft.com/office/spreadsheetml/2009/9/ac" r="560" s="3" customFormat="true" x14ac:dyDescent="0.25">
      <c r="A560" s="384"/>
      <c r="B560" s="123"/>
      <c r="L560" s="123"/>
      <c r="V560" s="123"/>
      <c r="AF560" s="123"/>
      <c r="AP560" s="123"/>
      <c r="AZ560" s="123"/>
      <c r="BA560" s="123"/>
      <c r="BJ560" s="123"/>
      <c r="BT560" s="123"/>
      <c r="CD560" s="123"/>
      <c r="CN560" s="123"/>
      <c r="CX560" s="123"/>
      <c r="DH560" s="123"/>
      <c r="DR560" s="123"/>
      <c r="EB560" s="123"/>
      <c r="EL560" s="123"/>
      <c r="EV560" s="123"/>
      <c r="FF560" s="123"/>
      <c r="FP560" s="123"/>
      <c r="FZ560" s="123"/>
      <c r="GJ560" s="123"/>
      <c r="GT560" s="123"/>
      <c r="HD560" s="123"/>
      <c r="HN560" s="123"/>
      <c r="HX560" s="123"/>
    </row>
    <row xmlns:x14ac="http://schemas.microsoft.com/office/spreadsheetml/2009/9/ac" r="561" s="3" customFormat="true" x14ac:dyDescent="0.25">
      <c r="A561" s="384"/>
      <c r="B561" s="123"/>
      <c r="L561" s="123"/>
      <c r="V561" s="123"/>
      <c r="AF561" s="123"/>
      <c r="AP561" s="123"/>
      <c r="AZ561" s="123"/>
      <c r="BA561" s="123"/>
      <c r="BJ561" s="123"/>
      <c r="BT561" s="123"/>
      <c r="CD561" s="123"/>
      <c r="CN561" s="123"/>
      <c r="CX561" s="123"/>
      <c r="DH561" s="123"/>
      <c r="DR561" s="123"/>
      <c r="EB561" s="123"/>
      <c r="EL561" s="123"/>
      <c r="EV561" s="123"/>
      <c r="FF561" s="123"/>
      <c r="FP561" s="123"/>
      <c r="FZ561" s="123"/>
      <c r="GJ561" s="123"/>
      <c r="GT561" s="123"/>
      <c r="HD561" s="123"/>
      <c r="HN561" s="123"/>
      <c r="HX561" s="123"/>
    </row>
    <row xmlns:x14ac="http://schemas.microsoft.com/office/spreadsheetml/2009/9/ac" r="562" s="3" customFormat="true" x14ac:dyDescent="0.25">
      <c r="A562" s="384"/>
      <c r="B562" s="123"/>
      <c r="L562" s="123"/>
      <c r="V562" s="123"/>
      <c r="AF562" s="123"/>
      <c r="AP562" s="123"/>
      <c r="AZ562" s="123"/>
      <c r="BA562" s="123"/>
      <c r="BJ562" s="123"/>
      <c r="BT562" s="123"/>
      <c r="CD562" s="123"/>
      <c r="CN562" s="123"/>
      <c r="CX562" s="123"/>
      <c r="DH562" s="123"/>
      <c r="DR562" s="123"/>
      <c r="EB562" s="123"/>
      <c r="EL562" s="123"/>
      <c r="EV562" s="123"/>
      <c r="FF562" s="123"/>
      <c r="FP562" s="123"/>
      <c r="FZ562" s="123"/>
      <c r="GJ562" s="123"/>
      <c r="GT562" s="123"/>
      <c r="HD562" s="123"/>
      <c r="HN562" s="123"/>
      <c r="HX562" s="123"/>
    </row>
    <row xmlns:x14ac="http://schemas.microsoft.com/office/spreadsheetml/2009/9/ac" r="563" s="3" customFormat="true" x14ac:dyDescent="0.25">
      <c r="A563" s="384"/>
      <c r="B563" s="123"/>
      <c r="L563" s="123"/>
      <c r="V563" s="123"/>
      <c r="AF563" s="123"/>
      <c r="AP563" s="123"/>
      <c r="AZ563" s="123"/>
      <c r="BA563" s="123"/>
      <c r="BJ563" s="123"/>
      <c r="BT563" s="123"/>
      <c r="CD563" s="123"/>
      <c r="CN563" s="123"/>
      <c r="CX563" s="123"/>
      <c r="DH563" s="123"/>
      <c r="DR563" s="123"/>
      <c r="EB563" s="123"/>
      <c r="EL563" s="123"/>
      <c r="EV563" s="123"/>
      <c r="FF563" s="123"/>
      <c r="FP563" s="123"/>
      <c r="FZ563" s="123"/>
      <c r="GJ563" s="123"/>
      <c r="GT563" s="123"/>
      <c r="HD563" s="123"/>
      <c r="HN563" s="123"/>
      <c r="HX563" s="123"/>
    </row>
    <row xmlns:x14ac="http://schemas.microsoft.com/office/spreadsheetml/2009/9/ac" r="564" s="3" customFormat="true" x14ac:dyDescent="0.25">
      <c r="A564" s="384"/>
      <c r="B564" s="123"/>
      <c r="L564" s="123"/>
      <c r="V564" s="123"/>
      <c r="AF564" s="123"/>
      <c r="AP564" s="123"/>
      <c r="AZ564" s="123"/>
      <c r="BA564" s="123"/>
      <c r="BJ564" s="123"/>
      <c r="BT564" s="123"/>
      <c r="CD564" s="123"/>
      <c r="CN564" s="123"/>
      <c r="CX564" s="123"/>
      <c r="DH564" s="123"/>
      <c r="DR564" s="123"/>
      <c r="EB564" s="123"/>
      <c r="EL564" s="123"/>
      <c r="EV564" s="123"/>
      <c r="FF564" s="123"/>
      <c r="FP564" s="123"/>
      <c r="FZ564" s="123"/>
      <c r="GJ564" s="123"/>
      <c r="GT564" s="123"/>
      <c r="HD564" s="123"/>
      <c r="HN564" s="123"/>
      <c r="HX564" s="123"/>
    </row>
    <row xmlns:x14ac="http://schemas.microsoft.com/office/spreadsheetml/2009/9/ac" r="565" s="3" customFormat="true" x14ac:dyDescent="0.25">
      <c r="A565" s="384"/>
      <c r="B565" s="123"/>
      <c r="L565" s="123"/>
      <c r="V565" s="123"/>
      <c r="AF565" s="123"/>
      <c r="AP565" s="123"/>
      <c r="AZ565" s="123"/>
      <c r="BA565" s="123"/>
      <c r="BJ565" s="123"/>
      <c r="BT565" s="123"/>
      <c r="CD565" s="123"/>
      <c r="CN565" s="123"/>
      <c r="CX565" s="123"/>
      <c r="DH565" s="123"/>
      <c r="DR565" s="123"/>
      <c r="EB565" s="123"/>
      <c r="EL565" s="123"/>
      <c r="EV565" s="123"/>
      <c r="FF565" s="123"/>
      <c r="FP565" s="123"/>
      <c r="FZ565" s="123"/>
      <c r="GJ565" s="123"/>
      <c r="GT565" s="123"/>
      <c r="HD565" s="123"/>
      <c r="HN565" s="123"/>
      <c r="HX565" s="123"/>
    </row>
    <row xmlns:x14ac="http://schemas.microsoft.com/office/spreadsheetml/2009/9/ac" r="566" s="3" customFormat="true" x14ac:dyDescent="0.25">
      <c r="A566" s="384"/>
      <c r="B566" s="123"/>
      <c r="L566" s="123"/>
      <c r="V566" s="123"/>
      <c r="AF566" s="123"/>
      <c r="AP566" s="123"/>
      <c r="AZ566" s="123"/>
      <c r="BA566" s="123"/>
      <c r="BJ566" s="123"/>
      <c r="BT566" s="123"/>
      <c r="CD566" s="123"/>
      <c r="CN566" s="123"/>
      <c r="CX566" s="123"/>
      <c r="DH566" s="123"/>
      <c r="DR566" s="123"/>
      <c r="EB566" s="123"/>
      <c r="EL566" s="123"/>
      <c r="EV566" s="123"/>
      <c r="FF566" s="123"/>
      <c r="FP566" s="123"/>
      <c r="FZ566" s="123"/>
      <c r="GJ566" s="123"/>
      <c r="GT566" s="123"/>
      <c r="HD566" s="123"/>
      <c r="HN566" s="123"/>
      <c r="HX566" s="123"/>
    </row>
    <row xmlns:x14ac="http://schemas.microsoft.com/office/spreadsheetml/2009/9/ac" r="567" s="3" customFormat="true" x14ac:dyDescent="0.25">
      <c r="A567" s="384"/>
      <c r="B567" s="123"/>
      <c r="L567" s="123"/>
      <c r="V567" s="123"/>
      <c r="AF567" s="123"/>
      <c r="AP567" s="123"/>
      <c r="AZ567" s="123"/>
      <c r="BA567" s="123"/>
      <c r="BJ567" s="123"/>
      <c r="BT567" s="123"/>
      <c r="CD567" s="123"/>
      <c r="CN567" s="123"/>
      <c r="CX567" s="123"/>
      <c r="DH567" s="123"/>
      <c r="DR567" s="123"/>
      <c r="EB567" s="123"/>
      <c r="EL567" s="123"/>
      <c r="EV567" s="123"/>
      <c r="FF567" s="123"/>
      <c r="FP567" s="123"/>
      <c r="FZ567" s="123"/>
      <c r="GJ567" s="123"/>
      <c r="GT567" s="123"/>
      <c r="HD567" s="123"/>
      <c r="HN567" s="123"/>
      <c r="HX567" s="123"/>
    </row>
    <row xmlns:x14ac="http://schemas.microsoft.com/office/spreadsheetml/2009/9/ac" r="568" s="3" customFormat="true" x14ac:dyDescent="0.25">
      <c r="A568" s="384"/>
      <c r="B568" s="123"/>
      <c r="L568" s="123"/>
      <c r="V568" s="123"/>
      <c r="AF568" s="123"/>
      <c r="AP568" s="123"/>
      <c r="AZ568" s="123"/>
      <c r="BA568" s="123"/>
      <c r="BJ568" s="123"/>
      <c r="BT568" s="123"/>
      <c r="CD568" s="123"/>
      <c r="CN568" s="123"/>
      <c r="CX568" s="123"/>
      <c r="DH568" s="123"/>
      <c r="DR568" s="123"/>
      <c r="EB568" s="123"/>
      <c r="EL568" s="123"/>
      <c r="EV568" s="123"/>
      <c r="FF568" s="123"/>
      <c r="FP568" s="123"/>
      <c r="FZ568" s="123"/>
      <c r="GJ568" s="123"/>
      <c r="GT568" s="123"/>
      <c r="HD568" s="123"/>
      <c r="HN568" s="123"/>
      <c r="HX568" s="123"/>
    </row>
    <row xmlns:x14ac="http://schemas.microsoft.com/office/spreadsheetml/2009/9/ac" r="569" s="3" customFormat="true" x14ac:dyDescent="0.25">
      <c r="A569" s="384"/>
      <c r="B569" s="123"/>
      <c r="L569" s="123"/>
      <c r="V569" s="123"/>
      <c r="AF569" s="123"/>
      <c r="AP569" s="123"/>
      <c r="AZ569" s="123"/>
      <c r="BA569" s="123"/>
      <c r="BJ569" s="123"/>
      <c r="BT569" s="123"/>
      <c r="CD569" s="123"/>
      <c r="CN569" s="123"/>
      <c r="CX569" s="123"/>
      <c r="DH569" s="123"/>
      <c r="DR569" s="123"/>
      <c r="EB569" s="123"/>
      <c r="EL569" s="123"/>
      <c r="EV569" s="123"/>
      <c r="FF569" s="123"/>
      <c r="FP569" s="123"/>
      <c r="FZ569" s="123"/>
      <c r="GJ569" s="123"/>
      <c r="GT569" s="123"/>
      <c r="HD569" s="123"/>
      <c r="HN569" s="123"/>
      <c r="HX569" s="123"/>
    </row>
    <row xmlns:x14ac="http://schemas.microsoft.com/office/spreadsheetml/2009/9/ac" r="570" s="3" customFormat="true" x14ac:dyDescent="0.25">
      <c r="A570" s="384"/>
      <c r="B570" s="123"/>
      <c r="L570" s="123"/>
      <c r="V570" s="123"/>
      <c r="AF570" s="123"/>
      <c r="AP570" s="123"/>
      <c r="AZ570" s="123"/>
      <c r="BA570" s="123"/>
      <c r="BJ570" s="123"/>
      <c r="BT570" s="123"/>
      <c r="CD570" s="123"/>
      <c r="CN570" s="123"/>
      <c r="CX570" s="123"/>
      <c r="DH570" s="123"/>
      <c r="DR570" s="123"/>
      <c r="EB570" s="123"/>
      <c r="EL570" s="123"/>
      <c r="EV570" s="123"/>
      <c r="FF570" s="123"/>
      <c r="FP570" s="123"/>
      <c r="FZ570" s="123"/>
      <c r="GJ570" s="123"/>
      <c r="GT570" s="123"/>
      <c r="HD570" s="123"/>
      <c r="HN570" s="123"/>
      <c r="HX570" s="123"/>
    </row>
    <row xmlns:x14ac="http://schemas.microsoft.com/office/spreadsheetml/2009/9/ac" r="571" s="3" customFormat="true" x14ac:dyDescent="0.25">
      <c r="A571" s="384"/>
      <c r="B571" s="123"/>
      <c r="L571" s="123"/>
      <c r="V571" s="123"/>
      <c r="AF571" s="123"/>
      <c r="AP571" s="123"/>
      <c r="AZ571" s="123"/>
      <c r="BA571" s="123"/>
      <c r="BJ571" s="123"/>
      <c r="BT571" s="123"/>
      <c r="CD571" s="123"/>
      <c r="CN571" s="123"/>
      <c r="CX571" s="123"/>
      <c r="DH571" s="123"/>
      <c r="DR571" s="123"/>
      <c r="EB571" s="123"/>
      <c r="EL571" s="123"/>
      <c r="EV571" s="123"/>
      <c r="FF571" s="123"/>
      <c r="FP571" s="123"/>
      <c r="FZ571" s="123"/>
      <c r="GJ571" s="123"/>
      <c r="GT571" s="123"/>
      <c r="HD571" s="123"/>
      <c r="HN571" s="123"/>
      <c r="HX571" s="123"/>
    </row>
    <row xmlns:x14ac="http://schemas.microsoft.com/office/spreadsheetml/2009/9/ac" r="572" s="3" customFormat="true" x14ac:dyDescent="0.25">
      <c r="A572" s="384"/>
      <c r="B572" s="123"/>
      <c r="L572" s="123"/>
      <c r="V572" s="123"/>
      <c r="AF572" s="123"/>
      <c r="AP572" s="123"/>
      <c r="AZ572" s="123"/>
      <c r="BA572" s="123"/>
      <c r="BJ572" s="123"/>
      <c r="BT572" s="123"/>
      <c r="CD572" s="123"/>
      <c r="CN572" s="123"/>
      <c r="CX572" s="123"/>
      <c r="DH572" s="123"/>
      <c r="DR572" s="123"/>
      <c r="EB572" s="123"/>
      <c r="EL572" s="123"/>
      <c r="EV572" s="123"/>
      <c r="FF572" s="123"/>
      <c r="FP572" s="123"/>
      <c r="FZ572" s="123"/>
      <c r="GJ572" s="123"/>
      <c r="GT572" s="123"/>
      <c r="HD572" s="123"/>
      <c r="HN572" s="123"/>
      <c r="HX572" s="123"/>
    </row>
    <row xmlns:x14ac="http://schemas.microsoft.com/office/spreadsheetml/2009/9/ac" r="573" s="3" customFormat="true" x14ac:dyDescent="0.25">
      <c r="A573" s="384"/>
      <c r="B573" s="123"/>
      <c r="L573" s="123"/>
      <c r="V573" s="123"/>
      <c r="AF573" s="123"/>
      <c r="AP573" s="123"/>
      <c r="AZ573" s="123"/>
      <c r="BA573" s="123"/>
      <c r="BJ573" s="123"/>
      <c r="BT573" s="123"/>
      <c r="CD573" s="123"/>
      <c r="CN573" s="123"/>
      <c r="CX573" s="123"/>
      <c r="DH573" s="123"/>
      <c r="DR573" s="123"/>
      <c r="EB573" s="123"/>
      <c r="EL573" s="123"/>
      <c r="EV573" s="123"/>
      <c r="FF573" s="123"/>
      <c r="FP573" s="123"/>
      <c r="FZ573" s="123"/>
      <c r="GJ573" s="123"/>
      <c r="GT573" s="123"/>
      <c r="HD573" s="123"/>
      <c r="HN573" s="123"/>
      <c r="HX573" s="123"/>
    </row>
    <row xmlns:x14ac="http://schemas.microsoft.com/office/spreadsheetml/2009/9/ac" r="574" s="3" customFormat="true" x14ac:dyDescent="0.25">
      <c r="A574" s="384"/>
      <c r="B574" s="123"/>
      <c r="L574" s="123"/>
      <c r="V574" s="123"/>
      <c r="AF574" s="123"/>
      <c r="AP574" s="123"/>
      <c r="AZ574" s="123"/>
      <c r="BA574" s="123"/>
      <c r="BJ574" s="123"/>
      <c r="BT574" s="123"/>
      <c r="CD574" s="123"/>
      <c r="CN574" s="123"/>
      <c r="CX574" s="123"/>
      <c r="DH574" s="123"/>
      <c r="DR574" s="123"/>
      <c r="EB574" s="123"/>
      <c r="EL574" s="123"/>
      <c r="EV574" s="123"/>
      <c r="FF574" s="123"/>
      <c r="FP574" s="123"/>
      <c r="FZ574" s="123"/>
      <c r="GJ574" s="123"/>
      <c r="GT574" s="123"/>
      <c r="HD574" s="123"/>
      <c r="HN574" s="123"/>
      <c r="HX574" s="123"/>
    </row>
    <row xmlns:x14ac="http://schemas.microsoft.com/office/spreadsheetml/2009/9/ac" r="575" s="3" customFormat="true" x14ac:dyDescent="0.25">
      <c r="A575" s="384"/>
      <c r="B575" s="123"/>
      <c r="L575" s="123"/>
      <c r="V575" s="123"/>
      <c r="AF575" s="123"/>
      <c r="AP575" s="123"/>
      <c r="AZ575" s="123"/>
      <c r="BA575" s="123"/>
      <c r="BJ575" s="123"/>
      <c r="BT575" s="123"/>
      <c r="CD575" s="123"/>
      <c r="CN575" s="123"/>
      <c r="CX575" s="123"/>
      <c r="DH575" s="123"/>
      <c r="DR575" s="123"/>
      <c r="EB575" s="123"/>
      <c r="EL575" s="123"/>
      <c r="EV575" s="123"/>
      <c r="FF575" s="123"/>
      <c r="FP575" s="123"/>
      <c r="FZ575" s="123"/>
      <c r="GJ575" s="123"/>
      <c r="GT575" s="123"/>
      <c r="HD575" s="123"/>
      <c r="HN575" s="123"/>
      <c r="HX575" s="123"/>
    </row>
    <row xmlns:x14ac="http://schemas.microsoft.com/office/spreadsheetml/2009/9/ac" r="576" s="3" customFormat="true" x14ac:dyDescent="0.25">
      <c r="A576" s="384"/>
      <c r="B576" s="123"/>
      <c r="L576" s="123"/>
      <c r="V576" s="123"/>
      <c r="AF576" s="123"/>
      <c r="AP576" s="123"/>
      <c r="AZ576" s="123"/>
      <c r="BA576" s="123"/>
      <c r="BJ576" s="123"/>
      <c r="BT576" s="123"/>
      <c r="CD576" s="123"/>
      <c r="CN576" s="123"/>
      <c r="CX576" s="123"/>
      <c r="DH576" s="123"/>
      <c r="DR576" s="123"/>
      <c r="EB576" s="123"/>
      <c r="EL576" s="123"/>
      <c r="EV576" s="123"/>
      <c r="FF576" s="123"/>
      <c r="FP576" s="123"/>
      <c r="FZ576" s="123"/>
      <c r="GJ576" s="123"/>
      <c r="GT576" s="123"/>
      <c r="HD576" s="123"/>
      <c r="HN576" s="123"/>
      <c r="HX576" s="123"/>
    </row>
    <row xmlns:x14ac="http://schemas.microsoft.com/office/spreadsheetml/2009/9/ac" r="577" s="3" customFormat="true" x14ac:dyDescent="0.25">
      <c r="A577" s="384"/>
      <c r="B577" s="123"/>
      <c r="L577" s="123"/>
      <c r="V577" s="123"/>
      <c r="AF577" s="123"/>
      <c r="AP577" s="123"/>
      <c r="AZ577" s="123"/>
      <c r="BA577" s="123"/>
      <c r="BJ577" s="123"/>
      <c r="BT577" s="123"/>
      <c r="CD577" s="123"/>
      <c r="CN577" s="123"/>
      <c r="CX577" s="123"/>
      <c r="DH577" s="123"/>
      <c r="DR577" s="123"/>
      <c r="EB577" s="123"/>
      <c r="EL577" s="123"/>
      <c r="EV577" s="123"/>
      <c r="FF577" s="123"/>
      <c r="FP577" s="123"/>
      <c r="FZ577" s="123"/>
      <c r="GJ577" s="123"/>
      <c r="GT577" s="123"/>
      <c r="HD577" s="123"/>
      <c r="HN577" s="123"/>
      <c r="HX577" s="123"/>
    </row>
    <row xmlns:x14ac="http://schemas.microsoft.com/office/spreadsheetml/2009/9/ac" r="578" s="3" customFormat="true" x14ac:dyDescent="0.25">
      <c r="A578" s="384"/>
      <c r="B578" s="123"/>
      <c r="L578" s="123"/>
      <c r="V578" s="123"/>
      <c r="AF578" s="123"/>
      <c r="AP578" s="123"/>
      <c r="AZ578" s="123"/>
      <c r="BA578" s="123"/>
      <c r="BJ578" s="123"/>
      <c r="BT578" s="123"/>
      <c r="CD578" s="123"/>
      <c r="CN578" s="123"/>
      <c r="CX578" s="123"/>
      <c r="DH578" s="123"/>
      <c r="DR578" s="123"/>
      <c r="EB578" s="123"/>
      <c r="EL578" s="123"/>
      <c r="EV578" s="123"/>
      <c r="FF578" s="123"/>
      <c r="FP578" s="123"/>
      <c r="FZ578" s="123"/>
      <c r="GJ578" s="123"/>
      <c r="GT578" s="123"/>
      <c r="HD578" s="123"/>
      <c r="HN578" s="123"/>
      <c r="HX578" s="123"/>
    </row>
    <row xmlns:x14ac="http://schemas.microsoft.com/office/spreadsheetml/2009/9/ac" r="579" s="3" customFormat="true" x14ac:dyDescent="0.25">
      <c r="A579" s="384"/>
      <c r="B579" s="123"/>
      <c r="L579" s="123"/>
      <c r="V579" s="123"/>
      <c r="AF579" s="123"/>
      <c r="AP579" s="123"/>
      <c r="AZ579" s="123"/>
      <c r="BA579" s="123"/>
      <c r="BJ579" s="123"/>
      <c r="BT579" s="123"/>
      <c r="CD579" s="123"/>
      <c r="CN579" s="123"/>
      <c r="CX579" s="123"/>
      <c r="DH579" s="123"/>
      <c r="DR579" s="123"/>
      <c r="EB579" s="123"/>
      <c r="EL579" s="123"/>
      <c r="EV579" s="123"/>
      <c r="FF579" s="123"/>
      <c r="FP579" s="123"/>
      <c r="FZ579" s="123"/>
      <c r="GJ579" s="123"/>
      <c r="GT579" s="123"/>
      <c r="HD579" s="123"/>
      <c r="HN579" s="123"/>
      <c r="HX579" s="123"/>
    </row>
    <row xmlns:x14ac="http://schemas.microsoft.com/office/spreadsheetml/2009/9/ac" r="580" s="3" customFormat="true" x14ac:dyDescent="0.25">
      <c r="A580" s="384"/>
      <c r="B580" s="123"/>
      <c r="L580" s="123"/>
      <c r="V580" s="123"/>
      <c r="AF580" s="123"/>
      <c r="AP580" s="123"/>
      <c r="AZ580" s="123"/>
      <c r="BA580" s="123"/>
      <c r="BJ580" s="123"/>
      <c r="BT580" s="123"/>
      <c r="CD580" s="123"/>
      <c r="CN580" s="123"/>
      <c r="CX580" s="123"/>
      <c r="DH580" s="123"/>
      <c r="DR580" s="123"/>
      <c r="EB580" s="123"/>
      <c r="EL580" s="123"/>
      <c r="EV580" s="123"/>
      <c r="FF580" s="123"/>
      <c r="FP580" s="123"/>
      <c r="FZ580" s="123"/>
      <c r="GJ580" s="123"/>
      <c r="GT580" s="123"/>
      <c r="HD580" s="123"/>
      <c r="HN580" s="123"/>
      <c r="HX580" s="123"/>
    </row>
    <row xmlns:x14ac="http://schemas.microsoft.com/office/spreadsheetml/2009/9/ac" r="581" s="3" customFormat="true" x14ac:dyDescent="0.25">
      <c r="A581" s="384"/>
      <c r="B581" s="123"/>
      <c r="L581" s="123"/>
      <c r="V581" s="123"/>
      <c r="AF581" s="123"/>
      <c r="AP581" s="123"/>
      <c r="AZ581" s="123"/>
      <c r="BA581" s="123"/>
      <c r="BJ581" s="123"/>
      <c r="BT581" s="123"/>
      <c r="CD581" s="123"/>
      <c r="CN581" s="123"/>
      <c r="CX581" s="123"/>
      <c r="DH581" s="123"/>
      <c r="DR581" s="123"/>
      <c r="EB581" s="123"/>
      <c r="EL581" s="123"/>
      <c r="EV581" s="123"/>
      <c r="FF581" s="123"/>
      <c r="FP581" s="123"/>
      <c r="FZ581" s="123"/>
      <c r="GJ581" s="123"/>
      <c r="GT581" s="123"/>
      <c r="HD581" s="123"/>
      <c r="HN581" s="123"/>
      <c r="HX581" s="123"/>
    </row>
    <row xmlns:x14ac="http://schemas.microsoft.com/office/spreadsheetml/2009/9/ac" r="582" s="3" customFormat="true" x14ac:dyDescent="0.25">
      <c r="A582" s="384"/>
      <c r="B582" s="123"/>
      <c r="L582" s="123"/>
      <c r="V582" s="123"/>
      <c r="AF582" s="123"/>
      <c r="AP582" s="123"/>
      <c r="AZ582" s="123"/>
      <c r="BA582" s="123"/>
      <c r="BJ582" s="123"/>
      <c r="BT582" s="123"/>
      <c r="CD582" s="123"/>
      <c r="CN582" s="123"/>
      <c r="CX582" s="123"/>
      <c r="DH582" s="123"/>
      <c r="DR582" s="123"/>
      <c r="EB582" s="123"/>
      <c r="EL582" s="123"/>
      <c r="EV582" s="123"/>
      <c r="FF582" s="123"/>
      <c r="FP582" s="123"/>
      <c r="FZ582" s="123"/>
      <c r="GJ582" s="123"/>
      <c r="GT582" s="123"/>
      <c r="HD582" s="123"/>
      <c r="HN582" s="123"/>
      <c r="HX582" s="123"/>
    </row>
    <row xmlns:x14ac="http://schemas.microsoft.com/office/spreadsheetml/2009/9/ac" r="583" s="3" customFormat="true" x14ac:dyDescent="0.25">
      <c r="A583" s="384"/>
      <c r="B583" s="123"/>
      <c r="L583" s="123"/>
      <c r="V583" s="123"/>
      <c r="AF583" s="123"/>
      <c r="AP583" s="123"/>
      <c r="AZ583" s="123"/>
      <c r="BA583" s="123"/>
      <c r="BJ583" s="123"/>
      <c r="BT583" s="123"/>
      <c r="CD583" s="123"/>
      <c r="CN583" s="123"/>
      <c r="CX583" s="123"/>
      <c r="DH583" s="123"/>
      <c r="DR583" s="123"/>
      <c r="EB583" s="123"/>
      <c r="EL583" s="123"/>
      <c r="EV583" s="123"/>
      <c r="FF583" s="123"/>
      <c r="FP583" s="123"/>
      <c r="FZ583" s="123"/>
      <c r="GJ583" s="123"/>
      <c r="GT583" s="123"/>
      <c r="HD583" s="123"/>
      <c r="HN583" s="123"/>
      <c r="HX583" s="123"/>
    </row>
    <row xmlns:x14ac="http://schemas.microsoft.com/office/spreadsheetml/2009/9/ac" r="584" s="3" customFormat="true" x14ac:dyDescent="0.25">
      <c r="A584" s="384"/>
      <c r="B584" s="123"/>
      <c r="L584" s="123"/>
      <c r="V584" s="123"/>
      <c r="AF584" s="123"/>
      <c r="AP584" s="123"/>
      <c r="AZ584" s="123"/>
      <c r="BA584" s="123"/>
      <c r="BJ584" s="123"/>
      <c r="BT584" s="123"/>
      <c r="CD584" s="123"/>
      <c r="CN584" s="123"/>
      <c r="CX584" s="123"/>
      <c r="DH584" s="123"/>
      <c r="DR584" s="123"/>
      <c r="EB584" s="123"/>
      <c r="EL584" s="123"/>
      <c r="EV584" s="123"/>
      <c r="FF584" s="123"/>
      <c r="FP584" s="123"/>
      <c r="FZ584" s="123"/>
      <c r="GJ584" s="123"/>
      <c r="GT584" s="123"/>
      <c r="HD584" s="123"/>
      <c r="HN584" s="123"/>
      <c r="HX584" s="123"/>
    </row>
    <row xmlns:x14ac="http://schemas.microsoft.com/office/spreadsheetml/2009/9/ac" r="585" s="3" customFormat="true" x14ac:dyDescent="0.25">
      <c r="A585" s="384"/>
      <c r="B585" s="123"/>
      <c r="L585" s="123"/>
      <c r="V585" s="123"/>
      <c r="AF585" s="123"/>
      <c r="AP585" s="123"/>
      <c r="AZ585" s="123"/>
      <c r="BA585" s="123"/>
      <c r="BJ585" s="123"/>
      <c r="BT585" s="123"/>
      <c r="CD585" s="123"/>
      <c r="CN585" s="123"/>
      <c r="CX585" s="123"/>
      <c r="DH585" s="123"/>
      <c r="DR585" s="123"/>
      <c r="EB585" s="123"/>
      <c r="EL585" s="123"/>
      <c r="EV585" s="123"/>
      <c r="FF585" s="123"/>
      <c r="FP585" s="123"/>
      <c r="FZ585" s="123"/>
      <c r="GJ585" s="123"/>
      <c r="GT585" s="123"/>
      <c r="HD585" s="123"/>
      <c r="HN585" s="123"/>
      <c r="HX585" s="123"/>
    </row>
    <row xmlns:x14ac="http://schemas.microsoft.com/office/spreadsheetml/2009/9/ac" r="586" s="3" customFormat="true" x14ac:dyDescent="0.25">
      <c r="A586" s="384"/>
      <c r="B586" s="123"/>
      <c r="L586" s="123"/>
      <c r="V586" s="123"/>
      <c r="AF586" s="123"/>
      <c r="AP586" s="123"/>
      <c r="AZ586" s="123"/>
      <c r="BA586" s="123"/>
      <c r="BJ586" s="123"/>
      <c r="BT586" s="123"/>
      <c r="CD586" s="123"/>
      <c r="CN586" s="123"/>
      <c r="CX586" s="123"/>
      <c r="DH586" s="123"/>
      <c r="DR586" s="123"/>
      <c r="EB586" s="123"/>
      <c r="EL586" s="123"/>
      <c r="EV586" s="123"/>
      <c r="FF586" s="123"/>
      <c r="FP586" s="123"/>
      <c r="FZ586" s="123"/>
      <c r="GJ586" s="123"/>
      <c r="GT586" s="123"/>
      <c r="HD586" s="123"/>
      <c r="HN586" s="123"/>
      <c r="HX586" s="123"/>
    </row>
    <row xmlns:x14ac="http://schemas.microsoft.com/office/spreadsheetml/2009/9/ac" r="587" s="3" customFormat="true" x14ac:dyDescent="0.25">
      <c r="A587" s="384"/>
      <c r="B587" s="123"/>
      <c r="L587" s="123"/>
      <c r="V587" s="123"/>
      <c r="AF587" s="123"/>
      <c r="AP587" s="123"/>
      <c r="AZ587" s="123"/>
      <c r="BA587" s="123"/>
      <c r="BJ587" s="123"/>
      <c r="BT587" s="123"/>
      <c r="CD587" s="123"/>
      <c r="CN587" s="123"/>
      <c r="CX587" s="123"/>
      <c r="DH587" s="123"/>
      <c r="DR587" s="123"/>
      <c r="EB587" s="123"/>
      <c r="EL587" s="123"/>
      <c r="EV587" s="123"/>
      <c r="FF587" s="123"/>
      <c r="FP587" s="123"/>
      <c r="FZ587" s="123"/>
      <c r="GJ587" s="123"/>
      <c r="GT587" s="123"/>
      <c r="HD587" s="123"/>
      <c r="HN587" s="123"/>
      <c r="HX587" s="123"/>
    </row>
    <row xmlns:x14ac="http://schemas.microsoft.com/office/spreadsheetml/2009/9/ac" r="588" s="3" customFormat="true" x14ac:dyDescent="0.25">
      <c r="A588" s="384"/>
      <c r="B588" s="123"/>
      <c r="L588" s="123"/>
      <c r="V588" s="123"/>
      <c r="AF588" s="123"/>
      <c r="AP588" s="123"/>
      <c r="AZ588" s="123"/>
      <c r="BA588" s="123"/>
      <c r="BJ588" s="123"/>
      <c r="BT588" s="123"/>
      <c r="CD588" s="123"/>
      <c r="CN588" s="123"/>
      <c r="CX588" s="123"/>
      <c r="DH588" s="123"/>
      <c r="DR588" s="123"/>
      <c r="EB588" s="123"/>
      <c r="EL588" s="123"/>
      <c r="EV588" s="123"/>
      <c r="FF588" s="123"/>
      <c r="FP588" s="123"/>
      <c r="FZ588" s="123"/>
      <c r="GJ588" s="123"/>
      <c r="GT588" s="123"/>
      <c r="HD588" s="123"/>
      <c r="HN588" s="123"/>
      <c r="HX588" s="123"/>
    </row>
    <row xmlns:x14ac="http://schemas.microsoft.com/office/spreadsheetml/2009/9/ac" r="589" s="3" customFormat="true" x14ac:dyDescent="0.25">
      <c r="A589" s="384"/>
      <c r="B589" s="123"/>
      <c r="L589" s="123"/>
      <c r="V589" s="123"/>
      <c r="AF589" s="123"/>
      <c r="AP589" s="123"/>
      <c r="AZ589" s="123"/>
      <c r="BA589" s="123"/>
      <c r="BJ589" s="123"/>
      <c r="BT589" s="123"/>
      <c r="CD589" s="123"/>
      <c r="CN589" s="123"/>
      <c r="CX589" s="123"/>
      <c r="DH589" s="123"/>
      <c r="DR589" s="123"/>
      <c r="EB589" s="123"/>
      <c r="EL589" s="123"/>
      <c r="EV589" s="123"/>
      <c r="FF589" s="123"/>
      <c r="FP589" s="123"/>
      <c r="FZ589" s="123"/>
      <c r="GJ589" s="123"/>
      <c r="GT589" s="123"/>
      <c r="HD589" s="123"/>
      <c r="HN589" s="123"/>
      <c r="HX589" s="123"/>
    </row>
    <row xmlns:x14ac="http://schemas.microsoft.com/office/spreadsheetml/2009/9/ac" r="590" s="3" customFormat="true" x14ac:dyDescent="0.25">
      <c r="A590" s="384"/>
      <c r="B590" s="123"/>
      <c r="L590" s="123"/>
      <c r="V590" s="123"/>
      <c r="AF590" s="123"/>
      <c r="AP590" s="123"/>
      <c r="AZ590" s="123"/>
      <c r="BA590" s="123"/>
      <c r="BJ590" s="123"/>
      <c r="BT590" s="123"/>
      <c r="CD590" s="123"/>
      <c r="CN590" s="123"/>
      <c r="CX590" s="123"/>
      <c r="DH590" s="123"/>
      <c r="DR590" s="123"/>
      <c r="EB590" s="123"/>
      <c r="EL590" s="123"/>
      <c r="EV590" s="123"/>
      <c r="FF590" s="123"/>
      <c r="FP590" s="123"/>
      <c r="FZ590" s="123"/>
      <c r="GJ590" s="123"/>
      <c r="GT590" s="123"/>
      <c r="HD590" s="123"/>
      <c r="HN590" s="123"/>
      <c r="HX590" s="123"/>
    </row>
    <row xmlns:x14ac="http://schemas.microsoft.com/office/spreadsheetml/2009/9/ac" r="591" s="3" customFormat="true" x14ac:dyDescent="0.25">
      <c r="A591" s="384"/>
      <c r="B591" s="123"/>
      <c r="L591" s="123"/>
      <c r="V591" s="123"/>
      <c r="AF591" s="123"/>
      <c r="AP591" s="123"/>
      <c r="AZ591" s="123"/>
      <c r="BA591" s="123"/>
      <c r="BJ591" s="123"/>
      <c r="BT591" s="123"/>
      <c r="CD591" s="123"/>
      <c r="CN591" s="123"/>
      <c r="CX591" s="123"/>
      <c r="DH591" s="123"/>
      <c r="DR591" s="123"/>
      <c r="EB591" s="123"/>
      <c r="EL591" s="123"/>
      <c r="EV591" s="123"/>
      <c r="FF591" s="123"/>
      <c r="FP591" s="123"/>
      <c r="FZ591" s="123"/>
      <c r="GJ591" s="123"/>
      <c r="GT591" s="123"/>
      <c r="HD591" s="123"/>
      <c r="HN591" s="123"/>
      <c r="HX591" s="123"/>
    </row>
    <row xmlns:x14ac="http://schemas.microsoft.com/office/spreadsheetml/2009/9/ac" r="592" s="3" customFormat="true" x14ac:dyDescent="0.25">
      <c r="A592" s="384"/>
      <c r="B592" s="123"/>
      <c r="L592" s="123"/>
      <c r="V592" s="123"/>
      <c r="AF592" s="123"/>
      <c r="AP592" s="123"/>
      <c r="AZ592" s="123"/>
      <c r="BA592" s="123"/>
      <c r="BJ592" s="123"/>
      <c r="BT592" s="123"/>
      <c r="CD592" s="123"/>
      <c r="CN592" s="123"/>
      <c r="CX592" s="123"/>
      <c r="DH592" s="123"/>
      <c r="DR592" s="123"/>
      <c r="EB592" s="123"/>
      <c r="EL592" s="123"/>
      <c r="EV592" s="123"/>
      <c r="FF592" s="123"/>
      <c r="FP592" s="123"/>
      <c r="FZ592" s="123"/>
      <c r="GJ592" s="123"/>
      <c r="GT592" s="123"/>
      <c r="HD592" s="123"/>
      <c r="HN592" s="123"/>
      <c r="HX592" s="123"/>
    </row>
    <row xmlns:x14ac="http://schemas.microsoft.com/office/spreadsheetml/2009/9/ac" r="593" s="3" customFormat="true" x14ac:dyDescent="0.25">
      <c r="A593" s="384"/>
      <c r="B593" s="123"/>
      <c r="L593" s="123"/>
      <c r="V593" s="123"/>
      <c r="AF593" s="123"/>
      <c r="AP593" s="123"/>
      <c r="AZ593" s="123"/>
      <c r="BA593" s="123"/>
      <c r="BJ593" s="123"/>
      <c r="BT593" s="123"/>
      <c r="CD593" s="123"/>
      <c r="CN593" s="123"/>
      <c r="CX593" s="123"/>
      <c r="DH593" s="123"/>
      <c r="DR593" s="123"/>
      <c r="EB593" s="123"/>
      <c r="EL593" s="123"/>
      <c r="EV593" s="123"/>
      <c r="FF593" s="123"/>
      <c r="FP593" s="123"/>
      <c r="FZ593" s="123"/>
      <c r="GJ593" s="123"/>
      <c r="GT593" s="123"/>
      <c r="HD593" s="123"/>
      <c r="HN593" s="123"/>
      <c r="HX593" s="123"/>
    </row>
    <row xmlns:x14ac="http://schemas.microsoft.com/office/spreadsheetml/2009/9/ac" r="594" s="3" customFormat="true" x14ac:dyDescent="0.25">
      <c r="A594" s="384"/>
      <c r="B594" s="123"/>
      <c r="L594" s="123"/>
      <c r="V594" s="123"/>
      <c r="AF594" s="123"/>
      <c r="AP594" s="123"/>
      <c r="AZ594" s="123"/>
      <c r="BA594" s="123"/>
      <c r="BJ594" s="123"/>
      <c r="BT594" s="123"/>
      <c r="CD594" s="123"/>
      <c r="CN594" s="123"/>
      <c r="CX594" s="123"/>
      <c r="DH594" s="123"/>
      <c r="DR594" s="123"/>
      <c r="EB594" s="123"/>
      <c r="EL594" s="123"/>
      <c r="EV594" s="123"/>
      <c r="FF594" s="123"/>
      <c r="FP594" s="123"/>
      <c r="FZ594" s="123"/>
      <c r="GJ594" s="123"/>
      <c r="GT594" s="123"/>
      <c r="HD594" s="123"/>
      <c r="HN594" s="123"/>
      <c r="HX594" s="123"/>
    </row>
    <row xmlns:x14ac="http://schemas.microsoft.com/office/spreadsheetml/2009/9/ac" r="595" s="3" customFormat="true" x14ac:dyDescent="0.25">
      <c r="A595" s="384"/>
      <c r="B595" s="123"/>
      <c r="L595" s="123"/>
      <c r="V595" s="123"/>
      <c r="AF595" s="123"/>
      <c r="AP595" s="123"/>
      <c r="AZ595" s="123"/>
      <c r="BA595" s="123"/>
      <c r="BJ595" s="123"/>
      <c r="BT595" s="123"/>
      <c r="CD595" s="123"/>
      <c r="CN595" s="123"/>
      <c r="CX595" s="123"/>
      <c r="DH595" s="123"/>
      <c r="DR595" s="123"/>
      <c r="EB595" s="123"/>
      <c r="EL595" s="123"/>
      <c r="EV595" s="123"/>
      <c r="FF595" s="123"/>
      <c r="FP595" s="123"/>
      <c r="FZ595" s="123"/>
      <c r="GJ595" s="123"/>
      <c r="GT595" s="123"/>
      <c r="HD595" s="123"/>
      <c r="HN595" s="123"/>
      <c r="HX595" s="123"/>
    </row>
    <row xmlns:x14ac="http://schemas.microsoft.com/office/spreadsheetml/2009/9/ac" r="596" s="3" customFormat="true" x14ac:dyDescent="0.25">
      <c r="A596" s="384"/>
      <c r="B596" s="123"/>
      <c r="L596" s="123"/>
      <c r="V596" s="123"/>
      <c r="AF596" s="123"/>
      <c r="AP596" s="123"/>
      <c r="AZ596" s="123"/>
      <c r="BA596" s="123"/>
      <c r="BJ596" s="123"/>
      <c r="BT596" s="123"/>
      <c r="CD596" s="123"/>
      <c r="CN596" s="123"/>
      <c r="CX596" s="123"/>
      <c r="DH596" s="123"/>
      <c r="DR596" s="123"/>
      <c r="EB596" s="123"/>
      <c r="EL596" s="123"/>
      <c r="EV596" s="123"/>
      <c r="FF596" s="123"/>
      <c r="FP596" s="123"/>
      <c r="FZ596" s="123"/>
      <c r="GJ596" s="123"/>
      <c r="GT596" s="123"/>
      <c r="HD596" s="123"/>
      <c r="HN596" s="123"/>
      <c r="HX596" s="123"/>
    </row>
    <row xmlns:x14ac="http://schemas.microsoft.com/office/spreadsheetml/2009/9/ac" r="597" s="3" customFormat="true" x14ac:dyDescent="0.25">
      <c r="A597" s="384"/>
      <c r="B597" s="123"/>
      <c r="L597" s="123"/>
      <c r="V597" s="123"/>
      <c r="AF597" s="123"/>
      <c r="AP597" s="123"/>
      <c r="AZ597" s="123"/>
      <c r="BA597" s="123"/>
      <c r="BJ597" s="123"/>
      <c r="BT597" s="123"/>
      <c r="CD597" s="123"/>
      <c r="CN597" s="123"/>
      <c r="CX597" s="123"/>
      <c r="DH597" s="123"/>
      <c r="DR597" s="123"/>
      <c r="EB597" s="123"/>
      <c r="EL597" s="123"/>
      <c r="EV597" s="123"/>
      <c r="FF597" s="123"/>
      <c r="FP597" s="123"/>
      <c r="FZ597" s="123"/>
      <c r="GJ597" s="123"/>
      <c r="GT597" s="123"/>
      <c r="HD597" s="123"/>
      <c r="HN597" s="123"/>
      <c r="HX597" s="123"/>
    </row>
    <row xmlns:x14ac="http://schemas.microsoft.com/office/spreadsheetml/2009/9/ac" r="598" s="3" customFormat="true" x14ac:dyDescent="0.25">
      <c r="A598" s="384"/>
      <c r="B598" s="123"/>
      <c r="L598" s="123"/>
      <c r="V598" s="123"/>
      <c r="AF598" s="123"/>
      <c r="AP598" s="123"/>
      <c r="AZ598" s="123"/>
      <c r="BA598" s="123"/>
      <c r="BJ598" s="123"/>
      <c r="BT598" s="123"/>
      <c r="CD598" s="123"/>
      <c r="CN598" s="123"/>
      <c r="CX598" s="123"/>
      <c r="DH598" s="123"/>
      <c r="DR598" s="123"/>
      <c r="EB598" s="123"/>
      <c r="EL598" s="123"/>
      <c r="EV598" s="123"/>
      <c r="FF598" s="123"/>
      <c r="FP598" s="123"/>
      <c r="FZ598" s="123"/>
      <c r="GJ598" s="123"/>
      <c r="GT598" s="123"/>
      <c r="HD598" s="123"/>
      <c r="HN598" s="123"/>
      <c r="HX598" s="123"/>
    </row>
    <row xmlns:x14ac="http://schemas.microsoft.com/office/spreadsheetml/2009/9/ac" r="599" s="3" customFormat="true" x14ac:dyDescent="0.25">
      <c r="A599" s="384"/>
      <c r="B599" s="123"/>
      <c r="L599" s="123"/>
      <c r="V599" s="123"/>
      <c r="AF599" s="123"/>
      <c r="AP599" s="123"/>
      <c r="AZ599" s="123"/>
      <c r="BA599" s="123"/>
      <c r="BJ599" s="123"/>
      <c r="BT599" s="123"/>
      <c r="CD599" s="123"/>
      <c r="CN599" s="123"/>
      <c r="CX599" s="123"/>
      <c r="DH599" s="123"/>
      <c r="DR599" s="123"/>
      <c r="EB599" s="123"/>
      <c r="EL599" s="123"/>
      <c r="EV599" s="123"/>
      <c r="FF599" s="123"/>
      <c r="FP599" s="123"/>
      <c r="FZ599" s="123"/>
      <c r="GJ599" s="123"/>
      <c r="GT599" s="123"/>
      <c r="HD599" s="123"/>
      <c r="HN599" s="123"/>
      <c r="HX599" s="123"/>
    </row>
    <row xmlns:x14ac="http://schemas.microsoft.com/office/spreadsheetml/2009/9/ac" r="600" s="3" customFormat="true" x14ac:dyDescent="0.25">
      <c r="A600" s="384"/>
      <c r="B600" s="123"/>
      <c r="L600" s="123"/>
      <c r="V600" s="123"/>
      <c r="AF600" s="123"/>
      <c r="AP600" s="123"/>
      <c r="AZ600" s="123"/>
      <c r="BA600" s="123"/>
      <c r="BJ600" s="123"/>
      <c r="BT600" s="123"/>
      <c r="CD600" s="123"/>
      <c r="CN600" s="123"/>
      <c r="CX600" s="123"/>
      <c r="DH600" s="123"/>
      <c r="DR600" s="123"/>
      <c r="EB600" s="123"/>
      <c r="EL600" s="123"/>
      <c r="EV600" s="123"/>
      <c r="FF600" s="123"/>
      <c r="FP600" s="123"/>
      <c r="FZ600" s="123"/>
      <c r="GJ600" s="123"/>
      <c r="GT600" s="123"/>
      <c r="HD600" s="123"/>
      <c r="HN600" s="123"/>
      <c r="HX600" s="123"/>
    </row>
    <row xmlns:x14ac="http://schemas.microsoft.com/office/spreadsheetml/2009/9/ac" r="601" s="3" customFormat="true" x14ac:dyDescent="0.25">
      <c r="A601" s="384"/>
      <c r="B601" s="123"/>
      <c r="L601" s="123"/>
      <c r="V601" s="123"/>
      <c r="AF601" s="123"/>
      <c r="AP601" s="123"/>
      <c r="AZ601" s="123"/>
      <c r="BA601" s="123"/>
      <c r="BJ601" s="123"/>
      <c r="BT601" s="123"/>
      <c r="CD601" s="123"/>
      <c r="CN601" s="123"/>
      <c r="CX601" s="123"/>
      <c r="DH601" s="123"/>
      <c r="DR601" s="123"/>
      <c r="EB601" s="123"/>
      <c r="EL601" s="123"/>
      <c r="EV601" s="123"/>
      <c r="FF601" s="123"/>
      <c r="FP601" s="123"/>
      <c r="FZ601" s="123"/>
      <c r="GJ601" s="123"/>
      <c r="GT601" s="123"/>
      <c r="HD601" s="123"/>
      <c r="HN601" s="123"/>
      <c r="HX601" s="123"/>
    </row>
    <row xmlns:x14ac="http://schemas.microsoft.com/office/spreadsheetml/2009/9/ac" r="602" s="3" customFormat="true" x14ac:dyDescent="0.25">
      <c r="A602" s="384"/>
      <c r="B602" s="123"/>
      <c r="L602" s="123"/>
      <c r="V602" s="123"/>
      <c r="AF602" s="123"/>
      <c r="AP602" s="123"/>
      <c r="AZ602" s="123"/>
      <c r="BA602" s="123"/>
      <c r="BJ602" s="123"/>
      <c r="BT602" s="123"/>
      <c r="CD602" s="123"/>
      <c r="CN602" s="123"/>
      <c r="CX602" s="123"/>
      <c r="DH602" s="123"/>
      <c r="DR602" s="123"/>
      <c r="EB602" s="123"/>
      <c r="EL602" s="123"/>
      <c r="EV602" s="123"/>
      <c r="FF602" s="123"/>
      <c r="FP602" s="123"/>
      <c r="FZ602" s="123"/>
      <c r="GJ602" s="123"/>
      <c r="GT602" s="123"/>
      <c r="HD602" s="123"/>
      <c r="HN602" s="123"/>
      <c r="HX602" s="123"/>
    </row>
    <row xmlns:x14ac="http://schemas.microsoft.com/office/spreadsheetml/2009/9/ac" r="603" s="3" customFormat="true" x14ac:dyDescent="0.25">
      <c r="A603" s="384"/>
      <c r="B603" s="123"/>
      <c r="L603" s="123"/>
      <c r="V603" s="123"/>
      <c r="AF603" s="123"/>
      <c r="AP603" s="123"/>
      <c r="AZ603" s="123"/>
      <c r="BA603" s="123"/>
      <c r="BJ603" s="123"/>
      <c r="BT603" s="123"/>
      <c r="CD603" s="123"/>
      <c r="CN603" s="123"/>
      <c r="CX603" s="123"/>
      <c r="DH603" s="123"/>
      <c r="DR603" s="123"/>
      <c r="EB603" s="123"/>
      <c r="EL603" s="123"/>
      <c r="EV603" s="123"/>
      <c r="FF603" s="123"/>
      <c r="FP603" s="123"/>
      <c r="FZ603" s="123"/>
      <c r="GJ603" s="123"/>
      <c r="GT603" s="123"/>
      <c r="HD603" s="123"/>
      <c r="HN603" s="123"/>
      <c r="HX603" s="123"/>
    </row>
    <row xmlns:x14ac="http://schemas.microsoft.com/office/spreadsheetml/2009/9/ac" r="604" s="3" customFormat="true" x14ac:dyDescent="0.25">
      <c r="A604" s="384"/>
      <c r="B604" s="123"/>
      <c r="L604" s="123"/>
      <c r="V604" s="123"/>
      <c r="AF604" s="123"/>
      <c r="AP604" s="123"/>
      <c r="AZ604" s="123"/>
      <c r="BA604" s="123"/>
      <c r="BJ604" s="123"/>
      <c r="BT604" s="123"/>
      <c r="CD604" s="123"/>
      <c r="CN604" s="123"/>
      <c r="CX604" s="123"/>
      <c r="DH604" s="123"/>
      <c r="DR604" s="123"/>
      <c r="EB604" s="123"/>
      <c r="EL604" s="123"/>
      <c r="EV604" s="123"/>
      <c r="FF604" s="123"/>
      <c r="FP604" s="123"/>
      <c r="FZ604" s="123"/>
      <c r="GJ604" s="123"/>
      <c r="GT604" s="123"/>
      <c r="HD604" s="123"/>
      <c r="HN604" s="123"/>
      <c r="HX604" s="123"/>
    </row>
    <row xmlns:x14ac="http://schemas.microsoft.com/office/spreadsheetml/2009/9/ac" r="605" s="3" customFormat="true" x14ac:dyDescent="0.25">
      <c r="A605" s="384"/>
      <c r="B605" s="123"/>
      <c r="L605" s="123"/>
      <c r="V605" s="123"/>
      <c r="AF605" s="123"/>
      <c r="AP605" s="123"/>
      <c r="AZ605" s="123"/>
      <c r="BA605" s="123"/>
      <c r="BJ605" s="123"/>
      <c r="BT605" s="123"/>
      <c r="CD605" s="123"/>
      <c r="CN605" s="123"/>
      <c r="CX605" s="123"/>
      <c r="DH605" s="123"/>
      <c r="DR605" s="123"/>
      <c r="EB605" s="123"/>
      <c r="EL605" s="123"/>
      <c r="EV605" s="123"/>
      <c r="FF605" s="123"/>
      <c r="FP605" s="123"/>
      <c r="FZ605" s="123"/>
      <c r="GJ605" s="123"/>
      <c r="GT605" s="123"/>
      <c r="HD605" s="123"/>
      <c r="HN605" s="123"/>
      <c r="HX605" s="123"/>
    </row>
    <row xmlns:x14ac="http://schemas.microsoft.com/office/spreadsheetml/2009/9/ac" r="606" s="3" customFormat="true" x14ac:dyDescent="0.25">
      <c r="A606" s="384"/>
      <c r="B606" s="123"/>
      <c r="L606" s="123"/>
      <c r="V606" s="123"/>
      <c r="AF606" s="123"/>
      <c r="AP606" s="123"/>
      <c r="AZ606" s="123"/>
      <c r="BA606" s="123"/>
      <c r="BJ606" s="123"/>
      <c r="BT606" s="123"/>
      <c r="CD606" s="123"/>
      <c r="CN606" s="123"/>
      <c r="CX606" s="123"/>
      <c r="DH606" s="123"/>
      <c r="DR606" s="123"/>
      <c r="EB606" s="123"/>
      <c r="EL606" s="123"/>
      <c r="EV606" s="123"/>
      <c r="FF606" s="123"/>
      <c r="FP606" s="123"/>
      <c r="FZ606" s="123"/>
      <c r="GJ606" s="123"/>
      <c r="GT606" s="123"/>
      <c r="HD606" s="123"/>
      <c r="HN606" s="123"/>
      <c r="HX606" s="123"/>
    </row>
    <row xmlns:x14ac="http://schemas.microsoft.com/office/spreadsheetml/2009/9/ac" r="607" s="3" customFormat="true" x14ac:dyDescent="0.25">
      <c r="A607" s="384"/>
      <c r="B607" s="123"/>
      <c r="L607" s="123"/>
      <c r="V607" s="123"/>
      <c r="AF607" s="123"/>
      <c r="AP607" s="123"/>
      <c r="AZ607" s="123"/>
      <c r="BA607" s="123"/>
      <c r="BJ607" s="123"/>
      <c r="BT607" s="123"/>
      <c r="CD607" s="123"/>
      <c r="CN607" s="123"/>
      <c r="CX607" s="123"/>
      <c r="DH607" s="123"/>
      <c r="DR607" s="123"/>
      <c r="EB607" s="123"/>
      <c r="EL607" s="123"/>
      <c r="EV607" s="123"/>
      <c r="FF607" s="123"/>
      <c r="FP607" s="123"/>
      <c r="FZ607" s="123"/>
      <c r="GJ607" s="123"/>
      <c r="GT607" s="123"/>
      <c r="HD607" s="123"/>
      <c r="HN607" s="123"/>
      <c r="HX607" s="123"/>
    </row>
    <row xmlns:x14ac="http://schemas.microsoft.com/office/spreadsheetml/2009/9/ac" r="608" s="3" customFormat="true" x14ac:dyDescent="0.25">
      <c r="A608" s="384"/>
      <c r="B608" s="123"/>
      <c r="L608" s="123"/>
      <c r="V608" s="123"/>
      <c r="AF608" s="123"/>
      <c r="AP608" s="123"/>
      <c r="AZ608" s="123"/>
      <c r="BA608" s="123"/>
      <c r="BJ608" s="123"/>
      <c r="BT608" s="123"/>
      <c r="CD608" s="123"/>
      <c r="CN608" s="123"/>
      <c r="CX608" s="123"/>
      <c r="DH608" s="123"/>
      <c r="DR608" s="123"/>
      <c r="EB608" s="123"/>
      <c r="EL608" s="123"/>
      <c r="EV608" s="123"/>
      <c r="FF608" s="123"/>
      <c r="FP608" s="123"/>
      <c r="FZ608" s="123"/>
      <c r="GJ608" s="123"/>
      <c r="GT608" s="123"/>
      <c r="HD608" s="123"/>
      <c r="HN608" s="123"/>
      <c r="HX608" s="123"/>
    </row>
    <row xmlns:x14ac="http://schemas.microsoft.com/office/spreadsheetml/2009/9/ac" r="609" s="3" customFormat="true" x14ac:dyDescent="0.25">
      <c r="A609" s="384"/>
      <c r="B609" s="123"/>
      <c r="L609" s="123"/>
      <c r="V609" s="123"/>
      <c r="AF609" s="123"/>
      <c r="AP609" s="123"/>
      <c r="AZ609" s="123"/>
      <c r="BA609" s="123"/>
      <c r="BJ609" s="123"/>
      <c r="BT609" s="123"/>
      <c r="CD609" s="123"/>
      <c r="CN609" s="123"/>
      <c r="CX609" s="123"/>
      <c r="DH609" s="123"/>
      <c r="DR609" s="123"/>
      <c r="EB609" s="123"/>
      <c r="EL609" s="123"/>
      <c r="EV609" s="123"/>
      <c r="FF609" s="123"/>
      <c r="FP609" s="123"/>
      <c r="FZ609" s="123"/>
      <c r="GJ609" s="123"/>
      <c r="GT609" s="123"/>
      <c r="HD609" s="123"/>
      <c r="HN609" s="123"/>
      <c r="HX609" s="123"/>
    </row>
    <row xmlns:x14ac="http://schemas.microsoft.com/office/spreadsheetml/2009/9/ac" r="610" s="3" customFormat="true" x14ac:dyDescent="0.25">
      <c r="A610" s="384"/>
      <c r="B610" s="123"/>
      <c r="L610" s="123"/>
      <c r="V610" s="123"/>
      <c r="AF610" s="123"/>
      <c r="AP610" s="123"/>
      <c r="AZ610" s="123"/>
      <c r="BA610" s="123"/>
      <c r="BJ610" s="123"/>
      <c r="BT610" s="123"/>
      <c r="CD610" s="123"/>
      <c r="CN610" s="123"/>
      <c r="CX610" s="123"/>
      <c r="DH610" s="123"/>
      <c r="DR610" s="123"/>
      <c r="EB610" s="123"/>
      <c r="EL610" s="123"/>
      <c r="EV610" s="123"/>
      <c r="FF610" s="123"/>
      <c r="FP610" s="123"/>
      <c r="FZ610" s="123"/>
      <c r="GJ610" s="123"/>
      <c r="GT610" s="123"/>
      <c r="HD610" s="123"/>
      <c r="HN610" s="123"/>
      <c r="HX610" s="123"/>
    </row>
    <row xmlns:x14ac="http://schemas.microsoft.com/office/spreadsheetml/2009/9/ac" r="611" s="3" customFormat="true" x14ac:dyDescent="0.25">
      <c r="A611" s="384"/>
      <c r="B611" s="123"/>
      <c r="L611" s="123"/>
      <c r="V611" s="123"/>
      <c r="AF611" s="123"/>
      <c r="AP611" s="123"/>
      <c r="AZ611" s="123"/>
      <c r="BA611" s="123"/>
      <c r="BJ611" s="123"/>
      <c r="BT611" s="123"/>
      <c r="CD611" s="123"/>
      <c r="CN611" s="123"/>
      <c r="CX611" s="123"/>
      <c r="DH611" s="123"/>
      <c r="DR611" s="123"/>
      <c r="EB611" s="123"/>
      <c r="EL611" s="123"/>
      <c r="EV611" s="123"/>
      <c r="FF611" s="123"/>
      <c r="FP611" s="123"/>
      <c r="FZ611" s="123"/>
      <c r="GJ611" s="123"/>
      <c r="GT611" s="123"/>
      <c r="HD611" s="123"/>
      <c r="HN611" s="123"/>
      <c r="HX611" s="123"/>
    </row>
    <row xmlns:x14ac="http://schemas.microsoft.com/office/spreadsheetml/2009/9/ac" r="612" s="3" customFormat="true" x14ac:dyDescent="0.25">
      <c r="A612" s="384"/>
      <c r="B612" s="123"/>
      <c r="L612" s="123"/>
      <c r="V612" s="123"/>
      <c r="AF612" s="123"/>
      <c r="AP612" s="123"/>
      <c r="AZ612" s="123"/>
      <c r="BA612" s="123"/>
      <c r="BJ612" s="123"/>
      <c r="BT612" s="123"/>
      <c r="CD612" s="123"/>
      <c r="CN612" s="123"/>
      <c r="CX612" s="123"/>
      <c r="DH612" s="123"/>
      <c r="DR612" s="123"/>
      <c r="EB612" s="123"/>
      <c r="EL612" s="123"/>
      <c r="EV612" s="123"/>
      <c r="FF612" s="123"/>
      <c r="FP612" s="123"/>
      <c r="FZ612" s="123"/>
      <c r="GJ612" s="123"/>
      <c r="GT612" s="123"/>
      <c r="HD612" s="123"/>
      <c r="HN612" s="123"/>
      <c r="HX612" s="123"/>
    </row>
    <row xmlns:x14ac="http://schemas.microsoft.com/office/spreadsheetml/2009/9/ac" r="613" s="3" customFormat="true" x14ac:dyDescent="0.25">
      <c r="A613" s="384"/>
      <c r="B613" s="123"/>
      <c r="L613" s="123"/>
      <c r="V613" s="123"/>
      <c r="AF613" s="123"/>
      <c r="AP613" s="123"/>
      <c r="AZ613" s="123"/>
      <c r="BA613" s="123"/>
      <c r="BJ613" s="123"/>
      <c r="BT613" s="123"/>
      <c r="CD613" s="123"/>
      <c r="CN613" s="123"/>
      <c r="CX613" s="123"/>
      <c r="DH613" s="123"/>
      <c r="DR613" s="123"/>
      <c r="EB613" s="123"/>
      <c r="EL613" s="123"/>
      <c r="EV613" s="123"/>
      <c r="FF613" s="123"/>
      <c r="FP613" s="123"/>
      <c r="FZ613" s="123"/>
      <c r="GJ613" s="123"/>
      <c r="GT613" s="123"/>
      <c r="HD613" s="123"/>
      <c r="HN613" s="123"/>
      <c r="HX613" s="123"/>
    </row>
    <row xmlns:x14ac="http://schemas.microsoft.com/office/spreadsheetml/2009/9/ac" r="614" s="3" customFormat="true" x14ac:dyDescent="0.25">
      <c r="A614" s="384"/>
      <c r="B614" s="123"/>
      <c r="L614" s="123"/>
      <c r="V614" s="123"/>
      <c r="AF614" s="123"/>
      <c r="AP614" s="123"/>
      <c r="AZ614" s="123"/>
      <c r="BA614" s="123"/>
      <c r="BJ614" s="123"/>
      <c r="BT614" s="123"/>
      <c r="CD614" s="123"/>
      <c r="CN614" s="123"/>
      <c r="CX614" s="123"/>
      <c r="DH614" s="123"/>
      <c r="DR614" s="123"/>
      <c r="EB614" s="123"/>
      <c r="EL614" s="123"/>
      <c r="EV614" s="123"/>
      <c r="FF614" s="123"/>
      <c r="FP614" s="123"/>
      <c r="FZ614" s="123"/>
      <c r="GJ614" s="123"/>
      <c r="GT614" s="123"/>
      <c r="HD614" s="123"/>
      <c r="HN614" s="123"/>
      <c r="HX614" s="123"/>
    </row>
    <row xmlns:x14ac="http://schemas.microsoft.com/office/spreadsheetml/2009/9/ac" r="615" s="3" customFormat="true" x14ac:dyDescent="0.25">
      <c r="A615" s="384"/>
      <c r="B615" s="123"/>
      <c r="L615" s="123"/>
      <c r="V615" s="123"/>
      <c r="AF615" s="123"/>
      <c r="AP615" s="123"/>
      <c r="AZ615" s="123"/>
      <c r="BA615" s="123"/>
      <c r="BJ615" s="123"/>
      <c r="BT615" s="123"/>
      <c r="CD615" s="123"/>
      <c r="CN615" s="123"/>
      <c r="CX615" s="123"/>
      <c r="DH615" s="123"/>
      <c r="DR615" s="123"/>
      <c r="EB615" s="123"/>
      <c r="EL615" s="123"/>
      <c r="EV615" s="123"/>
      <c r="FF615" s="123"/>
      <c r="FP615" s="123"/>
      <c r="FZ615" s="123"/>
      <c r="GJ615" s="123"/>
      <c r="GT615" s="123"/>
      <c r="HD615" s="123"/>
      <c r="HN615" s="123"/>
      <c r="HX615" s="123"/>
    </row>
    <row xmlns:x14ac="http://schemas.microsoft.com/office/spreadsheetml/2009/9/ac" r="616" s="3" customFormat="true" x14ac:dyDescent="0.25">
      <c r="A616" s="384"/>
      <c r="B616" s="123"/>
      <c r="L616" s="123"/>
      <c r="V616" s="123"/>
      <c r="AF616" s="123"/>
      <c r="AP616" s="123"/>
      <c r="AZ616" s="123"/>
      <c r="BA616" s="123"/>
      <c r="BJ616" s="123"/>
      <c r="BT616" s="123"/>
      <c r="CD616" s="123"/>
      <c r="CN616" s="123"/>
      <c r="CX616" s="123"/>
      <c r="DH616" s="123"/>
      <c r="DR616" s="123"/>
      <c r="EB616" s="123"/>
      <c r="EL616" s="123"/>
      <c r="EV616" s="123"/>
      <c r="FF616" s="123"/>
      <c r="FP616" s="123"/>
      <c r="FZ616" s="123"/>
      <c r="GJ616" s="123"/>
      <c r="GT616" s="123"/>
      <c r="HD616" s="123"/>
      <c r="HN616" s="123"/>
      <c r="HX616" s="123"/>
    </row>
    <row xmlns:x14ac="http://schemas.microsoft.com/office/spreadsheetml/2009/9/ac" r="617" s="3" customFormat="true" x14ac:dyDescent="0.25">
      <c r="A617" s="384"/>
      <c r="B617" s="123"/>
      <c r="L617" s="123"/>
      <c r="V617" s="123"/>
      <c r="AF617" s="123"/>
      <c r="AP617" s="123"/>
      <c r="AZ617" s="123"/>
      <c r="BA617" s="123"/>
      <c r="BJ617" s="123"/>
      <c r="BT617" s="123"/>
      <c r="CD617" s="123"/>
      <c r="CN617" s="123"/>
      <c r="CX617" s="123"/>
      <c r="DH617" s="123"/>
      <c r="DR617" s="123"/>
      <c r="EB617" s="123"/>
      <c r="EL617" s="123"/>
      <c r="EV617" s="123"/>
      <c r="FF617" s="123"/>
      <c r="FP617" s="123"/>
      <c r="FZ617" s="123"/>
      <c r="GJ617" s="123"/>
      <c r="GT617" s="123"/>
      <c r="HD617" s="123"/>
      <c r="HN617" s="123"/>
      <c r="HX617" s="123"/>
    </row>
    <row xmlns:x14ac="http://schemas.microsoft.com/office/spreadsheetml/2009/9/ac" r="618" s="3" customFormat="true" x14ac:dyDescent="0.25">
      <c r="A618" s="384"/>
      <c r="B618" s="123"/>
      <c r="L618" s="123"/>
      <c r="V618" s="123"/>
      <c r="AF618" s="123"/>
      <c r="AP618" s="123"/>
      <c r="AZ618" s="123"/>
      <c r="BA618" s="123"/>
      <c r="BJ618" s="123"/>
      <c r="BT618" s="123"/>
      <c r="CD618" s="123"/>
      <c r="CN618" s="123"/>
      <c r="CX618" s="123"/>
      <c r="DH618" s="123"/>
      <c r="DR618" s="123"/>
      <c r="EB618" s="123"/>
      <c r="EL618" s="123"/>
      <c r="EV618" s="123"/>
      <c r="FF618" s="123"/>
      <c r="FP618" s="123"/>
      <c r="FZ618" s="123"/>
      <c r="GJ618" s="123"/>
      <c r="GT618" s="123"/>
      <c r="HD618" s="123"/>
      <c r="HN618" s="123"/>
      <c r="HX618" s="123"/>
    </row>
    <row xmlns:x14ac="http://schemas.microsoft.com/office/spreadsheetml/2009/9/ac" r="619" s="3" customFormat="true" x14ac:dyDescent="0.25">
      <c r="A619" s="384"/>
      <c r="B619" s="123"/>
      <c r="L619" s="123"/>
      <c r="V619" s="123"/>
      <c r="AF619" s="123"/>
      <c r="AP619" s="123"/>
      <c r="AZ619" s="123"/>
      <c r="BA619" s="123"/>
      <c r="BJ619" s="123"/>
      <c r="BT619" s="123"/>
      <c r="CD619" s="123"/>
      <c r="CN619" s="123"/>
      <c r="CX619" s="123"/>
      <c r="DH619" s="123"/>
      <c r="DR619" s="123"/>
      <c r="EB619" s="123"/>
      <c r="EL619" s="123"/>
      <c r="EV619" s="123"/>
      <c r="FF619" s="123"/>
      <c r="FP619" s="123"/>
      <c r="FZ619" s="123"/>
      <c r="GJ619" s="123"/>
      <c r="GT619" s="123"/>
      <c r="HD619" s="123"/>
      <c r="HN619" s="123"/>
      <c r="HX619" s="123"/>
    </row>
    <row xmlns:x14ac="http://schemas.microsoft.com/office/spreadsheetml/2009/9/ac" r="620" s="3" customFormat="true" x14ac:dyDescent="0.25">
      <c r="A620" s="384"/>
      <c r="B620" s="123"/>
      <c r="L620" s="123"/>
      <c r="V620" s="123"/>
      <c r="AF620" s="123"/>
      <c r="AP620" s="123"/>
      <c r="AZ620" s="123"/>
      <c r="BA620" s="123"/>
      <c r="BJ620" s="123"/>
      <c r="BT620" s="123"/>
      <c r="CD620" s="123"/>
      <c r="CN620" s="123"/>
      <c r="CX620" s="123"/>
      <c r="DH620" s="123"/>
      <c r="DR620" s="123"/>
      <c r="EB620" s="123"/>
      <c r="EL620" s="123"/>
      <c r="EV620" s="123"/>
      <c r="FF620" s="123"/>
      <c r="FP620" s="123"/>
      <c r="FZ620" s="123"/>
      <c r="GJ620" s="123"/>
      <c r="GT620" s="123"/>
      <c r="HD620" s="123"/>
      <c r="HN620" s="123"/>
      <c r="HX620" s="123"/>
    </row>
    <row xmlns:x14ac="http://schemas.microsoft.com/office/spreadsheetml/2009/9/ac" r="621" s="3" customFormat="true" x14ac:dyDescent="0.25">
      <c r="A621" s="384"/>
      <c r="B621" s="123"/>
      <c r="L621" s="123"/>
      <c r="V621" s="123"/>
      <c r="AF621" s="123"/>
      <c r="AP621" s="123"/>
      <c r="AZ621" s="123"/>
      <c r="BA621" s="123"/>
      <c r="BJ621" s="123"/>
      <c r="BT621" s="123"/>
      <c r="CD621" s="123"/>
      <c r="CN621" s="123"/>
      <c r="CX621" s="123"/>
      <c r="DH621" s="123"/>
      <c r="DR621" s="123"/>
      <c r="EB621" s="123"/>
      <c r="EL621" s="123"/>
      <c r="EV621" s="123"/>
      <c r="FF621" s="123"/>
      <c r="FP621" s="123"/>
      <c r="FZ621" s="123"/>
      <c r="GJ621" s="123"/>
      <c r="GT621" s="123"/>
      <c r="HD621" s="123"/>
      <c r="HN621" s="123"/>
      <c r="HX621" s="123"/>
    </row>
    <row xmlns:x14ac="http://schemas.microsoft.com/office/spreadsheetml/2009/9/ac" r="622" s="3" customFormat="true" x14ac:dyDescent="0.25">
      <c r="A622" s="384"/>
      <c r="B622" s="123"/>
      <c r="L622" s="123"/>
      <c r="V622" s="123"/>
      <c r="AF622" s="123"/>
      <c r="AP622" s="123"/>
      <c r="AZ622" s="123"/>
      <c r="BA622" s="123"/>
      <c r="BJ622" s="123"/>
      <c r="BT622" s="123"/>
      <c r="CD622" s="123"/>
      <c r="CN622" s="123"/>
      <c r="CX622" s="123"/>
      <c r="DH622" s="123"/>
      <c r="DR622" s="123"/>
      <c r="EB622" s="123"/>
      <c r="EL622" s="123"/>
      <c r="EV622" s="123"/>
      <c r="FF622" s="123"/>
      <c r="FP622" s="123"/>
      <c r="FZ622" s="123"/>
      <c r="GJ622" s="123"/>
      <c r="GT622" s="123"/>
      <c r="HD622" s="123"/>
      <c r="HN622" s="123"/>
      <c r="HX622" s="123"/>
    </row>
  </sheetData>
  <mergeCells count="7">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1"/>
    <col min="3" max="7" width="11.75" style="111" customWidth="true"/>
    <col min="8" max="16384" width="9" style="111"/>
  </cols>
  <sheetData>
    <row xmlns:x14ac="http://schemas.microsoft.com/office/spreadsheetml/2009/9/ac" r="2" ht="20.25" x14ac:dyDescent="0.2">
      <c r="B2" s="107" t="str">
        <f>+Introduction!C7</f>
        <v>Solomon Islands</v>
      </c>
      <c r="C2" s="108"/>
      <c r="D2" s="109"/>
      <c r="E2" s="109"/>
      <c r="F2" s="109"/>
      <c r="G2" s="110"/>
    </row>
    <row xmlns:x14ac="http://schemas.microsoft.com/office/spreadsheetml/2009/9/ac" r="3" x14ac:dyDescent="0.2">
      <c r="B3" s="577" t="s">
        <v>173</v>
      </c>
      <c r="C3" s="577"/>
      <c r="D3" s="577"/>
      <c r="E3" s="577"/>
      <c r="F3" s="577"/>
      <c r="G3" s="578"/>
    </row>
    <row xmlns:x14ac="http://schemas.microsoft.com/office/spreadsheetml/2009/9/ac" r="4" ht="13.5" x14ac:dyDescent="0.2">
      <c r="B4" s="112" t="s">
        <v>4</v>
      </c>
      <c r="C4" s="112" t="s">
        <v>58</v>
      </c>
      <c r="D4" s="112" t="s">
        <v>62</v>
      </c>
      <c r="E4" s="112" t="s">
        <v>59</v>
      </c>
      <c r="F4" s="112" t="s">
        <v>60</v>
      </c>
      <c r="G4" s="112" t="s">
        <v>61</v>
      </c>
    </row>
    <row xmlns:x14ac="http://schemas.microsoft.com/office/spreadsheetml/2009/9/ac" r="5" x14ac:dyDescent="0.2">
      <c r="B5" s="784">
        <v>2000</v>
      </c>
      <c r="C5" s="928">
        <v>176995</v>
      </c>
      <c r="D5" s="929">
        <v>15.813000679016113</v>
      </c>
      <c r="E5" s="930">
        <v>39439</v>
      </c>
      <c r="F5" s="931">
        <v>69285</v>
      </c>
      <c r="G5" s="932">
        <v>68271</v>
      </c>
    </row>
    <row xmlns:x14ac="http://schemas.microsoft.com/office/spreadsheetml/2009/9/ac" r="6" x14ac:dyDescent="0.2">
      <c r="B6" s="790">
        <v>2001</v>
      </c>
      <c r="C6" s="933">
        <v>180469</v>
      </c>
      <c r="D6" s="934">
        <v>16.201000213623047</v>
      </c>
      <c r="E6" s="935">
        <v>40211</v>
      </c>
      <c r="F6" s="936">
        <v>70756</v>
      </c>
      <c r="G6" s="937">
        <v>69502</v>
      </c>
    </row>
    <row xmlns:x14ac="http://schemas.microsoft.com/office/spreadsheetml/2009/9/ac" r="7" x14ac:dyDescent="0.2">
      <c r="B7" s="796">
        <v>2002</v>
      </c>
      <c r="C7" s="938">
        <v>183900</v>
      </c>
      <c r="D7" s="939">
        <v>16.597000122070313</v>
      </c>
      <c r="E7" s="940">
        <v>40921</v>
      </c>
      <c r="F7" s="941">
        <v>72324</v>
      </c>
      <c r="G7" s="942">
        <v>70655</v>
      </c>
    </row>
    <row xmlns:x14ac="http://schemas.microsoft.com/office/spreadsheetml/2009/9/ac" r="8" x14ac:dyDescent="0.2">
      <c r="B8" s="802">
        <v>2003</v>
      </c>
      <c r="C8" s="943">
        <v>187474</v>
      </c>
      <c r="D8" s="944">
        <v>17.000999450683594</v>
      </c>
      <c r="E8" s="945">
        <v>41753</v>
      </c>
      <c r="F8" s="946">
        <v>73910</v>
      </c>
      <c r="G8" s="947">
        <v>71811</v>
      </c>
    </row>
    <row xmlns:x14ac="http://schemas.microsoft.com/office/spreadsheetml/2009/9/ac" r="9" x14ac:dyDescent="0.2">
      <c r="B9" s="808">
        <v>2004</v>
      </c>
      <c r="C9" s="948">
        <v>191082</v>
      </c>
      <c r="D9" s="949">
        <v>17.413000106811523</v>
      </c>
      <c r="E9" s="950">
        <v>42620</v>
      </c>
      <c r="F9" s="951">
        <v>75482</v>
      </c>
      <c r="G9" s="952">
        <v>72980</v>
      </c>
    </row>
    <row xmlns:x14ac="http://schemas.microsoft.com/office/spreadsheetml/2009/9/ac" r="10" x14ac:dyDescent="0.2">
      <c r="B10" s="814">
        <v>2005</v>
      </c>
      <c r="C10" s="953">
        <v>194731</v>
      </c>
      <c r="D10" s="954">
        <v>17.832000732421875</v>
      </c>
      <c r="E10" s="955">
        <v>43418</v>
      </c>
      <c r="F10" s="956">
        <v>77129</v>
      </c>
      <c r="G10" s="957">
        <v>74184</v>
      </c>
    </row>
    <row xmlns:x14ac="http://schemas.microsoft.com/office/spreadsheetml/2009/9/ac" r="11" x14ac:dyDescent="0.2">
      <c r="B11" s="820">
        <v>2006</v>
      </c>
      <c r="C11" s="958">
        <v>198406</v>
      </c>
      <c r="D11" s="959">
        <v>18.258998870849609</v>
      </c>
      <c r="E11" s="960">
        <v>44082</v>
      </c>
      <c r="F11" s="961">
        <v>78819</v>
      </c>
      <c r="G11" s="962">
        <v>75505</v>
      </c>
    </row>
    <row xmlns:x14ac="http://schemas.microsoft.com/office/spreadsheetml/2009/9/ac" r="12" x14ac:dyDescent="0.2">
      <c r="B12" s="826">
        <v>2007</v>
      </c>
      <c r="C12" s="963">
        <v>202151</v>
      </c>
      <c r="D12" s="964">
        <v>18.694000244140625</v>
      </c>
      <c r="E12" s="965">
        <v>44758</v>
      </c>
      <c r="F12" s="966">
        <v>80389</v>
      </c>
      <c r="G12" s="967">
        <v>77004</v>
      </c>
    </row>
    <row xmlns:x14ac="http://schemas.microsoft.com/office/spreadsheetml/2009/9/ac" r="13" x14ac:dyDescent="0.2">
      <c r="B13" s="832">
        <v>2008</v>
      </c>
      <c r="C13" s="968">
        <v>205910</v>
      </c>
      <c r="D13" s="969">
        <v>19.137998580932617</v>
      </c>
      <c r="E13" s="970">
        <v>45416</v>
      </c>
      <c r="F13" s="971">
        <v>81846</v>
      </c>
      <c r="G13" s="972">
        <v>78648</v>
      </c>
    </row>
    <row xmlns:x14ac="http://schemas.microsoft.com/office/spreadsheetml/2009/9/ac" r="14" x14ac:dyDescent="0.2">
      <c r="B14" s="838">
        <v>2009</v>
      </c>
      <c r="C14" s="973">
        <v>209733</v>
      </c>
      <c r="D14" s="974">
        <v>19.588998794555664</v>
      </c>
      <c r="E14" s="975">
        <v>46116</v>
      </c>
      <c r="F14" s="976">
        <v>83298</v>
      </c>
      <c r="G14" s="977">
        <v>80319</v>
      </c>
    </row>
    <row xmlns:x14ac="http://schemas.microsoft.com/office/spreadsheetml/2009/9/ac" r="15" x14ac:dyDescent="0.2">
      <c r="B15" s="844">
        <v>2010</v>
      </c>
      <c r="C15" s="978">
        <v>214022</v>
      </c>
      <c r="D15" s="979">
        <v>20.048000335693359</v>
      </c>
      <c r="E15" s="980">
        <v>47039</v>
      </c>
      <c r="F15" s="981">
        <v>84876</v>
      </c>
      <c r="G15" s="982">
        <v>82107</v>
      </c>
    </row>
    <row xmlns:x14ac="http://schemas.microsoft.com/office/spreadsheetml/2009/9/ac" r="16" x14ac:dyDescent="0.2">
      <c r="B16" s="850">
        <v>2011</v>
      </c>
      <c r="C16" s="983">
        <v>218606</v>
      </c>
      <c r="D16" s="984">
        <v>20.507999420166016</v>
      </c>
      <c r="E16" s="985">
        <v>48054</v>
      </c>
      <c r="F16" s="986">
        <v>86443</v>
      </c>
      <c r="G16" s="987">
        <v>84109</v>
      </c>
    </row>
    <row xmlns:x14ac="http://schemas.microsoft.com/office/spreadsheetml/2009/9/ac" r="17" x14ac:dyDescent="0.2">
      <c r="B17" s="856">
        <v>2012</v>
      </c>
      <c r="C17" s="988">
        <v>223466</v>
      </c>
      <c r="D17" s="989">
        <v>20.970001220703125</v>
      </c>
      <c r="E17" s="990">
        <v>49157</v>
      </c>
      <c r="F17" s="991">
        <v>87978</v>
      </c>
      <c r="G17" s="992">
        <v>86331</v>
      </c>
    </row>
    <row xmlns:x14ac="http://schemas.microsoft.com/office/spreadsheetml/2009/9/ac" r="18" x14ac:dyDescent="0.2">
      <c r="B18" s="862">
        <v>2013</v>
      </c>
      <c r="C18" s="993">
        <v>228493</v>
      </c>
      <c r="D18" s="994">
        <v>21.433000564575195</v>
      </c>
      <c r="E18" s="995">
        <v>50186</v>
      </c>
      <c r="F18" s="996">
        <v>89764</v>
      </c>
      <c r="G18" s="997">
        <v>88543</v>
      </c>
    </row>
    <row xmlns:x14ac="http://schemas.microsoft.com/office/spreadsheetml/2009/9/ac" r="19" x14ac:dyDescent="0.2">
      <c r="B19" s="868">
        <v>2014</v>
      </c>
      <c r="C19" s="998">
        <v>233640</v>
      </c>
      <c r="D19" s="999">
        <v>21.895999908447266</v>
      </c>
      <c r="E19" s="1000">
        <v>51375</v>
      </c>
      <c r="F19" s="1001">
        <v>91602</v>
      </c>
      <c r="G19" s="1002">
        <v>90663</v>
      </c>
    </row>
    <row xmlns:x14ac="http://schemas.microsoft.com/office/spreadsheetml/2009/9/ac" r="20" x14ac:dyDescent="0.2">
      <c r="B20" s="874">
        <v>2015</v>
      </c>
      <c r="C20" s="1003">
        <v>238857</v>
      </c>
      <c r="D20" s="1004">
        <v>22.360000610351563</v>
      </c>
      <c r="E20" s="1005">
        <v>52670</v>
      </c>
      <c r="F20" s="1006">
        <v>93538</v>
      </c>
      <c r="G20" s="1007">
        <v>92649</v>
      </c>
    </row>
    <row xmlns:x14ac="http://schemas.microsoft.com/office/spreadsheetml/2009/9/ac" r="21" x14ac:dyDescent="0.2">
      <c r="B21" s="880">
        <v>2016</v>
      </c>
      <c r="C21" s="1008">
        <v>244281</v>
      </c>
      <c r="D21" s="1009">
        <v>22.822999954223633</v>
      </c>
      <c r="E21" s="1010">
        <v>54065</v>
      </c>
      <c r="F21" s="1011">
        <v>95568</v>
      </c>
      <c r="G21" s="1012">
        <v>94648</v>
      </c>
    </row>
    <row xmlns:x14ac="http://schemas.microsoft.com/office/spreadsheetml/2009/9/ac" r="22" x14ac:dyDescent="0.2">
      <c r="B22" s="886">
        <v>2017</v>
      </c>
      <c r="C22" s="1013">
        <v>249962</v>
      </c>
      <c r="D22" s="1014">
        <v>23.285999298095703</v>
      </c>
      <c r="E22" s="1015">
        <v>55449</v>
      </c>
      <c r="F22" s="1016">
        <v>97830</v>
      </c>
      <c r="G22" s="1017">
        <v>96683</v>
      </c>
    </row>
    <row xmlns:x14ac="http://schemas.microsoft.com/office/spreadsheetml/2009/9/ac" r="23" x14ac:dyDescent="0.2">
      <c r="B23" s="892">
        <v>2018</v>
      </c>
      <c r="C23" s="1018">
        <v>255727</v>
      </c>
      <c r="D23" s="1019">
        <v>23.749000549316406</v>
      </c>
      <c r="E23" s="1020">
        <v>56820</v>
      </c>
      <c r="F23" s="1021">
        <v>100253</v>
      </c>
      <c r="G23" s="1022">
        <v>98654</v>
      </c>
    </row>
    <row xmlns:x14ac="http://schemas.microsoft.com/office/spreadsheetml/2009/9/ac" r="24" x14ac:dyDescent="0.2">
      <c r="B24" s="898">
        <v>2019</v>
      </c>
      <c r="C24" s="1023">
        <v>261314</v>
      </c>
      <c r="D24" s="1024">
        <v>24.209999084472656</v>
      </c>
      <c r="E24" s="1025">
        <v>57922</v>
      </c>
      <c r="F24" s="1026">
        <v>102684</v>
      </c>
      <c r="G24" s="1027">
        <v>100708</v>
      </c>
    </row>
    <row xmlns:x14ac="http://schemas.microsoft.com/office/spreadsheetml/2009/9/ac" r="25" x14ac:dyDescent="0.2">
      <c r="B25" s="904">
        <v>2020</v>
      </c>
      <c r="C25" s="1028">
        <v>266809</v>
      </c>
      <c r="D25" s="1029">
        <v>24.670000076293945</v>
      </c>
      <c r="E25" s="1030">
        <v>58728</v>
      </c>
      <c r="F25" s="1031">
        <v>105258</v>
      </c>
      <c r="G25" s="1032">
        <v>102823</v>
      </c>
    </row>
    <row xmlns:x14ac="http://schemas.microsoft.com/office/spreadsheetml/2009/9/ac" r="26" x14ac:dyDescent="0.2">
      <c r="B26" s="910">
        <v>2021</v>
      </c>
      <c r="C26" s="1033">
        <v>272544</v>
      </c>
      <c r="D26" s="1034">
        <v>25.128000259399414</v>
      </c>
      <c r="E26" s="1035">
        <v>59257</v>
      </c>
      <c r="F26" s="1036">
        <v>108072</v>
      </c>
      <c r="G26" s="1037">
        <v>105215</v>
      </c>
    </row>
    <row xmlns:x14ac="http://schemas.microsoft.com/office/spreadsheetml/2009/9/ac" r="27" x14ac:dyDescent="0.2">
      <c r="B27" s="916">
        <v>2022</v>
      </c>
      <c r="C27" s="917">
        <v>278192</v>
      </c>
      <c r="D27" s="918">
        <v>25.583999633789063</v>
      </c>
      <c r="E27" s="919">
        <v>59756</v>
      </c>
      <c r="F27" s="920">
        <v>110706</v>
      </c>
      <c r="G27" s="921">
        <v>107730</v>
      </c>
    </row>
    <row xmlns:x14ac="http://schemas.microsoft.com/office/spreadsheetml/2009/9/ac" r="28" x14ac:dyDescent="0.2">
      <c r="B28" s="922">
        <v>2023</v>
      </c>
      <c r="C28" s="1038">
        <v>277738</v>
      </c>
      <c r="D28" s="924">
        <v>26.036998748779297</v>
      </c>
      <c r="E28" s="1039">
        <v>60774</v>
      </c>
      <c r="F28" s="1040">
        <v>109485</v>
      </c>
      <c r="G28" s="1041">
        <v>107478</v>
      </c>
    </row>
    <row xmlns:x14ac="http://schemas.microsoft.com/office/spreadsheetml/2009/9/ac" r="29" x14ac:dyDescent="0.2">
      <c r="B29" s="189">
        <v>2024</v>
      </c>
      <c r="C29" s="351"/>
      <c r="D29" s="352"/>
      <c r="E29" s="353"/>
      <c r="F29" s="354"/>
      <c r="G29" s="355"/>
    </row>
    <row xmlns:x14ac="http://schemas.microsoft.com/office/spreadsheetml/2009/9/ac" r="30" x14ac:dyDescent="0.2">
      <c r="B30" s="188">
        <v>2025</v>
      </c>
      <c r="C30" s="351"/>
      <c r="D30" s="352"/>
      <c r="E30" s="353"/>
      <c r="F30" s="354"/>
      <c r="G30" s="355"/>
    </row>
    <row xmlns:x14ac="http://schemas.microsoft.com/office/spreadsheetml/2009/9/ac" r="31" x14ac:dyDescent="0.2">
      <c r="B31" s="189">
        <v>2026</v>
      </c>
      <c r="C31" s="351"/>
      <c r="D31" s="352"/>
      <c r="E31" s="353"/>
      <c r="F31" s="354"/>
      <c r="G31" s="355"/>
    </row>
    <row xmlns:x14ac="http://schemas.microsoft.com/office/spreadsheetml/2009/9/ac" r="32" x14ac:dyDescent="0.2">
      <c r="B32" s="188">
        <v>2027</v>
      </c>
      <c r="C32" s="351"/>
      <c r="D32" s="352"/>
      <c r="E32" s="353"/>
      <c r="F32" s="354"/>
      <c r="G32" s="355"/>
    </row>
    <row xmlns:x14ac="http://schemas.microsoft.com/office/spreadsheetml/2009/9/ac" r="33" x14ac:dyDescent="0.2">
      <c r="B33" s="189">
        <v>2028</v>
      </c>
      <c r="C33" s="351"/>
      <c r="D33" s="352"/>
      <c r="E33" s="353"/>
      <c r="F33" s="354"/>
      <c r="G33" s="355"/>
    </row>
    <row xmlns:x14ac="http://schemas.microsoft.com/office/spreadsheetml/2009/9/ac" r="34" x14ac:dyDescent="0.2">
      <c r="B34" s="188">
        <v>2029</v>
      </c>
      <c r="C34" s="351"/>
      <c r="D34" s="352"/>
      <c r="E34" s="353"/>
      <c r="F34" s="354"/>
      <c r="G34" s="355"/>
    </row>
    <row xmlns:x14ac="http://schemas.microsoft.com/office/spreadsheetml/2009/9/ac" r="35" x14ac:dyDescent="0.2">
      <c r="B35" s="189">
        <v>2030</v>
      </c>
      <c r="C35" s="193"/>
      <c r="D35" s="190"/>
      <c r="E35" s="194"/>
      <c r="F35" s="191"/>
      <c r="G35" s="192"/>
    </row>
    <row xmlns:x14ac="http://schemas.microsoft.com/office/spreadsheetml/2009/9/ac" r="36" ht="14.25" x14ac:dyDescent="0.2">
      <c r="B36" s="115" t="s">
        <v>175</v>
      </c>
      <c r="G36" s="113"/>
    </row>
    <row xmlns:x14ac="http://schemas.microsoft.com/office/spreadsheetml/2009/9/ac" r="37" ht="14.25" x14ac:dyDescent="0.2">
      <c r="B37" s="115" t="s">
        <v>197</v>
      </c>
    </row>
    <row xmlns:x14ac="http://schemas.microsoft.com/office/spreadsheetml/2009/9/ac" r="38" ht="14.25" x14ac:dyDescent="0.2">
      <c r="B38" s="115" t="s">
        <v>293</v>
      </c>
    </row>
    <row xmlns:x14ac="http://schemas.microsoft.com/office/spreadsheetml/2009/9/ac" r="39" x14ac:dyDescent="0.2">
      <c r="B39" s="1043" t="s">
        <v>198</v>
      </c>
    </row>
    <row xmlns:x14ac="http://schemas.microsoft.com/office/spreadsheetml/2009/9/ac" r="41" x14ac:dyDescent="0.2">
      <c r="B41" s="114"/>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65E95-052A-4978-BAFC-94BEC266631F}">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6" customWidth="true"/>
  </cols>
  <sheetData>
    <row xmlns:x14ac="http://schemas.microsoft.com/office/spreadsheetml/2009/9/ac" r="2" ht="33" customHeight="true" x14ac:dyDescent="0.25">
      <c r="B2" s="579" t="s">
        <v>203</v>
      </c>
      <c r="C2" s="579"/>
    </row>
    <row xmlns:x14ac="http://schemas.microsoft.com/office/spreadsheetml/2009/9/ac" r="3" ht="6" customHeight="true" x14ac:dyDescent="0.25">
      <c r="B3" s="365"/>
    </row>
    <row xmlns:x14ac="http://schemas.microsoft.com/office/spreadsheetml/2009/9/ac" r="4" ht="30" customHeight="true" x14ac:dyDescent="0.25">
      <c r="B4" s="367" t="s">
        <v>204</v>
      </c>
      <c r="C4" s="368" t="s">
        <v>205</v>
      </c>
    </row>
    <row xmlns:x14ac="http://schemas.microsoft.com/office/spreadsheetml/2009/9/ac" r="5" ht="30" customHeight="true" x14ac:dyDescent="0.25">
      <c r="B5" s="367" t="s">
        <v>48</v>
      </c>
      <c r="C5" s="368" t="s">
        <v>206</v>
      </c>
    </row>
    <row xmlns:x14ac="http://schemas.microsoft.com/office/spreadsheetml/2009/9/ac" r="6" ht="30" customHeight="true" x14ac:dyDescent="0.25">
      <c r="B6" s="367" t="s">
        <v>207</v>
      </c>
      <c r="C6" s="368" t="s">
        <v>208</v>
      </c>
    </row>
    <row xmlns:x14ac="http://schemas.microsoft.com/office/spreadsheetml/2009/9/ac" r="7" ht="30" customHeight="true" x14ac:dyDescent="0.25">
      <c r="B7" s="367" t="s">
        <v>209</v>
      </c>
      <c r="C7" s="368" t="s">
        <v>210</v>
      </c>
    </row>
    <row xmlns:x14ac="http://schemas.microsoft.com/office/spreadsheetml/2009/9/ac" r="8" ht="30" customHeight="true" x14ac:dyDescent="0.25">
      <c r="B8" s="367" t="s">
        <v>131</v>
      </c>
      <c r="C8" s="368" t="s">
        <v>211</v>
      </c>
    </row>
    <row xmlns:x14ac="http://schemas.microsoft.com/office/spreadsheetml/2009/9/ac" r="9" ht="30" customHeight="true" x14ac:dyDescent="0.25">
      <c r="B9" s="367" t="s">
        <v>212</v>
      </c>
      <c r="C9" s="368" t="s">
        <v>213</v>
      </c>
    </row>
    <row xmlns:x14ac="http://schemas.microsoft.com/office/spreadsheetml/2009/9/ac" r="10" ht="30" customHeight="true" x14ac:dyDescent="0.25">
      <c r="B10" s="367" t="s">
        <v>135</v>
      </c>
      <c r="C10" s="368" t="s">
        <v>214</v>
      </c>
    </row>
    <row xmlns:x14ac="http://schemas.microsoft.com/office/spreadsheetml/2009/9/ac" r="11" s="371" customFormat="true" ht="6.75" customHeight="true" x14ac:dyDescent="0.25">
      <c r="B11" s="369"/>
      <c r="C11" s="370"/>
    </row>
    <row xmlns:x14ac="http://schemas.microsoft.com/office/spreadsheetml/2009/9/ac" r="12" s="373" customFormat="true" ht="11.25" x14ac:dyDescent="0.2">
      <c r="B12" s="372" t="s">
        <v>215</v>
      </c>
    </row>
    <row xmlns:x14ac="http://schemas.microsoft.com/office/spreadsheetml/2009/9/ac" r="13" x14ac:dyDescent="0.25">
      <c r="B13" s="372" t="s">
        <v>221</v>
      </c>
    </row>
    <row xmlns:x14ac="http://schemas.microsoft.com/office/spreadsheetml/2009/9/ac" r="14" x14ac:dyDescent="0.25">
      <c r="B14" s="374" t="s">
        <v>216</v>
      </c>
    </row>
    <row xmlns:x14ac="http://schemas.microsoft.com/office/spreadsheetml/2009/9/ac" r="15" ht="76.5" customHeight="true" x14ac:dyDescent="0.25">
      <c r="B15" s="580" t="s">
        <v>217</v>
      </c>
      <c r="C15" s="580"/>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5C3B9-FF7B-4B3C-AF53-4801EB93C564}">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2" customWidth="true"/>
    <col min="2" max="2" width="12.375" style="582" customWidth="true"/>
    <col min="3" max="8" width="9" style="582" customWidth="true"/>
    <col min="9" max="9" width="12.375" style="582" customWidth="true"/>
    <col min="10" max="15" width="9" style="582" customWidth="true"/>
    <col min="16" max="16" width="12.375" style="582" customWidth="true"/>
    <col min="17" max="22" width="9" style="582" customWidth="true"/>
    <col min="23" max="38" width="9" style="582"/>
    <col min="39" max="16384" width="9" style="590"/>
  </cols>
  <sheetData>
    <row xmlns:x14ac="http://schemas.microsoft.com/office/spreadsheetml/2009/9/ac" r="1" s="582" customFormat="true" x14ac:dyDescent="0.2">
      <c r="A1" s="581" t="s">
        <v>137</v>
      </c>
      <c r="B1" s="581"/>
      <c r="C1" s="581"/>
      <c r="D1" s="581"/>
      <c r="E1" s="581"/>
      <c r="F1" s="581"/>
      <c r="G1" s="581"/>
      <c r="H1" s="581"/>
      <c r="I1" s="581"/>
      <c r="J1" s="581"/>
      <c r="K1" s="581"/>
      <c r="L1" s="581"/>
      <c r="M1" s="581"/>
      <c r="N1" s="581"/>
      <c r="O1" s="581"/>
      <c r="P1" s="581"/>
      <c r="Q1" s="581"/>
      <c r="R1" s="581"/>
      <c r="S1" s="581"/>
      <c r="T1" s="581"/>
      <c r="U1" s="581"/>
      <c r="V1" s="581"/>
    </row>
    <row xmlns:x14ac="http://schemas.microsoft.com/office/spreadsheetml/2009/9/ac" r="2" s="582" customFormat="true" x14ac:dyDescent="0.2">
      <c r="A2" s="581"/>
      <c r="B2" s="581"/>
      <c r="C2" s="581"/>
      <c r="D2" s="581"/>
      <c r="E2" s="581"/>
      <c r="F2" s="581"/>
      <c r="G2" s="581"/>
      <c r="H2" s="581"/>
      <c r="I2" s="581"/>
      <c r="J2" s="581"/>
      <c r="K2" s="581"/>
      <c r="L2" s="581"/>
      <c r="M2" s="581"/>
      <c r="N2" s="581"/>
      <c r="O2" s="581"/>
      <c r="P2" s="581"/>
      <c r="Q2" s="581"/>
      <c r="R2" s="581"/>
      <c r="S2" s="581"/>
      <c r="T2" s="581"/>
      <c r="U2" s="581"/>
      <c r="V2" s="581"/>
    </row>
    <row xmlns:x14ac="http://schemas.microsoft.com/office/spreadsheetml/2009/9/ac" r="3" s="582" customFormat="true" ht="18" x14ac:dyDescent="0.2">
      <c r="A3" s="583"/>
      <c r="B3" s="583"/>
      <c r="C3" s="583"/>
      <c r="D3" s="583"/>
      <c r="E3" s="583"/>
      <c r="F3" s="583"/>
      <c r="G3" s="583"/>
      <c r="H3" s="583"/>
      <c r="I3" s="583"/>
      <c r="J3" s="583"/>
      <c r="K3" s="583"/>
      <c r="L3" s="583"/>
      <c r="M3" s="583"/>
      <c r="N3" s="583"/>
      <c r="O3" s="583"/>
      <c r="P3" s="583"/>
      <c r="Q3" s="583"/>
      <c r="R3" s="583"/>
      <c r="S3" s="583"/>
      <c r="T3" s="583"/>
      <c r="U3" s="583"/>
      <c r="V3" s="583"/>
    </row>
    <row xmlns:x14ac="http://schemas.microsoft.com/office/spreadsheetml/2009/9/ac" r="4" ht="15.75" x14ac:dyDescent="0.25">
      <c r="B4" s="584" t="s">
        <v>13</v>
      </c>
      <c r="E4" s="585"/>
      <c r="I4" s="586" t="s">
        <v>14</v>
      </c>
      <c r="P4" s="587" t="s">
        <v>15</v>
      </c>
    </row>
    <row xmlns:x14ac="http://schemas.microsoft.com/office/spreadsheetml/2009/9/ac" r="6" x14ac:dyDescent="0.2">
      <c r="G6" s="588"/>
      <c r="H6" s="588"/>
      <c r="I6" s="588"/>
      <c r="K6" s="588"/>
      <c r="L6" s="588"/>
    </row>
    <row xmlns:x14ac="http://schemas.microsoft.com/office/spreadsheetml/2009/9/ac" r="7" ht="15.75" x14ac:dyDescent="0.2">
      <c r="G7" s="588"/>
      <c r="H7" s="588"/>
      <c r="I7" s="588"/>
      <c r="K7" s="589"/>
      <c r="L7" s="588"/>
    </row>
    <row xmlns:x14ac="http://schemas.microsoft.com/office/spreadsheetml/2009/9/ac" r="8" x14ac:dyDescent="0.2">
      <c r="G8" s="588"/>
      <c r="H8" s="588"/>
      <c r="I8" s="588"/>
      <c r="K8" s="588"/>
      <c r="L8" s="588"/>
    </row>
    <row xmlns:x14ac="http://schemas.microsoft.com/office/spreadsheetml/2009/9/ac" r="9" x14ac:dyDescent="0.2">
      <c r="G9" s="588"/>
      <c r="H9" s="588"/>
      <c r="I9" s="588"/>
      <c r="K9" s="588"/>
      <c r="L9" s="588"/>
    </row>
    <row xmlns:x14ac="http://schemas.microsoft.com/office/spreadsheetml/2009/9/ac" r="10" x14ac:dyDescent="0.2">
      <c r="G10" s="588"/>
      <c r="H10" s="588"/>
      <c r="I10" s="588"/>
      <c r="K10" s="588"/>
      <c r="L10" s="588"/>
    </row>
    <row xmlns:x14ac="http://schemas.microsoft.com/office/spreadsheetml/2009/9/ac" r="11" x14ac:dyDescent="0.2">
      <c r="G11" s="588"/>
      <c r="H11" s="588"/>
      <c r="I11" s="588"/>
      <c r="K11" s="588"/>
      <c r="L11" s="588"/>
    </row>
    <row xmlns:x14ac="http://schemas.microsoft.com/office/spreadsheetml/2009/9/ac" r="12" x14ac:dyDescent="0.2">
      <c r="G12" s="588"/>
      <c r="H12" s="588"/>
      <c r="I12" s="588"/>
      <c r="K12" s="588"/>
      <c r="L12" s="588"/>
    </row>
    <row xmlns:x14ac="http://schemas.microsoft.com/office/spreadsheetml/2009/9/ac" r="13" x14ac:dyDescent="0.2">
      <c r="G13" s="588"/>
      <c r="H13" s="588"/>
      <c r="I13" s="588"/>
      <c r="K13" s="588"/>
      <c r="L13" s="588"/>
    </row>
    <row xmlns:x14ac="http://schemas.microsoft.com/office/spreadsheetml/2009/9/ac" r="14" x14ac:dyDescent="0.2">
      <c r="G14" s="588"/>
      <c r="H14" s="588"/>
      <c r="I14" s="588"/>
      <c r="K14" s="588"/>
      <c r="L14" s="588"/>
    </row>
    <row xmlns:x14ac="http://schemas.microsoft.com/office/spreadsheetml/2009/9/ac" r="15" x14ac:dyDescent="0.2">
      <c r="G15" s="588"/>
      <c r="H15" s="588"/>
      <c r="I15" s="588"/>
      <c r="K15" s="588"/>
      <c r="L15" s="588"/>
    </row>
    <row xmlns:x14ac="http://schemas.microsoft.com/office/spreadsheetml/2009/9/ac" r="16" x14ac:dyDescent="0.2">
      <c r="G16" s="588"/>
      <c r="H16" s="588"/>
      <c r="I16" s="588"/>
      <c r="K16" s="588"/>
      <c r="L16" s="588"/>
    </row>
    <row xmlns:x14ac="http://schemas.microsoft.com/office/spreadsheetml/2009/9/ac" r="17" x14ac:dyDescent="0.2">
      <c r="G17" s="588"/>
      <c r="H17" s="588"/>
      <c r="I17" s="588"/>
      <c r="K17" s="588"/>
      <c r="L17" s="588"/>
    </row>
    <row xmlns:x14ac="http://schemas.microsoft.com/office/spreadsheetml/2009/9/ac" r="18" x14ac:dyDescent="0.2">
      <c r="G18" s="588"/>
      <c r="H18" s="588"/>
      <c r="I18" s="588"/>
      <c r="K18" s="588"/>
      <c r="L18" s="588"/>
    </row>
    <row xmlns:x14ac="http://schemas.microsoft.com/office/spreadsheetml/2009/9/ac" r="19" x14ac:dyDescent="0.2">
      <c r="G19" s="588"/>
      <c r="H19" s="588"/>
      <c r="I19" s="588"/>
      <c r="K19" s="588"/>
      <c r="L19" s="588"/>
    </row>
    <row xmlns:x14ac="http://schemas.microsoft.com/office/spreadsheetml/2009/9/ac" r="20" x14ac:dyDescent="0.2">
      <c r="G20" s="588"/>
      <c r="H20" s="588"/>
      <c r="I20" s="588"/>
      <c r="K20" s="588"/>
      <c r="L20" s="588"/>
    </row>
    <row xmlns:x14ac="http://schemas.microsoft.com/office/spreadsheetml/2009/9/ac" r="21" x14ac:dyDescent="0.2">
      <c r="G21" s="588"/>
      <c r="H21" s="588"/>
      <c r="I21" s="588"/>
      <c r="K21" s="588"/>
      <c r="L21" s="588"/>
    </row>
    <row xmlns:x14ac="http://schemas.microsoft.com/office/spreadsheetml/2009/9/ac" r="23" x14ac:dyDescent="0.2">
      <c r="B23" s="591"/>
    </row>
    <row xmlns:x14ac="http://schemas.microsoft.com/office/spreadsheetml/2009/9/ac" r="25" x14ac:dyDescent="0.2">
      <c r="B25" s="592"/>
      <c r="C25" s="592" t="str">
        <f>+IF(OR((C28="National*"),(D28="Urban*"),(E28="Rural*"),(F28="Pre-primary*"),(G28="Primary*"),(H28="Secondary^"),(C28="National*^"),(D28="Urban*^"),(E28="Rural*^"),(F28="Pre-primary*^"),(G28="Primary*^"),(H28="Secondary*^")),"*No basic service estimate available","")</f>
        <v>*No basic service estimate available</v>
      </c>
      <c r="J25" s="592" t="str">
        <f>+IF(OR((J28="National*"),(K28="Urban*"),(L28="Rural*"),(M28="Pre-primary*"),(N28="Primary*"),(O28="Secondary^"),(J28="National*^"),(K28="Urban*^"),(L28="Rural*^"),(M28="Pre-primary*^"),(N28="Primary*^"),(O28="Secondary*^")),"*No basic service estimate available","")</f>
        <v>*No basic service estimate available</v>
      </c>
      <c r="Q25" s="592"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1"/>
      <c r="C26" s="592" t="str">
        <f>+IF(OR((C28="National*^"),(D28="Urban*^"),(E28="Rural*^"),(F28="Pre-primary*^"),(G28="Primary*^"),(H28="Secondary*^")),"^Facilities that cannot be classified as improved or unimproved are treated as limited","")</f>
        <v/>
      </c>
      <c r="J26" s="592" t="str">
        <f>+IF(OR((J28="National*^"),(K28="Urban*^"),(L28="Rural*^"),(M28="Pre-primary*^"),(N28="Primary*^"),(O28="Secondary*^")),"^Facilities that cannot be classified as improved or unimproved are treated as limited","")</f>
        <v/>
      </c>
      <c r="Q26" s="592" t="str">
        <f>+IF(OR((Q28="National*^"),(R28="Urban*^"),(S28="Rural*^"),(T28="Pre-primary*^"),(U28="Primary*^"),(V28="Secondary*^")),"^Facilities that cannot be classified as having water or not are treated as limited","")</f>
        <v/>
      </c>
    </row>
    <row xmlns:x14ac="http://schemas.microsoft.com/office/spreadsheetml/2009/9/ac" r="27" x14ac:dyDescent="0.2">
      <c r="B27" s="593" t="str">
        <f>+Introduction!C7</f>
        <v>Solomon Islands</v>
      </c>
      <c r="C27" s="594" t="s">
        <v>194</v>
      </c>
      <c r="D27" s="594"/>
      <c r="E27" s="594"/>
      <c r="F27" s="594"/>
      <c r="G27" s="594"/>
      <c r="H27" s="594"/>
      <c r="I27" s="595" t="str">
        <f>+B27</f>
        <v>Solomon Islands</v>
      </c>
      <c r="J27" s="596" t="s">
        <v>14</v>
      </c>
      <c r="K27" s="597"/>
      <c r="L27" s="597"/>
      <c r="M27" s="597"/>
      <c r="N27" s="597"/>
      <c r="O27" s="597"/>
      <c r="P27" s="598" t="str">
        <f>+B27</f>
        <v>Solomon Islands</v>
      </c>
      <c r="Q27" s="599" t="s">
        <v>15</v>
      </c>
      <c r="R27" s="599"/>
      <c r="S27" s="599"/>
      <c r="T27" s="599"/>
      <c r="U27" s="599"/>
      <c r="V27" s="600"/>
      <c r="AM27" s="582"/>
      <c r="AN27" s="582"/>
      <c r="AO27" s="582"/>
      <c r="AP27" s="582"/>
      <c r="AQ27" s="582"/>
      <c r="AR27" s="582"/>
      <c r="AS27" s="582"/>
      <c r="AT27" s="582"/>
      <c r="AU27" s="582"/>
    </row>
    <row xmlns:x14ac="http://schemas.microsoft.com/office/spreadsheetml/2009/9/ac" r="28" x14ac:dyDescent="0.2">
      <c r="B28" s="601"/>
      <c r="C28" s="602" t="str">
        <f>IF(AND(C30=0.0000000001,C31=0.0000000001,C32=0.0000000001), "National*",IF(AND(C30=0.0000000001,ISNUMBER(C32)),"National*", "National"))</f>
        <v>National</v>
      </c>
      <c r="D28" s="603" t="str">
        <f>IF(AND(D30=0.0000000001,D31=0.0000000001,D32=0.0000000001), "Urban*",IF(AND(D30=0.0000000001,ISNUMBER(D32)),"Urban*", "Urban"))</f>
        <v>Urban*</v>
      </c>
      <c r="E28" s="603" t="str">
        <f>IF(AND(E30=0.0000000001,E31=0.0000000001,E32=0.0000000001), "Rural*",IF(AND(E30=0.0000000001,ISNUMBER(E32)),"Rural*", "Rural"))</f>
        <v>Rural*</v>
      </c>
      <c r="F28" s="603" t="str">
        <f>IF(AND(F30=0.0000000001,F31=0.0000000001,F32=0.0000000001), "Pre-primary*",IF(AND(F30=0.0000000001,ISNUMBER(F32)),"Pre-primary*", "Pre-primary"))</f>
        <v>Pre-primary*</v>
      </c>
      <c r="G28" s="603" t="str">
        <f>IF(AND(G30=0.0000000001,G31=0.0000000001,G32=0.0000000001), "Primary*",IF(AND(G30=0.0000000001,ISNUMBER(G32)),"Primary*", "Primary"))</f>
        <v>Primary</v>
      </c>
      <c r="H28" s="603" t="str">
        <f>IF(AND(H30=0.0000000001,H31=0.0000000001,H32=0.0000000001), "Secondary*",IF(AND(H30=0.0000000001,ISNUMBER(H32)),"Secondary*", "Secondary"))</f>
        <v>Secondary</v>
      </c>
      <c r="I28" s="601"/>
      <c r="J28" s="604" t="str">
        <f>IF(AND(J30=0.0000000001,J31=0.0000000001,J32=0.0000000001), "National*",IF(AND(J30=0.0000000001,ISNUMBER(J32)),"National*", "National"))</f>
        <v>National</v>
      </c>
      <c r="K28" s="603" t="str">
        <f>IF(AND(K30=0.0000000001,K31=0.0000000001,K32=0.0000000001), "Urban*",IF(AND(K30=0.0000000001,ISNUMBER(K32)),"Urban*", "Urban"))</f>
        <v>Urban*</v>
      </c>
      <c r="L28" s="603" t="str">
        <f>IF(AND(L30=0.0000000001,L31=0.0000000001,L32=0.0000000001), "Rural*",IF(AND(L30=0.0000000001,ISNUMBER(L32)),"Rural*", "Rural"))</f>
        <v>Rural*</v>
      </c>
      <c r="M28" s="603" t="str">
        <f>IF(AND(M30=0.0000000001,M31=0.0000000001,M32=0.0000000001), "Pre-primary*",IF(AND(M30=0.0000000001,ISNUMBER(M32)),"Pre-primary*", "Pre-primary"))</f>
        <v>Pre-primary*</v>
      </c>
      <c r="N28" s="603" t="str">
        <f>IF(AND(N30=0.0000000001,N31=0.0000000001,N32=0.0000000001), "Primary*",IF(AND(N30=0.0000000001,ISNUMBER(N32)),"Primary*", "Primary"))</f>
        <v>Primary</v>
      </c>
      <c r="O28" s="603" t="str">
        <f>IF(AND(O30=0.0000000001,O31=0.0000000001,O32=0.0000000001), "Secondary*",IF(AND(O30=0.0000000001,ISNUMBER(O32)),"Secondary*", "Secondary"))</f>
        <v>Secondary</v>
      </c>
      <c r="P28" s="605"/>
      <c r="Q28" s="606" t="str">
        <f>IF(AND(Q30=0.0000000001,Q31=0.0000000001,Q32=0.0000000001), "National*",IF(AND(Q30=0.0000000001,ISNUMBER(Q32)),"National*", "National"))</f>
        <v>National</v>
      </c>
      <c r="R28" s="603" t="str">
        <f>IF(AND(R30=0.0000000001,R31=0.0000000001,R32=0.0000000001), "Urban*",IF(AND(R30=0.0000000001,ISNUMBER(R32)),"Urban*", "Urban"))</f>
        <v>Urban*</v>
      </c>
      <c r="S28" s="603" t="str">
        <f>IF(AND(S30=0.0000000001,S31=0.0000000001,S32=0.0000000001), "Rural*",IF(AND(S30=0.0000000001,ISNUMBER(S32)),"Rural*", "Rural"))</f>
        <v>Rural*</v>
      </c>
      <c r="T28" s="603" t="str">
        <f>IF(AND(T30=0.0000000001,T31=0.0000000001,T32=0.0000000001), "Pre-primary*",IF(AND(T30=0.0000000001,ISNUMBER(T32)),"Pre-primary*", "Pre-primary"))</f>
        <v>Pre-primary</v>
      </c>
      <c r="U28" s="603" t="str">
        <f>IF(AND(U30=0.0000000001,U31=0.0000000001,U32=0.0000000001), "Primary*",IF(AND(U30=0.0000000001,ISNUMBER(U32)),"Primary*", "Primary"))</f>
        <v>Primary</v>
      </c>
      <c r="V28" s="607" t="str">
        <f>IF(AND(V30=0.0000000001,V31=0.0000000001,V32=0.0000000001), "Secondary*",IF(AND(V30=0.0000000001,ISNUMBER(V32)),"Secondary*", "Secondary"))</f>
        <v>Secondary</v>
      </c>
      <c r="AM28" s="582"/>
      <c r="AN28" s="582"/>
      <c r="AO28" s="582"/>
      <c r="AP28" s="582"/>
      <c r="AQ28" s="582"/>
      <c r="AR28" s="582"/>
      <c r="AS28" s="582"/>
      <c r="AT28" s="582"/>
      <c r="AU28" s="582"/>
    </row>
    <row xmlns:x14ac="http://schemas.microsoft.com/office/spreadsheetml/2009/9/ac" r="29" ht="15.75" thickBot="true" x14ac:dyDescent="0.25">
      <c r="B29" s="601"/>
      <c r="C29" s="608">
        <f>IF(ISNUMBER(Regressions!B4), Regressions!B4, "-")</f>
        <v>2023</v>
      </c>
      <c r="D29" s="609">
        <f>C29</f>
        <v>2023</v>
      </c>
      <c r="E29" s="609">
        <f>D29</f>
        <v>2023</v>
      </c>
      <c r="F29" s="609">
        <f>E29</f>
        <v>2023</v>
      </c>
      <c r="G29" s="609">
        <f>F29</f>
        <v>2023</v>
      </c>
      <c r="H29" s="609">
        <f>F29</f>
        <v>2023</v>
      </c>
      <c r="I29" s="601"/>
      <c r="J29" s="610">
        <f>IF(ISNUMBER(Regressions!K4), Regressions!K4, "-")</f>
        <v>2023</v>
      </c>
      <c r="K29" s="611">
        <f>J29</f>
        <v>2023</v>
      </c>
      <c r="L29" s="611">
        <f>K29</f>
        <v>2023</v>
      </c>
      <c r="M29" s="611">
        <f>L29</f>
        <v>2023</v>
      </c>
      <c r="N29" s="611">
        <f>M29</f>
        <v>2023</v>
      </c>
      <c r="O29" s="611">
        <f>M29</f>
        <v>2023</v>
      </c>
      <c r="P29" s="605"/>
      <c r="Q29" s="612">
        <f>IF(ISNUMBER(Regressions!T4), Regressions!T4, "-")</f>
        <v>2022</v>
      </c>
      <c r="R29" s="613">
        <f>Q29</f>
        <v>2022</v>
      </c>
      <c r="S29" s="613">
        <f>R29</f>
        <v>2022</v>
      </c>
      <c r="T29" s="613">
        <f>S29</f>
        <v>2022</v>
      </c>
      <c r="U29" s="613">
        <f>T29</f>
        <v>2022</v>
      </c>
      <c r="V29" s="614">
        <f>T29</f>
        <v>2022</v>
      </c>
      <c r="AM29" s="582"/>
      <c r="AN29" s="582"/>
      <c r="AO29" s="582"/>
      <c r="AP29" s="582"/>
      <c r="AQ29" s="582"/>
      <c r="AR29" s="582"/>
      <c r="AS29" s="582"/>
      <c r="AT29" s="582"/>
      <c r="AU29" s="582"/>
    </row>
    <row xmlns:x14ac="http://schemas.microsoft.com/office/spreadsheetml/2009/9/ac" r="30" x14ac:dyDescent="0.2">
      <c r="B30" s="615" t="s">
        <v>140</v>
      </c>
      <c r="C30" s="616">
        <f>IF(ISNUMBER(Regressions!C4), Regressions!C4, 0.0000000001)</f>
        <v>30.972722229999999</v>
      </c>
      <c r="D30" s="616">
        <f>IF(ISNUMBER(Regressions!D4), Regressions!D4, 0.0000000001)</f>
        <v>1E-10</v>
      </c>
      <c r="E30" s="616">
        <f>IF(ISNUMBER(Regressions!E4), Regressions!E4, 0.0000000001)</f>
        <v>1E-10</v>
      </c>
      <c r="F30" s="616">
        <f>IF(ISNUMBER(Regressions!F4), Regressions!F4, 0.0000000001)</f>
        <v>1E-10</v>
      </c>
      <c r="G30" s="616">
        <f>IF(ISNUMBER(Regressions!G4), Regressions!G4, 0.0000000001)</f>
        <v>34.024139720000001</v>
      </c>
      <c r="H30" s="616">
        <f>IF(ISNUMBER(Regressions!H4), Regressions!H4, 0.0000000001)</f>
        <v>35.239905610000001</v>
      </c>
      <c r="I30" s="617" t="s">
        <v>140</v>
      </c>
      <c r="J30" s="616">
        <f>IF(ISNUMBER(Regressions!L4), Regressions!L4,0.0000000001)</f>
        <v>18.780398000000002</v>
      </c>
      <c r="K30" s="616">
        <f>IF(ISNUMBER(Regressions!M4), Regressions!M4,0.0000000001)</f>
        <v>1E-10</v>
      </c>
      <c r="L30" s="616">
        <f>IF(ISNUMBER(Regressions!N4), Regressions!N4,0.0000000001)</f>
        <v>1E-10</v>
      </c>
      <c r="M30" s="616">
        <f>IF(ISNUMBER(Regressions!O4), Regressions!O4,0.0000000001)</f>
        <v>1E-10</v>
      </c>
      <c r="N30" s="616">
        <f>IF(ISNUMBER(Regressions!P4), Regressions!P4,0.0000000001)</f>
        <v>16.082139130000002</v>
      </c>
      <c r="O30" s="616">
        <f>IF(ISNUMBER(Regressions!Q4), Regressions!Q4,0.0000000001)</f>
        <v>27.893540819999998</v>
      </c>
      <c r="P30" s="618" t="s">
        <v>140</v>
      </c>
      <c r="Q30" s="616">
        <f>IF(ISNUMBER(Regressions!U4), Regressions!U4,0.0000000001)</f>
        <v>7.7069444340000004</v>
      </c>
      <c r="R30" s="616">
        <f>IF(ISNUMBER(Regressions!V4), Regressions!V4,0.0000000001)</f>
        <v>1E-10</v>
      </c>
      <c r="S30" s="616">
        <f>IF(ISNUMBER(Regressions!W4), Regressions!W4,0.0000000001)</f>
        <v>1E-10</v>
      </c>
      <c r="T30" s="616">
        <f>IF(ISNUMBER(Regressions!X4), Regressions!X4,0.0000000001)</f>
        <v>18.79195</v>
      </c>
      <c r="U30" s="616">
        <f>IF(ISNUMBER(Regressions!Y4), Regressions!Y4,0.0000000001)</f>
        <v>3.4234200000000001</v>
      </c>
      <c r="V30" s="619">
        <f>IF(ISNUMBER(Regressions!Z4), Regressions!Z4,0.0000000001)</f>
        <v>3.0303</v>
      </c>
      <c r="AM30" s="582"/>
      <c r="AN30" s="582"/>
      <c r="AO30" s="582"/>
      <c r="AP30" s="582"/>
      <c r="AQ30" s="582"/>
      <c r="AR30" s="582"/>
      <c r="AS30" s="582"/>
      <c r="AT30" s="582"/>
      <c r="AU30" s="582"/>
    </row>
    <row xmlns:x14ac="http://schemas.microsoft.com/office/spreadsheetml/2009/9/ac" r="31" x14ac:dyDescent="0.2">
      <c r="B31" s="620" t="s">
        <v>141</v>
      </c>
      <c r="C31" s="616">
        <f>IF(ISNUMBER(Regressions!C5), Regressions!C5, 0.0000000001)</f>
        <v>1E-10</v>
      </c>
      <c r="D31" s="616">
        <f>IF(ISNUMBER(Regressions!D5), Regressions!D5, 0.0000000001)</f>
        <v>1E-10</v>
      </c>
      <c r="E31" s="616">
        <f>IF(ISNUMBER(Regressions!E5), Regressions!E5, 0.0000000001)</f>
        <v>1E-10</v>
      </c>
      <c r="F31" s="616">
        <f>IF(ISNUMBER(Regressions!F5), Regressions!F5, 0.0000000001)</f>
        <v>1E-10</v>
      </c>
      <c r="G31" s="616">
        <f>IF(ISNUMBER(Regressions!G5), Regressions!G5, 0.0000000001)</f>
        <v>1E-10</v>
      </c>
      <c r="H31" s="616">
        <f>IF(ISNUMBER(Regressions!H5), Regressions!H5, 0.0000000001)</f>
        <v>1E-10</v>
      </c>
      <c r="I31" s="621" t="s">
        <v>141</v>
      </c>
      <c r="J31" s="616">
        <f>IF(ISNUMBER(Regressions!L5), Regressions!L5,0.0000000001)</f>
        <v>1E-10</v>
      </c>
      <c r="K31" s="616">
        <f>IF(ISNUMBER(Regressions!M5), Regressions!M5,0.0000000001)</f>
        <v>1E-10</v>
      </c>
      <c r="L31" s="616">
        <f>IF(ISNUMBER(Regressions!N5), Regressions!N5,0.0000000001)</f>
        <v>1E-10</v>
      </c>
      <c r="M31" s="616">
        <f>IF(ISNUMBER(Regressions!O5), Regressions!O5,0.0000000001)</f>
        <v>1E-10</v>
      </c>
      <c r="N31" s="616">
        <f>IF(ISNUMBER(Regressions!P5), Regressions!P5,0.0000000001)</f>
        <v>1E-10</v>
      </c>
      <c r="O31" s="616">
        <f>IF(ISNUMBER(Regressions!Q5), Regressions!Q5,0.0000000001)</f>
        <v>1E-10</v>
      </c>
      <c r="P31" s="622" t="s">
        <v>141</v>
      </c>
      <c r="Q31" s="616">
        <f>IF(ISNUMBER(Regressions!U5), Regressions!U5,0.0000000001)</f>
        <v>8.9438625589999994</v>
      </c>
      <c r="R31" s="616">
        <f>IF(ISNUMBER(Regressions!V5), Regressions!V5,0.0000000001)</f>
        <v>1E-10</v>
      </c>
      <c r="S31" s="616">
        <f>IF(ISNUMBER(Regressions!W5), Regressions!W5,0.0000000001)</f>
        <v>1E-10</v>
      </c>
      <c r="T31" s="616">
        <f>IF(ISNUMBER(Regressions!X5), Regressions!X5,0.0000000001)</f>
        <v>13.08724</v>
      </c>
      <c r="U31" s="616">
        <f>IF(ISNUMBER(Regressions!Y5), Regressions!Y5,0.0000000001)</f>
        <v>7.0270299999999999</v>
      </c>
      <c r="V31" s="619">
        <f>IF(ISNUMBER(Regressions!Z5), Regressions!Z5,0.0000000001)</f>
        <v>8.0808099999999996</v>
      </c>
      <c r="AM31" s="582"/>
      <c r="AN31" s="582"/>
      <c r="AO31" s="582"/>
      <c r="AP31" s="582"/>
      <c r="AQ31" s="582"/>
      <c r="AR31" s="582"/>
      <c r="AS31" s="582"/>
      <c r="AT31" s="582"/>
      <c r="AU31" s="582"/>
    </row>
    <row xmlns:x14ac="http://schemas.microsoft.com/office/spreadsheetml/2009/9/ac" r="32" x14ac:dyDescent="0.2">
      <c r="B32" s="620" t="s">
        <v>139</v>
      </c>
      <c r="C32" s="616">
        <f>IF(ISNUMBER(Regressions!C6), Regressions!C6, 0.0000000001)</f>
        <v>1E-10</v>
      </c>
      <c r="D32" s="616">
        <f>IF(ISNUMBER(Regressions!D6), Regressions!D6, 0.0000000001)</f>
        <v>1E-10</v>
      </c>
      <c r="E32" s="616">
        <f>IF(ISNUMBER(Regressions!E6), Regressions!E6, 0.0000000001)</f>
        <v>1E-10</v>
      </c>
      <c r="F32" s="616">
        <f>IF(ISNUMBER(Regressions!F6), Regressions!F6, 0.0000000001)</f>
        <v>1E-10</v>
      </c>
      <c r="G32" s="616">
        <f>IF(ISNUMBER(Regressions!G6), Regressions!G6, 0.0000000001)</f>
        <v>1E-10</v>
      </c>
      <c r="H32" s="616">
        <f>IF(ISNUMBER(Regressions!H6), Regressions!H6, 0.0000000001)</f>
        <v>1E-10</v>
      </c>
      <c r="I32" s="623" t="s">
        <v>139</v>
      </c>
      <c r="J32" s="616">
        <f>IF(ISNUMBER(Regressions!L6), Regressions!L6,0.0000000001)</f>
        <v>1E-10</v>
      </c>
      <c r="K32" s="616">
        <f>IF(ISNUMBER(Regressions!M6), Regressions!M6,0.0000000001)</f>
        <v>1E-10</v>
      </c>
      <c r="L32" s="616">
        <f>IF(ISNUMBER(Regressions!N6), Regressions!N6,0.0000000001)</f>
        <v>1E-10</v>
      </c>
      <c r="M32" s="616">
        <f>IF(ISNUMBER(Regressions!O6), Regressions!O6,0.0000000001)</f>
        <v>1E-10</v>
      </c>
      <c r="N32" s="616">
        <f>IF(ISNUMBER(Regressions!P6), Regressions!P6,0.0000000001)</f>
        <v>1E-10</v>
      </c>
      <c r="O32" s="616">
        <f>IF(ISNUMBER(Regressions!Q6), Regressions!Q6,0.0000000001)</f>
        <v>1E-10</v>
      </c>
      <c r="P32" s="624" t="s">
        <v>139</v>
      </c>
      <c r="Q32" s="616">
        <f>IF(ISNUMBER(Regressions!U6), Regressions!U6,0.0000000001)</f>
        <v>83.349193009999993</v>
      </c>
      <c r="R32" s="616">
        <f>IF(ISNUMBER(Regressions!V6), Regressions!V6,0.0000000001)</f>
        <v>1E-10</v>
      </c>
      <c r="S32" s="616">
        <f>IF(ISNUMBER(Regressions!W6), Regressions!W6,0.0000000001)</f>
        <v>1E-10</v>
      </c>
      <c r="T32" s="616">
        <f>IF(ISNUMBER(Regressions!X6), Regressions!X6,0.0000000001)</f>
        <v>68.120810000000006</v>
      </c>
      <c r="U32" s="616">
        <f>IF(ISNUMBER(Regressions!Y6), Regressions!Y6,0.0000000001)</f>
        <v>89.549549999999996</v>
      </c>
      <c r="V32" s="619">
        <f>IF(ISNUMBER(Regressions!Z6), Regressions!Z6,0.0000000001)</f>
        <v>88.888890000000004</v>
      </c>
      <c r="AM32" s="582"/>
      <c r="AN32" s="582"/>
      <c r="AO32" s="582"/>
      <c r="AP32" s="582"/>
      <c r="AQ32" s="582"/>
      <c r="AR32" s="582"/>
      <c r="AS32" s="582"/>
      <c r="AT32" s="582"/>
      <c r="AU32" s="582"/>
    </row>
    <row xmlns:x14ac="http://schemas.microsoft.com/office/spreadsheetml/2009/9/ac" r="33" ht="15.75" thickBot="true" x14ac:dyDescent="0.25">
      <c r="B33" s="625" t="s">
        <v>195</v>
      </c>
      <c r="C33" s="626">
        <f>IF(ISNUMBER(Regressions!C7), Regressions!C7, 0.0000000001)</f>
        <v>69.027277769999998</v>
      </c>
      <c r="D33" s="626">
        <f>IF(ISNUMBER(Regressions!D7), Regressions!D7, 0.0000000001)</f>
        <v>100</v>
      </c>
      <c r="E33" s="626">
        <f>IF(ISNUMBER(Regressions!E7), Regressions!E7, 0.0000000001)</f>
        <v>100</v>
      </c>
      <c r="F33" s="626">
        <f>IF(ISNUMBER(Regressions!F7), Regressions!F7, 0.0000000001)</f>
        <v>100</v>
      </c>
      <c r="G33" s="626">
        <f>IF(ISNUMBER(Regressions!G7), Regressions!G7, 0.0000000001)</f>
        <v>65.975860280000006</v>
      </c>
      <c r="H33" s="626">
        <f>IF(ISNUMBER(Regressions!H7), Regressions!H7, 0.0000000001)</f>
        <v>64.760094390000006</v>
      </c>
      <c r="I33" s="627" t="s">
        <v>195</v>
      </c>
      <c r="J33" s="628">
        <f>IF(ISNUMBER(Regressions!L7), Regressions!L7,0.0000000001)</f>
        <v>81.219601999999995</v>
      </c>
      <c r="K33" s="626">
        <f>IF(ISNUMBER(Regressions!M7), Regressions!M7,0.0000000001)</f>
        <v>100</v>
      </c>
      <c r="L33" s="626">
        <f>IF(ISNUMBER(Regressions!N7), Regressions!N7,0.0000000001)</f>
        <v>100</v>
      </c>
      <c r="M33" s="626">
        <f>IF(ISNUMBER(Regressions!O7), Regressions!O7,0.0000000001)</f>
        <v>100</v>
      </c>
      <c r="N33" s="626">
        <f>IF(ISNUMBER(Regressions!P7), Regressions!P7,0.0000000001)</f>
        <v>83.917860869999998</v>
      </c>
      <c r="O33" s="626">
        <f>IF(ISNUMBER(Regressions!Q7), Regressions!Q7,0.0000000001)</f>
        <v>72.106459180000002</v>
      </c>
      <c r="P33" s="629" t="s">
        <v>195</v>
      </c>
      <c r="Q33" s="628">
        <f>IF(ISNUMBER(Regressions!U7), Regressions!U7,0.0000000001)</f>
        <v>0</v>
      </c>
      <c r="R33" s="628">
        <f>IF(ISNUMBER(Regressions!V7), Regressions!V7,0.0000000001)</f>
        <v>100</v>
      </c>
      <c r="S33" s="626">
        <f>IF(ISNUMBER(Regressions!W7), Regressions!W7,0.0000000001)</f>
        <v>100</v>
      </c>
      <c r="T33" s="626">
        <f>IF(ISNUMBER(Regressions!X7), Regressions!X7,0.0000000001)</f>
        <v>0</v>
      </c>
      <c r="U33" s="626">
        <f>IF(ISNUMBER(Regressions!Y7), Regressions!Y7,0.0000000001)</f>
        <v>0</v>
      </c>
      <c r="V33" s="630">
        <f>IF(ISNUMBER(Regressions!Z7), Regressions!Z7,0.0000000001)</f>
        <v>0</v>
      </c>
    </row>
    <row xmlns:x14ac="http://schemas.microsoft.com/office/spreadsheetml/2009/9/ac" r="34" x14ac:dyDescent="0.2">
      <c r="B34" s="631" t="s">
        <v>291</v>
      </c>
    </row>
    <row xmlns:x14ac="http://schemas.microsoft.com/office/spreadsheetml/2009/9/ac" r="35" ht="6" customHeight="true" x14ac:dyDescent="0.2"/>
    <row xmlns:x14ac="http://schemas.microsoft.com/office/spreadsheetml/2009/9/ac" r="36" s="582" customFormat="true" ht="50.1" customHeight="true" x14ac:dyDescent="0.2">
      <c r="B36" s="632" t="s">
        <v>34</v>
      </c>
      <c r="C36" s="633" t="s">
        <v>300</v>
      </c>
      <c r="D36" s="633"/>
      <c r="E36" s="633"/>
      <c r="F36" s="633"/>
      <c r="G36" s="633"/>
      <c r="H36" s="633"/>
      <c r="I36" s="632" t="s">
        <v>34</v>
      </c>
      <c r="J36" s="634" t="s">
        <v>301</v>
      </c>
      <c r="K36" s="635"/>
      <c r="L36" s="635"/>
      <c r="M36" s="635"/>
      <c r="N36" s="635"/>
      <c r="O36" s="635"/>
      <c r="P36" s="632" t="s">
        <v>34</v>
      </c>
      <c r="Q36" s="636" t="s">
        <v>302</v>
      </c>
      <c r="R36" s="636"/>
      <c r="S36" s="636"/>
      <c r="T36" s="636"/>
      <c r="U36" s="636"/>
      <c r="V36" s="636"/>
    </row>
    <row xmlns:x14ac="http://schemas.microsoft.com/office/spreadsheetml/2009/9/ac" r="37" ht="50.1" customHeight="true" x14ac:dyDescent="0.2">
      <c r="B37" s="632" t="s">
        <v>35</v>
      </c>
      <c r="C37" s="637" t="s">
        <v>303</v>
      </c>
      <c r="D37" s="637"/>
      <c r="E37" s="637"/>
      <c r="F37" s="637"/>
      <c r="G37" s="637"/>
      <c r="H37" s="637"/>
      <c r="I37" s="632" t="s">
        <v>35</v>
      </c>
      <c r="J37" s="637" t="s">
        <v>304</v>
      </c>
      <c r="K37" s="637"/>
      <c r="L37" s="637"/>
      <c r="M37" s="637"/>
      <c r="N37" s="637"/>
      <c r="O37" s="637"/>
      <c r="P37" s="632" t="s">
        <v>35</v>
      </c>
      <c r="Q37" s="637" t="s">
        <v>305</v>
      </c>
      <c r="R37" s="637"/>
      <c r="S37" s="637"/>
      <c r="T37" s="637"/>
      <c r="U37" s="637"/>
      <c r="V37" s="637"/>
    </row>
    <row xmlns:x14ac="http://schemas.microsoft.com/office/spreadsheetml/2009/9/ac" r="38" ht="50.1" customHeight="true" x14ac:dyDescent="0.2">
      <c r="B38" s="632" t="s">
        <v>36</v>
      </c>
      <c r="C38" s="638" t="s">
        <v>306</v>
      </c>
      <c r="D38" s="638"/>
      <c r="E38" s="638"/>
      <c r="F38" s="638"/>
      <c r="G38" s="638"/>
      <c r="H38" s="638"/>
      <c r="I38" s="632" t="s">
        <v>36</v>
      </c>
      <c r="J38" s="638" t="s">
        <v>307</v>
      </c>
      <c r="K38" s="638"/>
      <c r="L38" s="638"/>
      <c r="M38" s="638"/>
      <c r="N38" s="638"/>
      <c r="O38" s="638"/>
      <c r="P38" s="632" t="s">
        <v>36</v>
      </c>
      <c r="Q38" s="638" t="s">
        <v>308</v>
      </c>
      <c r="R38" s="638"/>
      <c r="S38" s="638"/>
      <c r="T38" s="638"/>
      <c r="U38" s="638"/>
      <c r="V38" s="638"/>
    </row>
    <row xmlns:x14ac="http://schemas.microsoft.com/office/spreadsheetml/2009/9/ac" r="39" ht="50.1" customHeight="true" x14ac:dyDescent="0.2">
      <c r="B39" s="632" t="s">
        <v>195</v>
      </c>
      <c r="C39" s="639" t="s">
        <v>309</v>
      </c>
      <c r="D39" s="639"/>
      <c r="E39" s="639"/>
      <c r="F39" s="639"/>
      <c r="G39" s="639"/>
      <c r="H39" s="639"/>
      <c r="I39" s="632" t="s">
        <v>195</v>
      </c>
      <c r="J39" s="639" t="s">
        <v>309</v>
      </c>
      <c r="K39" s="639"/>
      <c r="L39" s="639"/>
      <c r="M39" s="639"/>
      <c r="N39" s="639"/>
      <c r="O39" s="639"/>
      <c r="P39" s="632" t="s">
        <v>195</v>
      </c>
      <c r="Q39" s="639" t="s">
        <v>309</v>
      </c>
      <c r="R39" s="639"/>
      <c r="S39" s="639"/>
      <c r="T39" s="639"/>
      <c r="U39" s="639"/>
      <c r="V39" s="639"/>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142</v>
      </c>
    </row>
    <row xmlns:x14ac="http://schemas.microsoft.com/office/spreadsheetml/2009/9/ac" r="3" s="33" customFormat="true" ht="15.75" x14ac:dyDescent="0.25">
      <c r="A3" s="32"/>
    </row>
    <row xmlns:x14ac="http://schemas.microsoft.com/office/spreadsheetml/2009/9/ac" r="4" s="33" customFormat="true" x14ac:dyDescent="0.2">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row>
    <row xmlns:x14ac="http://schemas.microsoft.com/office/spreadsheetml/2009/9/ac" r="5" s="33" customFormat="true" x14ac:dyDescent="0.2">
      <c r="A5" s="98"/>
      <c r="B5" s="98"/>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row>
    <row xmlns:x14ac="http://schemas.microsoft.com/office/spreadsheetml/2009/9/ac" r="6" s="33" customFormat="true" x14ac:dyDescent="0.2">
      <c r="A6" s="98"/>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row>
    <row xmlns:x14ac="http://schemas.microsoft.com/office/spreadsheetml/2009/9/ac" r="7" s="33" customFormat="true" x14ac:dyDescent="0.2">
      <c r="A7" s="9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row>
    <row xmlns:x14ac="http://schemas.microsoft.com/office/spreadsheetml/2009/9/ac" r="8" s="33" customFormat="true" x14ac:dyDescent="0.2">
      <c r="A8" s="98"/>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row>
    <row xmlns:x14ac="http://schemas.microsoft.com/office/spreadsheetml/2009/9/ac" r="9" s="33" customFormat="true" x14ac:dyDescent="0.2">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row>
    <row xmlns:x14ac="http://schemas.microsoft.com/office/spreadsheetml/2009/9/ac" r="10" s="33" customFormat="true" x14ac:dyDescent="0.2">
      <c r="A10" s="98"/>
      <c r="B10" s="98"/>
      <c r="C10" s="98"/>
      <c r="D10" s="98"/>
      <c r="E10" s="98"/>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row>
    <row xmlns:x14ac="http://schemas.microsoft.com/office/spreadsheetml/2009/9/ac" r="11" s="33" customFormat="true" x14ac:dyDescent="0.2">
      <c r="A11" s="98"/>
      <c r="B11" s="98"/>
      <c r="C11" s="98"/>
      <c r="D11" s="98"/>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row>
    <row xmlns:x14ac="http://schemas.microsoft.com/office/spreadsheetml/2009/9/ac" r="12" s="33" customFormat="true" x14ac:dyDescent="0.2">
      <c r="A12" s="98"/>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row>
    <row xmlns:x14ac="http://schemas.microsoft.com/office/spreadsheetml/2009/9/ac" r="13" s="33" customFormat="true" x14ac:dyDescent="0.2">
      <c r="A13" s="98"/>
      <c r="B13" s="98"/>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row>
    <row xmlns:x14ac="http://schemas.microsoft.com/office/spreadsheetml/2009/9/ac" r="14" s="33" customFormat="true" x14ac:dyDescent="0.2">
      <c r="A14" s="98"/>
      <c r="B14" s="98"/>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row>
    <row xmlns:x14ac="http://schemas.microsoft.com/office/spreadsheetml/2009/9/ac" r="15" s="33" customFormat="true" x14ac:dyDescent="0.2">
      <c r="A15" s="98"/>
      <c r="B15" s="98"/>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row>
    <row xmlns:x14ac="http://schemas.microsoft.com/office/spreadsheetml/2009/9/ac" r="16" s="33" customFormat="true" x14ac:dyDescent="0.2">
      <c r="A16" s="98"/>
      <c r="B16" s="98"/>
      <c r="C16" s="98"/>
      <c r="D16" s="98"/>
      <c r="E16" s="98"/>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row>
    <row xmlns:x14ac="http://schemas.microsoft.com/office/spreadsheetml/2009/9/ac" r="17" s="33" customFormat="true" x14ac:dyDescent="0.2">
      <c r="A17" s="98"/>
      <c r="B17" s="98"/>
      <c r="C17" s="98"/>
      <c r="D17" s="98"/>
      <c r="E17" s="9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row>
    <row xmlns:x14ac="http://schemas.microsoft.com/office/spreadsheetml/2009/9/ac" r="18" s="33" customFormat="true" x14ac:dyDescent="0.2">
      <c r="A18" s="98"/>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row>
    <row xmlns:x14ac="http://schemas.microsoft.com/office/spreadsheetml/2009/9/ac" r="19" s="33" customFormat="true" x14ac:dyDescent="0.2">
      <c r="A19" s="98"/>
      <c r="B19" s="98"/>
      <c r="C19" s="98"/>
      <c r="D19" s="98"/>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row>
    <row xmlns:x14ac="http://schemas.microsoft.com/office/spreadsheetml/2009/9/ac" r="20" s="33" customFormat="true" x14ac:dyDescent="0.2">
      <c r="A20" s="98"/>
      <c r="B20" s="98"/>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row>
    <row xmlns:x14ac="http://schemas.microsoft.com/office/spreadsheetml/2009/9/ac" r="21" s="33" customFormat="true" x14ac:dyDescent="0.2">
      <c r="A21" s="98"/>
      <c r="B21" s="98"/>
      <c r="C21" s="98"/>
      <c r="D21" s="98"/>
      <c r="E21" s="98"/>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row>
    <row xmlns:x14ac="http://schemas.microsoft.com/office/spreadsheetml/2009/9/ac" r="22" s="33" customFormat="true" x14ac:dyDescent="0.2">
      <c r="A22" s="98"/>
      <c r="B22" s="98"/>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row>
    <row xmlns:x14ac="http://schemas.microsoft.com/office/spreadsheetml/2009/9/ac" r="23" s="33" customFormat="true" x14ac:dyDescent="0.2">
      <c r="A23" s="31" t="s">
        <v>291</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291</v>
      </c>
      <c r="B44" s="31"/>
    </row>
    <row xmlns:x14ac="http://schemas.microsoft.com/office/spreadsheetml/2009/9/ac" r="45" s="33" customFormat="true" x14ac:dyDescent="0.2"/>
    <row xmlns:x14ac="http://schemas.microsoft.com/office/spreadsheetml/2009/9/ac" r="46" s="33" customFormat="true" x14ac:dyDescent="0.2">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row>
    <row xmlns:x14ac="http://schemas.microsoft.com/office/spreadsheetml/2009/9/ac" r="47" s="33" customFormat="true" x14ac:dyDescent="0.2">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row>
    <row xmlns:x14ac="http://schemas.microsoft.com/office/spreadsheetml/2009/9/ac" r="48" s="33" customFormat="true" x14ac:dyDescent="0.2">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row>
    <row xmlns:x14ac="http://schemas.microsoft.com/office/spreadsheetml/2009/9/ac" r="49" s="33" customFormat="true" x14ac:dyDescent="0.2">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row>
    <row xmlns:x14ac="http://schemas.microsoft.com/office/spreadsheetml/2009/9/ac" r="50" s="33" customFormat="true" x14ac:dyDescent="0.2">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row>
    <row xmlns:x14ac="http://schemas.microsoft.com/office/spreadsheetml/2009/9/ac" r="51" s="33" customFormat="true" x14ac:dyDescent="0.2">
      <c r="A51" s="83"/>
      <c r="B51" s="83"/>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row>
    <row xmlns:x14ac="http://schemas.microsoft.com/office/spreadsheetml/2009/9/ac" r="52" s="33" customFormat="true" x14ac:dyDescent="0.2">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row>
    <row xmlns:x14ac="http://schemas.microsoft.com/office/spreadsheetml/2009/9/ac" r="53" s="33" customFormat="true" x14ac:dyDescent="0.2">
      <c r="A53" s="83"/>
      <c r="B53" s="83"/>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row>
    <row xmlns:x14ac="http://schemas.microsoft.com/office/spreadsheetml/2009/9/ac" r="54" s="33" customFormat="true" x14ac:dyDescent="0.2">
      <c r="A54" s="83"/>
      <c r="B54" s="83"/>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row>
    <row xmlns:x14ac="http://schemas.microsoft.com/office/spreadsheetml/2009/9/ac" r="55" s="33" customFormat="true" x14ac:dyDescent="0.2">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row>
    <row xmlns:x14ac="http://schemas.microsoft.com/office/spreadsheetml/2009/9/ac" r="56" s="33" customFormat="true" x14ac:dyDescent="0.2">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row>
    <row xmlns:x14ac="http://schemas.microsoft.com/office/spreadsheetml/2009/9/ac" r="57" s="33" customFormat="true" x14ac:dyDescent="0.2">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row>
    <row xmlns:x14ac="http://schemas.microsoft.com/office/spreadsheetml/2009/9/ac" r="58" s="33" customFormat="true" x14ac:dyDescent="0.2">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row>
    <row xmlns:x14ac="http://schemas.microsoft.com/office/spreadsheetml/2009/9/ac" r="59" s="33" customFormat="true" x14ac:dyDescent="0.2">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row>
    <row xmlns:x14ac="http://schemas.microsoft.com/office/spreadsheetml/2009/9/ac" r="60" s="33" customFormat="true" x14ac:dyDescent="0.2">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row>
    <row xmlns:x14ac="http://schemas.microsoft.com/office/spreadsheetml/2009/9/ac" r="61" s="33" customFormat="true" x14ac:dyDescent="0.2">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row>
    <row xmlns:x14ac="http://schemas.microsoft.com/office/spreadsheetml/2009/9/ac" r="62" s="33" customFormat="true" x14ac:dyDescent="0.2">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row>
    <row xmlns:x14ac="http://schemas.microsoft.com/office/spreadsheetml/2009/9/ac" r="63" s="33" customFormat="true" x14ac:dyDescent="0.2">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row>
    <row xmlns:x14ac="http://schemas.microsoft.com/office/spreadsheetml/2009/9/ac" r="64" s="33" customFormat="true" x14ac:dyDescent="0.2">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row>
    <row xmlns:x14ac="http://schemas.microsoft.com/office/spreadsheetml/2009/9/ac" r="65" s="33" customFormat="true" x14ac:dyDescent="0.2">
      <c r="A65" s="31" t="s">
        <v>291</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87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29" t="s">
        <v>25</v>
      </c>
      <c r="E4" s="130" t="s">
        <v>19</v>
      </c>
      <c r="F4" s="131" t="s">
        <v>107</v>
      </c>
      <c r="G4" s="129" t="s">
        <v>25</v>
      </c>
      <c r="H4" s="130" t="s">
        <v>19</v>
      </c>
      <c r="I4" s="131" t="s">
        <v>107</v>
      </c>
      <c r="J4" s="129" t="s">
        <v>25</v>
      </c>
      <c r="K4" s="130" t="s">
        <v>19</v>
      </c>
      <c r="L4" s="131" t="s">
        <v>107</v>
      </c>
      <c r="M4" s="129" t="s">
        <v>25</v>
      </c>
      <c r="N4" s="130" t="s">
        <v>19</v>
      </c>
      <c r="O4" s="131" t="s">
        <v>107</v>
      </c>
      <c r="P4" s="129" t="s">
        <v>25</v>
      </c>
      <c r="Q4" s="130" t="s">
        <v>19</v>
      </c>
      <c r="R4" s="131" t="s">
        <v>107</v>
      </c>
      <c r="S4" s="129" t="s">
        <v>25</v>
      </c>
      <c r="T4" s="130" t="s">
        <v>19</v>
      </c>
      <c r="U4" s="132" t="s">
        <v>107</v>
      </c>
      <c r="V4" s="133" t="s">
        <v>25</v>
      </c>
      <c r="W4" s="134" t="s">
        <v>19</v>
      </c>
      <c r="X4" s="134" t="s">
        <v>21</v>
      </c>
      <c r="Y4" s="134" t="s">
        <v>29</v>
      </c>
      <c r="Z4" s="136" t="s">
        <v>108</v>
      </c>
      <c r="AA4" s="133" t="s">
        <v>25</v>
      </c>
      <c r="AB4" s="134" t="s">
        <v>19</v>
      </c>
      <c r="AC4" s="134" t="s">
        <v>21</v>
      </c>
      <c r="AD4" s="134" t="s">
        <v>29</v>
      </c>
      <c r="AE4" s="136" t="s">
        <v>108</v>
      </c>
      <c r="AF4" s="133" t="s">
        <v>25</v>
      </c>
      <c r="AG4" s="134" t="s">
        <v>19</v>
      </c>
      <c r="AH4" s="134" t="s">
        <v>21</v>
      </c>
      <c r="AI4" s="134" t="s">
        <v>29</v>
      </c>
      <c r="AJ4" s="136" t="s">
        <v>108</v>
      </c>
      <c r="AK4" s="133" t="s">
        <v>25</v>
      </c>
      <c r="AL4" s="134" t="s">
        <v>19</v>
      </c>
      <c r="AM4" s="134" t="s">
        <v>21</v>
      </c>
      <c r="AN4" s="134" t="s">
        <v>29</v>
      </c>
      <c r="AO4" s="136" t="s">
        <v>108</v>
      </c>
      <c r="AP4" s="133" t="s">
        <v>25</v>
      </c>
      <c r="AQ4" s="134" t="s">
        <v>19</v>
      </c>
      <c r="AR4" s="134" t="s">
        <v>21</v>
      </c>
      <c r="AS4" s="134" t="s">
        <v>29</v>
      </c>
      <c r="AT4" s="136" t="s">
        <v>108</v>
      </c>
      <c r="AU4" s="133" t="s">
        <v>25</v>
      </c>
      <c r="AV4" s="134" t="s">
        <v>19</v>
      </c>
      <c r="AW4" s="134" t="s">
        <v>21</v>
      </c>
      <c r="AX4" s="134" t="s">
        <v>29</v>
      </c>
      <c r="AY4" s="137" t="s">
        <v>108</v>
      </c>
      <c r="AZ4" s="138" t="s">
        <v>25</v>
      </c>
      <c r="BA4" s="139" t="s">
        <v>126</v>
      </c>
      <c r="BB4" s="140" t="s">
        <v>128</v>
      </c>
      <c r="BC4" s="138" t="s">
        <v>25</v>
      </c>
      <c r="BD4" s="139" t="s">
        <v>126</v>
      </c>
      <c r="BE4" s="140" t="s">
        <v>128</v>
      </c>
      <c r="BF4" s="138" t="s">
        <v>25</v>
      </c>
      <c r="BG4" s="139" t="s">
        <v>126</v>
      </c>
      <c r="BH4" s="140" t="s">
        <v>128</v>
      </c>
      <c r="BI4" s="138" t="s">
        <v>25</v>
      </c>
      <c r="BJ4" s="139" t="s">
        <v>126</v>
      </c>
      <c r="BK4" s="140" t="s">
        <v>128</v>
      </c>
      <c r="BL4" s="138" t="s">
        <v>25</v>
      </c>
      <c r="BM4" s="139" t="s">
        <v>126</v>
      </c>
      <c r="BN4" s="140" t="s">
        <v>128</v>
      </c>
      <c r="BO4" s="138" t="s">
        <v>25</v>
      </c>
      <c r="BP4" s="139" t="s">
        <v>126</v>
      </c>
      <c r="BQ4" s="140" t="s">
        <v>128</v>
      </c>
    </row>
    <row xmlns:x14ac="http://schemas.microsoft.com/office/spreadsheetml/2009/9/ac" r="5" ht="48" hidden="true" x14ac:dyDescent="0.2">
      <c r="A5" s="43" t="s">
        <v>39</v>
      </c>
      <c r="B5" s="43" t="s">
        <v>40</v>
      </c>
      <c r="C5" s="43" t="s">
        <v>41</v>
      </c>
      <c r="D5" s="129" t="s">
        <v>120</v>
      </c>
      <c r="E5" s="130" t="s">
        <v>42</v>
      </c>
      <c r="F5" s="131" t="s">
        <v>176</v>
      </c>
      <c r="G5" s="129" t="s">
        <v>121</v>
      </c>
      <c r="H5" s="130" t="s">
        <v>43</v>
      </c>
      <c r="I5" s="131" t="s">
        <v>177</v>
      </c>
      <c r="J5" s="129" t="s">
        <v>122</v>
      </c>
      <c r="K5" s="130" t="s">
        <v>44</v>
      </c>
      <c r="L5" s="131" t="s">
        <v>178</v>
      </c>
      <c r="M5" s="129" t="s">
        <v>123</v>
      </c>
      <c r="N5" s="130" t="s">
        <v>84</v>
      </c>
      <c r="O5" s="131" t="s">
        <v>179</v>
      </c>
      <c r="P5" s="129" t="s">
        <v>124</v>
      </c>
      <c r="Q5" s="130" t="s">
        <v>85</v>
      </c>
      <c r="R5" s="131" t="s">
        <v>180</v>
      </c>
      <c r="S5" s="129" t="s">
        <v>125</v>
      </c>
      <c r="T5" s="130" t="s">
        <v>86</v>
      </c>
      <c r="U5" s="132" t="s">
        <v>181</v>
      </c>
      <c r="V5" s="133" t="s">
        <v>114</v>
      </c>
      <c r="W5" s="134" t="s">
        <v>45</v>
      </c>
      <c r="X5" s="135" t="s">
        <v>63</v>
      </c>
      <c r="Y5" s="135" t="s">
        <v>64</v>
      </c>
      <c r="Z5" s="136" t="s">
        <v>182</v>
      </c>
      <c r="AA5" s="133" t="s">
        <v>115</v>
      </c>
      <c r="AB5" s="134" t="s">
        <v>46</v>
      </c>
      <c r="AC5" s="135" t="s">
        <v>65</v>
      </c>
      <c r="AD5" s="135" t="s">
        <v>66</v>
      </c>
      <c r="AE5" s="136" t="s">
        <v>183</v>
      </c>
      <c r="AF5" s="133" t="s">
        <v>116</v>
      </c>
      <c r="AG5" s="134" t="s">
        <v>47</v>
      </c>
      <c r="AH5" s="135" t="s">
        <v>67</v>
      </c>
      <c r="AI5" s="135" t="s">
        <v>68</v>
      </c>
      <c r="AJ5" s="136" t="s">
        <v>184</v>
      </c>
      <c r="AK5" s="133" t="s">
        <v>117</v>
      </c>
      <c r="AL5" s="134" t="s">
        <v>69</v>
      </c>
      <c r="AM5" s="135" t="s">
        <v>70</v>
      </c>
      <c r="AN5" s="135" t="s">
        <v>71</v>
      </c>
      <c r="AO5" s="136" t="s">
        <v>185</v>
      </c>
      <c r="AP5" s="133" t="s">
        <v>118</v>
      </c>
      <c r="AQ5" s="134" t="s">
        <v>72</v>
      </c>
      <c r="AR5" s="135" t="s">
        <v>73</v>
      </c>
      <c r="AS5" s="135" t="s">
        <v>74</v>
      </c>
      <c r="AT5" s="136" t="s">
        <v>186</v>
      </c>
      <c r="AU5" s="133" t="s">
        <v>119</v>
      </c>
      <c r="AV5" s="134" t="s">
        <v>75</v>
      </c>
      <c r="AW5" s="135" t="s">
        <v>76</v>
      </c>
      <c r="AX5" s="135" t="s">
        <v>77</v>
      </c>
      <c r="AY5" s="137" t="s">
        <v>187</v>
      </c>
      <c r="AZ5" s="138" t="s">
        <v>78</v>
      </c>
      <c r="BA5" s="139" t="s">
        <v>100</v>
      </c>
      <c r="BB5" s="140" t="s">
        <v>188</v>
      </c>
      <c r="BC5" s="138" t="s">
        <v>83</v>
      </c>
      <c r="BD5" s="139" t="s">
        <v>101</v>
      </c>
      <c r="BE5" s="140" t="s">
        <v>189</v>
      </c>
      <c r="BF5" s="138" t="s">
        <v>82</v>
      </c>
      <c r="BG5" s="139" t="s">
        <v>102</v>
      </c>
      <c r="BH5" s="140" t="s">
        <v>190</v>
      </c>
      <c r="BI5" s="138" t="s">
        <v>81</v>
      </c>
      <c r="BJ5" s="139" t="s">
        <v>103</v>
      </c>
      <c r="BK5" s="140" t="s">
        <v>191</v>
      </c>
      <c r="BL5" s="138" t="s">
        <v>80</v>
      </c>
      <c r="BM5" s="139" t="s">
        <v>104</v>
      </c>
      <c r="BN5" s="140" t="s">
        <v>192</v>
      </c>
      <c r="BO5" s="138" t="s">
        <v>79</v>
      </c>
      <c r="BP5" s="139" t="s">
        <v>105</v>
      </c>
      <c r="BQ5" s="140" t="s">
        <v>193</v>
      </c>
    </row>
    <row xmlns:x14ac="http://schemas.microsoft.com/office/spreadsheetml/2009/9/ac" r="6" x14ac:dyDescent="0.2">
      <c r="A6" s="331" t="str">
        <f>+RIGHT('Data Summary'!A6,LEN('Data Summary'!A6)-9)</f>
        <v>SUR</v>
      </c>
      <c r="B6" s="36" t="str">
        <f>+IF(ISTEXT('Data Summary'!B6),'Data Summary'!B6,"")</f>
        <v>Survey</v>
      </c>
      <c r="C6" s="330">
        <f>+VALUE('Data Summary'!C6)</f>
        <v>2016</v>
      </c>
      <c r="D6" s="95" t="e">
        <f>+IF(AND(ISNUMBER('Water Data'!D4),'Data Summary'!BS6="Yes"),100-'Water Data'!D4,NA())</f>
        <v>#N/A</v>
      </c>
      <c r="E6" s="95" t="e">
        <f>+IF(AND(ISNUMBER('Water Data'!D6),'Data Summary'!BT6="Yes"),'Water Data'!D6,NA())</f>
        <v>#N/A</v>
      </c>
      <c r="F6" s="95" t="e">
        <f>+IF(AND(ISNUMBER('Water Data'!D9),'Data Summary'!BU6="Yes"),'Water Data'!D9,NA())</f>
        <v>#N/A</v>
      </c>
      <c r="G6" s="95" t="e">
        <f>+IF(AND(ISNUMBER('Water Data'!E4),'Data Summary'!BV6="Yes"),100-'Water Data'!E4,NA())</f>
        <v>#N/A</v>
      </c>
      <c r="H6" s="95" t="e">
        <f>+IF(AND(ISNUMBER('Water Data'!E6),'Data Summary'!BW6="Yes"),'Water Data'!E6,NA())</f>
        <v>#N/A</v>
      </c>
      <c r="I6" s="95" t="e">
        <f>+IF(AND(ISNUMBER('Water Data'!E9),'Data Summary'!BX6="Yes"),'Water Data'!E9,NA())</f>
        <v>#N/A</v>
      </c>
      <c r="J6" s="95" t="e">
        <f>+IF(AND(ISNUMBER('Water Data'!F4),'Data Summary'!BY6="Yes"),100-'Water Data'!F4,NA())</f>
        <v>#N/A</v>
      </c>
      <c r="K6" s="95">
        <f>+IF(AND(ISNUMBER('Water Data'!F6),'Data Summary'!BZ6="Yes"),'Water Data'!F6,NA())</f>
        <v>53</v>
      </c>
      <c r="L6" s="95">
        <f>+IF(AND(ISNUMBER('Water Data'!F9),'Data Summary'!CA6="Yes"),'Water Data'!F9,NA())</f>
        <v>14</v>
      </c>
      <c r="M6" s="95" t="e">
        <f>+IF(AND(ISNUMBER('Water Data'!G4),'Data Summary'!CB6="Yes"),100-'Water Data'!G4,NA())</f>
        <v>#N/A</v>
      </c>
      <c r="N6" s="95" t="e">
        <f>+IF(AND(ISNUMBER('Water Data'!G6),'Data Summary'!CC6="Yes"),'Water Data'!G6,NA())</f>
        <v>#N/A</v>
      </c>
      <c r="O6" s="95" t="e">
        <f>+IF(AND(ISNUMBER('Water Data'!G9),'Data Summary'!CD6="Yes"),'Water Data'!G9,NA())</f>
        <v>#N/A</v>
      </c>
      <c r="P6" s="95" t="e">
        <f>+IF(AND(ISNUMBER('Water Data'!H4),'Data Summary'!CE6="Yes"),100-'Water Data'!H4,NA())</f>
        <v>#N/A</v>
      </c>
      <c r="Q6" s="95" t="e">
        <f>+IF(AND(ISNUMBER('Water Data'!H6),'Data Summary'!CF6="Yes"),'Water Data'!H6,NA())</f>
        <v>#N/A</v>
      </c>
      <c r="R6" s="95" t="e">
        <f>+IF(AND(ISNUMBER('Water Data'!H9),'Data Summary'!CG6="Yes"),'Water Data'!H9,NA())</f>
        <v>#N/A</v>
      </c>
      <c r="S6" s="95" t="e">
        <f>+IF(AND(ISNUMBER('Water Data'!I4),'Data Summary'!CH6="Yes"),100-'Water Data'!I4,NA())</f>
        <v>#N/A</v>
      </c>
      <c r="T6" s="95" t="e">
        <f>+IF(AND(ISNUMBER('Water Data'!I6),'Data Summary'!CI6="Yes"),'Water Data'!I6,NA())</f>
        <v>#N/A</v>
      </c>
      <c r="U6" s="95" t="e">
        <f>+IF(AND(ISNUMBER('Water Data'!I9),'Data Summary'!CJ6="Yes"),'Water Data'!I9,NA())</f>
        <v>#N/A</v>
      </c>
      <c r="V6" s="96" t="e">
        <f>+IF(AND(ISNUMBER('Sanitation Data'!D4),'Data Summary'!CK6="Yes"),100-'Sanitation Data'!D4,NA())</f>
        <v>#N/A</v>
      </c>
      <c r="W6" s="96" t="e">
        <f>+IF(AND(ISNUMBER('Sanitation Data'!D6),'Data Summary'!CL6="Yes"),'Sanitation Data'!D6,NA())</f>
        <v>#N/A</v>
      </c>
      <c r="X6" s="96" t="e">
        <f>+IF(AND(ISNUMBER('Sanitation Data'!D10),'Data Summary'!CM6="Yes"),'Sanitation Data'!D10,NA())</f>
        <v>#N/A</v>
      </c>
      <c r="Y6" s="96" t="e">
        <f>+IF(AND(ISNUMBER('Sanitation Data'!D11),'Data Summary'!CN6="Yes"),'Sanitation Data'!D11,NA())</f>
        <v>#N/A</v>
      </c>
      <c r="Z6" s="96" t="e">
        <f>+IF(AND(ISNUMBER('Sanitation Data'!D12),'Data Summary'!CO6="Yes"),'Sanitation Data'!D12,NA())</f>
        <v>#N/A</v>
      </c>
      <c r="AA6" s="96" t="e">
        <f>+IF(AND(ISNUMBER('Sanitation Data'!E4),'Data Summary'!CP6="Yes"),100-'Sanitation Data'!E4,NA())</f>
        <v>#N/A</v>
      </c>
      <c r="AB6" s="96" t="e">
        <f>+IF(AND(ISNUMBER('Sanitation Data'!E6),'Data Summary'!CQ6="Yes"),'Sanitation Data'!E6,NA())</f>
        <v>#N/A</v>
      </c>
      <c r="AC6" s="96" t="e">
        <f>+IF(AND(ISNUMBER('Sanitation Data'!E10),'Data Summary'!CR6="Yes"),'Sanitation Data'!E10,NA())</f>
        <v>#N/A</v>
      </c>
      <c r="AD6" s="96" t="e">
        <f>+IF(AND(ISNUMBER('Sanitation Data'!E11),'Data Summary'!CS6="Yes"),'Sanitation Data'!E11,NA())</f>
        <v>#N/A</v>
      </c>
      <c r="AE6" s="96" t="e">
        <f>+IF(AND(ISNUMBER('Sanitation Data'!E12),'Data Summary'!CT6="Yes"),'Sanitation Data'!E12,NA())</f>
        <v>#N/A</v>
      </c>
      <c r="AF6" s="96" t="e">
        <f>+IF(AND(ISNUMBER('Sanitation Data'!F4),'Data Summary'!CU6="Yes"),100-'Sanitation Data'!F4,NA())</f>
        <v>#N/A</v>
      </c>
      <c r="AG6" s="96">
        <f>+IF(AND(ISNUMBER('Sanitation Data'!F6),'Data Summary'!CV6="Yes"),'Sanitation Data'!F6,NA())</f>
        <v>36</v>
      </c>
      <c r="AH6" s="96" t="e">
        <f>+IF(AND(ISNUMBER('Sanitation Data'!F10),'Data Summary'!CW6="Yes"),'Sanitation Data'!F10,NA())</f>
        <v>#N/A</v>
      </c>
      <c r="AI6" s="96" t="e">
        <f>+IF(AND(ISNUMBER('Sanitation Data'!F11),'Data Summary'!CX6="Yes"),'Sanitation Data'!F11,NA())</f>
        <v>#N/A</v>
      </c>
      <c r="AJ6" s="96">
        <f>+IF(AND(ISNUMBER('Sanitation Data'!F12),'Data Summary'!CY6="Yes"),'Sanitation Data'!F12,NA())</f>
        <v>25</v>
      </c>
      <c r="AK6" s="96" t="e">
        <f>+IF(AND(ISNUMBER('Sanitation Data'!G4),'Data Summary'!CZ6="Yes"),100-'Sanitation Data'!G4,NA())</f>
        <v>#N/A</v>
      </c>
      <c r="AL6" s="96" t="e">
        <f>+IF(AND(ISNUMBER('Sanitation Data'!G6),'Data Summary'!DA6="Yes"),'Sanitation Data'!G6,NA())</f>
        <v>#N/A</v>
      </c>
      <c r="AM6" s="96" t="e">
        <f>+IF(AND(ISNUMBER('Sanitation Data'!G10),'Data Summary'!DB6="Yes"),'Sanitation Data'!G10,NA())</f>
        <v>#N/A</v>
      </c>
      <c r="AN6" s="96" t="e">
        <f>+IF(AND(ISNUMBER('Sanitation Data'!G11),'Data Summary'!DC6="Yes"),'Sanitation Data'!G11,NA())</f>
        <v>#N/A</v>
      </c>
      <c r="AO6" s="96" t="e">
        <f>+IF(AND(ISNUMBER('Sanitation Data'!G12),'Data Summary'!DD6="Yes"),'Sanitation Data'!G12,NA())</f>
        <v>#N/A</v>
      </c>
      <c r="AP6" s="96" t="e">
        <f>+IF(AND(ISNUMBER('Sanitation Data'!H4),'Data Summary'!DE6="Yes"),100-'Sanitation Data'!H4,NA())</f>
        <v>#N/A</v>
      </c>
      <c r="AQ6" s="96" t="e">
        <f>+IF(AND(ISNUMBER('Sanitation Data'!H6),'Data Summary'!DF6="Yes"),'Sanitation Data'!H6,NA())</f>
        <v>#N/A</v>
      </c>
      <c r="AR6" s="96" t="e">
        <f>+IF(AND(ISNUMBER('Sanitation Data'!H10),'Data Summary'!DG6="Yes"),'Sanitation Data'!H10,NA())</f>
        <v>#N/A</v>
      </c>
      <c r="AS6" s="96" t="e">
        <f>+IF(AND(ISNUMBER('Sanitation Data'!H11),'Data Summary'!DH6="Yes"),'Sanitation Data'!H11,NA())</f>
        <v>#N/A</v>
      </c>
      <c r="AT6" s="96" t="e">
        <f>+IF(AND(ISNUMBER('Sanitation Data'!H12),'Data Summary'!DI6="Yes"),'Sanitation Data'!H12,NA())</f>
        <v>#N/A</v>
      </c>
      <c r="AU6" s="96" t="e">
        <f>+IF(AND(ISNUMBER('Sanitation Data'!I4),'Data Summary'!DJ6="Yes"),100-'Sanitation Data'!I4,NA())</f>
        <v>#N/A</v>
      </c>
      <c r="AV6" s="96" t="e">
        <f>+IF(AND(ISNUMBER('Sanitation Data'!I6),'Data Summary'!DK6="Yes"),'Sanitation Data'!I6,NA())</f>
        <v>#N/A</v>
      </c>
      <c r="AW6" s="96" t="e">
        <f>+IF(AND(ISNUMBER('Sanitation Data'!I10),'Data Summary'!DL6="Yes"),'Sanitation Data'!I10,NA())</f>
        <v>#N/A</v>
      </c>
      <c r="AX6" s="96" t="e">
        <f>+IF(AND(ISNUMBER('Sanitation Data'!I11),'Data Summary'!DM6="Yes"),'Sanitation Data'!I11,NA())</f>
        <v>#N/A</v>
      </c>
      <c r="AY6" s="96" t="e">
        <f>+IF(AND(ISNUMBER('Sanitation Data'!I12),'Data Summary'!DN6="Yes"),'Sanitation Data'!I12,NA())</f>
        <v>#N/A</v>
      </c>
      <c r="AZ6" s="97" t="e">
        <f>+IF(AND(ISNUMBER('Hygiene Data'!D5),'Data Summary'!DO6="Yes"),'Hygiene Data'!D5,NA())</f>
        <v>#N/A</v>
      </c>
      <c r="BA6" s="97" t="e">
        <f>+IF(AND(ISNUMBER('Hygiene Data'!D7),'Data Summary'!DP6="Yes"),'Hygiene Data'!D7,NA())</f>
        <v>#N/A</v>
      </c>
      <c r="BB6" s="97" t="e">
        <f>+IF(AND(ISNUMBER('Hygiene Data'!D9),'Data Summary'!DQ6="Yes"),'Hygiene Data'!D9,NA())</f>
        <v>#N/A</v>
      </c>
      <c r="BC6" s="97" t="e">
        <f>+IF(AND(ISNUMBER('Hygiene Data'!E5),'Data Summary'!DR6="Yes"),'Hygiene Data'!E5,NA())</f>
        <v>#N/A</v>
      </c>
      <c r="BD6" s="97" t="e">
        <f>+IF(AND(ISNUMBER('Hygiene Data'!E7),'Data Summary'!DS6="Yes"),'Hygiene Data'!E7,NA())</f>
        <v>#N/A</v>
      </c>
      <c r="BE6" s="97" t="e">
        <f>+IF(AND(ISNUMBER('Hygiene Data'!E9),'Data Summary'!DT6="Yes"),'Hygiene Data'!E9,NA())</f>
        <v>#N/A</v>
      </c>
      <c r="BF6" s="97">
        <f>+IF(AND(ISNUMBER('Hygiene Data'!F5),'Data Summary'!DU6="Yes"),'Hygiene Data'!F5,NA())</f>
        <v>38</v>
      </c>
      <c r="BG6" s="97">
        <f>+IF(AND(ISNUMBER('Hygiene Data'!F7),'Data Summary'!DV6="Yes"),'Hygiene Data'!F7,NA())</f>
        <v>34</v>
      </c>
      <c r="BH6" s="97">
        <f>+IF(AND(ISNUMBER('Hygiene Data'!F9),'Data Summary'!DW6="Yes"),'Hygiene Data'!F9,NA())</f>
        <v>17</v>
      </c>
      <c r="BI6" s="97" t="e">
        <f>+IF(AND(ISNUMBER('Hygiene Data'!G5),'Data Summary'!DX6="Yes"),'Hygiene Data'!G5,NA())</f>
        <v>#N/A</v>
      </c>
      <c r="BJ6" s="97" t="e">
        <f>+IF(AND(ISNUMBER('Hygiene Data'!G7),'Data Summary'!DY6="Yes"),'Hygiene Data'!G7,NA())</f>
        <v>#N/A</v>
      </c>
      <c r="BK6" s="97" t="e">
        <f>+IF(AND(ISNUMBER('Hygiene Data'!G9),'Data Summary'!DZ6="Yes"),'Hygiene Data'!G9,NA())</f>
        <v>#N/A</v>
      </c>
      <c r="BL6" s="97" t="e">
        <f>+IF(AND(ISNUMBER('Hygiene Data'!H5),'Data Summary'!EA6="Yes"),'Hygiene Data'!H5,NA())</f>
        <v>#N/A</v>
      </c>
      <c r="BM6" s="97" t="e">
        <f>+IF(AND(ISNUMBER('Hygiene Data'!H7),'Data Summary'!EB6="Yes"),'Hygiene Data'!H7,NA())</f>
        <v>#N/A</v>
      </c>
      <c r="BN6" s="97" t="e">
        <f>+IF(AND(ISNUMBER('Hygiene Data'!H9),'Data Summary'!EC6="Yes"),'Hygiene Data'!H9,NA())</f>
        <v>#N/A</v>
      </c>
      <c r="BO6" s="97" t="e">
        <f>+IF(AND(ISNUMBER('Hygiene Data'!I5),'Data Summary'!ED6="Yes"),'Hygiene Data'!I5,NA())</f>
        <v>#N/A</v>
      </c>
      <c r="BP6" s="97" t="e">
        <f>+IF(AND(ISNUMBER('Hygiene Data'!I7),'Data Summary'!EE6="Yes"),'Hygiene Data'!I7,NA())</f>
        <v>#N/A</v>
      </c>
      <c r="BQ6" s="97" t="e">
        <f>+IF(AND(ISNUMBER('Hygiene Data'!I9),'Data Summary'!EF6="Yes"),'Hygiene Data'!I9,NA())</f>
        <v>#N/A</v>
      </c>
    </row>
    <row xmlns:x14ac="http://schemas.microsoft.com/office/spreadsheetml/2009/9/ac" r="7" x14ac:dyDescent="0.2">
      <c r="A7" s="331" t="str">
        <f ca="true">+RIGHT('Data Summary'!A7,LEN('Data Summary'!A7)-9)</f>
        <v>UIS</v>
      </c>
      <c r="B7" s="36" t="str">
        <f ca="true">+IF(ISTEXT('Data Summary'!B7),'Data Summary'!B7,"")</f>
        <v>Other</v>
      </c>
      <c r="C7" s="330">
        <f ca="true">+VALUE('Data Summary'!C7)</f>
        <v>2016</v>
      </c>
      <c r="D7" s="95" t="e">
        <f ca="true">+IF(AND(ISNUMBER(OFFSET('Water Data'!$D$4,0,10*ROW('Water Data'!D1))),'Data Summary'!BS7="Yes"),100-OFFSET('Water Data'!$D$4,0,10*ROW('Water Data'!D1)),NA())</f>
        <v>#N/A</v>
      </c>
      <c r="E7" s="95" t="e">
        <f ca="true">+IF(AND(ISNUMBER(OFFSET('Water Data'!$D$6,0,10*ROW('Water Data'!D1))),'Data Summary'!BT7="Yes"),OFFSET('Water Data'!$D$6,0,10*ROW('Water Data'!D1)),NA())</f>
        <v>#N/A</v>
      </c>
      <c r="F7" s="95">
        <f ca="true">+IF(AND(ISNUMBER(OFFSET('Water Data'!$D$9,0,10*ROW('Water Data'!D1))),'Data Summary'!BU7="Yes"),OFFSET('Water Data'!$D$9,0,10*ROW('Water Data'!D1)),NA())</f>
        <v>19.14</v>
      </c>
      <c r="G7" s="95" t="e">
        <f ca="true">+IF(AND(ISNUMBER(OFFSET('Water Data'!$E$4,0,10*ROW('Water Data'!E1))),'Data Summary'!BV7="Yes"),100-OFFSET('Water Data'!$E$4,0,10*ROW('Water Data'!E1)),NA())</f>
        <v>#N/A</v>
      </c>
      <c r="H7" s="95" t="e">
        <f ca="true">+IF(AND(ISNUMBER(OFFSET('Water Data'!$E$6,0,10*ROW('Water Data'!E1))),'Data Summary'!BW7="Yes"),OFFSET('Water Data'!$E$6,0,10*ROW('Water Data'!E1)),NA())</f>
        <v>#N/A</v>
      </c>
      <c r="I7" s="95" t="e">
        <f ca="true">+IF(AND(ISNUMBER(OFFSET('Water Data'!$E$9,0,10*ROW('Water Data'!E1))),'Data Summary'!BX7="Yes"),OFFSET('Water Data'!$E$9,0,10*ROW('Water Data'!E1)),NA())</f>
        <v>#N/A</v>
      </c>
      <c r="J7" s="95" t="e">
        <f ca="true">+IF(AND(ISNUMBER(OFFSET('Water Data'!$F$4,0,10*ROW('Water Data'!F1))),'Data Summary'!BY7="Yes"),100-OFFSET('Water Data'!$F$4,0,10*ROW('Water Data'!F1)),NA())</f>
        <v>#N/A</v>
      </c>
      <c r="K7" s="95" t="e">
        <f ca="true">+IF(AND(ISNUMBER(OFFSET('Water Data'!$F$6,0,10*ROW('Water Data'!F1))),'Data Summary'!BZ7="Yes"),OFFSET('Water Data'!$F$6,0,10*ROW('Water Data'!F1)),NA())</f>
        <v>#N/A</v>
      </c>
      <c r="L7" s="95" t="e">
        <f ca="true">+IF(AND(ISNUMBER(OFFSET('Water Data'!$F$9,0,10*ROW('Water Data'!F1))),'Data Summary'!CA7="Yes"),OFFSET('Water Data'!$F$9,0,10*ROW('Water Data'!F1)),NA())</f>
        <v>#N/A</v>
      </c>
      <c r="M7" s="95" t="e">
        <f ca="true">+IF(AND(ISNUMBER(OFFSET('Water Data'!$G$4,0,10*ROW('Water Data'!G1))),'Data Summary'!CB7="Yes"),100-OFFSET('Water Data'!$G$4,0,10*ROW('Water Data'!G1)),NA())</f>
        <v>#N/A</v>
      </c>
      <c r="N7" s="95" t="e">
        <f ca="true">+IF(AND(ISNUMBER(OFFSET('Water Data'!$G$6,0,10*ROW('Water Data'!G1))),'Data Summary'!CC7="Yes"),OFFSET('Water Data'!$G$6,0,10*ROW('Water Data'!G1)),NA())</f>
        <v>#N/A</v>
      </c>
      <c r="O7" s="95" t="e">
        <f ca="true">+IF(AND(ISNUMBER(OFFSET('Water Data'!$G$9,0,10*ROW('Water Data'!G1))),'Data Summary'!CD7="Yes"),OFFSET('Water Data'!$G$9,0,10*ROW('Water Data'!G1)),NA())</f>
        <v>#N/A</v>
      </c>
      <c r="P7" s="95" t="e">
        <f ca="true">+IF(AND(ISNUMBER(OFFSET('Water Data'!$H$4,0,10*ROW('Water Data'!H1))),'Data Summary'!CE7="Yes"),100-OFFSET('Water Data'!$H$4,0,10*ROW('Water Data'!H1)),NA())</f>
        <v>#N/A</v>
      </c>
      <c r="Q7" s="95" t="e">
        <f ca="true">+IF(AND(ISNUMBER(OFFSET('Water Data'!$H$6,0,10*ROW('Water Data'!H1))),'Data Summary'!CF7="Yes"),OFFSET('Water Data'!$H$6,0,10*ROW('Water Data'!H1)),NA())</f>
        <v>#N/A</v>
      </c>
      <c r="R7" s="95">
        <f ca="true">+IF(AND(ISNUMBER(OFFSET('Water Data'!$H$9,0,10*ROW('Water Data'!H1))),'Data Summary'!CG7="Yes"),OFFSET('Water Data'!$H$9,0,10*ROW('Water Data'!H1)),NA())</f>
        <v>19.559999999999999</v>
      </c>
      <c r="S7" s="95" t="e">
        <f ca="true">+IF(AND(ISNUMBER(OFFSET('Water Data'!$I$4,0,10*ROW('Water Data'!I1))),'Data Summary'!CH7="Yes"),100-OFFSET('Water Data'!$I$4,0,10*ROW('Water Data'!I1)),NA())</f>
        <v>#N/A</v>
      </c>
      <c r="T7" s="95" t="e">
        <f ca="true">+IF(AND(ISNUMBER(OFFSET('Water Data'!$I$6,0,10*ROW('Water Data'!I1))),'Data Summary'!CI7="Yes"),OFFSET('Water Data'!$I$6,0,10*ROW('Water Data'!I1)),NA())</f>
        <v>#N/A</v>
      </c>
      <c r="U7" s="95">
        <f ca="true">+IF(AND(ISNUMBER(OFFSET('Water Data'!$I$9,0,10*ROW('Water Data'!I1))),'Data Summary'!CJ7="Yes"),OFFSET('Water Data'!$I$9,0,10*ROW('Water Data'!I1)),NA())</f>
        <v>18.73</v>
      </c>
      <c r="V7" s="96" t="e">
        <f ca="true">+IF(AND(ISNUMBER(OFFSET('Sanitation Data'!$D$4,0,10*ROW('Sanitation Data'!D1))),'Data Summary'!CK7="Yes"),100-OFFSET('Sanitation Data'!$D$4,0,10*ROW('Sanitation Data'!D1)),NA())</f>
        <v>#N/A</v>
      </c>
      <c r="W7" s="96" t="e">
        <f ca="true">+IF(AND(ISNUMBER(OFFSET('Sanitation Data'!$D$6,0,10*ROW('Sanitation Data'!D1))),'Data Summary'!CL7="Yes"),OFFSET('Sanitation Data'!$D$6,0,10*ROW('Sanitation Data'!D1)),NA())</f>
        <v>#N/A</v>
      </c>
      <c r="X7" s="96" t="e">
        <f ca="true">+IF(AND(ISNUMBER(OFFSET('Sanitation Data'!$D$10,0,10*ROW('Sanitation Data'!D1))),'Data Summary'!CM7="Yes"),OFFSET('Sanitation Data'!$D$10,0,10*ROW('Sanitation Data'!D1)),NA())</f>
        <v>#N/A</v>
      </c>
      <c r="Y7" s="96" t="e">
        <f ca="true">+IF(AND(ISNUMBER(OFFSET('Sanitation Data'!$D$11,0,10*ROW('Sanitation Data'!D1))),'Data Summary'!CN7="Yes"),OFFSET('Sanitation Data'!$D$11,0,10*ROW('Sanitation Data'!D1)),NA())</f>
        <v>#N/A</v>
      </c>
      <c r="Z7" s="96">
        <f ca="true">+IF(AND(ISNUMBER(OFFSET('Sanitation Data'!$D$12,0,10*ROW('Sanitation Data'!D1))),'Data Summary'!CO7="Yes"),OFFSET('Sanitation Data'!$D$12,0,10*ROW('Sanitation Data'!D1)),NA())</f>
        <v>28.38</v>
      </c>
      <c r="AA7" s="96" t="e">
        <f ca="true">+IF(AND(ISNUMBER(OFFSET('Sanitation Data'!$E$4,0,10*ROW('Sanitation Data'!E1))),'Data Summary'!CP7="Yes"),100-OFFSET('Sanitation Data'!$E$4,0,10*ROW('Sanitation Data'!E1)),NA())</f>
        <v>#N/A</v>
      </c>
      <c r="AB7" s="96" t="e">
        <f ca="true">+IF(AND(ISNUMBER(OFFSET('Sanitation Data'!$E$6,0,10*ROW('Sanitation Data'!E1))),'Data Summary'!CQ7="Yes"),OFFSET('Sanitation Data'!$E$6,0,10*ROW('Sanitation Data'!E1)),NA())</f>
        <v>#N/A</v>
      </c>
      <c r="AC7" s="96" t="e">
        <f ca="true">+IF(AND(ISNUMBER(OFFSET('Sanitation Data'!$E$10,0,10*ROW('Sanitation Data'!E1))),'Data Summary'!CR7="Yes"),OFFSET('Sanitation Data'!$E$10,0,10*ROW('Sanitation Data'!E1)),NA())</f>
        <v>#N/A</v>
      </c>
      <c r="AD7" s="96" t="e">
        <f ca="true">+IF(AND(ISNUMBER(OFFSET('Sanitation Data'!$E$11,0,10*ROW('Sanitation Data'!E1))),'Data Summary'!CS7="Yes"),OFFSET('Sanitation Data'!$E$11,0,10*ROW('Sanitation Data'!E1)),NA())</f>
        <v>#N/A</v>
      </c>
      <c r="AE7" s="96" t="e">
        <f ca="true">+IF(AND(ISNUMBER(OFFSET('Sanitation Data'!$E$12,0,10*ROW('Sanitation Data'!E1))),'Data Summary'!CT7="Yes"),OFFSET('Sanitation Data'!$E$12,0,10*ROW('Sanitation Data'!E1)),NA())</f>
        <v>#N/A</v>
      </c>
      <c r="AF7" s="96" t="e">
        <f ca="true">+IF(AND(ISNUMBER(OFFSET('Sanitation Data'!$F$4,0,10*ROW('Sanitation Data'!F1))),'Data Summary'!CU7="Yes"),100-OFFSET('Sanitation Data'!$F$4,0,10*ROW('Sanitation Data'!F1)),NA())</f>
        <v>#N/A</v>
      </c>
      <c r="AG7" s="96" t="e">
        <f ca="true">+IF(AND(ISNUMBER(OFFSET('Sanitation Data'!$F$6,0,10*ROW('Sanitation Data'!F1))),'Data Summary'!CV7="Yes"),OFFSET('Sanitation Data'!$F$6,0,10*ROW('Sanitation Data'!F1)),NA())</f>
        <v>#N/A</v>
      </c>
      <c r="AH7" s="96" t="e">
        <f ca="true">+IF(AND(ISNUMBER(OFFSET('Sanitation Data'!$F$10,0,10*ROW('Sanitation Data'!F1))),'Data Summary'!CW7="Yes"),OFFSET('Sanitation Data'!$F$10,0,10*ROW('Sanitation Data'!F1)),NA())</f>
        <v>#N/A</v>
      </c>
      <c r="AI7" s="96" t="e">
        <f ca="true">+IF(AND(ISNUMBER(OFFSET('Sanitation Data'!$F$11,0,10*ROW('Sanitation Data'!F1))),'Data Summary'!CX7="Yes"),OFFSET('Sanitation Data'!$F$11,0,10*ROW('Sanitation Data'!F1)),NA())</f>
        <v>#N/A</v>
      </c>
      <c r="AJ7" s="96" t="e">
        <f ca="true">+IF(AND(ISNUMBER(OFFSET('Sanitation Data'!$F$12,0,10*ROW('Sanitation Data'!F1))),'Data Summary'!CY7="Yes"),OFFSET('Sanitation Data'!$F$12,0,10*ROW('Sanitation Data'!F1)),NA())</f>
        <v>#N/A</v>
      </c>
      <c r="AK7" s="96" t="e">
        <f ca="true">+IF(AND(ISNUMBER(OFFSET('Sanitation Data'!$G$4,0,10*ROW('Sanitation Data'!G1))),'Data Summary'!CZ7="Yes"),100-OFFSET('Sanitation Data'!$G$4,0,10*ROW('Sanitation Data'!G1)),NA())</f>
        <v>#N/A</v>
      </c>
      <c r="AL7" s="96" t="e">
        <f ca="true">+IF(AND(ISNUMBER(OFFSET('Sanitation Data'!$G$6,0,10*ROW('Sanitation Data'!G1))),'Data Summary'!DA7="Yes"),OFFSET('Sanitation Data'!$G$6,0,10*ROW('Sanitation Data'!G1)),NA())</f>
        <v>#N/A</v>
      </c>
      <c r="AM7" s="96" t="e">
        <f ca="true">+IF(AND(ISNUMBER(OFFSET('Sanitation Data'!$G$10,0,10*ROW('Sanitation Data'!G1))),'Data Summary'!DB7="Yes"),OFFSET('Sanitation Data'!$G$10,0,10*ROW('Sanitation Data'!G1)),NA())</f>
        <v>#N/A</v>
      </c>
      <c r="AN7" s="96" t="e">
        <f ca="true">+IF(AND(ISNUMBER(OFFSET('Sanitation Data'!$G$11,0,10*ROW('Sanitation Data'!G1))),'Data Summary'!DC7="Yes"),OFFSET('Sanitation Data'!$G$11,0,10*ROW('Sanitation Data'!G1)),NA())</f>
        <v>#N/A</v>
      </c>
      <c r="AO7" s="96" t="e">
        <f ca="true">+IF(AND(ISNUMBER(OFFSET('Sanitation Data'!$G$12,0,10*ROW('Sanitation Data'!G1))),'Data Summary'!DD7="Yes"),OFFSET('Sanitation Data'!$G$12,0,10*ROW('Sanitation Data'!G1)),NA())</f>
        <v>#N/A</v>
      </c>
      <c r="AP7" s="96" t="e">
        <f ca="true">+IF(AND(ISNUMBER(OFFSET('Sanitation Data'!$H$4,0,10*ROW('Sanitation Data'!H1))),'Data Summary'!DE7="Yes"),100-OFFSET('Sanitation Data'!$H$4,0,10*ROW('Sanitation Data'!H1)),NA())</f>
        <v>#N/A</v>
      </c>
      <c r="AQ7" s="96" t="e">
        <f ca="true">+IF(AND(ISNUMBER(OFFSET('Sanitation Data'!$H$6,0,10*ROW('Sanitation Data'!H1))),'Data Summary'!DF7="Yes"),OFFSET('Sanitation Data'!$H$6,0,10*ROW('Sanitation Data'!H1)),NA())</f>
        <v>#N/A</v>
      </c>
      <c r="AR7" s="96" t="e">
        <f ca="true">+IF(AND(ISNUMBER(OFFSET('Sanitation Data'!$H$10,0,10*ROW('Sanitation Data'!H1))),'Data Summary'!DG7="Yes"),OFFSET('Sanitation Data'!$H$10,0,10*ROW('Sanitation Data'!H1)),NA())</f>
        <v>#N/A</v>
      </c>
      <c r="AS7" s="96" t="e">
        <f ca="true">+IF(AND(ISNUMBER(OFFSET('Sanitation Data'!$H$11,0,10*ROW('Sanitation Data'!H1))),'Data Summary'!DH7="Yes"),OFFSET('Sanitation Data'!$H$11,0,10*ROW('Sanitation Data'!H1)),NA())</f>
        <v>#N/A</v>
      </c>
      <c r="AT7" s="96">
        <f ca="true">+IF(AND(ISNUMBER(OFFSET('Sanitation Data'!$H$12,0,10*ROW('Sanitation Data'!H1))),'Data Summary'!DI7="Yes"),OFFSET('Sanitation Data'!$H$12,0,10*ROW('Sanitation Data'!H1)),NA())</f>
        <v>22.48</v>
      </c>
      <c r="AU7" s="96" t="e">
        <f ca="true">+IF(AND(ISNUMBER(OFFSET('Sanitation Data'!$I$4,0,10*ROW('Sanitation Data'!I1))),'Data Summary'!DJ7="Yes"),100-OFFSET('Sanitation Data'!$I$4,0,10*ROW('Sanitation Data'!I1)),NA())</f>
        <v>#N/A</v>
      </c>
      <c r="AV7" s="96" t="e">
        <f ca="true">+IF(AND(ISNUMBER(OFFSET('Sanitation Data'!$I$6,0,10*ROW('Sanitation Data'!I1))),'Data Summary'!DK7="Yes"),OFFSET('Sanitation Data'!$I$6,0,10*ROW('Sanitation Data'!I1)),NA())</f>
        <v>#N/A</v>
      </c>
      <c r="AW7" s="96" t="e">
        <f ca="true">+IF(AND(ISNUMBER(OFFSET('Sanitation Data'!$I$10,0,10*ROW('Sanitation Data'!I1))),'Data Summary'!DL7="Yes"),OFFSET('Sanitation Data'!$I$10,0,10*ROW('Sanitation Data'!I1)),NA())</f>
        <v>#N/A</v>
      </c>
      <c r="AX7" s="96" t="e">
        <f ca="true">+IF(AND(ISNUMBER(OFFSET('Sanitation Data'!$I$11,0,10*ROW('Sanitation Data'!I1))),'Data Summary'!DM7="Yes"),OFFSET('Sanitation Data'!$I$11,0,10*ROW('Sanitation Data'!I1)),NA())</f>
        <v>#N/A</v>
      </c>
      <c r="AY7" s="96">
        <f ca="true">+IF(AND(ISNUMBER(OFFSET('Sanitation Data'!$I$12,0,10*ROW('Sanitation Data'!I1))),'Data Summary'!DN7="Yes"),OFFSET('Sanitation Data'!$I$12,0,10*ROW('Sanitation Data'!I1)),NA())</f>
        <v>34.200000000000003</v>
      </c>
      <c r="AZ7" s="97" t="e">
        <f ca="true">+IF(AND(ISNUMBER(OFFSET('Hygiene Data'!$D$5,0,10*ROW('Hygiene Data'!D1))),'Data Summary'!DO7="Yes"),OFFSET('Hygiene Data'!$D$5,0,10*ROW('Hygiene Data'!D1)),NA())</f>
        <v>#N/A</v>
      </c>
      <c r="BA7" s="97" t="e">
        <f ca="true">+IF(AND(ISNUMBER(OFFSET('Hygiene Data'!$D$7,0,10*ROW('Hygiene Data'!D1))),'Data Summary'!DP7="Yes"),OFFSET('Hygiene Data'!$D$7,0,10*ROW('Hygiene Data'!D1)),NA())</f>
        <v>#N/A</v>
      </c>
      <c r="BB7" s="97" t="e">
        <f ca="true">+IF(AND(ISNUMBER(OFFSET('Hygiene Data'!$D$9,0,10*ROW('Hygiene Data'!D1))),'Data Summary'!DQ7="Yes"),OFFSET('Hygiene Data'!$D$9,0,10*ROW('Hygiene Data'!D1)),NA())</f>
        <v>#N/A</v>
      </c>
      <c r="BC7" s="97" t="e">
        <f ca="true">+IF(AND(ISNUMBER(OFFSET('Hygiene Data'!$E$5,0,10*ROW('Hygiene Data'!E1))),'Data Summary'!DR7="Yes"),OFFSET('Hygiene Data'!$E$5,0,10*ROW('Hygiene Data'!E1)),NA())</f>
        <v>#N/A</v>
      </c>
      <c r="BD7" s="97" t="e">
        <f ca="true">+IF(AND(ISNUMBER(OFFSET('Hygiene Data'!$E$7,0,10*ROW('Hygiene Data'!E1))),'Data Summary'!DS7="Yes"),OFFSET('Hygiene Data'!$E$7,0,10*ROW('Hygiene Data'!E1)),NA())</f>
        <v>#N/A</v>
      </c>
      <c r="BE7" s="97" t="e">
        <f ca="true">+IF(AND(ISNUMBER(OFFSET('Hygiene Data'!$E$9,0,10*ROW('Hygiene Data'!E1))),'Data Summary'!DT7="Yes"),OFFSET('Hygiene Data'!$E$9,0,10*ROW('Hygiene Data'!E1)),NA())</f>
        <v>#N/A</v>
      </c>
      <c r="BF7" s="97" t="e">
        <f ca="true">+IF(AND(ISNUMBER(OFFSET('Hygiene Data'!$F$5,0,10*ROW('Hygiene Data'!F1))),'Data Summary'!DU7="Yes"),OFFSET('Hygiene Data'!$F$5,0,10*ROW('Hygiene Data'!F1)),NA())</f>
        <v>#N/A</v>
      </c>
      <c r="BG7" s="97" t="e">
        <f ca="true">+IF(AND(ISNUMBER(OFFSET('Hygiene Data'!$F$7,0,10*ROW('Hygiene Data'!F1))),'Data Summary'!DV7="Yes"),OFFSET('Hygiene Data'!$F$7,0,10*ROW('Hygiene Data'!F1)),NA())</f>
        <v>#N/A</v>
      </c>
      <c r="BH7" s="97" t="e">
        <f ca="true">+IF(AND(ISNUMBER(OFFSET('Hygiene Data'!$F$9,0,10*ROW('Hygiene Data'!F1))),'Data Summary'!DW7="Yes"),OFFSET('Hygiene Data'!$F$9,0,10*ROW('Hygiene Data'!F1)),NA())</f>
        <v>#N/A</v>
      </c>
      <c r="BI7" s="97" t="e">
        <f ca="true">+IF(AND(ISNUMBER(OFFSET('Hygiene Data'!$G$5,0,10*ROW('Hygiene Data'!G1))),'Data Summary'!DX7="Yes"),OFFSET('Hygiene Data'!$G$5,0,10*ROW('Hygiene Data'!G1)),NA())</f>
        <v>#N/A</v>
      </c>
      <c r="BJ7" s="97" t="e">
        <f ca="true">+IF(AND(ISNUMBER(OFFSET('Hygiene Data'!$G$7,0,10*ROW('Hygiene Data'!G1))),'Data Summary'!DY7="Yes"),OFFSET('Hygiene Data'!$G$7,0,10*ROW('Hygiene Data'!G1)),NA())</f>
        <v>#N/A</v>
      </c>
      <c r="BK7" s="97" t="e">
        <f ca="true">+IF(AND(ISNUMBER(OFFSET('Hygiene Data'!$G$9,0,10*ROW('Hygiene Data'!G1))),'Data Summary'!DZ7="Yes"),OFFSET('Hygiene Data'!$G$9,0,10*ROW('Hygiene Data'!G1)),NA())</f>
        <v>#N/A</v>
      </c>
      <c r="BL7" s="97" t="e">
        <f ca="true">+IF(AND(ISNUMBER(OFFSET('Hygiene Data'!$H$5,0,10*ROW('Hygiene Data'!H1))),'Data Summary'!EA7="Yes"),OFFSET('Hygiene Data'!$H$5,0,10*ROW('Hygiene Data'!H1)),NA())</f>
        <v>#N/A</v>
      </c>
      <c r="BM7" s="97" t="e">
        <f ca="true">+IF(AND(ISNUMBER(OFFSET('Hygiene Data'!$H$7,0,10*ROW('Hygiene Data'!H1))),'Data Summary'!EB7="Yes"),OFFSET('Hygiene Data'!$H$7,0,10*ROW('Hygiene Data'!H1)),NA())</f>
        <v>#N/A</v>
      </c>
      <c r="BN7" s="97" t="e">
        <f ca="true">+IF(AND(ISNUMBER(OFFSET('Hygiene Data'!$H$9,0,10*ROW('Hygiene Data'!H1))),'Data Summary'!EC7="Yes"),OFFSET('Hygiene Data'!$H$9,0,10*ROW('Hygiene Data'!H1)),NA())</f>
        <v>#N/A</v>
      </c>
      <c r="BO7" s="97" t="e">
        <f ca="true">+IF(AND(ISNUMBER(OFFSET('Hygiene Data'!$I$5,0,10*ROW('Hygiene Data'!I1))),'Data Summary'!ED7="Yes"),OFFSET('Hygiene Data'!$I$5,0,10*ROW('Hygiene Data'!I1)),NA())</f>
        <v>#N/A</v>
      </c>
      <c r="BP7" s="97" t="e">
        <f ca="true">+IF(AND(ISNUMBER(OFFSET('Hygiene Data'!$I$7,0,10*ROW('Hygiene Data'!I1))),'Data Summary'!EE7="Yes"),OFFSET('Hygiene Data'!$I$7,0,10*ROW('Hygiene Data'!I1)),NA())</f>
        <v>#N/A</v>
      </c>
      <c r="BQ7" s="97" t="e">
        <f ca="true">+IF(AND(ISNUMBER(OFFSET('Hygiene Data'!$I$9,0,10*ROW('Hygiene Data'!I1))),'Data Summary'!EF7="Yes"),OFFSET('Hygiene Data'!$I$9,0,10*ROW('Hygiene Data'!I1)),NA())</f>
        <v>#N/A</v>
      </c>
    </row>
    <row xmlns:x14ac="http://schemas.microsoft.com/office/spreadsheetml/2009/9/ac" r="8" x14ac:dyDescent="0.2">
      <c r="A8" s="331" t="str">
        <f ca="true">+RIGHT('Data Summary'!A8,LEN('Data Summary'!A8)-9)</f>
        <v>UIS</v>
      </c>
      <c r="B8" s="36" t="str">
        <f ca="true">+IF(ISTEXT('Data Summary'!B8),'Data Summary'!B8,"")</f>
        <v>Other</v>
      </c>
      <c r="C8" s="330">
        <f ca="true">+VALUE('Data Summary'!C8)</f>
        <v>2017</v>
      </c>
      <c r="D8" s="95" t="e">
        <f ca="true">+IF(AND(ISNUMBER(OFFSET('Water Data'!$D$4,0,10*ROW('Water Data'!D2))),'Data Summary'!BS8="Yes"),100-OFFSET('Water Data'!$D$4,0,10*ROW('Water Data'!D2)),NA())</f>
        <v>#N/A</v>
      </c>
      <c r="E8" s="95" t="e">
        <f ca="true">+IF(AND(ISNUMBER(OFFSET('Water Data'!$D$6,0,10*ROW('Water Data'!D2))),'Data Summary'!BT8="Yes"),OFFSET('Water Data'!$D$6,0,10*ROW('Water Data'!D2)),NA())</f>
        <v>#N/A</v>
      </c>
      <c r="F8" s="95">
        <f ca="true">+IF(AND(ISNUMBER(OFFSET('Water Data'!$D$9,0,10*ROW('Water Data'!D2))),'Data Summary'!BU8="Yes"),OFFSET('Water Data'!$D$9,0,10*ROW('Water Data'!D2)),NA())</f>
        <v>43.346769999999999</v>
      </c>
      <c r="G8" s="95" t="e">
        <f ca="true">+IF(AND(ISNUMBER(OFFSET('Water Data'!$E$4,0,10*ROW('Water Data'!E2))),'Data Summary'!BV8="Yes"),100-OFFSET('Water Data'!$E$4,0,10*ROW('Water Data'!E2)),NA())</f>
        <v>#N/A</v>
      </c>
      <c r="H8" s="95" t="e">
        <f ca="true">+IF(AND(ISNUMBER(OFFSET('Water Data'!$E$6,0,10*ROW('Water Data'!E2))),'Data Summary'!BW8="Yes"),OFFSET('Water Data'!$E$6,0,10*ROW('Water Data'!E2)),NA())</f>
        <v>#N/A</v>
      </c>
      <c r="I8" s="95" t="e">
        <f ca="true">+IF(AND(ISNUMBER(OFFSET('Water Data'!$E$9,0,10*ROW('Water Data'!E2))),'Data Summary'!BX8="Yes"),OFFSET('Water Data'!$E$9,0,10*ROW('Water Data'!E2)),NA())</f>
        <v>#N/A</v>
      </c>
      <c r="J8" s="95" t="e">
        <f ca="true">+IF(AND(ISNUMBER(OFFSET('Water Data'!$F$4,0,10*ROW('Water Data'!F2))),'Data Summary'!BY8="Yes"),100-OFFSET('Water Data'!$F$4,0,10*ROW('Water Data'!F2)),NA())</f>
        <v>#N/A</v>
      </c>
      <c r="K8" s="95" t="e">
        <f ca="true">+IF(AND(ISNUMBER(OFFSET('Water Data'!$F$6,0,10*ROW('Water Data'!F2))),'Data Summary'!BZ8="Yes"),OFFSET('Water Data'!$F$6,0,10*ROW('Water Data'!F2)),NA())</f>
        <v>#N/A</v>
      </c>
      <c r="L8" s="95" t="e">
        <f ca="true">+IF(AND(ISNUMBER(OFFSET('Water Data'!$F$9,0,10*ROW('Water Data'!F2))),'Data Summary'!CA8="Yes"),OFFSET('Water Data'!$F$9,0,10*ROW('Water Data'!F2)),NA())</f>
        <v>#N/A</v>
      </c>
      <c r="M8" s="95" t="e">
        <f ca="true">+IF(AND(ISNUMBER(OFFSET('Water Data'!$G$4,0,10*ROW('Water Data'!G2))),'Data Summary'!CB8="Yes"),100-OFFSET('Water Data'!$G$4,0,10*ROW('Water Data'!G2)),NA())</f>
        <v>#N/A</v>
      </c>
      <c r="N8" s="95" t="e">
        <f ca="true">+IF(AND(ISNUMBER(OFFSET('Water Data'!$G$6,0,10*ROW('Water Data'!G2))),'Data Summary'!CC8="Yes"),OFFSET('Water Data'!$G$6,0,10*ROW('Water Data'!G2)),NA())</f>
        <v>#N/A</v>
      </c>
      <c r="O8" s="95" t="e">
        <f ca="true">+IF(AND(ISNUMBER(OFFSET('Water Data'!$G$9,0,10*ROW('Water Data'!G2))),'Data Summary'!CD8="Yes"),OFFSET('Water Data'!$G$9,0,10*ROW('Water Data'!G2)),NA())</f>
        <v>#N/A</v>
      </c>
      <c r="P8" s="95" t="e">
        <f ca="true">+IF(AND(ISNUMBER(OFFSET('Water Data'!$H$4,0,10*ROW('Water Data'!H2))),'Data Summary'!CE8="Yes"),100-OFFSET('Water Data'!$H$4,0,10*ROW('Water Data'!H2)),NA())</f>
        <v>#N/A</v>
      </c>
      <c r="Q8" s="95" t="e">
        <f ca="true">+IF(AND(ISNUMBER(OFFSET('Water Data'!$H$6,0,10*ROW('Water Data'!H2))),'Data Summary'!CF8="Yes"),OFFSET('Water Data'!$H$6,0,10*ROW('Water Data'!H2)),NA())</f>
        <v>#N/A</v>
      </c>
      <c r="R8" s="95">
        <f ca="true">+IF(AND(ISNUMBER(OFFSET('Water Data'!$H$9,0,10*ROW('Water Data'!H2))),'Data Summary'!CG8="Yes"),OFFSET('Water Data'!$H$9,0,10*ROW('Water Data'!H2)),NA())</f>
        <v>43.346769999999999</v>
      </c>
      <c r="S8" s="95" t="e">
        <f ca="true">+IF(AND(ISNUMBER(OFFSET('Water Data'!$I$4,0,10*ROW('Water Data'!I2))),'Data Summary'!CH8="Yes"),100-OFFSET('Water Data'!$I$4,0,10*ROW('Water Data'!I2)),NA())</f>
        <v>#N/A</v>
      </c>
      <c r="T8" s="95" t="e">
        <f ca="true">+IF(AND(ISNUMBER(OFFSET('Water Data'!$I$6,0,10*ROW('Water Data'!I2))),'Data Summary'!CI8="Yes"),OFFSET('Water Data'!$I$6,0,10*ROW('Water Data'!I2)),NA())</f>
        <v>#N/A</v>
      </c>
      <c r="U8" s="95" t="e">
        <f ca="true">+IF(AND(ISNUMBER(OFFSET('Water Data'!$I$9,0,10*ROW('Water Data'!I2))),'Data Summary'!CJ8="Yes"),OFFSET('Water Data'!$I$9,0,10*ROW('Water Data'!I2)),NA())</f>
        <v>#N/A</v>
      </c>
      <c r="V8" s="96" t="e">
        <f ca="true">+IF(AND(ISNUMBER(OFFSET('Sanitation Data'!$D$4,0,10*ROW('Sanitation Data'!D2))),'Data Summary'!CK8="Yes"),100-OFFSET('Sanitation Data'!$D$4,0,10*ROW('Sanitation Data'!D2)),NA())</f>
        <v>#N/A</v>
      </c>
      <c r="W8" s="96" t="e">
        <f ca="true">+IF(AND(ISNUMBER(OFFSET('Sanitation Data'!$D$6,0,10*ROW('Sanitation Data'!D2))),'Data Summary'!CL8="Yes"),OFFSET('Sanitation Data'!$D$6,0,10*ROW('Sanitation Data'!D2)),NA())</f>
        <v>#N/A</v>
      </c>
      <c r="X8" s="96" t="e">
        <f ca="true">+IF(AND(ISNUMBER(OFFSET('Sanitation Data'!$D$10,0,10*ROW('Sanitation Data'!D2))),'Data Summary'!CM8="Yes"),OFFSET('Sanitation Data'!$D$10,0,10*ROW('Sanitation Data'!D2)),NA())</f>
        <v>#N/A</v>
      </c>
      <c r="Y8" s="96" t="e">
        <f ca="true">+IF(AND(ISNUMBER(OFFSET('Sanitation Data'!$D$11,0,10*ROW('Sanitation Data'!D2))),'Data Summary'!CN8="Yes"),OFFSET('Sanitation Data'!$D$11,0,10*ROW('Sanitation Data'!D2)),NA())</f>
        <v>#N/A</v>
      </c>
      <c r="Z8" s="96" t="e">
        <f ca="true">+IF(AND(ISNUMBER(OFFSET('Sanitation Data'!$D$12,0,10*ROW('Sanitation Data'!D2))),'Data Summary'!CO8="Yes"),OFFSET('Sanitation Data'!$D$12,0,10*ROW('Sanitation Data'!D2)),NA())</f>
        <v>#N/A</v>
      </c>
      <c r="AA8" s="96" t="e">
        <f ca="true">+IF(AND(ISNUMBER(OFFSET('Sanitation Data'!$E$4,0,10*ROW('Sanitation Data'!E2))),'Data Summary'!CP8="Yes"),100-OFFSET('Sanitation Data'!$E$4,0,10*ROW('Sanitation Data'!E2)),NA())</f>
        <v>#N/A</v>
      </c>
      <c r="AB8" s="96" t="e">
        <f ca="true">+IF(AND(ISNUMBER(OFFSET('Sanitation Data'!$E$6,0,10*ROW('Sanitation Data'!E2))),'Data Summary'!CQ8="Yes"),OFFSET('Sanitation Data'!$E$6,0,10*ROW('Sanitation Data'!E2)),NA())</f>
        <v>#N/A</v>
      </c>
      <c r="AC8" s="96" t="e">
        <f ca="true">+IF(AND(ISNUMBER(OFFSET('Sanitation Data'!$E$10,0,10*ROW('Sanitation Data'!E2))),'Data Summary'!CR8="Yes"),OFFSET('Sanitation Data'!$E$10,0,10*ROW('Sanitation Data'!E2)),NA())</f>
        <v>#N/A</v>
      </c>
      <c r="AD8" s="96" t="e">
        <f ca="true">+IF(AND(ISNUMBER(OFFSET('Sanitation Data'!$E$11,0,10*ROW('Sanitation Data'!E2))),'Data Summary'!CS8="Yes"),OFFSET('Sanitation Data'!$E$11,0,10*ROW('Sanitation Data'!E2)),NA())</f>
        <v>#N/A</v>
      </c>
      <c r="AE8" s="96" t="e">
        <f ca="true">+IF(AND(ISNUMBER(OFFSET('Sanitation Data'!$E$12,0,10*ROW('Sanitation Data'!E2))),'Data Summary'!CT8="Yes"),OFFSET('Sanitation Data'!$E$12,0,10*ROW('Sanitation Data'!E2)),NA())</f>
        <v>#N/A</v>
      </c>
      <c r="AF8" s="96" t="e">
        <f ca="true">+IF(AND(ISNUMBER(OFFSET('Sanitation Data'!$F$4,0,10*ROW('Sanitation Data'!F2))),'Data Summary'!CU8="Yes"),100-OFFSET('Sanitation Data'!$F$4,0,10*ROW('Sanitation Data'!F2)),NA())</f>
        <v>#N/A</v>
      </c>
      <c r="AG8" s="96" t="e">
        <f ca="true">+IF(AND(ISNUMBER(OFFSET('Sanitation Data'!$F$6,0,10*ROW('Sanitation Data'!F2))),'Data Summary'!CV8="Yes"),OFFSET('Sanitation Data'!$F$6,0,10*ROW('Sanitation Data'!F2)),NA())</f>
        <v>#N/A</v>
      </c>
      <c r="AH8" s="96" t="e">
        <f ca="true">+IF(AND(ISNUMBER(OFFSET('Sanitation Data'!$F$10,0,10*ROW('Sanitation Data'!F2))),'Data Summary'!CW8="Yes"),OFFSET('Sanitation Data'!$F$10,0,10*ROW('Sanitation Data'!F2)),NA())</f>
        <v>#N/A</v>
      </c>
      <c r="AI8" s="96" t="e">
        <f ca="true">+IF(AND(ISNUMBER(OFFSET('Sanitation Data'!$F$11,0,10*ROW('Sanitation Data'!F2))),'Data Summary'!CX8="Yes"),OFFSET('Sanitation Data'!$F$11,0,10*ROW('Sanitation Data'!F2)),NA())</f>
        <v>#N/A</v>
      </c>
      <c r="AJ8" s="96" t="e">
        <f ca="true">+IF(AND(ISNUMBER(OFFSET('Sanitation Data'!$F$12,0,10*ROW('Sanitation Data'!F2))),'Data Summary'!CY8="Yes"),OFFSET('Sanitation Data'!$F$12,0,10*ROW('Sanitation Data'!F2)),NA())</f>
        <v>#N/A</v>
      </c>
      <c r="AK8" s="96" t="e">
        <f ca="true">+IF(AND(ISNUMBER(OFFSET('Sanitation Data'!$G$4,0,10*ROW('Sanitation Data'!G2))),'Data Summary'!CZ8="Yes"),100-OFFSET('Sanitation Data'!$G$4,0,10*ROW('Sanitation Data'!G2)),NA())</f>
        <v>#N/A</v>
      </c>
      <c r="AL8" s="96" t="e">
        <f ca="true">+IF(AND(ISNUMBER(OFFSET('Sanitation Data'!$G$6,0,10*ROW('Sanitation Data'!G2))),'Data Summary'!DA8="Yes"),OFFSET('Sanitation Data'!$G$6,0,10*ROW('Sanitation Data'!G2)),NA())</f>
        <v>#N/A</v>
      </c>
      <c r="AM8" s="96" t="e">
        <f ca="true">+IF(AND(ISNUMBER(OFFSET('Sanitation Data'!$G$10,0,10*ROW('Sanitation Data'!G2))),'Data Summary'!DB8="Yes"),OFFSET('Sanitation Data'!$G$10,0,10*ROW('Sanitation Data'!G2)),NA())</f>
        <v>#N/A</v>
      </c>
      <c r="AN8" s="96" t="e">
        <f ca="true">+IF(AND(ISNUMBER(OFFSET('Sanitation Data'!$G$11,0,10*ROW('Sanitation Data'!G2))),'Data Summary'!DC8="Yes"),OFFSET('Sanitation Data'!$G$11,0,10*ROW('Sanitation Data'!G2)),NA())</f>
        <v>#N/A</v>
      </c>
      <c r="AO8" s="96" t="e">
        <f ca="true">+IF(AND(ISNUMBER(OFFSET('Sanitation Data'!$G$12,0,10*ROW('Sanitation Data'!G2))),'Data Summary'!DD8="Yes"),OFFSET('Sanitation Data'!$G$12,0,10*ROW('Sanitation Data'!G2)),NA())</f>
        <v>#N/A</v>
      </c>
      <c r="AP8" s="96" t="e">
        <f ca="true">+IF(AND(ISNUMBER(OFFSET('Sanitation Data'!$H$4,0,10*ROW('Sanitation Data'!H2))),'Data Summary'!DE8="Yes"),100-OFFSET('Sanitation Data'!$H$4,0,10*ROW('Sanitation Data'!H2)),NA())</f>
        <v>#N/A</v>
      </c>
      <c r="AQ8" s="96" t="e">
        <f ca="true">+IF(AND(ISNUMBER(OFFSET('Sanitation Data'!$H$6,0,10*ROW('Sanitation Data'!H2))),'Data Summary'!DF8="Yes"),OFFSET('Sanitation Data'!$H$6,0,10*ROW('Sanitation Data'!H2)),NA())</f>
        <v>#N/A</v>
      </c>
      <c r="AR8" s="96" t="e">
        <f ca="true">+IF(AND(ISNUMBER(OFFSET('Sanitation Data'!$H$10,0,10*ROW('Sanitation Data'!H2))),'Data Summary'!DG8="Yes"),OFFSET('Sanitation Data'!$H$10,0,10*ROW('Sanitation Data'!H2)),NA())</f>
        <v>#N/A</v>
      </c>
      <c r="AS8" s="96" t="e">
        <f ca="true">+IF(AND(ISNUMBER(OFFSET('Sanitation Data'!$H$11,0,10*ROW('Sanitation Data'!H2))),'Data Summary'!DH8="Yes"),OFFSET('Sanitation Data'!$H$11,0,10*ROW('Sanitation Data'!H2)),NA())</f>
        <v>#N/A</v>
      </c>
      <c r="AT8" s="96" t="e">
        <f ca="true">+IF(AND(ISNUMBER(OFFSET('Sanitation Data'!$H$12,0,10*ROW('Sanitation Data'!H2))),'Data Summary'!DI8="Yes"),OFFSET('Sanitation Data'!$H$12,0,10*ROW('Sanitation Data'!H2)),NA())</f>
        <v>#N/A</v>
      </c>
      <c r="AU8" s="96" t="e">
        <f ca="true">+IF(AND(ISNUMBER(OFFSET('Sanitation Data'!$I$4,0,10*ROW('Sanitation Data'!I2))),'Data Summary'!DJ8="Yes"),100-OFFSET('Sanitation Data'!$I$4,0,10*ROW('Sanitation Data'!I2)),NA())</f>
        <v>#N/A</v>
      </c>
      <c r="AV8" s="96" t="e">
        <f ca="true">+IF(AND(ISNUMBER(OFFSET('Sanitation Data'!$I$6,0,10*ROW('Sanitation Data'!I2))),'Data Summary'!DK8="Yes"),OFFSET('Sanitation Data'!$I$6,0,10*ROW('Sanitation Data'!I2)),NA())</f>
        <v>#N/A</v>
      </c>
      <c r="AW8" s="96" t="e">
        <f ca="true">+IF(AND(ISNUMBER(OFFSET('Sanitation Data'!$I$10,0,10*ROW('Sanitation Data'!I2))),'Data Summary'!DL8="Yes"),OFFSET('Sanitation Data'!$I$10,0,10*ROW('Sanitation Data'!I2)),NA())</f>
        <v>#N/A</v>
      </c>
      <c r="AX8" s="96" t="e">
        <f ca="true">+IF(AND(ISNUMBER(OFFSET('Sanitation Data'!$I$11,0,10*ROW('Sanitation Data'!I2))),'Data Summary'!DM8="Yes"),OFFSET('Sanitation Data'!$I$11,0,10*ROW('Sanitation Data'!I2)),NA())</f>
        <v>#N/A</v>
      </c>
      <c r="AY8" s="96" t="e">
        <f ca="true">+IF(AND(ISNUMBER(OFFSET('Sanitation Data'!$I$12,0,10*ROW('Sanitation Data'!I2))),'Data Summary'!DN8="Yes"),OFFSET('Sanitation Data'!$I$12,0,10*ROW('Sanitation Data'!I2)),NA())</f>
        <v>#N/A</v>
      </c>
      <c r="AZ8" s="97" t="e">
        <f ca="true">+IF(AND(ISNUMBER(OFFSET('Hygiene Data'!$D$5,0,10*ROW('Hygiene Data'!D2))),'Data Summary'!DO8="Yes"),OFFSET('Hygiene Data'!$D$5,0,10*ROW('Hygiene Data'!D2)),NA())</f>
        <v>#N/A</v>
      </c>
      <c r="BA8" s="97" t="e">
        <f ca="true">+IF(AND(ISNUMBER(OFFSET('Hygiene Data'!$D$7,0,10*ROW('Hygiene Data'!D2))),'Data Summary'!DP8="Yes"),OFFSET('Hygiene Data'!$D$7,0,10*ROW('Hygiene Data'!D2)),NA())</f>
        <v>#N/A</v>
      </c>
      <c r="BB8" s="97" t="e">
        <f ca="true">+IF(AND(ISNUMBER(OFFSET('Hygiene Data'!$D$9,0,10*ROW('Hygiene Data'!D2))),'Data Summary'!DQ8="Yes"),OFFSET('Hygiene Data'!$D$9,0,10*ROW('Hygiene Data'!D2)),NA())</f>
        <v>#N/A</v>
      </c>
      <c r="BC8" s="97" t="e">
        <f ca="true">+IF(AND(ISNUMBER(OFFSET('Hygiene Data'!$E$5,0,10*ROW('Hygiene Data'!E2))),'Data Summary'!DR8="Yes"),OFFSET('Hygiene Data'!$E$5,0,10*ROW('Hygiene Data'!E2)),NA())</f>
        <v>#N/A</v>
      </c>
      <c r="BD8" s="97" t="e">
        <f ca="true">+IF(AND(ISNUMBER(OFFSET('Hygiene Data'!$E$7,0,10*ROW('Hygiene Data'!E2))),'Data Summary'!DS8="Yes"),OFFSET('Hygiene Data'!$E$7,0,10*ROW('Hygiene Data'!E2)),NA())</f>
        <v>#N/A</v>
      </c>
      <c r="BE8" s="97" t="e">
        <f ca="true">+IF(AND(ISNUMBER(OFFSET('Hygiene Data'!$E$9,0,10*ROW('Hygiene Data'!E2))),'Data Summary'!DT8="Yes"),OFFSET('Hygiene Data'!$E$9,0,10*ROW('Hygiene Data'!E2)),NA())</f>
        <v>#N/A</v>
      </c>
      <c r="BF8" s="97" t="e">
        <f ca="true">+IF(AND(ISNUMBER(OFFSET('Hygiene Data'!$F$5,0,10*ROW('Hygiene Data'!F2))),'Data Summary'!DU8="Yes"),OFFSET('Hygiene Data'!$F$5,0,10*ROW('Hygiene Data'!F2)),NA())</f>
        <v>#N/A</v>
      </c>
      <c r="BG8" s="97" t="e">
        <f ca="true">+IF(AND(ISNUMBER(OFFSET('Hygiene Data'!$F$7,0,10*ROW('Hygiene Data'!F2))),'Data Summary'!DV8="Yes"),OFFSET('Hygiene Data'!$F$7,0,10*ROW('Hygiene Data'!F2)),NA())</f>
        <v>#N/A</v>
      </c>
      <c r="BH8" s="97" t="e">
        <f ca="true">+IF(AND(ISNUMBER(OFFSET('Hygiene Data'!$F$9,0,10*ROW('Hygiene Data'!F2))),'Data Summary'!DW8="Yes"),OFFSET('Hygiene Data'!$F$9,0,10*ROW('Hygiene Data'!F2)),NA())</f>
        <v>#N/A</v>
      </c>
      <c r="BI8" s="97" t="e">
        <f ca="true">+IF(AND(ISNUMBER(OFFSET('Hygiene Data'!$G$5,0,10*ROW('Hygiene Data'!G2))),'Data Summary'!DX8="Yes"),OFFSET('Hygiene Data'!$G$5,0,10*ROW('Hygiene Data'!G2)),NA())</f>
        <v>#N/A</v>
      </c>
      <c r="BJ8" s="97" t="e">
        <f ca="true">+IF(AND(ISNUMBER(OFFSET('Hygiene Data'!$G$7,0,10*ROW('Hygiene Data'!G2))),'Data Summary'!DY8="Yes"),OFFSET('Hygiene Data'!$G$7,0,10*ROW('Hygiene Data'!G2)),NA())</f>
        <v>#N/A</v>
      </c>
      <c r="BK8" s="97" t="e">
        <f ca="true">+IF(AND(ISNUMBER(OFFSET('Hygiene Data'!$G$9,0,10*ROW('Hygiene Data'!G2))),'Data Summary'!DZ8="Yes"),OFFSET('Hygiene Data'!$G$9,0,10*ROW('Hygiene Data'!G2)),NA())</f>
        <v>#N/A</v>
      </c>
      <c r="BL8" s="97" t="e">
        <f ca="true">+IF(AND(ISNUMBER(OFFSET('Hygiene Data'!$H$5,0,10*ROW('Hygiene Data'!H2))),'Data Summary'!EA8="Yes"),OFFSET('Hygiene Data'!$H$5,0,10*ROW('Hygiene Data'!H2)),NA())</f>
        <v>#N/A</v>
      </c>
      <c r="BM8" s="97" t="e">
        <f ca="true">+IF(AND(ISNUMBER(OFFSET('Hygiene Data'!$H$7,0,10*ROW('Hygiene Data'!H2))),'Data Summary'!EB8="Yes"),OFFSET('Hygiene Data'!$H$7,0,10*ROW('Hygiene Data'!H2)),NA())</f>
        <v>#N/A</v>
      </c>
      <c r="BN8" s="97" t="e">
        <f ca="true">+IF(AND(ISNUMBER(OFFSET('Hygiene Data'!$H$9,0,10*ROW('Hygiene Data'!H2))),'Data Summary'!EC8="Yes"),OFFSET('Hygiene Data'!$H$9,0,10*ROW('Hygiene Data'!H2)),NA())</f>
        <v>#N/A</v>
      </c>
      <c r="BO8" s="97" t="e">
        <f ca="true">+IF(AND(ISNUMBER(OFFSET('Hygiene Data'!$I$5,0,10*ROW('Hygiene Data'!I2))),'Data Summary'!ED8="Yes"),OFFSET('Hygiene Data'!$I$5,0,10*ROW('Hygiene Data'!I2)),NA())</f>
        <v>#N/A</v>
      </c>
      <c r="BP8" s="97" t="e">
        <f ca="true">+IF(AND(ISNUMBER(OFFSET('Hygiene Data'!$I$7,0,10*ROW('Hygiene Data'!I2))),'Data Summary'!EE8="Yes"),OFFSET('Hygiene Data'!$I$7,0,10*ROW('Hygiene Data'!I2)),NA())</f>
        <v>#N/A</v>
      </c>
      <c r="BQ8" s="97" t="e">
        <f ca="true">+IF(AND(ISNUMBER(OFFSET('Hygiene Data'!$I$9,0,10*ROW('Hygiene Data'!I2))),'Data Summary'!EF8="Yes"),OFFSET('Hygiene Data'!$I$9,0,10*ROW('Hygiene Data'!I2)),NA())</f>
        <v>#N/A</v>
      </c>
    </row>
    <row xmlns:x14ac="http://schemas.microsoft.com/office/spreadsheetml/2009/9/ac" r="9" x14ac:dyDescent="0.2">
      <c r="A9" s="331" t="str">
        <f ca="true">+RIGHT('Data Summary'!A9,LEN('Data Summary'!A9)-9)</f>
        <v>SUR</v>
      </c>
      <c r="B9" s="36" t="str">
        <f ca="true">+IF(ISTEXT('Data Summary'!B9),'Data Summary'!B9,"")</f>
        <v>Survey</v>
      </c>
      <c r="C9" s="330">
        <f ca="true">+VALUE('Data Summary'!C9)</f>
        <v>2018</v>
      </c>
      <c r="D9" s="95">
        <f ca="true">+IF(AND(ISNUMBER(OFFSET('Water Data'!$D$4,0,10*ROW('Water Data'!D3))),'Data Summary'!BS9="Yes"),100-OFFSET('Water Data'!$D$4,0,10*ROW('Water Data'!D3)),NA())</f>
        <v>72.787820732635581</v>
      </c>
      <c r="E9" s="95">
        <f ca="true">+IF(AND(ISNUMBER(OFFSET('Water Data'!$D$6,0,10*ROW('Water Data'!D3))),'Data Summary'!BT9="Yes"),OFFSET('Water Data'!$D$6,0,10*ROW('Water Data'!D3)),NA())</f>
        <v>67.031392759276869</v>
      </c>
      <c r="F9" s="95">
        <f ca="true">+IF(AND(ISNUMBER(OFFSET('Water Data'!$D$9,0,10*ROW('Water Data'!D3))),'Data Summary'!BU9="Yes"),OFFSET('Water Data'!$D$9,0,10*ROW('Water Data'!D3)),NA())</f>
        <v>30.431396676116471</v>
      </c>
      <c r="G9" s="95" t="e">
        <f ca="true">+IF(AND(ISNUMBER(OFFSET('Water Data'!$E$4,0,10*ROW('Water Data'!E3))),'Data Summary'!BV9="Yes"),100-OFFSET('Water Data'!$E$4,0,10*ROW('Water Data'!E3)),NA())</f>
        <v>#N/A</v>
      </c>
      <c r="H9" s="95" t="e">
        <f ca="true">+IF(AND(ISNUMBER(OFFSET('Water Data'!$E$6,0,10*ROW('Water Data'!E3))),'Data Summary'!BW9="Yes"),OFFSET('Water Data'!$E$6,0,10*ROW('Water Data'!E3)),NA())</f>
        <v>#N/A</v>
      </c>
      <c r="I9" s="95" t="e">
        <f ca="true">+IF(AND(ISNUMBER(OFFSET('Water Data'!$E$9,0,10*ROW('Water Data'!E3))),'Data Summary'!BX9="Yes"),OFFSET('Water Data'!$E$9,0,10*ROW('Water Data'!E3)),NA())</f>
        <v>#N/A</v>
      </c>
      <c r="J9" s="95" t="e">
        <f ca="true">+IF(AND(ISNUMBER(OFFSET('Water Data'!$F$4,0,10*ROW('Water Data'!F3))),'Data Summary'!BY9="Yes"),100-OFFSET('Water Data'!$F$4,0,10*ROW('Water Data'!F3)),NA())</f>
        <v>#N/A</v>
      </c>
      <c r="K9" s="95" t="e">
        <f ca="true">+IF(AND(ISNUMBER(OFFSET('Water Data'!$F$6,0,10*ROW('Water Data'!F3))),'Data Summary'!BZ9="Yes"),OFFSET('Water Data'!$F$6,0,10*ROW('Water Data'!F3)),NA())</f>
        <v>#N/A</v>
      </c>
      <c r="L9" s="95" t="e">
        <f ca="true">+IF(AND(ISNUMBER(OFFSET('Water Data'!$F$9,0,10*ROW('Water Data'!F3))),'Data Summary'!CA9="Yes"),OFFSET('Water Data'!$F$9,0,10*ROW('Water Data'!F3)),NA())</f>
        <v>#N/A</v>
      </c>
      <c r="M9" s="95">
        <f ca="true">+IF(AND(ISNUMBER(OFFSET('Water Data'!$G$4,0,10*ROW('Water Data'!G3))),'Data Summary'!CB9="Yes"),100-OFFSET('Water Data'!$G$4,0,10*ROW('Water Data'!G3)),NA())</f>
        <v>62.080539999999999</v>
      </c>
      <c r="N9" s="95">
        <f ca="true">+IF(AND(ISNUMBER(OFFSET('Water Data'!$G$6,0,10*ROW('Water Data'!G3))),'Data Summary'!CC9="Yes"),OFFSET('Water Data'!$G$6,0,10*ROW('Water Data'!G3)),NA())</f>
        <v>56.711410000000001</v>
      </c>
      <c r="O9" s="95">
        <f ca="true">+IF(AND(ISNUMBER(OFFSET('Water Data'!$G$9,0,10*ROW('Water Data'!G3))),'Data Summary'!CD9="Yes"),OFFSET('Water Data'!$G$9,0,10*ROW('Water Data'!G3)),NA())</f>
        <v>26.452640214630001</v>
      </c>
      <c r="P9" s="95">
        <f ca="true">+IF(AND(ISNUMBER(OFFSET('Water Data'!$H$4,0,10*ROW('Water Data'!H3))),'Data Summary'!CE9="Yes"),100-OFFSET('Water Data'!$H$4,0,10*ROW('Water Data'!H3)),NA())</f>
        <v>74.054050000000004</v>
      </c>
      <c r="Q9" s="95">
        <f ca="true">+IF(AND(ISNUMBER(OFFSET('Water Data'!$H$6,0,10*ROW('Water Data'!H3))),'Data Summary'!CF9="Yes"),OFFSET('Water Data'!$H$6,0,10*ROW('Water Data'!H3)),NA())</f>
        <v>67.927920000000015</v>
      </c>
      <c r="R9" s="95">
        <f ca="true">+IF(AND(ISNUMBER(OFFSET('Water Data'!$H$9,0,10*ROW('Water Data'!H3))),'Data Summary'!CG9="Yes"),OFFSET('Water Data'!$H$9,0,10*ROW('Water Data'!H3)),NA())</f>
        <v>39.165649158672011</v>
      </c>
      <c r="S9" s="95">
        <f ca="true">+IF(AND(ISNUMBER(OFFSET('Water Data'!$I$4,0,10*ROW('Water Data'!I3))),'Data Summary'!CH9="Yes"),100-OFFSET('Water Data'!$I$4,0,10*ROW('Water Data'!I3)),NA())</f>
        <v>85.353539999999995</v>
      </c>
      <c r="T9" s="95">
        <f ca="true">+IF(AND(ISNUMBER(OFFSET('Water Data'!$I$6,0,10*ROW('Water Data'!I3))),'Data Summary'!CI9="Yes"),OFFSET('Water Data'!$I$6,0,10*ROW('Water Data'!I3)),NA())</f>
        <v>80.050494999999984</v>
      </c>
      <c r="U9" s="95">
        <f ca="true">+IF(AND(ISNUMBER(OFFSET('Water Data'!$I$9,0,10*ROW('Water Data'!I3))),'Data Summary'!CJ9="Yes"),OFFSET('Water Data'!$I$9,0,10*ROW('Water Data'!I3)),NA())</f>
        <v>51.749811229976991</v>
      </c>
      <c r="V9" s="96">
        <f ca="true">+IF(AND(ISNUMBER(OFFSET('Sanitation Data'!$D$4,0,10*ROW('Sanitation Data'!D3))),'Data Summary'!CK9="Yes"),100-OFFSET('Sanitation Data'!$D$4,0,10*ROW('Sanitation Data'!D3)),NA())</f>
        <v>50.523310837297814</v>
      </c>
      <c r="W9" s="96">
        <f ca="true">+IF(AND(ISNUMBER(OFFSET('Sanitation Data'!$D$6,0,10*ROW('Sanitation Data'!D3))),'Data Summary'!CL9="Yes"),OFFSET('Sanitation Data'!$D$6,0,10*ROW('Sanitation Data'!D3)),NA())</f>
        <v>36.726923644148435</v>
      </c>
      <c r="X9" s="96" t="e">
        <f ca="true">+IF(AND(ISNUMBER(OFFSET('Sanitation Data'!$D$10,0,10*ROW('Sanitation Data'!D3))),'Data Summary'!CM9="Yes"),OFFSET('Sanitation Data'!$D$10,0,10*ROW('Sanitation Data'!D3)),NA())</f>
        <v>#N/A</v>
      </c>
      <c r="Y9" s="96" t="e">
        <f ca="true">+IF(AND(ISNUMBER(OFFSET('Sanitation Data'!$D$11,0,10*ROW('Sanitation Data'!D3))),'Data Summary'!CN9="Yes"),OFFSET('Sanitation Data'!$D$11,0,10*ROW('Sanitation Data'!D3)),NA())</f>
        <v>#N/A</v>
      </c>
      <c r="Z9" s="96">
        <f ca="true">+IF(AND(ISNUMBER(OFFSET('Sanitation Data'!$D$12,0,10*ROW('Sanitation Data'!D3))),'Data Summary'!CO9="Yes"),OFFSET('Sanitation Data'!$D$12,0,10*ROW('Sanitation Data'!D3)),NA())</f>
        <v>9.1807960047409178</v>
      </c>
      <c r="AA9" s="96" t="e">
        <f ca="true">+IF(AND(ISNUMBER(OFFSET('Sanitation Data'!$E$4,0,10*ROW('Sanitation Data'!E3))),'Data Summary'!CP9="Yes"),100-OFFSET('Sanitation Data'!$E$4,0,10*ROW('Sanitation Data'!E3)),NA())</f>
        <v>#N/A</v>
      </c>
      <c r="AB9" s="96" t="e">
        <f ca="true">+IF(AND(ISNUMBER(OFFSET('Sanitation Data'!$E$6,0,10*ROW('Sanitation Data'!E3))),'Data Summary'!CQ9="Yes"),OFFSET('Sanitation Data'!$E$6,0,10*ROW('Sanitation Data'!E3)),NA())</f>
        <v>#N/A</v>
      </c>
      <c r="AC9" s="96" t="e">
        <f ca="true">+IF(AND(ISNUMBER(OFFSET('Sanitation Data'!$E$10,0,10*ROW('Sanitation Data'!E3))),'Data Summary'!CR9="Yes"),OFFSET('Sanitation Data'!$E$10,0,10*ROW('Sanitation Data'!E3)),NA())</f>
        <v>#N/A</v>
      </c>
      <c r="AD9" s="96" t="e">
        <f ca="true">+IF(AND(ISNUMBER(OFFSET('Sanitation Data'!$E$11,0,10*ROW('Sanitation Data'!E3))),'Data Summary'!CS9="Yes"),OFFSET('Sanitation Data'!$E$11,0,10*ROW('Sanitation Data'!E3)),NA())</f>
        <v>#N/A</v>
      </c>
      <c r="AE9" s="96" t="e">
        <f ca="true">+IF(AND(ISNUMBER(OFFSET('Sanitation Data'!$E$12,0,10*ROW('Sanitation Data'!E3))),'Data Summary'!CT9="Yes"),OFFSET('Sanitation Data'!$E$12,0,10*ROW('Sanitation Data'!E3)),NA())</f>
        <v>#N/A</v>
      </c>
      <c r="AF9" s="96" t="e">
        <f ca="true">+IF(AND(ISNUMBER(OFFSET('Sanitation Data'!$F$4,0,10*ROW('Sanitation Data'!F3))),'Data Summary'!CU9="Yes"),100-OFFSET('Sanitation Data'!$F$4,0,10*ROW('Sanitation Data'!F3)),NA())</f>
        <v>#N/A</v>
      </c>
      <c r="AG9" s="96" t="e">
        <f ca="true">+IF(AND(ISNUMBER(OFFSET('Sanitation Data'!$F$6,0,10*ROW('Sanitation Data'!F3))),'Data Summary'!CV9="Yes"),OFFSET('Sanitation Data'!$F$6,0,10*ROW('Sanitation Data'!F3)),NA())</f>
        <v>#N/A</v>
      </c>
      <c r="AH9" s="96" t="e">
        <f ca="true">+IF(AND(ISNUMBER(OFFSET('Sanitation Data'!$F$10,0,10*ROW('Sanitation Data'!F3))),'Data Summary'!CW9="Yes"),OFFSET('Sanitation Data'!$F$10,0,10*ROW('Sanitation Data'!F3)),NA())</f>
        <v>#N/A</v>
      </c>
      <c r="AI9" s="96" t="e">
        <f ca="true">+IF(AND(ISNUMBER(OFFSET('Sanitation Data'!$F$11,0,10*ROW('Sanitation Data'!F3))),'Data Summary'!CX9="Yes"),OFFSET('Sanitation Data'!$F$11,0,10*ROW('Sanitation Data'!F3)),NA())</f>
        <v>#N/A</v>
      </c>
      <c r="AJ9" s="96" t="e">
        <f ca="true">+IF(AND(ISNUMBER(OFFSET('Sanitation Data'!$F$12,0,10*ROW('Sanitation Data'!F3))),'Data Summary'!CY9="Yes"),OFFSET('Sanitation Data'!$F$12,0,10*ROW('Sanitation Data'!F3)),NA())</f>
        <v>#N/A</v>
      </c>
      <c r="AK9" s="96">
        <f ca="true">+IF(AND(ISNUMBER(OFFSET('Sanitation Data'!$G$4,0,10*ROW('Sanitation Data'!G3))),'Data Summary'!CZ9="Yes"),100-OFFSET('Sanitation Data'!$G$4,0,10*ROW('Sanitation Data'!G3)),NA())</f>
        <v>39.597320000000003</v>
      </c>
      <c r="AL9" s="96">
        <f ca="true">+IF(AND(ISNUMBER(OFFSET('Sanitation Data'!$G$6,0,10*ROW('Sanitation Data'!G3))),'Data Summary'!DA9="Yes"),OFFSET('Sanitation Data'!$G$6,0,10*ROW('Sanitation Data'!G3)),NA())</f>
        <v>34.563759999999995</v>
      </c>
      <c r="AM9" s="96" t="e">
        <f ca="true">+IF(AND(ISNUMBER(OFFSET('Sanitation Data'!$G$10,0,10*ROW('Sanitation Data'!G3))),'Data Summary'!DB9="Yes"),OFFSET('Sanitation Data'!$G$10,0,10*ROW('Sanitation Data'!G3)),NA())</f>
        <v>#N/A</v>
      </c>
      <c r="AN9" s="96" t="e">
        <f ca="true">+IF(AND(ISNUMBER(OFFSET('Sanitation Data'!$G$11,0,10*ROW('Sanitation Data'!G3))),'Data Summary'!DC9="Yes"),OFFSET('Sanitation Data'!$G$11,0,10*ROW('Sanitation Data'!G3)),NA())</f>
        <v>#N/A</v>
      </c>
      <c r="AO9" s="96">
        <f ca="true">+IF(AND(ISNUMBER(OFFSET('Sanitation Data'!$G$12,0,10*ROW('Sanitation Data'!G3))),'Data Summary'!DD9="Yes"),OFFSET('Sanitation Data'!$G$12,0,10*ROW('Sanitation Data'!G3)),NA())</f>
        <v>8.8149201423359997</v>
      </c>
      <c r="AP9" s="96">
        <f ca="true">+IF(AND(ISNUMBER(OFFSET('Sanitation Data'!$H$4,0,10*ROW('Sanitation Data'!H3))),'Data Summary'!DE9="Yes"),100-OFFSET('Sanitation Data'!$H$4,0,10*ROW('Sanitation Data'!H3)),NA())</f>
        <v>51.531529999999997</v>
      </c>
      <c r="AQ9" s="96">
        <f ca="true">+IF(AND(ISNUMBER(OFFSET('Sanitation Data'!$H$6,0,10*ROW('Sanitation Data'!H3))),'Data Summary'!DF9="Yes"),OFFSET('Sanitation Data'!$H$6,0,10*ROW('Sanitation Data'!H3)),NA())</f>
        <v>34.234229999999997</v>
      </c>
      <c r="AR9" s="96" t="e">
        <f ca="true">+IF(AND(ISNUMBER(OFFSET('Sanitation Data'!$H$10,0,10*ROW('Sanitation Data'!H3))),'Data Summary'!DG9="Yes"),OFFSET('Sanitation Data'!$H$10,0,10*ROW('Sanitation Data'!H3)),NA())</f>
        <v>#N/A</v>
      </c>
      <c r="AS9" s="96" t="e">
        <f ca="true">+IF(AND(ISNUMBER(OFFSET('Sanitation Data'!$H$11,0,10*ROW('Sanitation Data'!H3))),'Data Summary'!DH9="Yes"),OFFSET('Sanitation Data'!$H$11,0,10*ROW('Sanitation Data'!H3)),NA())</f>
        <v>#N/A</v>
      </c>
      <c r="AT9" s="96">
        <f ca="true">+IF(AND(ISNUMBER(OFFSET('Sanitation Data'!$H$12,0,10*ROW('Sanitation Data'!H3))),'Data Summary'!DI9="Yes"),OFFSET('Sanitation Data'!$H$12,0,10*ROW('Sanitation Data'!H3)),NA())</f>
        <v>9.6842782616669982</v>
      </c>
      <c r="AU9" s="96">
        <f ca="true">+IF(AND(ISNUMBER(OFFSET('Sanitation Data'!$I$4,0,10*ROW('Sanitation Data'!I3))),'Data Summary'!DJ9="Yes"),100-OFFSET('Sanitation Data'!$I$4,0,10*ROW('Sanitation Data'!I3)),NA())</f>
        <v>64.141410000000008</v>
      </c>
      <c r="AV9" s="96">
        <f ca="true">+IF(AND(ISNUMBER(OFFSET('Sanitation Data'!$I$6,0,10*ROW('Sanitation Data'!I3))),'Data Summary'!DK9="Yes"),OFFSET('Sanitation Data'!$I$6,0,10*ROW('Sanitation Data'!I3)),NA())</f>
        <v>46.96969</v>
      </c>
      <c r="AW9" s="96" t="e">
        <f ca="true">+IF(AND(ISNUMBER(OFFSET('Sanitation Data'!$I$10,0,10*ROW('Sanitation Data'!I3))),'Data Summary'!DL9="Yes"),OFFSET('Sanitation Data'!$I$10,0,10*ROW('Sanitation Data'!I3)),NA())</f>
        <v>#N/A</v>
      </c>
      <c r="AX9" s="96" t="e">
        <f ca="true">+IF(AND(ISNUMBER(OFFSET('Sanitation Data'!$I$11,0,10*ROW('Sanitation Data'!I3))),'Data Summary'!DM9="Yes"),OFFSET('Sanitation Data'!$I$11,0,10*ROW('Sanitation Data'!I3)),NA())</f>
        <v>#N/A</v>
      </c>
      <c r="AY9" s="96">
        <f ca="true">+IF(AND(ISNUMBER(OFFSET('Sanitation Data'!$I$12,0,10*ROW('Sanitation Data'!I3))),'Data Summary'!DN9="Yes"),OFFSET('Sanitation Data'!$I$12,0,10*ROW('Sanitation Data'!I3)),NA())</f>
        <v>21.587081645240001</v>
      </c>
      <c r="AZ9" s="97">
        <f ca="true">+IF(AND(ISNUMBER(OFFSET('Hygiene Data'!$D$5,0,10*ROW('Hygiene Data'!D3))),'Data Summary'!DO9="Yes"),OFFSET('Hygiene Data'!$D$5,0,10*ROW('Hygiene Data'!D3)),NA())</f>
        <v>24.452898810656517</v>
      </c>
      <c r="BA9" s="97">
        <f ca="true">+IF(AND(ISNUMBER(OFFSET('Hygiene Data'!$D$7,0,10*ROW('Hygiene Data'!D3))),'Data Summary'!DP9="Yes"),OFFSET('Hygiene Data'!$D$7,0,10*ROW('Hygiene Data'!D3)),NA())</f>
        <v>16.650806993339675</v>
      </c>
      <c r="BB9" s="97">
        <f ca="true">+IF(AND(ISNUMBER(OFFSET('Hygiene Data'!$D$9,0,10*ROW('Hygiene Data'!D3))),'Data Summary'!DQ9="Yes"),OFFSET('Hygiene Data'!$D$9,0,10*ROW('Hygiene Data'!D3)),NA())</f>
        <v>7.7069444338725033</v>
      </c>
      <c r="BC9" s="97" t="e">
        <f ca="true">+IF(AND(ISNUMBER(OFFSET('Hygiene Data'!$E$5,0,10*ROW('Hygiene Data'!E3))),'Data Summary'!DR9="Yes"),OFFSET('Hygiene Data'!$E$5,0,10*ROW('Hygiene Data'!E3)),NA())</f>
        <v>#N/A</v>
      </c>
      <c r="BD9" s="97" t="e">
        <f ca="true">+IF(AND(ISNUMBER(OFFSET('Hygiene Data'!$E$7,0,10*ROW('Hygiene Data'!E3))),'Data Summary'!DS9="Yes"),OFFSET('Hygiene Data'!$E$7,0,10*ROW('Hygiene Data'!E3)),NA())</f>
        <v>#N/A</v>
      </c>
      <c r="BE9" s="97" t="e">
        <f ca="true">+IF(AND(ISNUMBER(OFFSET('Hygiene Data'!$E$9,0,10*ROW('Hygiene Data'!E3))),'Data Summary'!DT9="Yes"),OFFSET('Hygiene Data'!$E$9,0,10*ROW('Hygiene Data'!E3)),NA())</f>
        <v>#N/A</v>
      </c>
      <c r="BF9" s="97" t="e">
        <f ca="true">+IF(AND(ISNUMBER(OFFSET('Hygiene Data'!$F$5,0,10*ROW('Hygiene Data'!F3))),'Data Summary'!DU9="Yes"),OFFSET('Hygiene Data'!$F$5,0,10*ROW('Hygiene Data'!F3)),NA())</f>
        <v>#N/A</v>
      </c>
      <c r="BG9" s="97" t="e">
        <f ca="true">+IF(AND(ISNUMBER(OFFSET('Hygiene Data'!$F$7,0,10*ROW('Hygiene Data'!F3))),'Data Summary'!DV9="Yes"),OFFSET('Hygiene Data'!$F$7,0,10*ROW('Hygiene Data'!F3)),NA())</f>
        <v>#N/A</v>
      </c>
      <c r="BH9" s="97" t="e">
        <f ca="true">+IF(AND(ISNUMBER(OFFSET('Hygiene Data'!$F$9,0,10*ROW('Hygiene Data'!F3))),'Data Summary'!DW9="Yes"),OFFSET('Hygiene Data'!$F$9,0,10*ROW('Hygiene Data'!F3)),NA())</f>
        <v>#N/A</v>
      </c>
      <c r="BI9" s="97">
        <f ca="true">+IF(AND(ISNUMBER(OFFSET('Hygiene Data'!$G$5,0,10*ROW('Hygiene Data'!G3))),'Data Summary'!DX9="Yes"),OFFSET('Hygiene Data'!$G$5,0,10*ROW('Hygiene Data'!G3)),NA())</f>
        <v>50.671140000000001</v>
      </c>
      <c r="BJ9" s="97">
        <f ca="true">+IF(AND(ISNUMBER(OFFSET('Hygiene Data'!$G$7,0,10*ROW('Hygiene Data'!G3))),'Data Summary'!DY9="Yes"),OFFSET('Hygiene Data'!$G$7,0,10*ROW('Hygiene Data'!G3)),NA())</f>
        <v>31.879190000000001</v>
      </c>
      <c r="BK9" s="97">
        <f ca="true">+IF(AND(ISNUMBER(OFFSET('Hygiene Data'!$G$9,0,10*ROW('Hygiene Data'!G3))),'Data Summary'!DZ9="Yes"),OFFSET('Hygiene Data'!$G$9,0,10*ROW('Hygiene Data'!G3)),NA())</f>
        <v>18.79195</v>
      </c>
      <c r="BL9" s="97">
        <f ca="true">+IF(AND(ISNUMBER(OFFSET('Hygiene Data'!$H$5,0,10*ROW('Hygiene Data'!H3))),'Data Summary'!EA9="Yes"),OFFSET('Hygiene Data'!$H$5,0,10*ROW('Hygiene Data'!H3)),NA())</f>
        <v>14.05405</v>
      </c>
      <c r="BM9" s="97">
        <f ca="true">+IF(AND(ISNUMBER(OFFSET('Hygiene Data'!$H$7,0,10*ROW('Hygiene Data'!H3))),'Data Summary'!EB9="Yes"),OFFSET('Hygiene Data'!$H$7,0,10*ROW('Hygiene Data'!H3)),NA())</f>
        <v>10.45045</v>
      </c>
      <c r="BN9" s="97">
        <f ca="true">+IF(AND(ISNUMBER(OFFSET('Hygiene Data'!$H$9,0,10*ROW('Hygiene Data'!H3))),'Data Summary'!EC9="Yes"),OFFSET('Hygiene Data'!$H$9,0,10*ROW('Hygiene Data'!H3)),NA())</f>
        <v>3.4234200000000001</v>
      </c>
      <c r="BO9" s="97">
        <f ca="true">+IF(AND(ISNUMBER(OFFSET('Hygiene Data'!$I$5,0,10*ROW('Hygiene Data'!I3))),'Data Summary'!ED9="Yes"),OFFSET('Hygiene Data'!$I$5,0,10*ROW('Hygiene Data'!I3)),NA())</f>
        <v>14.14141</v>
      </c>
      <c r="BP9" s="97">
        <f ca="true">+IF(AND(ISNUMBER(OFFSET('Hygiene Data'!$I$7,0,10*ROW('Hygiene Data'!I3))),'Data Summary'!EE9="Yes"),OFFSET('Hygiene Data'!$I$7,0,10*ROW('Hygiene Data'!I3)),NA())</f>
        <v>11.11111</v>
      </c>
      <c r="BQ9" s="97">
        <f ca="true">+IF(AND(ISNUMBER(OFFSET('Hygiene Data'!$I$9,0,10*ROW('Hygiene Data'!I3))),'Data Summary'!EF9="Yes"),OFFSET('Hygiene Data'!$I$9,0,10*ROW('Hygiene Data'!I3)),NA())</f>
        <v>3.0303</v>
      </c>
    </row>
    <row xmlns:x14ac="http://schemas.microsoft.com/office/spreadsheetml/2009/9/ac" r="10" x14ac:dyDescent="0.2">
      <c r="A10" s="331" t="str">
        <f ca="true">+RIGHT('Data Summary'!A10,LEN('Data Summary'!A10)-9)</f>
        <v>UIS</v>
      </c>
      <c r="B10" s="36" t="str">
        <f ca="true">+IF(ISTEXT('Data Summary'!B10),'Data Summary'!B10,"")</f>
        <v>Other</v>
      </c>
      <c r="C10" s="330">
        <f ca="true">+VALUE('Data Summary'!C10)</f>
        <v>2019</v>
      </c>
      <c r="D10" s="95" t="e">
        <f ca="true">+IF(AND(ISNUMBER(OFFSET('Water Data'!$D$4,0,10*ROW('Water Data'!D4))),'Data Summary'!BS10="Yes"),100-OFFSET('Water Data'!$D$4,0,10*ROW('Water Data'!D4)),NA())</f>
        <v>#N/A</v>
      </c>
      <c r="E10" s="95" t="e">
        <f ca="true">+IF(AND(ISNUMBER(OFFSET('Water Data'!$D$6,0,10*ROW('Water Data'!D4))),'Data Summary'!BT10="Yes"),OFFSET('Water Data'!$D$6,0,10*ROW('Water Data'!D4)),NA())</f>
        <v>#N/A</v>
      </c>
      <c r="F10" s="95" t="e">
        <f ca="true">+IF(AND(ISNUMBER(OFFSET('Water Data'!$D$9,0,10*ROW('Water Data'!D4))),'Data Summary'!BU10="Yes"),OFFSET('Water Data'!$D$9,0,10*ROW('Water Data'!D4)),NA())</f>
        <v>#N/A</v>
      </c>
      <c r="G10" s="95" t="e">
        <f ca="true">+IF(AND(ISNUMBER(OFFSET('Water Data'!$E$4,0,10*ROW('Water Data'!E4))),'Data Summary'!BV10="Yes"),100-OFFSET('Water Data'!$E$4,0,10*ROW('Water Data'!E4)),NA())</f>
        <v>#N/A</v>
      </c>
      <c r="H10" s="95" t="e">
        <f ca="true">+IF(AND(ISNUMBER(OFFSET('Water Data'!$E$6,0,10*ROW('Water Data'!E4))),'Data Summary'!BW10="Yes"),OFFSET('Water Data'!$E$6,0,10*ROW('Water Data'!E4)),NA())</f>
        <v>#N/A</v>
      </c>
      <c r="I10" s="95" t="e">
        <f ca="true">+IF(AND(ISNUMBER(OFFSET('Water Data'!$E$9,0,10*ROW('Water Data'!E4))),'Data Summary'!BX10="Yes"),OFFSET('Water Data'!$E$9,0,10*ROW('Water Data'!E4)),NA())</f>
        <v>#N/A</v>
      </c>
      <c r="J10" s="95" t="e">
        <f ca="true">+IF(AND(ISNUMBER(OFFSET('Water Data'!$F$4,0,10*ROW('Water Data'!F4))),'Data Summary'!BY10="Yes"),100-OFFSET('Water Data'!$F$4,0,10*ROW('Water Data'!F4)),NA())</f>
        <v>#N/A</v>
      </c>
      <c r="K10" s="95" t="e">
        <f ca="true">+IF(AND(ISNUMBER(OFFSET('Water Data'!$F$6,0,10*ROW('Water Data'!F4))),'Data Summary'!BZ10="Yes"),OFFSET('Water Data'!$F$6,0,10*ROW('Water Data'!F4)),NA())</f>
        <v>#N/A</v>
      </c>
      <c r="L10" s="95" t="e">
        <f ca="true">+IF(AND(ISNUMBER(OFFSET('Water Data'!$F$9,0,10*ROW('Water Data'!F4))),'Data Summary'!CA10="Yes"),OFFSET('Water Data'!$F$9,0,10*ROW('Water Data'!F4)),NA())</f>
        <v>#N/A</v>
      </c>
      <c r="M10" s="95" t="e">
        <f ca="true">+IF(AND(ISNUMBER(OFFSET('Water Data'!$G$4,0,10*ROW('Water Data'!G4))),'Data Summary'!CB10="Yes"),100-OFFSET('Water Data'!$G$4,0,10*ROW('Water Data'!G4)),NA())</f>
        <v>#N/A</v>
      </c>
      <c r="N10" s="95" t="e">
        <f ca="true">+IF(AND(ISNUMBER(OFFSET('Water Data'!$G$6,0,10*ROW('Water Data'!G4))),'Data Summary'!CC10="Yes"),OFFSET('Water Data'!$G$6,0,10*ROW('Water Data'!G4)),NA())</f>
        <v>#N/A</v>
      </c>
      <c r="O10" s="95" t="e">
        <f ca="true">+IF(AND(ISNUMBER(OFFSET('Water Data'!$G$9,0,10*ROW('Water Data'!G4))),'Data Summary'!CD10="Yes"),OFFSET('Water Data'!$G$9,0,10*ROW('Water Data'!G4)),NA())</f>
        <v>#N/A</v>
      </c>
      <c r="P10" s="95" t="e">
        <f ca="true">+IF(AND(ISNUMBER(OFFSET('Water Data'!$H$4,0,10*ROW('Water Data'!H4))),'Data Summary'!CE10="Yes"),100-OFFSET('Water Data'!$H$4,0,10*ROW('Water Data'!H4)),NA())</f>
        <v>#N/A</v>
      </c>
      <c r="Q10" s="95" t="e">
        <f ca="true">+IF(AND(ISNUMBER(OFFSET('Water Data'!$H$6,0,10*ROW('Water Data'!H4))),'Data Summary'!CF10="Yes"),OFFSET('Water Data'!$H$6,0,10*ROW('Water Data'!H4)),NA())</f>
        <v>#N/A</v>
      </c>
      <c r="R10" s="95" t="e">
        <f ca="true">+IF(AND(ISNUMBER(OFFSET('Water Data'!$H$9,0,10*ROW('Water Data'!H4))),'Data Summary'!CG10="Yes"),OFFSET('Water Data'!$H$9,0,10*ROW('Water Data'!H4)),NA())</f>
        <v>#N/A</v>
      </c>
      <c r="S10" s="95" t="e">
        <f ca="true">+IF(AND(ISNUMBER(OFFSET('Water Data'!$I$4,0,10*ROW('Water Data'!I4))),'Data Summary'!CH10="Yes"),100-OFFSET('Water Data'!$I$4,0,10*ROW('Water Data'!I4)),NA())</f>
        <v>#N/A</v>
      </c>
      <c r="T10" s="95" t="e">
        <f ca="true">+IF(AND(ISNUMBER(OFFSET('Water Data'!$I$6,0,10*ROW('Water Data'!I4))),'Data Summary'!CI10="Yes"),OFFSET('Water Data'!$I$6,0,10*ROW('Water Data'!I4)),NA())</f>
        <v>#N/A</v>
      </c>
      <c r="U10" s="95" t="e">
        <f ca="true">+IF(AND(ISNUMBER(OFFSET('Water Data'!$I$9,0,10*ROW('Water Data'!I4))),'Data Summary'!CJ10="Yes"),OFFSET('Water Data'!$I$9,0,10*ROW('Water Data'!I4)),NA())</f>
        <v>#N/A</v>
      </c>
      <c r="V10" s="96" t="e">
        <f ca="true">+IF(AND(ISNUMBER(OFFSET('Sanitation Data'!$D$4,0,10*ROW('Sanitation Data'!D4))),'Data Summary'!CK10="Yes"),100-OFFSET('Sanitation Data'!$D$4,0,10*ROW('Sanitation Data'!D4)),NA())</f>
        <v>#N/A</v>
      </c>
      <c r="W10" s="96" t="e">
        <f ca="true">+IF(AND(ISNUMBER(OFFSET('Sanitation Data'!$D$6,0,10*ROW('Sanitation Data'!D4))),'Data Summary'!CL10="Yes"),OFFSET('Sanitation Data'!$D$6,0,10*ROW('Sanitation Data'!D4)),NA())</f>
        <v>#N/A</v>
      </c>
      <c r="X10" s="96" t="e">
        <f ca="true">+IF(AND(ISNUMBER(OFFSET('Sanitation Data'!$D$10,0,10*ROW('Sanitation Data'!D4))),'Data Summary'!CM10="Yes"),OFFSET('Sanitation Data'!$D$10,0,10*ROW('Sanitation Data'!D4)),NA())</f>
        <v>#N/A</v>
      </c>
      <c r="Y10" s="96" t="e">
        <f ca="true">+IF(AND(ISNUMBER(OFFSET('Sanitation Data'!$D$11,0,10*ROW('Sanitation Data'!D4))),'Data Summary'!CN10="Yes"),OFFSET('Sanitation Data'!$D$11,0,10*ROW('Sanitation Data'!D4)),NA())</f>
        <v>#N/A</v>
      </c>
      <c r="Z10" s="96" t="e">
        <f ca="true">+IF(AND(ISNUMBER(OFFSET('Sanitation Data'!$D$12,0,10*ROW('Sanitation Data'!D4))),'Data Summary'!CO10="Yes"),OFFSET('Sanitation Data'!$D$12,0,10*ROW('Sanitation Data'!D4)),NA())</f>
        <v>#N/A</v>
      </c>
      <c r="AA10" s="96" t="e">
        <f ca="true">+IF(AND(ISNUMBER(OFFSET('Sanitation Data'!$E$4,0,10*ROW('Sanitation Data'!E4))),'Data Summary'!CP10="Yes"),100-OFFSET('Sanitation Data'!$E$4,0,10*ROW('Sanitation Data'!E4)),NA())</f>
        <v>#N/A</v>
      </c>
      <c r="AB10" s="96" t="e">
        <f ca="true">+IF(AND(ISNUMBER(OFFSET('Sanitation Data'!$E$6,0,10*ROW('Sanitation Data'!E4))),'Data Summary'!CQ10="Yes"),OFFSET('Sanitation Data'!$E$6,0,10*ROW('Sanitation Data'!E4)),NA())</f>
        <v>#N/A</v>
      </c>
      <c r="AC10" s="96" t="e">
        <f ca="true">+IF(AND(ISNUMBER(OFFSET('Sanitation Data'!$E$10,0,10*ROW('Sanitation Data'!E4))),'Data Summary'!CR10="Yes"),OFFSET('Sanitation Data'!$E$10,0,10*ROW('Sanitation Data'!E4)),NA())</f>
        <v>#N/A</v>
      </c>
      <c r="AD10" s="96" t="e">
        <f ca="true">+IF(AND(ISNUMBER(OFFSET('Sanitation Data'!$E$11,0,10*ROW('Sanitation Data'!E4))),'Data Summary'!CS10="Yes"),OFFSET('Sanitation Data'!$E$11,0,10*ROW('Sanitation Data'!E4)),NA())</f>
        <v>#N/A</v>
      </c>
      <c r="AE10" s="96" t="e">
        <f ca="true">+IF(AND(ISNUMBER(OFFSET('Sanitation Data'!$E$12,0,10*ROW('Sanitation Data'!E4))),'Data Summary'!CT10="Yes"),OFFSET('Sanitation Data'!$E$12,0,10*ROW('Sanitation Data'!E4)),NA())</f>
        <v>#N/A</v>
      </c>
      <c r="AF10" s="96" t="e">
        <f ca="true">+IF(AND(ISNUMBER(OFFSET('Sanitation Data'!$F$4,0,10*ROW('Sanitation Data'!F4))),'Data Summary'!CU10="Yes"),100-OFFSET('Sanitation Data'!$F$4,0,10*ROW('Sanitation Data'!F4)),NA())</f>
        <v>#N/A</v>
      </c>
      <c r="AG10" s="96" t="e">
        <f ca="true">+IF(AND(ISNUMBER(OFFSET('Sanitation Data'!$F$6,0,10*ROW('Sanitation Data'!F4))),'Data Summary'!CV10="Yes"),OFFSET('Sanitation Data'!$F$6,0,10*ROW('Sanitation Data'!F4)),NA())</f>
        <v>#N/A</v>
      </c>
      <c r="AH10" s="96" t="e">
        <f ca="true">+IF(AND(ISNUMBER(OFFSET('Sanitation Data'!$F$10,0,10*ROW('Sanitation Data'!F4))),'Data Summary'!CW10="Yes"),OFFSET('Sanitation Data'!$F$10,0,10*ROW('Sanitation Data'!F4)),NA())</f>
        <v>#N/A</v>
      </c>
      <c r="AI10" s="96" t="e">
        <f ca="true">+IF(AND(ISNUMBER(OFFSET('Sanitation Data'!$F$11,0,10*ROW('Sanitation Data'!F4))),'Data Summary'!CX10="Yes"),OFFSET('Sanitation Data'!$F$11,0,10*ROW('Sanitation Data'!F4)),NA())</f>
        <v>#N/A</v>
      </c>
      <c r="AJ10" s="96" t="e">
        <f ca="true">+IF(AND(ISNUMBER(OFFSET('Sanitation Data'!$F$12,0,10*ROW('Sanitation Data'!F4))),'Data Summary'!CY10="Yes"),OFFSET('Sanitation Data'!$F$12,0,10*ROW('Sanitation Data'!F4)),NA())</f>
        <v>#N/A</v>
      </c>
      <c r="AK10" s="96" t="e">
        <f ca="true">+IF(AND(ISNUMBER(OFFSET('Sanitation Data'!$G$4,0,10*ROW('Sanitation Data'!G4))),'Data Summary'!CZ10="Yes"),100-OFFSET('Sanitation Data'!$G$4,0,10*ROW('Sanitation Data'!G4)),NA())</f>
        <v>#N/A</v>
      </c>
      <c r="AL10" s="96" t="e">
        <f ca="true">+IF(AND(ISNUMBER(OFFSET('Sanitation Data'!$G$6,0,10*ROW('Sanitation Data'!G4))),'Data Summary'!DA10="Yes"),OFFSET('Sanitation Data'!$G$6,0,10*ROW('Sanitation Data'!G4)),NA())</f>
        <v>#N/A</v>
      </c>
      <c r="AM10" s="96" t="e">
        <f ca="true">+IF(AND(ISNUMBER(OFFSET('Sanitation Data'!$G$10,0,10*ROW('Sanitation Data'!G4))),'Data Summary'!DB10="Yes"),OFFSET('Sanitation Data'!$G$10,0,10*ROW('Sanitation Data'!G4)),NA())</f>
        <v>#N/A</v>
      </c>
      <c r="AN10" s="96" t="e">
        <f ca="true">+IF(AND(ISNUMBER(OFFSET('Sanitation Data'!$G$11,0,10*ROW('Sanitation Data'!G4))),'Data Summary'!DC10="Yes"),OFFSET('Sanitation Data'!$G$11,0,10*ROW('Sanitation Data'!G4)),NA())</f>
        <v>#N/A</v>
      </c>
      <c r="AO10" s="96" t="e">
        <f ca="true">+IF(AND(ISNUMBER(OFFSET('Sanitation Data'!$G$12,0,10*ROW('Sanitation Data'!G4))),'Data Summary'!DD10="Yes"),OFFSET('Sanitation Data'!$G$12,0,10*ROW('Sanitation Data'!G4)),NA())</f>
        <v>#N/A</v>
      </c>
      <c r="AP10" s="96" t="e">
        <f ca="true">+IF(AND(ISNUMBER(OFFSET('Sanitation Data'!$H$4,0,10*ROW('Sanitation Data'!H4))),'Data Summary'!DE10="Yes"),100-OFFSET('Sanitation Data'!$H$4,0,10*ROW('Sanitation Data'!H4)),NA())</f>
        <v>#N/A</v>
      </c>
      <c r="AQ10" s="96" t="e">
        <f ca="true">+IF(AND(ISNUMBER(OFFSET('Sanitation Data'!$H$6,0,10*ROW('Sanitation Data'!H4))),'Data Summary'!DF10="Yes"),OFFSET('Sanitation Data'!$H$6,0,10*ROW('Sanitation Data'!H4)),NA())</f>
        <v>#N/A</v>
      </c>
      <c r="AR10" s="96" t="e">
        <f ca="true">+IF(AND(ISNUMBER(OFFSET('Sanitation Data'!$H$10,0,10*ROW('Sanitation Data'!H4))),'Data Summary'!DG10="Yes"),OFFSET('Sanitation Data'!$H$10,0,10*ROW('Sanitation Data'!H4)),NA())</f>
        <v>#N/A</v>
      </c>
      <c r="AS10" s="96" t="e">
        <f ca="true">+IF(AND(ISNUMBER(OFFSET('Sanitation Data'!$H$11,0,10*ROW('Sanitation Data'!H4))),'Data Summary'!DH10="Yes"),OFFSET('Sanitation Data'!$H$11,0,10*ROW('Sanitation Data'!H4)),NA())</f>
        <v>#N/A</v>
      </c>
      <c r="AT10" s="96" t="e">
        <f ca="true">+IF(AND(ISNUMBER(OFFSET('Sanitation Data'!$H$12,0,10*ROW('Sanitation Data'!H4))),'Data Summary'!DI10="Yes"),OFFSET('Sanitation Data'!$H$12,0,10*ROW('Sanitation Data'!H4)),NA())</f>
        <v>#N/A</v>
      </c>
      <c r="AU10" s="96" t="e">
        <f ca="true">+IF(AND(ISNUMBER(OFFSET('Sanitation Data'!$I$4,0,10*ROW('Sanitation Data'!I4))),'Data Summary'!DJ10="Yes"),100-OFFSET('Sanitation Data'!$I$4,0,10*ROW('Sanitation Data'!I4)),NA())</f>
        <v>#N/A</v>
      </c>
      <c r="AV10" s="96" t="e">
        <f ca="true">+IF(AND(ISNUMBER(OFFSET('Sanitation Data'!$I$6,0,10*ROW('Sanitation Data'!I4))),'Data Summary'!DK10="Yes"),OFFSET('Sanitation Data'!$I$6,0,10*ROW('Sanitation Data'!I4)),NA())</f>
        <v>#N/A</v>
      </c>
      <c r="AW10" s="96" t="e">
        <f ca="true">+IF(AND(ISNUMBER(OFFSET('Sanitation Data'!$I$10,0,10*ROW('Sanitation Data'!I4))),'Data Summary'!DL10="Yes"),OFFSET('Sanitation Data'!$I$10,0,10*ROW('Sanitation Data'!I4)),NA())</f>
        <v>#N/A</v>
      </c>
      <c r="AX10" s="96" t="e">
        <f ca="true">+IF(AND(ISNUMBER(OFFSET('Sanitation Data'!$I$11,0,10*ROW('Sanitation Data'!I4))),'Data Summary'!DM10="Yes"),OFFSET('Sanitation Data'!$I$11,0,10*ROW('Sanitation Data'!I4)),NA())</f>
        <v>#N/A</v>
      </c>
      <c r="AY10" s="96" t="e">
        <f ca="true">+IF(AND(ISNUMBER(OFFSET('Sanitation Data'!$I$12,0,10*ROW('Sanitation Data'!I4))),'Data Summary'!DN10="Yes"),OFFSET('Sanitation Data'!$I$12,0,10*ROW('Sanitation Data'!I4)),NA())</f>
        <v>#N/A</v>
      </c>
      <c r="AZ10" s="97" t="e">
        <f ca="true">+IF(AND(ISNUMBER(OFFSET('Hygiene Data'!$D$5,0,10*ROW('Hygiene Data'!D4))),'Data Summary'!DO10="Yes"),OFFSET('Hygiene Data'!$D$5,0,10*ROW('Hygiene Data'!D4)),NA())</f>
        <v>#N/A</v>
      </c>
      <c r="BA10" s="97" t="e">
        <f ca="true">+IF(AND(ISNUMBER(OFFSET('Hygiene Data'!$D$7,0,10*ROW('Hygiene Data'!D4))),'Data Summary'!DP10="Yes"),OFFSET('Hygiene Data'!$D$7,0,10*ROW('Hygiene Data'!D4)),NA())</f>
        <v>#N/A</v>
      </c>
      <c r="BB10" s="97" t="e">
        <f ca="true">+IF(AND(ISNUMBER(OFFSET('Hygiene Data'!$D$9,0,10*ROW('Hygiene Data'!D4))),'Data Summary'!DQ10="Yes"),OFFSET('Hygiene Data'!$D$9,0,10*ROW('Hygiene Data'!D4)),NA())</f>
        <v>#N/A</v>
      </c>
      <c r="BC10" s="97" t="e">
        <f ca="true">+IF(AND(ISNUMBER(OFFSET('Hygiene Data'!$E$5,0,10*ROW('Hygiene Data'!E4))),'Data Summary'!DR10="Yes"),OFFSET('Hygiene Data'!$E$5,0,10*ROW('Hygiene Data'!E4)),NA())</f>
        <v>#N/A</v>
      </c>
      <c r="BD10" s="97" t="e">
        <f ca="true">+IF(AND(ISNUMBER(OFFSET('Hygiene Data'!$E$7,0,10*ROW('Hygiene Data'!E4))),'Data Summary'!DS10="Yes"),OFFSET('Hygiene Data'!$E$7,0,10*ROW('Hygiene Data'!E4)),NA())</f>
        <v>#N/A</v>
      </c>
      <c r="BE10" s="97" t="e">
        <f ca="true">+IF(AND(ISNUMBER(OFFSET('Hygiene Data'!$E$9,0,10*ROW('Hygiene Data'!E4))),'Data Summary'!DT10="Yes"),OFFSET('Hygiene Data'!$E$9,0,10*ROW('Hygiene Data'!E4)),NA())</f>
        <v>#N/A</v>
      </c>
      <c r="BF10" s="97" t="e">
        <f ca="true">+IF(AND(ISNUMBER(OFFSET('Hygiene Data'!$F$5,0,10*ROW('Hygiene Data'!F4))),'Data Summary'!DU10="Yes"),OFFSET('Hygiene Data'!$F$5,0,10*ROW('Hygiene Data'!F4)),NA())</f>
        <v>#N/A</v>
      </c>
      <c r="BG10" s="97" t="e">
        <f ca="true">+IF(AND(ISNUMBER(OFFSET('Hygiene Data'!$F$7,0,10*ROW('Hygiene Data'!F4))),'Data Summary'!DV10="Yes"),OFFSET('Hygiene Data'!$F$7,0,10*ROW('Hygiene Data'!F4)),NA())</f>
        <v>#N/A</v>
      </c>
      <c r="BH10" s="97" t="e">
        <f ca="true">+IF(AND(ISNUMBER(OFFSET('Hygiene Data'!$F$9,0,10*ROW('Hygiene Data'!F4))),'Data Summary'!DW10="Yes"),OFFSET('Hygiene Data'!$F$9,0,10*ROW('Hygiene Data'!F4)),NA())</f>
        <v>#N/A</v>
      </c>
      <c r="BI10" s="97" t="e">
        <f ca="true">+IF(AND(ISNUMBER(OFFSET('Hygiene Data'!$G$5,0,10*ROW('Hygiene Data'!G4))),'Data Summary'!DX10="Yes"),OFFSET('Hygiene Data'!$G$5,0,10*ROW('Hygiene Data'!G4)),NA())</f>
        <v>#N/A</v>
      </c>
      <c r="BJ10" s="97" t="e">
        <f ca="true">+IF(AND(ISNUMBER(OFFSET('Hygiene Data'!$G$7,0,10*ROW('Hygiene Data'!G4))),'Data Summary'!DY10="Yes"),OFFSET('Hygiene Data'!$G$7,0,10*ROW('Hygiene Data'!G4)),NA())</f>
        <v>#N/A</v>
      </c>
      <c r="BK10" s="97" t="e">
        <f ca="true">+IF(AND(ISNUMBER(OFFSET('Hygiene Data'!$G$9,0,10*ROW('Hygiene Data'!G4))),'Data Summary'!DZ10="Yes"),OFFSET('Hygiene Data'!$G$9,0,10*ROW('Hygiene Data'!G4)),NA())</f>
        <v>#N/A</v>
      </c>
      <c r="BL10" s="97" t="e">
        <f ca="true">+IF(AND(ISNUMBER(OFFSET('Hygiene Data'!$H$5,0,10*ROW('Hygiene Data'!H4))),'Data Summary'!EA10="Yes"),OFFSET('Hygiene Data'!$H$5,0,10*ROW('Hygiene Data'!H4)),NA())</f>
        <v>#N/A</v>
      </c>
      <c r="BM10" s="97" t="e">
        <f ca="true">+IF(AND(ISNUMBER(OFFSET('Hygiene Data'!$H$7,0,10*ROW('Hygiene Data'!H4))),'Data Summary'!EB10="Yes"),OFFSET('Hygiene Data'!$H$7,0,10*ROW('Hygiene Data'!H4)),NA())</f>
        <v>#N/A</v>
      </c>
      <c r="BN10" s="97" t="e">
        <f ca="true">+IF(AND(ISNUMBER(OFFSET('Hygiene Data'!$H$9,0,10*ROW('Hygiene Data'!H4))),'Data Summary'!EC10="Yes"),OFFSET('Hygiene Data'!$H$9,0,10*ROW('Hygiene Data'!H4)),NA())</f>
        <v>#N/A</v>
      </c>
      <c r="BO10" s="97" t="e">
        <f ca="true">+IF(AND(ISNUMBER(OFFSET('Hygiene Data'!$I$5,0,10*ROW('Hygiene Data'!I4))),'Data Summary'!ED10="Yes"),OFFSET('Hygiene Data'!$I$5,0,10*ROW('Hygiene Data'!I4)),NA())</f>
        <v>#N/A</v>
      </c>
      <c r="BP10" s="97" t="e">
        <f ca="true">+IF(AND(ISNUMBER(OFFSET('Hygiene Data'!$I$7,0,10*ROW('Hygiene Data'!I4))),'Data Summary'!EE10="Yes"),OFFSET('Hygiene Data'!$I$7,0,10*ROW('Hygiene Data'!I4)),NA())</f>
        <v>#N/A</v>
      </c>
      <c r="BQ10" s="97" t="e">
        <f ca="true">+IF(AND(ISNUMBER(OFFSET('Hygiene Data'!$I$9,0,10*ROW('Hygiene Data'!I4))),'Data Summary'!EF10="Yes"),OFFSET('Hygiene Data'!$I$9,0,10*ROW('Hygiene Data'!I4)),NA())</f>
        <v>#N/A</v>
      </c>
    </row>
    <row xmlns:x14ac="http://schemas.microsoft.com/office/spreadsheetml/2009/9/ac" r="11" x14ac:dyDescent="0.2">
      <c r="A11" s="331" t="e">
        <f ca="true">+RIGHT('Data Summary'!A11,LEN('Data Summary'!A11)-9)</f>
        <v>#VALUE!</v>
      </c>
      <c r="B11" s="36" t="str">
        <f ca="true">+IF(ISTEXT('Data Summary'!B11),'Data Summary'!B11,"")</f>
        <v/>
      </c>
      <c r="C11" s="330" t="e">
        <f ca="true">+VALUE('Data Summary'!C11)</f>
        <v>#VALUE!</v>
      </c>
      <c r="D11" s="95" t="e">
        <f ca="true">+IF(AND(ISNUMBER(OFFSET('Water Data'!$D$4,0,10*ROW('Water Data'!D5))),'Data Summary'!BS11="Yes"),100-OFFSET('Water Data'!$D$4,0,10*ROW('Water Data'!D5)),NA())</f>
        <v>#N/A</v>
      </c>
      <c r="E11" s="95" t="e">
        <f ca="true">+IF(AND(ISNUMBER(OFFSET('Water Data'!$D$6,0,10*ROW('Water Data'!D5))),'Data Summary'!BT11="Yes"),OFFSET('Water Data'!$D$6,0,10*ROW('Water Data'!D5)),NA())</f>
        <v>#N/A</v>
      </c>
      <c r="F11" s="95" t="e">
        <f ca="true">+IF(AND(ISNUMBER(OFFSET('Water Data'!$D$9,0,10*ROW('Water Data'!D5))),'Data Summary'!BU11="Yes"),OFFSET('Water Data'!$D$9,0,10*ROW('Water Data'!D5)),NA())</f>
        <v>#N/A</v>
      </c>
      <c r="G11" s="95" t="e">
        <f ca="true">+IF(AND(ISNUMBER(OFFSET('Water Data'!$E$4,0,10*ROW('Water Data'!E5))),'Data Summary'!BV11="Yes"),100-OFFSET('Water Data'!$E$4,0,10*ROW('Water Data'!E5)),NA())</f>
        <v>#N/A</v>
      </c>
      <c r="H11" s="95" t="e">
        <f ca="true">+IF(AND(ISNUMBER(OFFSET('Water Data'!$E$6,0,10*ROW('Water Data'!E5))),'Data Summary'!BW11="Yes"),OFFSET('Water Data'!$E$6,0,10*ROW('Water Data'!E5)),NA())</f>
        <v>#N/A</v>
      </c>
      <c r="I11" s="95" t="e">
        <f ca="true">+IF(AND(ISNUMBER(OFFSET('Water Data'!$E$9,0,10*ROW('Water Data'!E5))),'Data Summary'!BX11="Yes"),OFFSET('Water Data'!$E$9,0,10*ROW('Water Data'!E5)),NA())</f>
        <v>#N/A</v>
      </c>
      <c r="J11" s="95" t="e">
        <f ca="true">+IF(AND(ISNUMBER(OFFSET('Water Data'!$F$4,0,10*ROW('Water Data'!F5))),'Data Summary'!BY11="Yes"),100-OFFSET('Water Data'!$F$4,0,10*ROW('Water Data'!F5)),NA())</f>
        <v>#N/A</v>
      </c>
      <c r="K11" s="95" t="e">
        <f ca="true">+IF(AND(ISNUMBER(OFFSET('Water Data'!$F$6,0,10*ROW('Water Data'!F5))),'Data Summary'!BZ11="Yes"),OFFSET('Water Data'!$F$6,0,10*ROW('Water Data'!F5)),NA())</f>
        <v>#N/A</v>
      </c>
      <c r="L11" s="95" t="e">
        <f ca="true">+IF(AND(ISNUMBER(OFFSET('Water Data'!$F$9,0,10*ROW('Water Data'!F5))),'Data Summary'!CA11="Yes"),OFFSET('Water Data'!$F$9,0,10*ROW('Water Data'!F5)),NA())</f>
        <v>#N/A</v>
      </c>
      <c r="M11" s="95" t="e">
        <f ca="true">+IF(AND(ISNUMBER(OFFSET('Water Data'!$G$4,0,10*ROW('Water Data'!G5))),'Data Summary'!CB11="Yes"),100-OFFSET('Water Data'!$G$4,0,10*ROW('Water Data'!G5)),NA())</f>
        <v>#N/A</v>
      </c>
      <c r="N11" s="95" t="e">
        <f ca="true">+IF(AND(ISNUMBER(OFFSET('Water Data'!$G$6,0,10*ROW('Water Data'!G5))),'Data Summary'!CC11="Yes"),OFFSET('Water Data'!$G$6,0,10*ROW('Water Data'!G5)),NA())</f>
        <v>#N/A</v>
      </c>
      <c r="O11" s="95" t="e">
        <f ca="true">+IF(AND(ISNUMBER(OFFSET('Water Data'!$G$9,0,10*ROW('Water Data'!G5))),'Data Summary'!CD11="Yes"),OFFSET('Water Data'!$G$9,0,10*ROW('Water Data'!G5)),NA())</f>
        <v>#N/A</v>
      </c>
      <c r="P11" s="95" t="e">
        <f ca="true">+IF(AND(ISNUMBER(OFFSET('Water Data'!$H$4,0,10*ROW('Water Data'!H5))),'Data Summary'!CE11="Yes"),100-OFFSET('Water Data'!$H$4,0,10*ROW('Water Data'!H5)),NA())</f>
        <v>#N/A</v>
      </c>
      <c r="Q11" s="95" t="e">
        <f ca="true">+IF(AND(ISNUMBER(OFFSET('Water Data'!$H$6,0,10*ROW('Water Data'!H5))),'Data Summary'!CF11="Yes"),OFFSET('Water Data'!$H$6,0,10*ROW('Water Data'!H5)),NA())</f>
        <v>#N/A</v>
      </c>
      <c r="R11" s="95" t="e">
        <f ca="true">+IF(AND(ISNUMBER(OFFSET('Water Data'!$H$9,0,10*ROW('Water Data'!H5))),'Data Summary'!CG11="Yes"),OFFSET('Water Data'!$H$9,0,10*ROW('Water Data'!H5)),NA())</f>
        <v>#N/A</v>
      </c>
      <c r="S11" s="95" t="e">
        <f ca="true">+IF(AND(ISNUMBER(OFFSET('Water Data'!$I$4,0,10*ROW('Water Data'!I5))),'Data Summary'!CH11="Yes"),100-OFFSET('Water Data'!$I$4,0,10*ROW('Water Data'!I5)),NA())</f>
        <v>#N/A</v>
      </c>
      <c r="T11" s="95" t="e">
        <f ca="true">+IF(AND(ISNUMBER(OFFSET('Water Data'!$I$6,0,10*ROW('Water Data'!I5))),'Data Summary'!CI11="Yes"),OFFSET('Water Data'!$I$6,0,10*ROW('Water Data'!I5)),NA())</f>
        <v>#N/A</v>
      </c>
      <c r="U11" s="95" t="e">
        <f ca="true">+IF(AND(ISNUMBER(OFFSET('Water Data'!$I$9,0,10*ROW('Water Data'!I5))),'Data Summary'!CJ11="Yes"),OFFSET('Water Data'!$I$9,0,10*ROW('Water Data'!I5)),NA())</f>
        <v>#N/A</v>
      </c>
      <c r="V11" s="96" t="e">
        <f ca="true">+IF(AND(ISNUMBER(OFFSET('Sanitation Data'!$D$4,0,10*ROW('Sanitation Data'!D5))),'Data Summary'!CK11="Yes"),100-OFFSET('Sanitation Data'!$D$4,0,10*ROW('Sanitation Data'!D5)),NA())</f>
        <v>#N/A</v>
      </c>
      <c r="W11" s="96" t="e">
        <f ca="true">+IF(AND(ISNUMBER(OFFSET('Sanitation Data'!$D$6,0,10*ROW('Sanitation Data'!D5))),'Data Summary'!CL11="Yes"),OFFSET('Sanitation Data'!$D$6,0,10*ROW('Sanitation Data'!D5)),NA())</f>
        <v>#N/A</v>
      </c>
      <c r="X11" s="96" t="e">
        <f ca="true">+IF(AND(ISNUMBER(OFFSET('Sanitation Data'!$D$10,0,10*ROW('Sanitation Data'!D5))),'Data Summary'!CM11="Yes"),OFFSET('Sanitation Data'!$D$10,0,10*ROW('Sanitation Data'!D5)),NA())</f>
        <v>#N/A</v>
      </c>
      <c r="Y11" s="96" t="e">
        <f ca="true">+IF(AND(ISNUMBER(OFFSET('Sanitation Data'!$D$11,0,10*ROW('Sanitation Data'!D5))),'Data Summary'!CN11="Yes"),OFFSET('Sanitation Data'!$D$11,0,10*ROW('Sanitation Data'!D5)),NA())</f>
        <v>#N/A</v>
      </c>
      <c r="Z11" s="96" t="e">
        <f ca="true">+IF(AND(ISNUMBER(OFFSET('Sanitation Data'!$D$12,0,10*ROW('Sanitation Data'!D5))),'Data Summary'!CO11="Yes"),OFFSET('Sanitation Data'!$D$12,0,10*ROW('Sanitation Data'!D5)),NA())</f>
        <v>#N/A</v>
      </c>
      <c r="AA11" s="96" t="e">
        <f ca="true">+IF(AND(ISNUMBER(OFFSET('Sanitation Data'!$E$4,0,10*ROW('Sanitation Data'!E5))),'Data Summary'!CP11="Yes"),100-OFFSET('Sanitation Data'!$E$4,0,10*ROW('Sanitation Data'!E5)),NA())</f>
        <v>#N/A</v>
      </c>
      <c r="AB11" s="96" t="e">
        <f ca="true">+IF(AND(ISNUMBER(OFFSET('Sanitation Data'!$E$6,0,10*ROW('Sanitation Data'!E5))),'Data Summary'!CQ11="Yes"),OFFSET('Sanitation Data'!$E$6,0,10*ROW('Sanitation Data'!E5)),NA())</f>
        <v>#N/A</v>
      </c>
      <c r="AC11" s="96" t="e">
        <f ca="true">+IF(AND(ISNUMBER(OFFSET('Sanitation Data'!$E$10,0,10*ROW('Sanitation Data'!E5))),'Data Summary'!CR11="Yes"),OFFSET('Sanitation Data'!$E$10,0,10*ROW('Sanitation Data'!E5)),NA())</f>
        <v>#N/A</v>
      </c>
      <c r="AD11" s="96" t="e">
        <f ca="true">+IF(AND(ISNUMBER(OFFSET('Sanitation Data'!$E$11,0,10*ROW('Sanitation Data'!E5))),'Data Summary'!CS11="Yes"),OFFSET('Sanitation Data'!$E$11,0,10*ROW('Sanitation Data'!E5)),NA())</f>
        <v>#N/A</v>
      </c>
      <c r="AE11" s="96" t="e">
        <f ca="true">+IF(AND(ISNUMBER(OFFSET('Sanitation Data'!$E$12,0,10*ROW('Sanitation Data'!E5))),'Data Summary'!CT11="Yes"),OFFSET('Sanitation Data'!$E$12,0,10*ROW('Sanitation Data'!E5)),NA())</f>
        <v>#N/A</v>
      </c>
      <c r="AF11" s="96" t="e">
        <f ca="true">+IF(AND(ISNUMBER(OFFSET('Sanitation Data'!$F$4,0,10*ROW('Sanitation Data'!F5))),'Data Summary'!CU11="Yes"),100-OFFSET('Sanitation Data'!$F$4,0,10*ROW('Sanitation Data'!F5)),NA())</f>
        <v>#N/A</v>
      </c>
      <c r="AG11" s="96" t="e">
        <f ca="true">+IF(AND(ISNUMBER(OFFSET('Sanitation Data'!$F$6,0,10*ROW('Sanitation Data'!F5))),'Data Summary'!CV11="Yes"),OFFSET('Sanitation Data'!$F$6,0,10*ROW('Sanitation Data'!F5)),NA())</f>
        <v>#N/A</v>
      </c>
      <c r="AH11" s="96" t="e">
        <f ca="true">+IF(AND(ISNUMBER(OFFSET('Sanitation Data'!$F$10,0,10*ROW('Sanitation Data'!F5))),'Data Summary'!CW11="Yes"),OFFSET('Sanitation Data'!$F$10,0,10*ROW('Sanitation Data'!F5)),NA())</f>
        <v>#N/A</v>
      </c>
      <c r="AI11" s="96" t="e">
        <f ca="true">+IF(AND(ISNUMBER(OFFSET('Sanitation Data'!$F$11,0,10*ROW('Sanitation Data'!F5))),'Data Summary'!CX11="Yes"),OFFSET('Sanitation Data'!$F$11,0,10*ROW('Sanitation Data'!F5)),NA())</f>
        <v>#N/A</v>
      </c>
      <c r="AJ11" s="96" t="e">
        <f ca="true">+IF(AND(ISNUMBER(OFFSET('Sanitation Data'!$F$12,0,10*ROW('Sanitation Data'!F5))),'Data Summary'!CY11="Yes"),OFFSET('Sanitation Data'!$F$12,0,10*ROW('Sanitation Data'!F5)),NA())</f>
        <v>#N/A</v>
      </c>
      <c r="AK11" s="96" t="e">
        <f ca="true">+IF(AND(ISNUMBER(OFFSET('Sanitation Data'!$G$4,0,10*ROW('Sanitation Data'!G5))),'Data Summary'!CZ11="Yes"),100-OFFSET('Sanitation Data'!$G$4,0,10*ROW('Sanitation Data'!G5)),NA())</f>
        <v>#N/A</v>
      </c>
      <c r="AL11" s="96" t="e">
        <f ca="true">+IF(AND(ISNUMBER(OFFSET('Sanitation Data'!$G$6,0,10*ROW('Sanitation Data'!G5))),'Data Summary'!DA11="Yes"),OFFSET('Sanitation Data'!$G$6,0,10*ROW('Sanitation Data'!G5)),NA())</f>
        <v>#N/A</v>
      </c>
      <c r="AM11" s="96" t="e">
        <f ca="true">+IF(AND(ISNUMBER(OFFSET('Sanitation Data'!$G$10,0,10*ROW('Sanitation Data'!G5))),'Data Summary'!DB11="Yes"),OFFSET('Sanitation Data'!$G$10,0,10*ROW('Sanitation Data'!G5)),NA())</f>
        <v>#N/A</v>
      </c>
      <c r="AN11" s="96" t="e">
        <f ca="true">+IF(AND(ISNUMBER(OFFSET('Sanitation Data'!$G$11,0,10*ROW('Sanitation Data'!G5))),'Data Summary'!DC11="Yes"),OFFSET('Sanitation Data'!$G$11,0,10*ROW('Sanitation Data'!G5)),NA())</f>
        <v>#N/A</v>
      </c>
      <c r="AO11" s="96" t="e">
        <f ca="true">+IF(AND(ISNUMBER(OFFSET('Sanitation Data'!$G$12,0,10*ROW('Sanitation Data'!G5))),'Data Summary'!DD11="Yes"),OFFSET('Sanitation Data'!$G$12,0,10*ROW('Sanitation Data'!G5)),NA())</f>
        <v>#N/A</v>
      </c>
      <c r="AP11" s="96" t="e">
        <f ca="true">+IF(AND(ISNUMBER(OFFSET('Sanitation Data'!$H$4,0,10*ROW('Sanitation Data'!H5))),'Data Summary'!DE11="Yes"),100-OFFSET('Sanitation Data'!$H$4,0,10*ROW('Sanitation Data'!H5)),NA())</f>
        <v>#N/A</v>
      </c>
      <c r="AQ11" s="96" t="e">
        <f ca="true">+IF(AND(ISNUMBER(OFFSET('Sanitation Data'!$H$6,0,10*ROW('Sanitation Data'!H5))),'Data Summary'!DF11="Yes"),OFFSET('Sanitation Data'!$H$6,0,10*ROW('Sanitation Data'!H5)),NA())</f>
        <v>#N/A</v>
      </c>
      <c r="AR11" s="96" t="e">
        <f ca="true">+IF(AND(ISNUMBER(OFFSET('Sanitation Data'!$H$10,0,10*ROW('Sanitation Data'!H5))),'Data Summary'!DG11="Yes"),OFFSET('Sanitation Data'!$H$10,0,10*ROW('Sanitation Data'!H5)),NA())</f>
        <v>#N/A</v>
      </c>
      <c r="AS11" s="96" t="e">
        <f ca="true">+IF(AND(ISNUMBER(OFFSET('Sanitation Data'!$H$11,0,10*ROW('Sanitation Data'!H5))),'Data Summary'!DH11="Yes"),OFFSET('Sanitation Data'!$H$11,0,10*ROW('Sanitation Data'!H5)),NA())</f>
        <v>#N/A</v>
      </c>
      <c r="AT11" s="96" t="e">
        <f ca="true">+IF(AND(ISNUMBER(OFFSET('Sanitation Data'!$H$12,0,10*ROW('Sanitation Data'!H5))),'Data Summary'!DI11="Yes"),OFFSET('Sanitation Data'!$H$12,0,10*ROW('Sanitation Data'!H5)),NA())</f>
        <v>#N/A</v>
      </c>
      <c r="AU11" s="96" t="e">
        <f ca="true">+IF(AND(ISNUMBER(OFFSET('Sanitation Data'!$I$4,0,10*ROW('Sanitation Data'!I5))),'Data Summary'!DJ11="Yes"),100-OFFSET('Sanitation Data'!$I$4,0,10*ROW('Sanitation Data'!I5)),NA())</f>
        <v>#N/A</v>
      </c>
      <c r="AV11" s="96" t="e">
        <f ca="true">+IF(AND(ISNUMBER(OFFSET('Sanitation Data'!$I$6,0,10*ROW('Sanitation Data'!I5))),'Data Summary'!DK11="Yes"),OFFSET('Sanitation Data'!$I$6,0,10*ROW('Sanitation Data'!I5)),NA())</f>
        <v>#N/A</v>
      </c>
      <c r="AW11" s="96" t="e">
        <f ca="true">+IF(AND(ISNUMBER(OFFSET('Sanitation Data'!$I$10,0,10*ROW('Sanitation Data'!I5))),'Data Summary'!DL11="Yes"),OFFSET('Sanitation Data'!$I$10,0,10*ROW('Sanitation Data'!I5)),NA())</f>
        <v>#N/A</v>
      </c>
      <c r="AX11" s="96" t="e">
        <f ca="true">+IF(AND(ISNUMBER(OFFSET('Sanitation Data'!$I$11,0,10*ROW('Sanitation Data'!I5))),'Data Summary'!DM11="Yes"),OFFSET('Sanitation Data'!$I$11,0,10*ROW('Sanitation Data'!I5)),NA())</f>
        <v>#N/A</v>
      </c>
      <c r="AY11" s="96" t="e">
        <f ca="true">+IF(AND(ISNUMBER(OFFSET('Sanitation Data'!$I$12,0,10*ROW('Sanitation Data'!I5))),'Data Summary'!DN11="Yes"),OFFSET('Sanitation Data'!$I$12,0,10*ROW('Sanitation Data'!I5)),NA())</f>
        <v>#N/A</v>
      </c>
      <c r="AZ11" s="97" t="e">
        <f ca="true">+IF(AND(ISNUMBER(OFFSET('Hygiene Data'!$D$5,0,10*ROW('Hygiene Data'!D5))),'Data Summary'!DO11="Yes"),OFFSET('Hygiene Data'!$D$5,0,10*ROW('Hygiene Data'!D5)),NA())</f>
        <v>#N/A</v>
      </c>
      <c r="BA11" s="97" t="e">
        <f ca="true">+IF(AND(ISNUMBER(OFFSET('Hygiene Data'!$D$7,0,10*ROW('Hygiene Data'!D5))),'Data Summary'!DP11="Yes"),OFFSET('Hygiene Data'!$D$7,0,10*ROW('Hygiene Data'!D5)),NA())</f>
        <v>#N/A</v>
      </c>
      <c r="BB11" s="97" t="e">
        <f ca="true">+IF(AND(ISNUMBER(OFFSET('Hygiene Data'!$D$9,0,10*ROW('Hygiene Data'!D5))),'Data Summary'!DQ11="Yes"),OFFSET('Hygiene Data'!$D$9,0,10*ROW('Hygiene Data'!D5)),NA())</f>
        <v>#N/A</v>
      </c>
      <c r="BC11" s="97" t="e">
        <f ca="true">+IF(AND(ISNUMBER(OFFSET('Hygiene Data'!$E$5,0,10*ROW('Hygiene Data'!E5))),'Data Summary'!DR11="Yes"),OFFSET('Hygiene Data'!$E$5,0,10*ROW('Hygiene Data'!E5)),NA())</f>
        <v>#N/A</v>
      </c>
      <c r="BD11" s="97" t="e">
        <f ca="true">+IF(AND(ISNUMBER(OFFSET('Hygiene Data'!$E$7,0,10*ROW('Hygiene Data'!E5))),'Data Summary'!DS11="Yes"),OFFSET('Hygiene Data'!$E$7,0,10*ROW('Hygiene Data'!E5)),NA())</f>
        <v>#N/A</v>
      </c>
      <c r="BE11" s="97" t="e">
        <f ca="true">+IF(AND(ISNUMBER(OFFSET('Hygiene Data'!$E$9,0,10*ROW('Hygiene Data'!E5))),'Data Summary'!DT11="Yes"),OFFSET('Hygiene Data'!$E$9,0,10*ROW('Hygiene Data'!E5)),NA())</f>
        <v>#N/A</v>
      </c>
      <c r="BF11" s="97" t="e">
        <f ca="true">+IF(AND(ISNUMBER(OFFSET('Hygiene Data'!$F$5,0,10*ROW('Hygiene Data'!F5))),'Data Summary'!DU11="Yes"),OFFSET('Hygiene Data'!$F$5,0,10*ROW('Hygiene Data'!F5)),NA())</f>
        <v>#N/A</v>
      </c>
      <c r="BG11" s="97" t="e">
        <f ca="true">+IF(AND(ISNUMBER(OFFSET('Hygiene Data'!$F$7,0,10*ROW('Hygiene Data'!F5))),'Data Summary'!DV11="Yes"),OFFSET('Hygiene Data'!$F$7,0,10*ROW('Hygiene Data'!F5)),NA())</f>
        <v>#N/A</v>
      </c>
      <c r="BH11" s="97" t="e">
        <f ca="true">+IF(AND(ISNUMBER(OFFSET('Hygiene Data'!$F$9,0,10*ROW('Hygiene Data'!F5))),'Data Summary'!DW11="Yes"),OFFSET('Hygiene Data'!$F$9,0,10*ROW('Hygiene Data'!F5)),NA())</f>
        <v>#N/A</v>
      </c>
      <c r="BI11" s="97" t="e">
        <f ca="true">+IF(AND(ISNUMBER(OFFSET('Hygiene Data'!$G$5,0,10*ROW('Hygiene Data'!G5))),'Data Summary'!DX11="Yes"),OFFSET('Hygiene Data'!$G$5,0,10*ROW('Hygiene Data'!G5)),NA())</f>
        <v>#N/A</v>
      </c>
      <c r="BJ11" s="97" t="e">
        <f ca="true">+IF(AND(ISNUMBER(OFFSET('Hygiene Data'!$G$7,0,10*ROW('Hygiene Data'!G5))),'Data Summary'!DY11="Yes"),OFFSET('Hygiene Data'!$G$7,0,10*ROW('Hygiene Data'!G5)),NA())</f>
        <v>#N/A</v>
      </c>
      <c r="BK11" s="97" t="e">
        <f ca="true">+IF(AND(ISNUMBER(OFFSET('Hygiene Data'!$G$9,0,10*ROW('Hygiene Data'!G5))),'Data Summary'!DZ11="Yes"),OFFSET('Hygiene Data'!$G$9,0,10*ROW('Hygiene Data'!G5)),NA())</f>
        <v>#N/A</v>
      </c>
      <c r="BL11" s="97" t="e">
        <f ca="true">+IF(AND(ISNUMBER(OFFSET('Hygiene Data'!$H$5,0,10*ROW('Hygiene Data'!H5))),'Data Summary'!EA11="Yes"),OFFSET('Hygiene Data'!$H$5,0,10*ROW('Hygiene Data'!H5)),NA())</f>
        <v>#N/A</v>
      </c>
      <c r="BM11" s="97" t="e">
        <f ca="true">+IF(AND(ISNUMBER(OFFSET('Hygiene Data'!$H$7,0,10*ROW('Hygiene Data'!H5))),'Data Summary'!EB11="Yes"),OFFSET('Hygiene Data'!$H$7,0,10*ROW('Hygiene Data'!H5)),NA())</f>
        <v>#N/A</v>
      </c>
      <c r="BN11" s="97" t="e">
        <f ca="true">+IF(AND(ISNUMBER(OFFSET('Hygiene Data'!$H$9,0,10*ROW('Hygiene Data'!H5))),'Data Summary'!EC11="Yes"),OFFSET('Hygiene Data'!$H$9,0,10*ROW('Hygiene Data'!H5)),NA())</f>
        <v>#N/A</v>
      </c>
      <c r="BO11" s="97" t="e">
        <f ca="true">+IF(AND(ISNUMBER(OFFSET('Hygiene Data'!$I$5,0,10*ROW('Hygiene Data'!I5))),'Data Summary'!ED11="Yes"),OFFSET('Hygiene Data'!$I$5,0,10*ROW('Hygiene Data'!I5)),NA())</f>
        <v>#N/A</v>
      </c>
      <c r="BP11" s="97" t="e">
        <f ca="true">+IF(AND(ISNUMBER(OFFSET('Hygiene Data'!$I$7,0,10*ROW('Hygiene Data'!I5))),'Data Summary'!EE11="Yes"),OFFSET('Hygiene Data'!$I$7,0,10*ROW('Hygiene Data'!I5)),NA())</f>
        <v>#N/A</v>
      </c>
      <c r="BQ11" s="97" t="e">
        <f ca="true">+IF(AND(ISNUMBER(OFFSET('Hygiene Data'!$I$9,0,10*ROW('Hygiene Data'!I5))),'Data Summary'!EF11="Yes"),OFFSET('Hygiene Data'!$I$9,0,10*ROW('Hygiene Data'!I5)),NA())</f>
        <v>#N/A</v>
      </c>
    </row>
    <row xmlns:x14ac="http://schemas.microsoft.com/office/spreadsheetml/2009/9/ac" r="12" x14ac:dyDescent="0.2">
      <c r="A12" s="331" t="e">
        <f ca="true">+RIGHT('Data Summary'!A12,LEN('Data Summary'!A12)-9)</f>
        <v>#VALUE!</v>
      </c>
      <c r="B12" s="36" t="str">
        <f ca="true">+IF(ISTEXT('Data Summary'!B12),'Data Summary'!B12,"")</f>
        <v/>
      </c>
      <c r="C12" s="330" t="e">
        <f ca="true">+VALUE('Data Summary'!C12)</f>
        <v>#VALUE!</v>
      </c>
      <c r="D12" s="95" t="e">
        <f ca="true">+IF(AND(ISNUMBER(OFFSET('Water Data'!$D$4,0,10*ROW('Water Data'!D6))),'Data Summary'!BS12="Yes"),100-OFFSET('Water Data'!$D$4,0,10*ROW('Water Data'!D6)),NA())</f>
        <v>#N/A</v>
      </c>
      <c r="E12" s="95" t="e">
        <f ca="true">+IF(AND(ISNUMBER(OFFSET('Water Data'!$D$6,0,10*ROW('Water Data'!D6))),'Data Summary'!BT12="Yes"),OFFSET('Water Data'!$D$6,0,10*ROW('Water Data'!D6)),NA())</f>
        <v>#N/A</v>
      </c>
      <c r="F12" s="95" t="e">
        <f ca="true">+IF(AND(ISNUMBER(OFFSET('Water Data'!$D$9,0,10*ROW('Water Data'!D6))),'Data Summary'!BU12="Yes"),OFFSET('Water Data'!$D$9,0,10*ROW('Water Data'!D6)),NA())</f>
        <v>#N/A</v>
      </c>
      <c r="G12" s="95" t="e">
        <f ca="true">+IF(AND(ISNUMBER(OFFSET('Water Data'!$E$4,0,10*ROW('Water Data'!E6))),'Data Summary'!BV12="Yes"),100-OFFSET('Water Data'!$E$4,0,10*ROW('Water Data'!E6)),NA())</f>
        <v>#N/A</v>
      </c>
      <c r="H12" s="95" t="e">
        <f ca="true">+IF(AND(ISNUMBER(OFFSET('Water Data'!$E$6,0,10*ROW('Water Data'!E6))),'Data Summary'!BW12="Yes"),OFFSET('Water Data'!$E$6,0,10*ROW('Water Data'!E6)),NA())</f>
        <v>#N/A</v>
      </c>
      <c r="I12" s="95" t="e">
        <f ca="true">+IF(AND(ISNUMBER(OFFSET('Water Data'!$E$9,0,10*ROW('Water Data'!E6))),'Data Summary'!BX12="Yes"),OFFSET('Water Data'!$E$9,0,10*ROW('Water Data'!E6)),NA())</f>
        <v>#N/A</v>
      </c>
      <c r="J12" s="95" t="e">
        <f ca="true">+IF(AND(ISNUMBER(OFFSET('Water Data'!$F$4,0,10*ROW('Water Data'!F6))),'Data Summary'!BY12="Yes"),100-OFFSET('Water Data'!$F$4,0,10*ROW('Water Data'!F6)),NA())</f>
        <v>#N/A</v>
      </c>
      <c r="K12" s="95" t="e">
        <f ca="true">+IF(AND(ISNUMBER(OFFSET('Water Data'!$F$6,0,10*ROW('Water Data'!F6))),'Data Summary'!BZ12="Yes"),OFFSET('Water Data'!$F$6,0,10*ROW('Water Data'!F6)),NA())</f>
        <v>#N/A</v>
      </c>
      <c r="L12" s="95" t="e">
        <f ca="true">+IF(AND(ISNUMBER(OFFSET('Water Data'!$F$9,0,10*ROW('Water Data'!F6))),'Data Summary'!CA12="Yes"),OFFSET('Water Data'!$F$9,0,10*ROW('Water Data'!F6)),NA())</f>
        <v>#N/A</v>
      </c>
      <c r="M12" s="95" t="e">
        <f ca="true">+IF(AND(ISNUMBER(OFFSET('Water Data'!$G$4,0,10*ROW('Water Data'!G6))),'Data Summary'!CB12="Yes"),100-OFFSET('Water Data'!$G$4,0,10*ROW('Water Data'!G6)),NA())</f>
        <v>#N/A</v>
      </c>
      <c r="N12" s="95" t="e">
        <f ca="true">+IF(AND(ISNUMBER(OFFSET('Water Data'!$G$6,0,10*ROW('Water Data'!G6))),'Data Summary'!CC12="Yes"),OFFSET('Water Data'!$G$6,0,10*ROW('Water Data'!G6)),NA())</f>
        <v>#N/A</v>
      </c>
      <c r="O12" s="95" t="e">
        <f ca="true">+IF(AND(ISNUMBER(OFFSET('Water Data'!$G$9,0,10*ROW('Water Data'!G6))),'Data Summary'!CD12="Yes"),OFFSET('Water Data'!$G$9,0,10*ROW('Water Data'!G6)),NA())</f>
        <v>#N/A</v>
      </c>
      <c r="P12" s="95" t="e">
        <f ca="true">+IF(AND(ISNUMBER(OFFSET('Water Data'!$H$4,0,10*ROW('Water Data'!H6))),'Data Summary'!CE12="Yes"),100-OFFSET('Water Data'!$H$4,0,10*ROW('Water Data'!H6)),NA())</f>
        <v>#N/A</v>
      </c>
      <c r="Q12" s="95" t="e">
        <f ca="true">+IF(AND(ISNUMBER(OFFSET('Water Data'!$H$6,0,10*ROW('Water Data'!H6))),'Data Summary'!CF12="Yes"),OFFSET('Water Data'!$H$6,0,10*ROW('Water Data'!H6)),NA())</f>
        <v>#N/A</v>
      </c>
      <c r="R12" s="95" t="e">
        <f ca="true">+IF(AND(ISNUMBER(OFFSET('Water Data'!$H$9,0,10*ROW('Water Data'!H6))),'Data Summary'!CG12="Yes"),OFFSET('Water Data'!$H$9,0,10*ROW('Water Data'!H6)),NA())</f>
        <v>#N/A</v>
      </c>
      <c r="S12" s="95" t="e">
        <f ca="true">+IF(AND(ISNUMBER(OFFSET('Water Data'!$I$4,0,10*ROW('Water Data'!I6))),'Data Summary'!CH12="Yes"),100-OFFSET('Water Data'!$I$4,0,10*ROW('Water Data'!I6)),NA())</f>
        <v>#N/A</v>
      </c>
      <c r="T12" s="95" t="e">
        <f ca="true">+IF(AND(ISNUMBER(OFFSET('Water Data'!$I$6,0,10*ROW('Water Data'!I6))),'Data Summary'!CI12="Yes"),OFFSET('Water Data'!$I$6,0,10*ROW('Water Data'!I6)),NA())</f>
        <v>#N/A</v>
      </c>
      <c r="U12" s="95" t="e">
        <f ca="true">+IF(AND(ISNUMBER(OFFSET('Water Data'!$I$9,0,10*ROW('Water Data'!I6))),'Data Summary'!CJ12="Yes"),OFFSET('Water Data'!$I$9,0,10*ROW('Water Data'!I6)),NA())</f>
        <v>#N/A</v>
      </c>
      <c r="V12" s="96" t="e">
        <f ca="true">+IF(AND(ISNUMBER(OFFSET('Sanitation Data'!$D$4,0,10*ROW('Sanitation Data'!D6))),'Data Summary'!CK12="Yes"),100-OFFSET('Sanitation Data'!$D$4,0,10*ROW('Sanitation Data'!D6)),NA())</f>
        <v>#N/A</v>
      </c>
      <c r="W12" s="96" t="e">
        <f ca="true">+IF(AND(ISNUMBER(OFFSET('Sanitation Data'!$D$6,0,10*ROW('Sanitation Data'!D6))),'Data Summary'!CL12="Yes"),OFFSET('Sanitation Data'!$D$6,0,10*ROW('Sanitation Data'!D6)),NA())</f>
        <v>#N/A</v>
      </c>
      <c r="X12" s="96" t="e">
        <f ca="true">+IF(AND(ISNUMBER(OFFSET('Sanitation Data'!$D$10,0,10*ROW('Sanitation Data'!D6))),'Data Summary'!CM12="Yes"),OFFSET('Sanitation Data'!$D$10,0,10*ROW('Sanitation Data'!D6)),NA())</f>
        <v>#N/A</v>
      </c>
      <c r="Y12" s="96" t="e">
        <f ca="true">+IF(AND(ISNUMBER(OFFSET('Sanitation Data'!$D$11,0,10*ROW('Sanitation Data'!D6))),'Data Summary'!CN12="Yes"),OFFSET('Sanitation Data'!$D$11,0,10*ROW('Sanitation Data'!D6)),NA())</f>
        <v>#N/A</v>
      </c>
      <c r="Z12" s="96" t="e">
        <f ca="true">+IF(AND(ISNUMBER(OFFSET('Sanitation Data'!$D$12,0,10*ROW('Sanitation Data'!D6))),'Data Summary'!CO12="Yes"),OFFSET('Sanitation Data'!$D$12,0,10*ROW('Sanitation Data'!D6)),NA())</f>
        <v>#N/A</v>
      </c>
      <c r="AA12" s="96" t="e">
        <f ca="true">+IF(AND(ISNUMBER(OFFSET('Sanitation Data'!$E$4,0,10*ROW('Sanitation Data'!E6))),'Data Summary'!CP12="Yes"),100-OFFSET('Sanitation Data'!$E$4,0,10*ROW('Sanitation Data'!E6)),NA())</f>
        <v>#N/A</v>
      </c>
      <c r="AB12" s="96" t="e">
        <f ca="true">+IF(AND(ISNUMBER(OFFSET('Sanitation Data'!$E$6,0,10*ROW('Sanitation Data'!E6))),'Data Summary'!CQ12="Yes"),OFFSET('Sanitation Data'!$E$6,0,10*ROW('Sanitation Data'!E6)),NA())</f>
        <v>#N/A</v>
      </c>
      <c r="AC12" s="96" t="e">
        <f ca="true">+IF(AND(ISNUMBER(OFFSET('Sanitation Data'!$E$10,0,10*ROW('Sanitation Data'!E6))),'Data Summary'!CR12="Yes"),OFFSET('Sanitation Data'!$E$10,0,10*ROW('Sanitation Data'!E6)),NA())</f>
        <v>#N/A</v>
      </c>
      <c r="AD12" s="96" t="e">
        <f ca="true">+IF(AND(ISNUMBER(OFFSET('Sanitation Data'!$E$11,0,10*ROW('Sanitation Data'!E6))),'Data Summary'!CS12="Yes"),OFFSET('Sanitation Data'!$E$11,0,10*ROW('Sanitation Data'!E6)),NA())</f>
        <v>#N/A</v>
      </c>
      <c r="AE12" s="96" t="e">
        <f ca="true">+IF(AND(ISNUMBER(OFFSET('Sanitation Data'!$E$12,0,10*ROW('Sanitation Data'!E6))),'Data Summary'!CT12="Yes"),OFFSET('Sanitation Data'!$E$12,0,10*ROW('Sanitation Data'!E6)),NA())</f>
        <v>#N/A</v>
      </c>
      <c r="AF12" s="96" t="e">
        <f ca="true">+IF(AND(ISNUMBER(OFFSET('Sanitation Data'!$F$4,0,10*ROW('Sanitation Data'!F6))),'Data Summary'!CU12="Yes"),100-OFFSET('Sanitation Data'!$F$4,0,10*ROW('Sanitation Data'!F6)),NA())</f>
        <v>#N/A</v>
      </c>
      <c r="AG12" s="96" t="e">
        <f ca="true">+IF(AND(ISNUMBER(OFFSET('Sanitation Data'!$F$6,0,10*ROW('Sanitation Data'!F6))),'Data Summary'!CV12="Yes"),OFFSET('Sanitation Data'!$F$6,0,10*ROW('Sanitation Data'!F6)),NA())</f>
        <v>#N/A</v>
      </c>
      <c r="AH12" s="96" t="e">
        <f ca="true">+IF(AND(ISNUMBER(OFFSET('Sanitation Data'!$F$10,0,10*ROW('Sanitation Data'!F6))),'Data Summary'!CW12="Yes"),OFFSET('Sanitation Data'!$F$10,0,10*ROW('Sanitation Data'!F6)),NA())</f>
        <v>#N/A</v>
      </c>
      <c r="AI12" s="96" t="e">
        <f ca="true">+IF(AND(ISNUMBER(OFFSET('Sanitation Data'!$F$11,0,10*ROW('Sanitation Data'!F6))),'Data Summary'!CX12="Yes"),OFFSET('Sanitation Data'!$F$11,0,10*ROW('Sanitation Data'!F6)),NA())</f>
        <v>#N/A</v>
      </c>
      <c r="AJ12" s="96" t="e">
        <f ca="true">+IF(AND(ISNUMBER(OFFSET('Sanitation Data'!$F$12,0,10*ROW('Sanitation Data'!F6))),'Data Summary'!CY12="Yes"),OFFSET('Sanitation Data'!$F$12,0,10*ROW('Sanitation Data'!F6)),NA())</f>
        <v>#N/A</v>
      </c>
      <c r="AK12" s="96" t="e">
        <f ca="true">+IF(AND(ISNUMBER(OFFSET('Sanitation Data'!$G$4,0,10*ROW('Sanitation Data'!G6))),'Data Summary'!CZ12="Yes"),100-OFFSET('Sanitation Data'!$G$4,0,10*ROW('Sanitation Data'!G6)),NA())</f>
        <v>#N/A</v>
      </c>
      <c r="AL12" s="96" t="e">
        <f ca="true">+IF(AND(ISNUMBER(OFFSET('Sanitation Data'!$G$6,0,10*ROW('Sanitation Data'!G6))),'Data Summary'!DA12="Yes"),OFFSET('Sanitation Data'!$G$6,0,10*ROW('Sanitation Data'!G6)),NA())</f>
        <v>#N/A</v>
      </c>
      <c r="AM12" s="96" t="e">
        <f ca="true">+IF(AND(ISNUMBER(OFFSET('Sanitation Data'!$G$10,0,10*ROW('Sanitation Data'!G6))),'Data Summary'!DB12="Yes"),OFFSET('Sanitation Data'!$G$10,0,10*ROW('Sanitation Data'!G6)),NA())</f>
        <v>#N/A</v>
      </c>
      <c r="AN12" s="96" t="e">
        <f ca="true">+IF(AND(ISNUMBER(OFFSET('Sanitation Data'!$G$11,0,10*ROW('Sanitation Data'!G6))),'Data Summary'!DC12="Yes"),OFFSET('Sanitation Data'!$G$11,0,10*ROW('Sanitation Data'!G6)),NA())</f>
        <v>#N/A</v>
      </c>
      <c r="AO12" s="96" t="e">
        <f ca="true">+IF(AND(ISNUMBER(OFFSET('Sanitation Data'!$G$12,0,10*ROW('Sanitation Data'!G6))),'Data Summary'!DD12="Yes"),OFFSET('Sanitation Data'!$G$12,0,10*ROW('Sanitation Data'!G6)),NA())</f>
        <v>#N/A</v>
      </c>
      <c r="AP12" s="96" t="e">
        <f ca="true">+IF(AND(ISNUMBER(OFFSET('Sanitation Data'!$H$4,0,10*ROW('Sanitation Data'!H6))),'Data Summary'!DE12="Yes"),100-OFFSET('Sanitation Data'!$H$4,0,10*ROW('Sanitation Data'!H6)),NA())</f>
        <v>#N/A</v>
      </c>
      <c r="AQ12" s="96" t="e">
        <f ca="true">+IF(AND(ISNUMBER(OFFSET('Sanitation Data'!$H$6,0,10*ROW('Sanitation Data'!H6))),'Data Summary'!DF12="Yes"),OFFSET('Sanitation Data'!$H$6,0,10*ROW('Sanitation Data'!H6)),NA())</f>
        <v>#N/A</v>
      </c>
      <c r="AR12" s="96" t="e">
        <f ca="true">+IF(AND(ISNUMBER(OFFSET('Sanitation Data'!$H$10,0,10*ROW('Sanitation Data'!H6))),'Data Summary'!DG12="Yes"),OFFSET('Sanitation Data'!$H$10,0,10*ROW('Sanitation Data'!H6)),NA())</f>
        <v>#N/A</v>
      </c>
      <c r="AS12" s="96" t="e">
        <f ca="true">+IF(AND(ISNUMBER(OFFSET('Sanitation Data'!$H$11,0,10*ROW('Sanitation Data'!H6))),'Data Summary'!DH12="Yes"),OFFSET('Sanitation Data'!$H$11,0,10*ROW('Sanitation Data'!H6)),NA())</f>
        <v>#N/A</v>
      </c>
      <c r="AT12" s="96" t="e">
        <f ca="true">+IF(AND(ISNUMBER(OFFSET('Sanitation Data'!$H$12,0,10*ROW('Sanitation Data'!H6))),'Data Summary'!DI12="Yes"),OFFSET('Sanitation Data'!$H$12,0,10*ROW('Sanitation Data'!H6)),NA())</f>
        <v>#N/A</v>
      </c>
      <c r="AU12" s="96" t="e">
        <f ca="true">+IF(AND(ISNUMBER(OFFSET('Sanitation Data'!$I$4,0,10*ROW('Sanitation Data'!I6))),'Data Summary'!DJ12="Yes"),100-OFFSET('Sanitation Data'!$I$4,0,10*ROW('Sanitation Data'!I6)),NA())</f>
        <v>#N/A</v>
      </c>
      <c r="AV12" s="96" t="e">
        <f ca="true">+IF(AND(ISNUMBER(OFFSET('Sanitation Data'!$I$6,0,10*ROW('Sanitation Data'!I6))),'Data Summary'!DK12="Yes"),OFFSET('Sanitation Data'!$I$6,0,10*ROW('Sanitation Data'!I6)),NA())</f>
        <v>#N/A</v>
      </c>
      <c r="AW12" s="96" t="e">
        <f ca="true">+IF(AND(ISNUMBER(OFFSET('Sanitation Data'!$I$10,0,10*ROW('Sanitation Data'!I6))),'Data Summary'!DL12="Yes"),OFFSET('Sanitation Data'!$I$10,0,10*ROW('Sanitation Data'!I6)),NA())</f>
        <v>#N/A</v>
      </c>
      <c r="AX12" s="96" t="e">
        <f ca="true">+IF(AND(ISNUMBER(OFFSET('Sanitation Data'!$I$11,0,10*ROW('Sanitation Data'!I6))),'Data Summary'!DM12="Yes"),OFFSET('Sanitation Data'!$I$11,0,10*ROW('Sanitation Data'!I6)),NA())</f>
        <v>#N/A</v>
      </c>
      <c r="AY12" s="96" t="e">
        <f ca="true">+IF(AND(ISNUMBER(OFFSET('Sanitation Data'!$I$12,0,10*ROW('Sanitation Data'!I6))),'Data Summary'!DN12="Yes"),OFFSET('Sanitation Data'!$I$12,0,10*ROW('Sanitation Data'!I6)),NA())</f>
        <v>#N/A</v>
      </c>
      <c r="AZ12" s="97" t="e">
        <f ca="true">+IF(AND(ISNUMBER(OFFSET('Hygiene Data'!$D$5,0,10*ROW('Hygiene Data'!D6))),'Data Summary'!DO12="Yes"),OFFSET('Hygiene Data'!$D$5,0,10*ROW('Hygiene Data'!D6)),NA())</f>
        <v>#N/A</v>
      </c>
      <c r="BA12" s="97" t="e">
        <f ca="true">+IF(AND(ISNUMBER(OFFSET('Hygiene Data'!$D$7,0,10*ROW('Hygiene Data'!D6))),'Data Summary'!DP12="Yes"),OFFSET('Hygiene Data'!$D$7,0,10*ROW('Hygiene Data'!D6)),NA())</f>
        <v>#N/A</v>
      </c>
      <c r="BB12" s="97" t="e">
        <f ca="true">+IF(AND(ISNUMBER(OFFSET('Hygiene Data'!$D$9,0,10*ROW('Hygiene Data'!D6))),'Data Summary'!DQ12="Yes"),OFFSET('Hygiene Data'!$D$9,0,10*ROW('Hygiene Data'!D6)),NA())</f>
        <v>#N/A</v>
      </c>
      <c r="BC12" s="97" t="e">
        <f ca="true">+IF(AND(ISNUMBER(OFFSET('Hygiene Data'!$E$5,0,10*ROW('Hygiene Data'!E6))),'Data Summary'!DR12="Yes"),OFFSET('Hygiene Data'!$E$5,0,10*ROW('Hygiene Data'!E6)),NA())</f>
        <v>#N/A</v>
      </c>
      <c r="BD12" s="97" t="e">
        <f ca="true">+IF(AND(ISNUMBER(OFFSET('Hygiene Data'!$E$7,0,10*ROW('Hygiene Data'!E6))),'Data Summary'!DS12="Yes"),OFFSET('Hygiene Data'!$E$7,0,10*ROW('Hygiene Data'!E6)),NA())</f>
        <v>#N/A</v>
      </c>
      <c r="BE12" s="97" t="e">
        <f ca="true">+IF(AND(ISNUMBER(OFFSET('Hygiene Data'!$E$9,0,10*ROW('Hygiene Data'!E6))),'Data Summary'!DT12="Yes"),OFFSET('Hygiene Data'!$E$9,0,10*ROW('Hygiene Data'!E6)),NA())</f>
        <v>#N/A</v>
      </c>
      <c r="BF12" s="97" t="e">
        <f ca="true">+IF(AND(ISNUMBER(OFFSET('Hygiene Data'!$F$5,0,10*ROW('Hygiene Data'!F6))),'Data Summary'!DU12="Yes"),OFFSET('Hygiene Data'!$F$5,0,10*ROW('Hygiene Data'!F6)),NA())</f>
        <v>#N/A</v>
      </c>
      <c r="BG12" s="97" t="e">
        <f ca="true">+IF(AND(ISNUMBER(OFFSET('Hygiene Data'!$F$7,0,10*ROW('Hygiene Data'!F6))),'Data Summary'!DV12="Yes"),OFFSET('Hygiene Data'!$F$7,0,10*ROW('Hygiene Data'!F6)),NA())</f>
        <v>#N/A</v>
      </c>
      <c r="BH12" s="97" t="e">
        <f ca="true">+IF(AND(ISNUMBER(OFFSET('Hygiene Data'!$F$9,0,10*ROW('Hygiene Data'!F6))),'Data Summary'!DW12="Yes"),OFFSET('Hygiene Data'!$F$9,0,10*ROW('Hygiene Data'!F6)),NA())</f>
        <v>#N/A</v>
      </c>
      <c r="BI12" s="97" t="e">
        <f ca="true">+IF(AND(ISNUMBER(OFFSET('Hygiene Data'!$G$5,0,10*ROW('Hygiene Data'!G6))),'Data Summary'!DX12="Yes"),OFFSET('Hygiene Data'!$G$5,0,10*ROW('Hygiene Data'!G6)),NA())</f>
        <v>#N/A</v>
      </c>
      <c r="BJ12" s="97" t="e">
        <f ca="true">+IF(AND(ISNUMBER(OFFSET('Hygiene Data'!$G$7,0,10*ROW('Hygiene Data'!G6))),'Data Summary'!DY12="Yes"),OFFSET('Hygiene Data'!$G$7,0,10*ROW('Hygiene Data'!G6)),NA())</f>
        <v>#N/A</v>
      </c>
      <c r="BK12" s="97" t="e">
        <f ca="true">+IF(AND(ISNUMBER(OFFSET('Hygiene Data'!$G$9,0,10*ROW('Hygiene Data'!G6))),'Data Summary'!DZ12="Yes"),OFFSET('Hygiene Data'!$G$9,0,10*ROW('Hygiene Data'!G6)),NA())</f>
        <v>#N/A</v>
      </c>
      <c r="BL12" s="97" t="e">
        <f ca="true">+IF(AND(ISNUMBER(OFFSET('Hygiene Data'!$H$5,0,10*ROW('Hygiene Data'!H6))),'Data Summary'!EA12="Yes"),OFFSET('Hygiene Data'!$H$5,0,10*ROW('Hygiene Data'!H6)),NA())</f>
        <v>#N/A</v>
      </c>
      <c r="BM12" s="97" t="e">
        <f ca="true">+IF(AND(ISNUMBER(OFFSET('Hygiene Data'!$H$7,0,10*ROW('Hygiene Data'!H6))),'Data Summary'!EB12="Yes"),OFFSET('Hygiene Data'!$H$7,0,10*ROW('Hygiene Data'!H6)),NA())</f>
        <v>#N/A</v>
      </c>
      <c r="BN12" s="97" t="e">
        <f ca="true">+IF(AND(ISNUMBER(OFFSET('Hygiene Data'!$H$9,0,10*ROW('Hygiene Data'!H6))),'Data Summary'!EC12="Yes"),OFFSET('Hygiene Data'!$H$9,0,10*ROW('Hygiene Data'!H6)),NA())</f>
        <v>#N/A</v>
      </c>
      <c r="BO12" s="97" t="e">
        <f ca="true">+IF(AND(ISNUMBER(OFFSET('Hygiene Data'!$I$5,0,10*ROW('Hygiene Data'!I6))),'Data Summary'!ED12="Yes"),OFFSET('Hygiene Data'!$I$5,0,10*ROW('Hygiene Data'!I6)),NA())</f>
        <v>#N/A</v>
      </c>
      <c r="BP12" s="97" t="e">
        <f ca="true">+IF(AND(ISNUMBER(OFFSET('Hygiene Data'!$I$7,0,10*ROW('Hygiene Data'!I6))),'Data Summary'!EE12="Yes"),OFFSET('Hygiene Data'!$I$7,0,10*ROW('Hygiene Data'!I6)),NA())</f>
        <v>#N/A</v>
      </c>
      <c r="BQ12" s="97" t="e">
        <f ca="true">+IF(AND(ISNUMBER(OFFSET('Hygiene Data'!$I$9,0,10*ROW('Hygiene Data'!I6))),'Data Summary'!EF12="Yes"),OFFSET('Hygiene Data'!$I$9,0,10*ROW('Hygiene Data'!I6)),NA())</f>
        <v>#N/A</v>
      </c>
    </row>
    <row xmlns:x14ac="http://schemas.microsoft.com/office/spreadsheetml/2009/9/ac" r="13" x14ac:dyDescent="0.2">
      <c r="A13" s="331" t="e">
        <f ca="true">+RIGHT('Data Summary'!A13,LEN('Data Summary'!A13)-9)</f>
        <v>#VALUE!</v>
      </c>
      <c r="B13" s="36" t="str">
        <f ca="true">+IF(ISTEXT('Data Summary'!B13),'Data Summary'!B13,"")</f>
        <v/>
      </c>
      <c r="C13" s="330" t="e">
        <f ca="true">+VALUE('Data Summary'!C13)</f>
        <v>#VALUE!</v>
      </c>
      <c r="D13" s="95" t="e">
        <f ca="true">+IF(AND(ISNUMBER(OFFSET('Water Data'!$D$4,0,10*ROW('Water Data'!D7))),'Data Summary'!BS13="Yes"),100-OFFSET('Water Data'!$D$4,0,10*ROW('Water Data'!D7)),NA())</f>
        <v>#N/A</v>
      </c>
      <c r="E13" s="95" t="e">
        <f ca="true">+IF(AND(ISNUMBER(OFFSET('Water Data'!$D$6,0,10*ROW('Water Data'!D7))),'Data Summary'!BT13="Yes"),OFFSET('Water Data'!$D$6,0,10*ROW('Water Data'!D7)),NA())</f>
        <v>#N/A</v>
      </c>
      <c r="F13" s="95" t="e">
        <f ca="true">+IF(AND(ISNUMBER(OFFSET('Water Data'!$D$9,0,10*ROW('Water Data'!D7))),'Data Summary'!BU13="Yes"),OFFSET('Water Data'!$D$9,0,10*ROW('Water Data'!D7)),NA())</f>
        <v>#N/A</v>
      </c>
      <c r="G13" s="95" t="e">
        <f ca="true">+IF(AND(ISNUMBER(OFFSET('Water Data'!$E$4,0,10*ROW('Water Data'!E7))),'Data Summary'!BV13="Yes"),100-OFFSET('Water Data'!$E$4,0,10*ROW('Water Data'!E7)),NA())</f>
        <v>#N/A</v>
      </c>
      <c r="H13" s="95" t="e">
        <f ca="true">+IF(AND(ISNUMBER(OFFSET('Water Data'!$E$6,0,10*ROW('Water Data'!E7))),'Data Summary'!BW13="Yes"),OFFSET('Water Data'!$E$6,0,10*ROW('Water Data'!E7)),NA())</f>
        <v>#N/A</v>
      </c>
      <c r="I13" s="95" t="e">
        <f ca="true">+IF(AND(ISNUMBER(OFFSET('Water Data'!$E$9,0,10*ROW('Water Data'!E7))),'Data Summary'!BX13="Yes"),OFFSET('Water Data'!$E$9,0,10*ROW('Water Data'!E7)),NA())</f>
        <v>#N/A</v>
      </c>
      <c r="J13" s="95" t="e">
        <f ca="true">+IF(AND(ISNUMBER(OFFSET('Water Data'!$F$4,0,10*ROW('Water Data'!F7))),'Data Summary'!BY13="Yes"),100-OFFSET('Water Data'!$F$4,0,10*ROW('Water Data'!F7)),NA())</f>
        <v>#N/A</v>
      </c>
      <c r="K13" s="95" t="e">
        <f ca="true">+IF(AND(ISNUMBER(OFFSET('Water Data'!$F$6,0,10*ROW('Water Data'!F7))),'Data Summary'!BZ13="Yes"),OFFSET('Water Data'!$F$6,0,10*ROW('Water Data'!F7)),NA())</f>
        <v>#N/A</v>
      </c>
      <c r="L13" s="95" t="e">
        <f ca="true">+IF(AND(ISNUMBER(OFFSET('Water Data'!$F$9,0,10*ROW('Water Data'!F7))),'Data Summary'!CA13="Yes"),OFFSET('Water Data'!$F$9,0,10*ROW('Water Data'!F7)),NA())</f>
        <v>#N/A</v>
      </c>
      <c r="M13" s="95" t="e">
        <f ca="true">+IF(AND(ISNUMBER(OFFSET('Water Data'!$G$4,0,10*ROW('Water Data'!G7))),'Data Summary'!CB13="Yes"),100-OFFSET('Water Data'!$G$4,0,10*ROW('Water Data'!G7)),NA())</f>
        <v>#N/A</v>
      </c>
      <c r="N13" s="95" t="e">
        <f ca="true">+IF(AND(ISNUMBER(OFFSET('Water Data'!$G$6,0,10*ROW('Water Data'!G7))),'Data Summary'!CC13="Yes"),OFFSET('Water Data'!$G$6,0,10*ROW('Water Data'!G7)),NA())</f>
        <v>#N/A</v>
      </c>
      <c r="O13" s="95" t="e">
        <f ca="true">+IF(AND(ISNUMBER(OFFSET('Water Data'!$G$9,0,10*ROW('Water Data'!G7))),'Data Summary'!CD13="Yes"),OFFSET('Water Data'!$G$9,0,10*ROW('Water Data'!G7)),NA())</f>
        <v>#N/A</v>
      </c>
      <c r="P13" s="95" t="e">
        <f ca="true">+IF(AND(ISNUMBER(OFFSET('Water Data'!$H$4,0,10*ROW('Water Data'!H7))),'Data Summary'!CE13="Yes"),100-OFFSET('Water Data'!$H$4,0,10*ROW('Water Data'!H7)),NA())</f>
        <v>#N/A</v>
      </c>
      <c r="Q13" s="95" t="e">
        <f ca="true">+IF(AND(ISNUMBER(OFFSET('Water Data'!$H$6,0,10*ROW('Water Data'!H7))),'Data Summary'!CF13="Yes"),OFFSET('Water Data'!$H$6,0,10*ROW('Water Data'!H7)),NA())</f>
        <v>#N/A</v>
      </c>
      <c r="R13" s="95" t="e">
        <f ca="true">+IF(AND(ISNUMBER(OFFSET('Water Data'!$H$9,0,10*ROW('Water Data'!H7))),'Data Summary'!CG13="Yes"),OFFSET('Water Data'!$H$9,0,10*ROW('Water Data'!H7)),NA())</f>
        <v>#N/A</v>
      </c>
      <c r="S13" s="95" t="e">
        <f ca="true">+IF(AND(ISNUMBER(OFFSET('Water Data'!$I$4,0,10*ROW('Water Data'!I7))),'Data Summary'!CH13="Yes"),100-OFFSET('Water Data'!$I$4,0,10*ROW('Water Data'!I7)),NA())</f>
        <v>#N/A</v>
      </c>
      <c r="T13" s="95" t="e">
        <f ca="true">+IF(AND(ISNUMBER(OFFSET('Water Data'!$I$6,0,10*ROW('Water Data'!I7))),'Data Summary'!CI13="Yes"),OFFSET('Water Data'!$I$6,0,10*ROW('Water Data'!I7)),NA())</f>
        <v>#N/A</v>
      </c>
      <c r="U13" s="95" t="e">
        <f ca="true">+IF(AND(ISNUMBER(OFFSET('Water Data'!$I$9,0,10*ROW('Water Data'!I7))),'Data Summary'!CJ13="Yes"),OFFSET('Water Data'!$I$9,0,10*ROW('Water Data'!I7)),NA())</f>
        <v>#N/A</v>
      </c>
      <c r="V13" s="96" t="e">
        <f ca="true">+IF(AND(ISNUMBER(OFFSET('Sanitation Data'!$D$4,0,10*ROW('Sanitation Data'!D7))),'Data Summary'!CK13="Yes"),100-OFFSET('Sanitation Data'!$D$4,0,10*ROW('Sanitation Data'!D7)),NA())</f>
        <v>#N/A</v>
      </c>
      <c r="W13" s="96" t="e">
        <f ca="true">+IF(AND(ISNUMBER(OFFSET('Sanitation Data'!$D$6,0,10*ROW('Sanitation Data'!D7))),'Data Summary'!CL13="Yes"),OFFSET('Sanitation Data'!$D$6,0,10*ROW('Sanitation Data'!D7)),NA())</f>
        <v>#N/A</v>
      </c>
      <c r="X13" s="96" t="e">
        <f ca="true">+IF(AND(ISNUMBER(OFFSET('Sanitation Data'!$D$10,0,10*ROW('Sanitation Data'!D7))),'Data Summary'!CM13="Yes"),OFFSET('Sanitation Data'!$D$10,0,10*ROW('Sanitation Data'!D7)),NA())</f>
        <v>#N/A</v>
      </c>
      <c r="Y13" s="96" t="e">
        <f ca="true">+IF(AND(ISNUMBER(OFFSET('Sanitation Data'!$D$11,0,10*ROW('Sanitation Data'!D7))),'Data Summary'!CN13="Yes"),OFFSET('Sanitation Data'!$D$11,0,10*ROW('Sanitation Data'!D7)),NA())</f>
        <v>#N/A</v>
      </c>
      <c r="Z13" s="96" t="e">
        <f ca="true">+IF(AND(ISNUMBER(OFFSET('Sanitation Data'!$D$12,0,10*ROW('Sanitation Data'!D7))),'Data Summary'!CO13="Yes"),OFFSET('Sanitation Data'!$D$12,0,10*ROW('Sanitation Data'!D7)),NA())</f>
        <v>#N/A</v>
      </c>
      <c r="AA13" s="96" t="e">
        <f ca="true">+IF(AND(ISNUMBER(OFFSET('Sanitation Data'!$E$4,0,10*ROW('Sanitation Data'!E7))),'Data Summary'!CP13="Yes"),100-OFFSET('Sanitation Data'!$E$4,0,10*ROW('Sanitation Data'!E7)),NA())</f>
        <v>#N/A</v>
      </c>
      <c r="AB13" s="96" t="e">
        <f ca="true">+IF(AND(ISNUMBER(OFFSET('Sanitation Data'!$E$6,0,10*ROW('Sanitation Data'!E7))),'Data Summary'!CQ13="Yes"),OFFSET('Sanitation Data'!$E$6,0,10*ROW('Sanitation Data'!E7)),NA())</f>
        <v>#N/A</v>
      </c>
      <c r="AC13" s="96" t="e">
        <f ca="true">+IF(AND(ISNUMBER(OFFSET('Sanitation Data'!$E$10,0,10*ROW('Sanitation Data'!E7))),'Data Summary'!CR13="Yes"),OFFSET('Sanitation Data'!$E$10,0,10*ROW('Sanitation Data'!E7)),NA())</f>
        <v>#N/A</v>
      </c>
      <c r="AD13" s="96" t="e">
        <f ca="true">+IF(AND(ISNUMBER(OFFSET('Sanitation Data'!$E$11,0,10*ROW('Sanitation Data'!E7))),'Data Summary'!CS13="Yes"),OFFSET('Sanitation Data'!$E$11,0,10*ROW('Sanitation Data'!E7)),NA())</f>
        <v>#N/A</v>
      </c>
      <c r="AE13" s="96" t="e">
        <f ca="true">+IF(AND(ISNUMBER(OFFSET('Sanitation Data'!$E$12,0,10*ROW('Sanitation Data'!E7))),'Data Summary'!CT13="Yes"),OFFSET('Sanitation Data'!$E$12,0,10*ROW('Sanitation Data'!E7)),NA())</f>
        <v>#N/A</v>
      </c>
      <c r="AF13" s="96" t="e">
        <f ca="true">+IF(AND(ISNUMBER(OFFSET('Sanitation Data'!$F$4,0,10*ROW('Sanitation Data'!F7))),'Data Summary'!CU13="Yes"),100-OFFSET('Sanitation Data'!$F$4,0,10*ROW('Sanitation Data'!F7)),NA())</f>
        <v>#N/A</v>
      </c>
      <c r="AG13" s="96" t="e">
        <f ca="true">+IF(AND(ISNUMBER(OFFSET('Sanitation Data'!$F$6,0,10*ROW('Sanitation Data'!F7))),'Data Summary'!CV13="Yes"),OFFSET('Sanitation Data'!$F$6,0,10*ROW('Sanitation Data'!F7)),NA())</f>
        <v>#N/A</v>
      </c>
      <c r="AH13" s="96" t="e">
        <f ca="true">+IF(AND(ISNUMBER(OFFSET('Sanitation Data'!$F$10,0,10*ROW('Sanitation Data'!F7))),'Data Summary'!CW13="Yes"),OFFSET('Sanitation Data'!$F$10,0,10*ROW('Sanitation Data'!F7)),NA())</f>
        <v>#N/A</v>
      </c>
      <c r="AI13" s="96" t="e">
        <f ca="true">+IF(AND(ISNUMBER(OFFSET('Sanitation Data'!$F$11,0,10*ROW('Sanitation Data'!F7))),'Data Summary'!CX13="Yes"),OFFSET('Sanitation Data'!$F$11,0,10*ROW('Sanitation Data'!F7)),NA())</f>
        <v>#N/A</v>
      </c>
      <c r="AJ13" s="96" t="e">
        <f ca="true">+IF(AND(ISNUMBER(OFFSET('Sanitation Data'!$F$12,0,10*ROW('Sanitation Data'!F7))),'Data Summary'!CY13="Yes"),OFFSET('Sanitation Data'!$F$12,0,10*ROW('Sanitation Data'!F7)),NA())</f>
        <v>#N/A</v>
      </c>
      <c r="AK13" s="96" t="e">
        <f ca="true">+IF(AND(ISNUMBER(OFFSET('Sanitation Data'!$G$4,0,10*ROW('Sanitation Data'!G7))),'Data Summary'!CZ13="Yes"),100-OFFSET('Sanitation Data'!$G$4,0,10*ROW('Sanitation Data'!G7)),NA())</f>
        <v>#N/A</v>
      </c>
      <c r="AL13" s="96" t="e">
        <f ca="true">+IF(AND(ISNUMBER(OFFSET('Sanitation Data'!$G$6,0,10*ROW('Sanitation Data'!G7))),'Data Summary'!DA13="Yes"),OFFSET('Sanitation Data'!$G$6,0,10*ROW('Sanitation Data'!G7)),NA())</f>
        <v>#N/A</v>
      </c>
      <c r="AM13" s="96" t="e">
        <f ca="true">+IF(AND(ISNUMBER(OFFSET('Sanitation Data'!$G$10,0,10*ROW('Sanitation Data'!G7))),'Data Summary'!DB13="Yes"),OFFSET('Sanitation Data'!$G$10,0,10*ROW('Sanitation Data'!G7)),NA())</f>
        <v>#N/A</v>
      </c>
      <c r="AN13" s="96" t="e">
        <f ca="true">+IF(AND(ISNUMBER(OFFSET('Sanitation Data'!$G$11,0,10*ROW('Sanitation Data'!G7))),'Data Summary'!DC13="Yes"),OFFSET('Sanitation Data'!$G$11,0,10*ROW('Sanitation Data'!G7)),NA())</f>
        <v>#N/A</v>
      </c>
      <c r="AO13" s="96" t="e">
        <f ca="true">+IF(AND(ISNUMBER(OFFSET('Sanitation Data'!$G$12,0,10*ROW('Sanitation Data'!G7))),'Data Summary'!DD13="Yes"),OFFSET('Sanitation Data'!$G$12,0,10*ROW('Sanitation Data'!G7)),NA())</f>
        <v>#N/A</v>
      </c>
      <c r="AP13" s="96" t="e">
        <f ca="true">+IF(AND(ISNUMBER(OFFSET('Sanitation Data'!$H$4,0,10*ROW('Sanitation Data'!H7))),'Data Summary'!DE13="Yes"),100-OFFSET('Sanitation Data'!$H$4,0,10*ROW('Sanitation Data'!H7)),NA())</f>
        <v>#N/A</v>
      </c>
      <c r="AQ13" s="96" t="e">
        <f ca="true">+IF(AND(ISNUMBER(OFFSET('Sanitation Data'!$H$6,0,10*ROW('Sanitation Data'!H7))),'Data Summary'!DF13="Yes"),OFFSET('Sanitation Data'!$H$6,0,10*ROW('Sanitation Data'!H7)),NA())</f>
        <v>#N/A</v>
      </c>
      <c r="AR13" s="96" t="e">
        <f ca="true">+IF(AND(ISNUMBER(OFFSET('Sanitation Data'!$H$10,0,10*ROW('Sanitation Data'!H7))),'Data Summary'!DG13="Yes"),OFFSET('Sanitation Data'!$H$10,0,10*ROW('Sanitation Data'!H7)),NA())</f>
        <v>#N/A</v>
      </c>
      <c r="AS13" s="96" t="e">
        <f ca="true">+IF(AND(ISNUMBER(OFFSET('Sanitation Data'!$H$11,0,10*ROW('Sanitation Data'!H7))),'Data Summary'!DH13="Yes"),OFFSET('Sanitation Data'!$H$11,0,10*ROW('Sanitation Data'!H7)),NA())</f>
        <v>#N/A</v>
      </c>
      <c r="AT13" s="96" t="e">
        <f ca="true">+IF(AND(ISNUMBER(OFFSET('Sanitation Data'!$H$12,0,10*ROW('Sanitation Data'!H7))),'Data Summary'!DI13="Yes"),OFFSET('Sanitation Data'!$H$12,0,10*ROW('Sanitation Data'!H7)),NA())</f>
        <v>#N/A</v>
      </c>
      <c r="AU13" s="96" t="e">
        <f ca="true">+IF(AND(ISNUMBER(OFFSET('Sanitation Data'!$I$4,0,10*ROW('Sanitation Data'!I7))),'Data Summary'!DJ13="Yes"),100-OFFSET('Sanitation Data'!$I$4,0,10*ROW('Sanitation Data'!I7)),NA())</f>
        <v>#N/A</v>
      </c>
      <c r="AV13" s="96" t="e">
        <f ca="true">+IF(AND(ISNUMBER(OFFSET('Sanitation Data'!$I$6,0,10*ROW('Sanitation Data'!I7))),'Data Summary'!DK13="Yes"),OFFSET('Sanitation Data'!$I$6,0,10*ROW('Sanitation Data'!I7)),NA())</f>
        <v>#N/A</v>
      </c>
      <c r="AW13" s="96" t="e">
        <f ca="true">+IF(AND(ISNUMBER(OFFSET('Sanitation Data'!$I$10,0,10*ROW('Sanitation Data'!I7))),'Data Summary'!DL13="Yes"),OFFSET('Sanitation Data'!$I$10,0,10*ROW('Sanitation Data'!I7)),NA())</f>
        <v>#N/A</v>
      </c>
      <c r="AX13" s="96" t="e">
        <f ca="true">+IF(AND(ISNUMBER(OFFSET('Sanitation Data'!$I$11,0,10*ROW('Sanitation Data'!I7))),'Data Summary'!DM13="Yes"),OFFSET('Sanitation Data'!$I$11,0,10*ROW('Sanitation Data'!I7)),NA())</f>
        <v>#N/A</v>
      </c>
      <c r="AY13" s="96" t="e">
        <f ca="true">+IF(AND(ISNUMBER(OFFSET('Sanitation Data'!$I$12,0,10*ROW('Sanitation Data'!I7))),'Data Summary'!DN13="Yes"),OFFSET('Sanitation Data'!$I$12,0,10*ROW('Sanitation Data'!I7)),NA())</f>
        <v>#N/A</v>
      </c>
      <c r="AZ13" s="97" t="e">
        <f ca="true">+IF(AND(ISNUMBER(OFFSET('Hygiene Data'!$D$5,0,10*ROW('Hygiene Data'!D7))),'Data Summary'!DO13="Yes"),OFFSET('Hygiene Data'!$D$5,0,10*ROW('Hygiene Data'!D7)),NA())</f>
        <v>#N/A</v>
      </c>
      <c r="BA13" s="97" t="e">
        <f ca="true">+IF(AND(ISNUMBER(OFFSET('Hygiene Data'!$D$7,0,10*ROW('Hygiene Data'!D7))),'Data Summary'!DP13="Yes"),OFFSET('Hygiene Data'!$D$7,0,10*ROW('Hygiene Data'!D7)),NA())</f>
        <v>#N/A</v>
      </c>
      <c r="BB13" s="97" t="e">
        <f ca="true">+IF(AND(ISNUMBER(OFFSET('Hygiene Data'!$D$9,0,10*ROW('Hygiene Data'!D7))),'Data Summary'!DQ13="Yes"),OFFSET('Hygiene Data'!$D$9,0,10*ROW('Hygiene Data'!D7)),NA())</f>
        <v>#N/A</v>
      </c>
      <c r="BC13" s="97" t="e">
        <f ca="true">+IF(AND(ISNUMBER(OFFSET('Hygiene Data'!$E$5,0,10*ROW('Hygiene Data'!E7))),'Data Summary'!DR13="Yes"),OFFSET('Hygiene Data'!$E$5,0,10*ROW('Hygiene Data'!E7)),NA())</f>
        <v>#N/A</v>
      </c>
      <c r="BD13" s="97" t="e">
        <f ca="true">+IF(AND(ISNUMBER(OFFSET('Hygiene Data'!$E$7,0,10*ROW('Hygiene Data'!E7))),'Data Summary'!DS13="Yes"),OFFSET('Hygiene Data'!$E$7,0,10*ROW('Hygiene Data'!E7)),NA())</f>
        <v>#N/A</v>
      </c>
      <c r="BE13" s="97" t="e">
        <f ca="true">+IF(AND(ISNUMBER(OFFSET('Hygiene Data'!$E$9,0,10*ROW('Hygiene Data'!E7))),'Data Summary'!DT13="Yes"),OFFSET('Hygiene Data'!$E$9,0,10*ROW('Hygiene Data'!E7)),NA())</f>
        <v>#N/A</v>
      </c>
      <c r="BF13" s="97" t="e">
        <f ca="true">+IF(AND(ISNUMBER(OFFSET('Hygiene Data'!$F$5,0,10*ROW('Hygiene Data'!F7))),'Data Summary'!DU13="Yes"),OFFSET('Hygiene Data'!$F$5,0,10*ROW('Hygiene Data'!F7)),NA())</f>
        <v>#N/A</v>
      </c>
      <c r="BG13" s="97" t="e">
        <f ca="true">+IF(AND(ISNUMBER(OFFSET('Hygiene Data'!$F$7,0,10*ROW('Hygiene Data'!F7))),'Data Summary'!DV13="Yes"),OFFSET('Hygiene Data'!$F$7,0,10*ROW('Hygiene Data'!F7)),NA())</f>
        <v>#N/A</v>
      </c>
      <c r="BH13" s="97" t="e">
        <f ca="true">+IF(AND(ISNUMBER(OFFSET('Hygiene Data'!$F$9,0,10*ROW('Hygiene Data'!F7))),'Data Summary'!DW13="Yes"),OFFSET('Hygiene Data'!$F$9,0,10*ROW('Hygiene Data'!F7)),NA())</f>
        <v>#N/A</v>
      </c>
      <c r="BI13" s="97" t="e">
        <f ca="true">+IF(AND(ISNUMBER(OFFSET('Hygiene Data'!$G$5,0,10*ROW('Hygiene Data'!G7))),'Data Summary'!DX13="Yes"),OFFSET('Hygiene Data'!$G$5,0,10*ROW('Hygiene Data'!G7)),NA())</f>
        <v>#N/A</v>
      </c>
      <c r="BJ13" s="97" t="e">
        <f ca="true">+IF(AND(ISNUMBER(OFFSET('Hygiene Data'!$G$7,0,10*ROW('Hygiene Data'!G7))),'Data Summary'!DY13="Yes"),OFFSET('Hygiene Data'!$G$7,0,10*ROW('Hygiene Data'!G7)),NA())</f>
        <v>#N/A</v>
      </c>
      <c r="BK13" s="97" t="e">
        <f ca="true">+IF(AND(ISNUMBER(OFFSET('Hygiene Data'!$G$9,0,10*ROW('Hygiene Data'!G7))),'Data Summary'!DZ13="Yes"),OFFSET('Hygiene Data'!$G$9,0,10*ROW('Hygiene Data'!G7)),NA())</f>
        <v>#N/A</v>
      </c>
      <c r="BL13" s="97" t="e">
        <f ca="true">+IF(AND(ISNUMBER(OFFSET('Hygiene Data'!$H$5,0,10*ROW('Hygiene Data'!H7))),'Data Summary'!EA13="Yes"),OFFSET('Hygiene Data'!$H$5,0,10*ROW('Hygiene Data'!H7)),NA())</f>
        <v>#N/A</v>
      </c>
      <c r="BM13" s="97" t="e">
        <f ca="true">+IF(AND(ISNUMBER(OFFSET('Hygiene Data'!$H$7,0,10*ROW('Hygiene Data'!H7))),'Data Summary'!EB13="Yes"),OFFSET('Hygiene Data'!$H$7,0,10*ROW('Hygiene Data'!H7)),NA())</f>
        <v>#N/A</v>
      </c>
      <c r="BN13" s="97" t="e">
        <f ca="true">+IF(AND(ISNUMBER(OFFSET('Hygiene Data'!$H$9,0,10*ROW('Hygiene Data'!H7))),'Data Summary'!EC13="Yes"),OFFSET('Hygiene Data'!$H$9,0,10*ROW('Hygiene Data'!H7)),NA())</f>
        <v>#N/A</v>
      </c>
      <c r="BO13" s="97" t="e">
        <f ca="true">+IF(AND(ISNUMBER(OFFSET('Hygiene Data'!$I$5,0,10*ROW('Hygiene Data'!I7))),'Data Summary'!ED13="Yes"),OFFSET('Hygiene Data'!$I$5,0,10*ROW('Hygiene Data'!I7)),NA())</f>
        <v>#N/A</v>
      </c>
      <c r="BP13" s="97" t="e">
        <f ca="true">+IF(AND(ISNUMBER(OFFSET('Hygiene Data'!$I$7,0,10*ROW('Hygiene Data'!I7))),'Data Summary'!EE13="Yes"),OFFSET('Hygiene Data'!$I$7,0,10*ROW('Hygiene Data'!I7)),NA())</f>
        <v>#N/A</v>
      </c>
      <c r="BQ13" s="97" t="e">
        <f ca="true">+IF(AND(ISNUMBER(OFFSET('Hygiene Data'!$I$9,0,10*ROW('Hygiene Data'!I7))),'Data Summary'!EF13="Yes"),OFFSET('Hygiene Data'!$I$9,0,10*ROW('Hygiene Data'!I7)),NA())</f>
        <v>#N/A</v>
      </c>
    </row>
    <row xmlns:x14ac="http://schemas.microsoft.com/office/spreadsheetml/2009/9/ac" r="14" x14ac:dyDescent="0.2">
      <c r="A14" s="331" t="e">
        <f ca="true">+RIGHT('Data Summary'!A14,LEN('Data Summary'!A14)-9)</f>
        <v>#VALUE!</v>
      </c>
      <c r="B14" s="36" t="str">
        <f ca="true">+IF(ISTEXT('Data Summary'!B14),'Data Summary'!B14,"")</f>
        <v/>
      </c>
      <c r="C14" s="330" t="e">
        <f ca="true">+VALUE('Data Summary'!C14)</f>
        <v>#VALUE!</v>
      </c>
      <c r="D14" s="95" t="e">
        <f ca="true">+IF(AND(ISNUMBER(OFFSET('Water Data'!$D$4,0,10*ROW('Water Data'!D8))),'Data Summary'!BS14="Yes"),100-OFFSET('Water Data'!$D$4,0,10*ROW('Water Data'!D8)),NA())</f>
        <v>#N/A</v>
      </c>
      <c r="E14" s="95" t="e">
        <f ca="true">+IF(AND(ISNUMBER(OFFSET('Water Data'!$D$6,0,10*ROW('Water Data'!D8))),'Data Summary'!BT14="Yes"),OFFSET('Water Data'!$D$6,0,10*ROW('Water Data'!D8)),NA())</f>
        <v>#N/A</v>
      </c>
      <c r="F14" s="95" t="e">
        <f ca="true">+IF(AND(ISNUMBER(OFFSET('Water Data'!$D$9,0,10*ROW('Water Data'!D8))),'Data Summary'!BU14="Yes"),OFFSET('Water Data'!$D$9,0,10*ROW('Water Data'!D8)),NA())</f>
        <v>#N/A</v>
      </c>
      <c r="G14" s="95" t="e">
        <f ca="true">+IF(AND(ISNUMBER(OFFSET('Water Data'!$E$4,0,10*ROW('Water Data'!E8))),'Data Summary'!BV14="Yes"),100-OFFSET('Water Data'!$E$4,0,10*ROW('Water Data'!E8)),NA())</f>
        <v>#N/A</v>
      </c>
      <c r="H14" s="95" t="e">
        <f ca="true">+IF(AND(ISNUMBER(OFFSET('Water Data'!$E$6,0,10*ROW('Water Data'!E8))),'Data Summary'!BW14="Yes"),OFFSET('Water Data'!$E$6,0,10*ROW('Water Data'!E8)),NA())</f>
        <v>#N/A</v>
      </c>
      <c r="I14" s="95" t="e">
        <f ca="true">+IF(AND(ISNUMBER(OFFSET('Water Data'!$E$9,0,10*ROW('Water Data'!E8))),'Data Summary'!BX14="Yes"),OFFSET('Water Data'!$E$9,0,10*ROW('Water Data'!E8)),NA())</f>
        <v>#N/A</v>
      </c>
      <c r="J14" s="95" t="e">
        <f ca="true">+IF(AND(ISNUMBER(OFFSET('Water Data'!$F$4,0,10*ROW('Water Data'!F8))),'Data Summary'!BY14="Yes"),100-OFFSET('Water Data'!$F$4,0,10*ROW('Water Data'!F8)),NA())</f>
        <v>#N/A</v>
      </c>
      <c r="K14" s="95" t="e">
        <f ca="true">+IF(AND(ISNUMBER(OFFSET('Water Data'!$F$6,0,10*ROW('Water Data'!F8))),'Data Summary'!BZ14="Yes"),OFFSET('Water Data'!$F$6,0,10*ROW('Water Data'!F8)),NA())</f>
        <v>#N/A</v>
      </c>
      <c r="L14" s="95" t="e">
        <f ca="true">+IF(AND(ISNUMBER(OFFSET('Water Data'!$F$9,0,10*ROW('Water Data'!F8))),'Data Summary'!CA14="Yes"),OFFSET('Water Data'!$F$9,0,10*ROW('Water Data'!F8)),NA())</f>
        <v>#N/A</v>
      </c>
      <c r="M14" s="95" t="e">
        <f ca="true">+IF(AND(ISNUMBER(OFFSET('Water Data'!$G$4,0,10*ROW('Water Data'!G8))),'Data Summary'!CB14="Yes"),100-OFFSET('Water Data'!$G$4,0,10*ROW('Water Data'!G8)),NA())</f>
        <v>#N/A</v>
      </c>
      <c r="N14" s="95" t="e">
        <f ca="true">+IF(AND(ISNUMBER(OFFSET('Water Data'!$G$6,0,10*ROW('Water Data'!G8))),'Data Summary'!CC14="Yes"),OFFSET('Water Data'!$G$6,0,10*ROW('Water Data'!G8)),NA())</f>
        <v>#N/A</v>
      </c>
      <c r="O14" s="95" t="e">
        <f ca="true">+IF(AND(ISNUMBER(OFFSET('Water Data'!$G$9,0,10*ROW('Water Data'!G8))),'Data Summary'!CD14="Yes"),OFFSET('Water Data'!$G$9,0,10*ROW('Water Data'!G8)),NA())</f>
        <v>#N/A</v>
      </c>
      <c r="P14" s="95" t="e">
        <f ca="true">+IF(AND(ISNUMBER(OFFSET('Water Data'!$H$4,0,10*ROW('Water Data'!H8))),'Data Summary'!CE14="Yes"),100-OFFSET('Water Data'!$H$4,0,10*ROW('Water Data'!H8)),NA())</f>
        <v>#N/A</v>
      </c>
      <c r="Q14" s="95" t="e">
        <f ca="true">+IF(AND(ISNUMBER(OFFSET('Water Data'!$H$6,0,10*ROW('Water Data'!H8))),'Data Summary'!CF14="Yes"),OFFSET('Water Data'!$H$6,0,10*ROW('Water Data'!H8)),NA())</f>
        <v>#N/A</v>
      </c>
      <c r="R14" s="95" t="e">
        <f ca="true">+IF(AND(ISNUMBER(OFFSET('Water Data'!$H$9,0,10*ROW('Water Data'!H8))),'Data Summary'!CG14="Yes"),OFFSET('Water Data'!$H$9,0,10*ROW('Water Data'!H8)),NA())</f>
        <v>#N/A</v>
      </c>
      <c r="S14" s="95" t="e">
        <f ca="true">+IF(AND(ISNUMBER(OFFSET('Water Data'!$I$4,0,10*ROW('Water Data'!I8))),'Data Summary'!CH14="Yes"),100-OFFSET('Water Data'!$I$4,0,10*ROW('Water Data'!I8)),NA())</f>
        <v>#N/A</v>
      </c>
      <c r="T14" s="95" t="e">
        <f ca="true">+IF(AND(ISNUMBER(OFFSET('Water Data'!$I$6,0,10*ROW('Water Data'!I8))),'Data Summary'!CI14="Yes"),OFFSET('Water Data'!$I$6,0,10*ROW('Water Data'!I8)),NA())</f>
        <v>#N/A</v>
      </c>
      <c r="U14" s="95" t="e">
        <f ca="true">+IF(AND(ISNUMBER(OFFSET('Water Data'!$I$9,0,10*ROW('Water Data'!I8))),'Data Summary'!CJ14="Yes"),OFFSET('Water Data'!$I$9,0,10*ROW('Water Data'!I8)),NA())</f>
        <v>#N/A</v>
      </c>
      <c r="V14" s="96" t="e">
        <f ca="true">+IF(AND(ISNUMBER(OFFSET('Sanitation Data'!$D$4,0,10*ROW('Sanitation Data'!D8))),'Data Summary'!CK14="Yes"),100-OFFSET('Sanitation Data'!$D$4,0,10*ROW('Sanitation Data'!D8)),NA())</f>
        <v>#N/A</v>
      </c>
      <c r="W14" s="96" t="e">
        <f ca="true">+IF(AND(ISNUMBER(OFFSET('Sanitation Data'!$D$6,0,10*ROW('Sanitation Data'!D8))),'Data Summary'!CL14="Yes"),OFFSET('Sanitation Data'!$D$6,0,10*ROW('Sanitation Data'!D8)),NA())</f>
        <v>#N/A</v>
      </c>
      <c r="X14" s="96" t="e">
        <f ca="true">+IF(AND(ISNUMBER(OFFSET('Sanitation Data'!$D$10,0,10*ROW('Sanitation Data'!D8))),'Data Summary'!CM14="Yes"),OFFSET('Sanitation Data'!$D$10,0,10*ROW('Sanitation Data'!D8)),NA())</f>
        <v>#N/A</v>
      </c>
      <c r="Y14" s="96" t="e">
        <f ca="true">+IF(AND(ISNUMBER(OFFSET('Sanitation Data'!$D$11,0,10*ROW('Sanitation Data'!D8))),'Data Summary'!CN14="Yes"),OFFSET('Sanitation Data'!$D$11,0,10*ROW('Sanitation Data'!D8)),NA())</f>
        <v>#N/A</v>
      </c>
      <c r="Z14" s="96" t="e">
        <f ca="true">+IF(AND(ISNUMBER(OFFSET('Sanitation Data'!$D$12,0,10*ROW('Sanitation Data'!D8))),'Data Summary'!CO14="Yes"),OFFSET('Sanitation Data'!$D$12,0,10*ROW('Sanitation Data'!D8)),NA())</f>
        <v>#N/A</v>
      </c>
      <c r="AA14" s="96" t="e">
        <f ca="true">+IF(AND(ISNUMBER(OFFSET('Sanitation Data'!$E$4,0,10*ROW('Sanitation Data'!E8))),'Data Summary'!CP14="Yes"),100-OFFSET('Sanitation Data'!$E$4,0,10*ROW('Sanitation Data'!E8)),NA())</f>
        <v>#N/A</v>
      </c>
      <c r="AB14" s="96" t="e">
        <f ca="true">+IF(AND(ISNUMBER(OFFSET('Sanitation Data'!$E$6,0,10*ROW('Sanitation Data'!E8))),'Data Summary'!CQ14="Yes"),OFFSET('Sanitation Data'!$E$6,0,10*ROW('Sanitation Data'!E8)),NA())</f>
        <v>#N/A</v>
      </c>
      <c r="AC14" s="96" t="e">
        <f ca="true">+IF(AND(ISNUMBER(OFFSET('Sanitation Data'!$E$10,0,10*ROW('Sanitation Data'!E8))),'Data Summary'!CR14="Yes"),OFFSET('Sanitation Data'!$E$10,0,10*ROW('Sanitation Data'!E8)),NA())</f>
        <v>#N/A</v>
      </c>
      <c r="AD14" s="96" t="e">
        <f ca="true">+IF(AND(ISNUMBER(OFFSET('Sanitation Data'!$E$11,0,10*ROW('Sanitation Data'!E8))),'Data Summary'!CS14="Yes"),OFFSET('Sanitation Data'!$E$11,0,10*ROW('Sanitation Data'!E8)),NA())</f>
        <v>#N/A</v>
      </c>
      <c r="AE14" s="96" t="e">
        <f ca="true">+IF(AND(ISNUMBER(OFFSET('Sanitation Data'!$E$12,0,10*ROW('Sanitation Data'!E8))),'Data Summary'!CT14="Yes"),OFFSET('Sanitation Data'!$E$12,0,10*ROW('Sanitation Data'!E8)),NA())</f>
        <v>#N/A</v>
      </c>
      <c r="AF14" s="96" t="e">
        <f ca="true">+IF(AND(ISNUMBER(OFFSET('Sanitation Data'!$F$4,0,10*ROW('Sanitation Data'!F8))),'Data Summary'!CU14="Yes"),100-OFFSET('Sanitation Data'!$F$4,0,10*ROW('Sanitation Data'!F8)),NA())</f>
        <v>#N/A</v>
      </c>
      <c r="AG14" s="96" t="e">
        <f ca="true">+IF(AND(ISNUMBER(OFFSET('Sanitation Data'!$F$6,0,10*ROW('Sanitation Data'!F8))),'Data Summary'!CV14="Yes"),OFFSET('Sanitation Data'!$F$6,0,10*ROW('Sanitation Data'!F8)),NA())</f>
        <v>#N/A</v>
      </c>
      <c r="AH14" s="96" t="e">
        <f ca="true">+IF(AND(ISNUMBER(OFFSET('Sanitation Data'!$F$10,0,10*ROW('Sanitation Data'!F8))),'Data Summary'!CW14="Yes"),OFFSET('Sanitation Data'!$F$10,0,10*ROW('Sanitation Data'!F8)),NA())</f>
        <v>#N/A</v>
      </c>
      <c r="AI14" s="96" t="e">
        <f ca="true">+IF(AND(ISNUMBER(OFFSET('Sanitation Data'!$F$11,0,10*ROW('Sanitation Data'!F8))),'Data Summary'!CX14="Yes"),OFFSET('Sanitation Data'!$F$11,0,10*ROW('Sanitation Data'!F8)),NA())</f>
        <v>#N/A</v>
      </c>
      <c r="AJ14" s="96" t="e">
        <f ca="true">+IF(AND(ISNUMBER(OFFSET('Sanitation Data'!$F$12,0,10*ROW('Sanitation Data'!F8))),'Data Summary'!CY14="Yes"),OFFSET('Sanitation Data'!$F$12,0,10*ROW('Sanitation Data'!F8)),NA())</f>
        <v>#N/A</v>
      </c>
      <c r="AK14" s="96" t="e">
        <f ca="true">+IF(AND(ISNUMBER(OFFSET('Sanitation Data'!$G$4,0,10*ROW('Sanitation Data'!G8))),'Data Summary'!CZ14="Yes"),100-OFFSET('Sanitation Data'!$G$4,0,10*ROW('Sanitation Data'!G8)),NA())</f>
        <v>#N/A</v>
      </c>
      <c r="AL14" s="96" t="e">
        <f ca="true">+IF(AND(ISNUMBER(OFFSET('Sanitation Data'!$G$6,0,10*ROW('Sanitation Data'!G8))),'Data Summary'!DA14="Yes"),OFFSET('Sanitation Data'!$G$6,0,10*ROW('Sanitation Data'!G8)),NA())</f>
        <v>#N/A</v>
      </c>
      <c r="AM14" s="96" t="e">
        <f ca="true">+IF(AND(ISNUMBER(OFFSET('Sanitation Data'!$G$10,0,10*ROW('Sanitation Data'!G8))),'Data Summary'!DB14="Yes"),OFFSET('Sanitation Data'!$G$10,0,10*ROW('Sanitation Data'!G8)),NA())</f>
        <v>#N/A</v>
      </c>
      <c r="AN14" s="96" t="e">
        <f ca="true">+IF(AND(ISNUMBER(OFFSET('Sanitation Data'!$G$11,0,10*ROW('Sanitation Data'!G8))),'Data Summary'!DC14="Yes"),OFFSET('Sanitation Data'!$G$11,0,10*ROW('Sanitation Data'!G8)),NA())</f>
        <v>#N/A</v>
      </c>
      <c r="AO14" s="96" t="e">
        <f ca="true">+IF(AND(ISNUMBER(OFFSET('Sanitation Data'!$G$12,0,10*ROW('Sanitation Data'!G8))),'Data Summary'!DD14="Yes"),OFFSET('Sanitation Data'!$G$12,0,10*ROW('Sanitation Data'!G8)),NA())</f>
        <v>#N/A</v>
      </c>
      <c r="AP14" s="96" t="e">
        <f ca="true">+IF(AND(ISNUMBER(OFFSET('Sanitation Data'!$H$4,0,10*ROW('Sanitation Data'!H8))),'Data Summary'!DE14="Yes"),100-OFFSET('Sanitation Data'!$H$4,0,10*ROW('Sanitation Data'!H8)),NA())</f>
        <v>#N/A</v>
      </c>
      <c r="AQ14" s="96" t="e">
        <f ca="true">+IF(AND(ISNUMBER(OFFSET('Sanitation Data'!$H$6,0,10*ROW('Sanitation Data'!H8))),'Data Summary'!DF14="Yes"),OFFSET('Sanitation Data'!$H$6,0,10*ROW('Sanitation Data'!H8)),NA())</f>
        <v>#N/A</v>
      </c>
      <c r="AR14" s="96" t="e">
        <f ca="true">+IF(AND(ISNUMBER(OFFSET('Sanitation Data'!$H$10,0,10*ROW('Sanitation Data'!H8))),'Data Summary'!DG14="Yes"),OFFSET('Sanitation Data'!$H$10,0,10*ROW('Sanitation Data'!H8)),NA())</f>
        <v>#N/A</v>
      </c>
      <c r="AS14" s="96" t="e">
        <f ca="true">+IF(AND(ISNUMBER(OFFSET('Sanitation Data'!$H$11,0,10*ROW('Sanitation Data'!H8))),'Data Summary'!DH14="Yes"),OFFSET('Sanitation Data'!$H$11,0,10*ROW('Sanitation Data'!H8)),NA())</f>
        <v>#N/A</v>
      </c>
      <c r="AT14" s="96" t="e">
        <f ca="true">+IF(AND(ISNUMBER(OFFSET('Sanitation Data'!$H$12,0,10*ROW('Sanitation Data'!H8))),'Data Summary'!DI14="Yes"),OFFSET('Sanitation Data'!$H$12,0,10*ROW('Sanitation Data'!H8)),NA())</f>
        <v>#N/A</v>
      </c>
      <c r="AU14" s="96" t="e">
        <f ca="true">+IF(AND(ISNUMBER(OFFSET('Sanitation Data'!$I$4,0,10*ROW('Sanitation Data'!I8))),'Data Summary'!DJ14="Yes"),100-OFFSET('Sanitation Data'!$I$4,0,10*ROW('Sanitation Data'!I8)),NA())</f>
        <v>#N/A</v>
      </c>
      <c r="AV14" s="96" t="e">
        <f ca="true">+IF(AND(ISNUMBER(OFFSET('Sanitation Data'!$I$6,0,10*ROW('Sanitation Data'!I8))),'Data Summary'!DK14="Yes"),OFFSET('Sanitation Data'!$I$6,0,10*ROW('Sanitation Data'!I8)),NA())</f>
        <v>#N/A</v>
      </c>
      <c r="AW14" s="96" t="e">
        <f ca="true">+IF(AND(ISNUMBER(OFFSET('Sanitation Data'!$I$10,0,10*ROW('Sanitation Data'!I8))),'Data Summary'!DL14="Yes"),OFFSET('Sanitation Data'!$I$10,0,10*ROW('Sanitation Data'!I8)),NA())</f>
        <v>#N/A</v>
      </c>
      <c r="AX14" s="96" t="e">
        <f ca="true">+IF(AND(ISNUMBER(OFFSET('Sanitation Data'!$I$11,0,10*ROW('Sanitation Data'!I8))),'Data Summary'!DM14="Yes"),OFFSET('Sanitation Data'!$I$11,0,10*ROW('Sanitation Data'!I8)),NA())</f>
        <v>#N/A</v>
      </c>
      <c r="AY14" s="96" t="e">
        <f ca="true">+IF(AND(ISNUMBER(OFFSET('Sanitation Data'!$I$12,0,10*ROW('Sanitation Data'!I8))),'Data Summary'!DN14="Yes"),OFFSET('Sanitation Data'!$I$12,0,10*ROW('Sanitation Data'!I8)),NA())</f>
        <v>#N/A</v>
      </c>
      <c r="AZ14" s="97" t="e">
        <f ca="true">+IF(AND(ISNUMBER(OFFSET('Hygiene Data'!$D$5,0,10*ROW('Hygiene Data'!D8))),'Data Summary'!DO14="Yes"),OFFSET('Hygiene Data'!$D$5,0,10*ROW('Hygiene Data'!D8)),NA())</f>
        <v>#N/A</v>
      </c>
      <c r="BA14" s="97" t="e">
        <f ca="true">+IF(AND(ISNUMBER(OFFSET('Hygiene Data'!$D$7,0,10*ROW('Hygiene Data'!D8))),'Data Summary'!DP14="Yes"),OFFSET('Hygiene Data'!$D$7,0,10*ROW('Hygiene Data'!D8)),NA())</f>
        <v>#N/A</v>
      </c>
      <c r="BB14" s="97" t="e">
        <f ca="true">+IF(AND(ISNUMBER(OFFSET('Hygiene Data'!$D$9,0,10*ROW('Hygiene Data'!D8))),'Data Summary'!DQ14="Yes"),OFFSET('Hygiene Data'!$D$9,0,10*ROW('Hygiene Data'!D8)),NA())</f>
        <v>#N/A</v>
      </c>
      <c r="BC14" s="97" t="e">
        <f ca="true">+IF(AND(ISNUMBER(OFFSET('Hygiene Data'!$E$5,0,10*ROW('Hygiene Data'!E8))),'Data Summary'!DR14="Yes"),OFFSET('Hygiene Data'!$E$5,0,10*ROW('Hygiene Data'!E8)),NA())</f>
        <v>#N/A</v>
      </c>
      <c r="BD14" s="97" t="e">
        <f ca="true">+IF(AND(ISNUMBER(OFFSET('Hygiene Data'!$E$7,0,10*ROW('Hygiene Data'!E8))),'Data Summary'!DS14="Yes"),OFFSET('Hygiene Data'!$E$7,0,10*ROW('Hygiene Data'!E8)),NA())</f>
        <v>#N/A</v>
      </c>
      <c r="BE14" s="97" t="e">
        <f ca="true">+IF(AND(ISNUMBER(OFFSET('Hygiene Data'!$E$9,0,10*ROW('Hygiene Data'!E8))),'Data Summary'!DT14="Yes"),OFFSET('Hygiene Data'!$E$9,0,10*ROW('Hygiene Data'!E8)),NA())</f>
        <v>#N/A</v>
      </c>
      <c r="BF14" s="97" t="e">
        <f ca="true">+IF(AND(ISNUMBER(OFFSET('Hygiene Data'!$F$5,0,10*ROW('Hygiene Data'!F8))),'Data Summary'!DU14="Yes"),OFFSET('Hygiene Data'!$F$5,0,10*ROW('Hygiene Data'!F8)),NA())</f>
        <v>#N/A</v>
      </c>
      <c r="BG14" s="97" t="e">
        <f ca="true">+IF(AND(ISNUMBER(OFFSET('Hygiene Data'!$F$7,0,10*ROW('Hygiene Data'!F8))),'Data Summary'!DV14="Yes"),OFFSET('Hygiene Data'!$F$7,0,10*ROW('Hygiene Data'!F8)),NA())</f>
        <v>#N/A</v>
      </c>
      <c r="BH14" s="97" t="e">
        <f ca="true">+IF(AND(ISNUMBER(OFFSET('Hygiene Data'!$F$9,0,10*ROW('Hygiene Data'!F8))),'Data Summary'!DW14="Yes"),OFFSET('Hygiene Data'!$F$9,0,10*ROW('Hygiene Data'!F8)),NA())</f>
        <v>#N/A</v>
      </c>
      <c r="BI14" s="97" t="e">
        <f ca="true">+IF(AND(ISNUMBER(OFFSET('Hygiene Data'!$G$5,0,10*ROW('Hygiene Data'!G8))),'Data Summary'!DX14="Yes"),OFFSET('Hygiene Data'!$G$5,0,10*ROW('Hygiene Data'!G8)),NA())</f>
        <v>#N/A</v>
      </c>
      <c r="BJ14" s="97" t="e">
        <f ca="true">+IF(AND(ISNUMBER(OFFSET('Hygiene Data'!$G$7,0,10*ROW('Hygiene Data'!G8))),'Data Summary'!DY14="Yes"),OFFSET('Hygiene Data'!$G$7,0,10*ROW('Hygiene Data'!G8)),NA())</f>
        <v>#N/A</v>
      </c>
      <c r="BK14" s="97" t="e">
        <f ca="true">+IF(AND(ISNUMBER(OFFSET('Hygiene Data'!$G$9,0,10*ROW('Hygiene Data'!G8))),'Data Summary'!DZ14="Yes"),OFFSET('Hygiene Data'!$G$9,0,10*ROW('Hygiene Data'!G8)),NA())</f>
        <v>#N/A</v>
      </c>
      <c r="BL14" s="97" t="e">
        <f ca="true">+IF(AND(ISNUMBER(OFFSET('Hygiene Data'!$H$5,0,10*ROW('Hygiene Data'!H8))),'Data Summary'!EA14="Yes"),OFFSET('Hygiene Data'!$H$5,0,10*ROW('Hygiene Data'!H8)),NA())</f>
        <v>#N/A</v>
      </c>
      <c r="BM14" s="97" t="e">
        <f ca="true">+IF(AND(ISNUMBER(OFFSET('Hygiene Data'!$H$7,0,10*ROW('Hygiene Data'!H8))),'Data Summary'!EB14="Yes"),OFFSET('Hygiene Data'!$H$7,0,10*ROW('Hygiene Data'!H8)),NA())</f>
        <v>#N/A</v>
      </c>
      <c r="BN14" s="97" t="e">
        <f ca="true">+IF(AND(ISNUMBER(OFFSET('Hygiene Data'!$H$9,0,10*ROW('Hygiene Data'!H8))),'Data Summary'!EC14="Yes"),OFFSET('Hygiene Data'!$H$9,0,10*ROW('Hygiene Data'!H8)),NA())</f>
        <v>#N/A</v>
      </c>
      <c r="BO14" s="97" t="e">
        <f ca="true">+IF(AND(ISNUMBER(OFFSET('Hygiene Data'!$I$5,0,10*ROW('Hygiene Data'!I8))),'Data Summary'!ED14="Yes"),OFFSET('Hygiene Data'!$I$5,0,10*ROW('Hygiene Data'!I8)),NA())</f>
        <v>#N/A</v>
      </c>
      <c r="BP14" s="97" t="e">
        <f ca="true">+IF(AND(ISNUMBER(OFFSET('Hygiene Data'!$I$7,0,10*ROW('Hygiene Data'!I8))),'Data Summary'!EE14="Yes"),OFFSET('Hygiene Data'!$I$7,0,10*ROW('Hygiene Data'!I8)),NA())</f>
        <v>#N/A</v>
      </c>
      <c r="BQ14" s="97" t="e">
        <f ca="true">+IF(AND(ISNUMBER(OFFSET('Hygiene Data'!$I$9,0,10*ROW('Hygiene Data'!I8))),'Data Summary'!EF14="Yes"),OFFSET('Hygiene Data'!$I$9,0,10*ROW('Hygiene Data'!I8)),NA())</f>
        <v>#N/A</v>
      </c>
    </row>
    <row xmlns:x14ac="http://schemas.microsoft.com/office/spreadsheetml/2009/9/ac" r="15" x14ac:dyDescent="0.2">
      <c r="A15" s="331" t="e">
        <f ca="true">+RIGHT('Data Summary'!A15,LEN('Data Summary'!A15)-9)</f>
        <v>#VALUE!</v>
      </c>
      <c r="B15" s="36" t="str">
        <f ca="true">+IF(ISTEXT('Data Summary'!B15),'Data Summary'!B15,"")</f>
        <v/>
      </c>
      <c r="C15" s="330" t="e">
        <f ca="true">+VALUE('Data Summary'!C15)</f>
        <v>#VALUE!</v>
      </c>
      <c r="D15" s="95" t="e">
        <f ca="true">+IF(AND(ISNUMBER(OFFSET('Water Data'!$D$4,0,10*ROW('Water Data'!D9))),'Data Summary'!BS15="Yes"),100-OFFSET('Water Data'!$D$4,0,10*ROW('Water Data'!D9)),NA())</f>
        <v>#N/A</v>
      </c>
      <c r="E15" s="95" t="e">
        <f ca="true">+IF(AND(ISNUMBER(OFFSET('Water Data'!$D$6,0,10*ROW('Water Data'!D9))),'Data Summary'!BT15="Yes"),OFFSET('Water Data'!$D$6,0,10*ROW('Water Data'!D9)),NA())</f>
        <v>#N/A</v>
      </c>
      <c r="F15" s="95" t="e">
        <f ca="true">+IF(AND(ISNUMBER(OFFSET('Water Data'!$D$9,0,10*ROW('Water Data'!D9))),'Data Summary'!BU15="Yes"),OFFSET('Water Data'!$D$9,0,10*ROW('Water Data'!D9)),NA())</f>
        <v>#N/A</v>
      </c>
      <c r="G15" s="95" t="e">
        <f ca="true">+IF(AND(ISNUMBER(OFFSET('Water Data'!$E$4,0,10*ROW('Water Data'!E9))),'Data Summary'!BV15="Yes"),100-OFFSET('Water Data'!$E$4,0,10*ROW('Water Data'!E9)),NA())</f>
        <v>#N/A</v>
      </c>
      <c r="H15" s="95" t="e">
        <f ca="true">+IF(AND(ISNUMBER(OFFSET('Water Data'!$E$6,0,10*ROW('Water Data'!E9))),'Data Summary'!BW15="Yes"),OFFSET('Water Data'!$E$6,0,10*ROW('Water Data'!E9)),NA())</f>
        <v>#N/A</v>
      </c>
      <c r="I15" s="95" t="e">
        <f ca="true">+IF(AND(ISNUMBER(OFFSET('Water Data'!$E$9,0,10*ROW('Water Data'!E9))),'Data Summary'!BX15="Yes"),OFFSET('Water Data'!$E$9,0,10*ROW('Water Data'!E9)),NA())</f>
        <v>#N/A</v>
      </c>
      <c r="J15" s="95" t="e">
        <f ca="true">+IF(AND(ISNUMBER(OFFSET('Water Data'!$F$4,0,10*ROW('Water Data'!F9))),'Data Summary'!BY15="Yes"),100-OFFSET('Water Data'!$F$4,0,10*ROW('Water Data'!F9)),NA())</f>
        <v>#N/A</v>
      </c>
      <c r="K15" s="95" t="e">
        <f ca="true">+IF(AND(ISNUMBER(OFFSET('Water Data'!$F$6,0,10*ROW('Water Data'!F9))),'Data Summary'!BZ15="Yes"),OFFSET('Water Data'!$F$6,0,10*ROW('Water Data'!F9)),NA())</f>
        <v>#N/A</v>
      </c>
      <c r="L15" s="95" t="e">
        <f ca="true">+IF(AND(ISNUMBER(OFFSET('Water Data'!$F$9,0,10*ROW('Water Data'!F9))),'Data Summary'!CA15="Yes"),OFFSET('Water Data'!$F$9,0,10*ROW('Water Data'!F9)),NA())</f>
        <v>#N/A</v>
      </c>
      <c r="M15" s="95" t="e">
        <f ca="true">+IF(AND(ISNUMBER(OFFSET('Water Data'!$G$4,0,10*ROW('Water Data'!G9))),'Data Summary'!CB15="Yes"),100-OFFSET('Water Data'!$G$4,0,10*ROW('Water Data'!G9)),NA())</f>
        <v>#N/A</v>
      </c>
      <c r="N15" s="95" t="e">
        <f ca="true">+IF(AND(ISNUMBER(OFFSET('Water Data'!$G$6,0,10*ROW('Water Data'!G9))),'Data Summary'!CC15="Yes"),OFFSET('Water Data'!$G$6,0,10*ROW('Water Data'!G9)),NA())</f>
        <v>#N/A</v>
      </c>
      <c r="O15" s="95" t="e">
        <f ca="true">+IF(AND(ISNUMBER(OFFSET('Water Data'!$G$9,0,10*ROW('Water Data'!G9))),'Data Summary'!CD15="Yes"),OFFSET('Water Data'!$G$9,0,10*ROW('Water Data'!G9)),NA())</f>
        <v>#N/A</v>
      </c>
      <c r="P15" s="95" t="e">
        <f ca="true">+IF(AND(ISNUMBER(OFFSET('Water Data'!$H$4,0,10*ROW('Water Data'!H9))),'Data Summary'!CE15="Yes"),100-OFFSET('Water Data'!$H$4,0,10*ROW('Water Data'!H9)),NA())</f>
        <v>#N/A</v>
      </c>
      <c r="Q15" s="95" t="e">
        <f ca="true">+IF(AND(ISNUMBER(OFFSET('Water Data'!$H$6,0,10*ROW('Water Data'!H9))),'Data Summary'!CF15="Yes"),OFFSET('Water Data'!$H$6,0,10*ROW('Water Data'!H9)),NA())</f>
        <v>#N/A</v>
      </c>
      <c r="R15" s="95" t="e">
        <f ca="true">+IF(AND(ISNUMBER(OFFSET('Water Data'!$H$9,0,10*ROW('Water Data'!H9))),'Data Summary'!CG15="Yes"),OFFSET('Water Data'!$H$9,0,10*ROW('Water Data'!H9)),NA())</f>
        <v>#N/A</v>
      </c>
      <c r="S15" s="95" t="e">
        <f ca="true">+IF(AND(ISNUMBER(OFFSET('Water Data'!$I$4,0,10*ROW('Water Data'!I9))),'Data Summary'!CH15="Yes"),100-OFFSET('Water Data'!$I$4,0,10*ROW('Water Data'!I9)),NA())</f>
        <v>#N/A</v>
      </c>
      <c r="T15" s="95" t="e">
        <f ca="true">+IF(AND(ISNUMBER(OFFSET('Water Data'!$I$6,0,10*ROW('Water Data'!I9))),'Data Summary'!CI15="Yes"),OFFSET('Water Data'!$I$6,0,10*ROW('Water Data'!I9)),NA())</f>
        <v>#N/A</v>
      </c>
      <c r="U15" s="95" t="e">
        <f ca="true">+IF(AND(ISNUMBER(OFFSET('Water Data'!$I$9,0,10*ROW('Water Data'!I9))),'Data Summary'!CJ15="Yes"),OFFSET('Water Data'!$I$9,0,10*ROW('Water Data'!I9)),NA())</f>
        <v>#N/A</v>
      </c>
      <c r="V15" s="96" t="e">
        <f ca="true">+IF(AND(ISNUMBER(OFFSET('Sanitation Data'!$D$4,0,10*ROW('Sanitation Data'!D9))),'Data Summary'!CK15="Yes"),100-OFFSET('Sanitation Data'!$D$4,0,10*ROW('Sanitation Data'!D9)),NA())</f>
        <v>#N/A</v>
      </c>
      <c r="W15" s="96" t="e">
        <f ca="true">+IF(AND(ISNUMBER(OFFSET('Sanitation Data'!$D$6,0,10*ROW('Sanitation Data'!D9))),'Data Summary'!CL15="Yes"),OFFSET('Sanitation Data'!$D$6,0,10*ROW('Sanitation Data'!D9)),NA())</f>
        <v>#N/A</v>
      </c>
      <c r="X15" s="96" t="e">
        <f ca="true">+IF(AND(ISNUMBER(OFFSET('Sanitation Data'!$D$10,0,10*ROW('Sanitation Data'!D9))),'Data Summary'!CM15="Yes"),OFFSET('Sanitation Data'!$D$10,0,10*ROW('Sanitation Data'!D9)),NA())</f>
        <v>#N/A</v>
      </c>
      <c r="Y15" s="96" t="e">
        <f ca="true">+IF(AND(ISNUMBER(OFFSET('Sanitation Data'!$D$11,0,10*ROW('Sanitation Data'!D9))),'Data Summary'!CN15="Yes"),OFFSET('Sanitation Data'!$D$11,0,10*ROW('Sanitation Data'!D9)),NA())</f>
        <v>#N/A</v>
      </c>
      <c r="Z15" s="96" t="e">
        <f ca="true">+IF(AND(ISNUMBER(OFFSET('Sanitation Data'!$D$12,0,10*ROW('Sanitation Data'!D9))),'Data Summary'!CO15="Yes"),OFFSET('Sanitation Data'!$D$12,0,10*ROW('Sanitation Data'!D9)),NA())</f>
        <v>#N/A</v>
      </c>
      <c r="AA15" s="96" t="e">
        <f ca="true">+IF(AND(ISNUMBER(OFFSET('Sanitation Data'!$E$4,0,10*ROW('Sanitation Data'!E9))),'Data Summary'!CP15="Yes"),100-OFFSET('Sanitation Data'!$E$4,0,10*ROW('Sanitation Data'!E9)),NA())</f>
        <v>#N/A</v>
      </c>
      <c r="AB15" s="96" t="e">
        <f ca="true">+IF(AND(ISNUMBER(OFFSET('Sanitation Data'!$E$6,0,10*ROW('Sanitation Data'!E9))),'Data Summary'!CQ15="Yes"),OFFSET('Sanitation Data'!$E$6,0,10*ROW('Sanitation Data'!E9)),NA())</f>
        <v>#N/A</v>
      </c>
      <c r="AC15" s="96" t="e">
        <f ca="true">+IF(AND(ISNUMBER(OFFSET('Sanitation Data'!$E$10,0,10*ROW('Sanitation Data'!E9))),'Data Summary'!CR15="Yes"),OFFSET('Sanitation Data'!$E$10,0,10*ROW('Sanitation Data'!E9)),NA())</f>
        <v>#N/A</v>
      </c>
      <c r="AD15" s="96" t="e">
        <f ca="true">+IF(AND(ISNUMBER(OFFSET('Sanitation Data'!$E$11,0,10*ROW('Sanitation Data'!E9))),'Data Summary'!CS15="Yes"),OFFSET('Sanitation Data'!$E$11,0,10*ROW('Sanitation Data'!E9)),NA())</f>
        <v>#N/A</v>
      </c>
      <c r="AE15" s="96" t="e">
        <f ca="true">+IF(AND(ISNUMBER(OFFSET('Sanitation Data'!$E$12,0,10*ROW('Sanitation Data'!E9))),'Data Summary'!CT15="Yes"),OFFSET('Sanitation Data'!$E$12,0,10*ROW('Sanitation Data'!E9)),NA())</f>
        <v>#N/A</v>
      </c>
      <c r="AF15" s="96" t="e">
        <f ca="true">+IF(AND(ISNUMBER(OFFSET('Sanitation Data'!$F$4,0,10*ROW('Sanitation Data'!F9))),'Data Summary'!CU15="Yes"),100-OFFSET('Sanitation Data'!$F$4,0,10*ROW('Sanitation Data'!F9)),NA())</f>
        <v>#N/A</v>
      </c>
      <c r="AG15" s="96" t="e">
        <f ca="true">+IF(AND(ISNUMBER(OFFSET('Sanitation Data'!$F$6,0,10*ROW('Sanitation Data'!F9))),'Data Summary'!CV15="Yes"),OFFSET('Sanitation Data'!$F$6,0,10*ROW('Sanitation Data'!F9)),NA())</f>
        <v>#N/A</v>
      </c>
      <c r="AH15" s="96" t="e">
        <f ca="true">+IF(AND(ISNUMBER(OFFSET('Sanitation Data'!$F$10,0,10*ROW('Sanitation Data'!F9))),'Data Summary'!CW15="Yes"),OFFSET('Sanitation Data'!$F$10,0,10*ROW('Sanitation Data'!F9)),NA())</f>
        <v>#N/A</v>
      </c>
      <c r="AI15" s="96" t="e">
        <f ca="true">+IF(AND(ISNUMBER(OFFSET('Sanitation Data'!$F$11,0,10*ROW('Sanitation Data'!F9))),'Data Summary'!CX15="Yes"),OFFSET('Sanitation Data'!$F$11,0,10*ROW('Sanitation Data'!F9)),NA())</f>
        <v>#N/A</v>
      </c>
      <c r="AJ15" s="96" t="e">
        <f ca="true">+IF(AND(ISNUMBER(OFFSET('Sanitation Data'!$F$12,0,10*ROW('Sanitation Data'!F9))),'Data Summary'!CY15="Yes"),OFFSET('Sanitation Data'!$F$12,0,10*ROW('Sanitation Data'!F9)),NA())</f>
        <v>#N/A</v>
      </c>
      <c r="AK15" s="96" t="e">
        <f ca="true">+IF(AND(ISNUMBER(OFFSET('Sanitation Data'!$G$4,0,10*ROW('Sanitation Data'!G9))),'Data Summary'!CZ15="Yes"),100-OFFSET('Sanitation Data'!$G$4,0,10*ROW('Sanitation Data'!G9)),NA())</f>
        <v>#N/A</v>
      </c>
      <c r="AL15" s="96" t="e">
        <f ca="true">+IF(AND(ISNUMBER(OFFSET('Sanitation Data'!$G$6,0,10*ROW('Sanitation Data'!G9))),'Data Summary'!DA15="Yes"),OFFSET('Sanitation Data'!$G$6,0,10*ROW('Sanitation Data'!G9)),NA())</f>
        <v>#N/A</v>
      </c>
      <c r="AM15" s="96" t="e">
        <f ca="true">+IF(AND(ISNUMBER(OFFSET('Sanitation Data'!$G$10,0,10*ROW('Sanitation Data'!G9))),'Data Summary'!DB15="Yes"),OFFSET('Sanitation Data'!$G$10,0,10*ROW('Sanitation Data'!G9)),NA())</f>
        <v>#N/A</v>
      </c>
      <c r="AN15" s="96" t="e">
        <f ca="true">+IF(AND(ISNUMBER(OFFSET('Sanitation Data'!$G$11,0,10*ROW('Sanitation Data'!G9))),'Data Summary'!DC15="Yes"),OFFSET('Sanitation Data'!$G$11,0,10*ROW('Sanitation Data'!G9)),NA())</f>
        <v>#N/A</v>
      </c>
      <c r="AO15" s="96" t="e">
        <f ca="true">+IF(AND(ISNUMBER(OFFSET('Sanitation Data'!$G$12,0,10*ROW('Sanitation Data'!G9))),'Data Summary'!DD15="Yes"),OFFSET('Sanitation Data'!$G$12,0,10*ROW('Sanitation Data'!G9)),NA())</f>
        <v>#N/A</v>
      </c>
      <c r="AP15" s="96" t="e">
        <f ca="true">+IF(AND(ISNUMBER(OFFSET('Sanitation Data'!$H$4,0,10*ROW('Sanitation Data'!H9))),'Data Summary'!DE15="Yes"),100-OFFSET('Sanitation Data'!$H$4,0,10*ROW('Sanitation Data'!H9)),NA())</f>
        <v>#N/A</v>
      </c>
      <c r="AQ15" s="96" t="e">
        <f ca="true">+IF(AND(ISNUMBER(OFFSET('Sanitation Data'!$H$6,0,10*ROW('Sanitation Data'!H9))),'Data Summary'!DF15="Yes"),OFFSET('Sanitation Data'!$H$6,0,10*ROW('Sanitation Data'!H9)),NA())</f>
        <v>#N/A</v>
      </c>
      <c r="AR15" s="96" t="e">
        <f ca="true">+IF(AND(ISNUMBER(OFFSET('Sanitation Data'!$H$10,0,10*ROW('Sanitation Data'!H9))),'Data Summary'!DG15="Yes"),OFFSET('Sanitation Data'!$H$10,0,10*ROW('Sanitation Data'!H9)),NA())</f>
        <v>#N/A</v>
      </c>
      <c r="AS15" s="96" t="e">
        <f ca="true">+IF(AND(ISNUMBER(OFFSET('Sanitation Data'!$H$11,0,10*ROW('Sanitation Data'!H9))),'Data Summary'!DH15="Yes"),OFFSET('Sanitation Data'!$H$11,0,10*ROW('Sanitation Data'!H9)),NA())</f>
        <v>#N/A</v>
      </c>
      <c r="AT15" s="96" t="e">
        <f ca="true">+IF(AND(ISNUMBER(OFFSET('Sanitation Data'!$H$12,0,10*ROW('Sanitation Data'!H9))),'Data Summary'!DI15="Yes"),OFFSET('Sanitation Data'!$H$12,0,10*ROW('Sanitation Data'!H9)),NA())</f>
        <v>#N/A</v>
      </c>
      <c r="AU15" s="96" t="e">
        <f ca="true">+IF(AND(ISNUMBER(OFFSET('Sanitation Data'!$I$4,0,10*ROW('Sanitation Data'!I9))),'Data Summary'!DJ15="Yes"),100-OFFSET('Sanitation Data'!$I$4,0,10*ROW('Sanitation Data'!I9)),NA())</f>
        <v>#N/A</v>
      </c>
      <c r="AV15" s="96" t="e">
        <f ca="true">+IF(AND(ISNUMBER(OFFSET('Sanitation Data'!$I$6,0,10*ROW('Sanitation Data'!I9))),'Data Summary'!DK15="Yes"),OFFSET('Sanitation Data'!$I$6,0,10*ROW('Sanitation Data'!I9)),NA())</f>
        <v>#N/A</v>
      </c>
      <c r="AW15" s="96" t="e">
        <f ca="true">+IF(AND(ISNUMBER(OFFSET('Sanitation Data'!$I$10,0,10*ROW('Sanitation Data'!I9))),'Data Summary'!DL15="Yes"),OFFSET('Sanitation Data'!$I$10,0,10*ROW('Sanitation Data'!I9)),NA())</f>
        <v>#N/A</v>
      </c>
      <c r="AX15" s="96" t="e">
        <f ca="true">+IF(AND(ISNUMBER(OFFSET('Sanitation Data'!$I$11,0,10*ROW('Sanitation Data'!I9))),'Data Summary'!DM15="Yes"),OFFSET('Sanitation Data'!$I$11,0,10*ROW('Sanitation Data'!I9)),NA())</f>
        <v>#N/A</v>
      </c>
      <c r="AY15" s="96" t="e">
        <f ca="true">+IF(AND(ISNUMBER(OFFSET('Sanitation Data'!$I$12,0,10*ROW('Sanitation Data'!I9))),'Data Summary'!DN15="Yes"),OFFSET('Sanitation Data'!$I$12,0,10*ROW('Sanitation Data'!I9)),NA())</f>
        <v>#N/A</v>
      </c>
      <c r="AZ15" s="97" t="e">
        <f ca="true">+IF(AND(ISNUMBER(OFFSET('Hygiene Data'!$D$5,0,10*ROW('Hygiene Data'!D9))),'Data Summary'!DO15="Yes"),OFFSET('Hygiene Data'!$D$5,0,10*ROW('Hygiene Data'!D9)),NA())</f>
        <v>#N/A</v>
      </c>
      <c r="BA15" s="97" t="e">
        <f ca="true">+IF(AND(ISNUMBER(OFFSET('Hygiene Data'!$D$7,0,10*ROW('Hygiene Data'!D9))),'Data Summary'!DP15="Yes"),OFFSET('Hygiene Data'!$D$7,0,10*ROW('Hygiene Data'!D9)),NA())</f>
        <v>#N/A</v>
      </c>
      <c r="BB15" s="97" t="e">
        <f ca="true">+IF(AND(ISNUMBER(OFFSET('Hygiene Data'!$D$9,0,10*ROW('Hygiene Data'!D9))),'Data Summary'!DQ15="Yes"),OFFSET('Hygiene Data'!$D$9,0,10*ROW('Hygiene Data'!D9)),NA())</f>
        <v>#N/A</v>
      </c>
      <c r="BC15" s="97" t="e">
        <f ca="true">+IF(AND(ISNUMBER(OFFSET('Hygiene Data'!$E$5,0,10*ROW('Hygiene Data'!E9))),'Data Summary'!DR15="Yes"),OFFSET('Hygiene Data'!$E$5,0,10*ROW('Hygiene Data'!E9)),NA())</f>
        <v>#N/A</v>
      </c>
      <c r="BD15" s="97" t="e">
        <f ca="true">+IF(AND(ISNUMBER(OFFSET('Hygiene Data'!$E$7,0,10*ROW('Hygiene Data'!E9))),'Data Summary'!DS15="Yes"),OFFSET('Hygiene Data'!$E$7,0,10*ROW('Hygiene Data'!E9)),NA())</f>
        <v>#N/A</v>
      </c>
      <c r="BE15" s="97" t="e">
        <f ca="true">+IF(AND(ISNUMBER(OFFSET('Hygiene Data'!$E$9,0,10*ROW('Hygiene Data'!E9))),'Data Summary'!DT15="Yes"),OFFSET('Hygiene Data'!$E$9,0,10*ROW('Hygiene Data'!E9)),NA())</f>
        <v>#N/A</v>
      </c>
      <c r="BF15" s="97" t="e">
        <f ca="true">+IF(AND(ISNUMBER(OFFSET('Hygiene Data'!$F$5,0,10*ROW('Hygiene Data'!F9))),'Data Summary'!DU15="Yes"),OFFSET('Hygiene Data'!$F$5,0,10*ROW('Hygiene Data'!F9)),NA())</f>
        <v>#N/A</v>
      </c>
      <c r="BG15" s="97" t="e">
        <f ca="true">+IF(AND(ISNUMBER(OFFSET('Hygiene Data'!$F$7,0,10*ROW('Hygiene Data'!F9))),'Data Summary'!DV15="Yes"),OFFSET('Hygiene Data'!$F$7,0,10*ROW('Hygiene Data'!F9)),NA())</f>
        <v>#N/A</v>
      </c>
      <c r="BH15" s="97" t="e">
        <f ca="true">+IF(AND(ISNUMBER(OFFSET('Hygiene Data'!$F$9,0,10*ROW('Hygiene Data'!F9))),'Data Summary'!DW15="Yes"),OFFSET('Hygiene Data'!$F$9,0,10*ROW('Hygiene Data'!F9)),NA())</f>
        <v>#N/A</v>
      </c>
      <c r="BI15" s="97" t="e">
        <f ca="true">+IF(AND(ISNUMBER(OFFSET('Hygiene Data'!$G$5,0,10*ROW('Hygiene Data'!G9))),'Data Summary'!DX15="Yes"),OFFSET('Hygiene Data'!$G$5,0,10*ROW('Hygiene Data'!G9)),NA())</f>
        <v>#N/A</v>
      </c>
      <c r="BJ15" s="97" t="e">
        <f ca="true">+IF(AND(ISNUMBER(OFFSET('Hygiene Data'!$G$7,0,10*ROW('Hygiene Data'!G9))),'Data Summary'!DY15="Yes"),OFFSET('Hygiene Data'!$G$7,0,10*ROW('Hygiene Data'!G9)),NA())</f>
        <v>#N/A</v>
      </c>
      <c r="BK15" s="97" t="e">
        <f ca="true">+IF(AND(ISNUMBER(OFFSET('Hygiene Data'!$G$9,0,10*ROW('Hygiene Data'!G9))),'Data Summary'!DZ15="Yes"),OFFSET('Hygiene Data'!$G$9,0,10*ROW('Hygiene Data'!G9)),NA())</f>
        <v>#N/A</v>
      </c>
      <c r="BL15" s="97" t="e">
        <f ca="true">+IF(AND(ISNUMBER(OFFSET('Hygiene Data'!$H$5,0,10*ROW('Hygiene Data'!H9))),'Data Summary'!EA15="Yes"),OFFSET('Hygiene Data'!$H$5,0,10*ROW('Hygiene Data'!H9)),NA())</f>
        <v>#N/A</v>
      </c>
      <c r="BM15" s="97" t="e">
        <f ca="true">+IF(AND(ISNUMBER(OFFSET('Hygiene Data'!$H$7,0,10*ROW('Hygiene Data'!H9))),'Data Summary'!EB15="Yes"),OFFSET('Hygiene Data'!$H$7,0,10*ROW('Hygiene Data'!H9)),NA())</f>
        <v>#N/A</v>
      </c>
      <c r="BN15" s="97" t="e">
        <f ca="true">+IF(AND(ISNUMBER(OFFSET('Hygiene Data'!$H$9,0,10*ROW('Hygiene Data'!H9))),'Data Summary'!EC15="Yes"),OFFSET('Hygiene Data'!$H$9,0,10*ROW('Hygiene Data'!H9)),NA())</f>
        <v>#N/A</v>
      </c>
      <c r="BO15" s="97" t="e">
        <f ca="true">+IF(AND(ISNUMBER(OFFSET('Hygiene Data'!$I$5,0,10*ROW('Hygiene Data'!I9))),'Data Summary'!ED15="Yes"),OFFSET('Hygiene Data'!$I$5,0,10*ROW('Hygiene Data'!I9)),NA())</f>
        <v>#N/A</v>
      </c>
      <c r="BP15" s="97" t="e">
        <f ca="true">+IF(AND(ISNUMBER(OFFSET('Hygiene Data'!$I$7,0,10*ROW('Hygiene Data'!I9))),'Data Summary'!EE15="Yes"),OFFSET('Hygiene Data'!$I$7,0,10*ROW('Hygiene Data'!I9)),NA())</f>
        <v>#N/A</v>
      </c>
      <c r="BQ15" s="97" t="e">
        <f ca="true">+IF(AND(ISNUMBER(OFFSET('Hygiene Data'!$I$9,0,10*ROW('Hygiene Data'!I9))),'Data Summary'!EF15="Yes"),OFFSET('Hygiene Data'!$I$9,0,10*ROW('Hygiene Data'!I9)),NA())</f>
        <v>#N/A</v>
      </c>
    </row>
    <row xmlns:x14ac="http://schemas.microsoft.com/office/spreadsheetml/2009/9/ac" r="16" x14ac:dyDescent="0.2">
      <c r="A16" s="331" t="e">
        <f ca="true">+RIGHT('Data Summary'!A16,LEN('Data Summary'!A16)-9)</f>
        <v>#VALUE!</v>
      </c>
      <c r="B16" s="36" t="str">
        <f ca="true">+IF(ISTEXT('Data Summary'!B16),'Data Summary'!B16,"")</f>
        <v/>
      </c>
      <c r="C16" s="330" t="e">
        <f ca="true">+VALUE('Data Summary'!C16)</f>
        <v>#VALUE!</v>
      </c>
      <c r="D16" s="95" t="e">
        <f ca="true">+IF(AND(ISNUMBER(OFFSET('Water Data'!$D$4,0,10*ROW('Water Data'!D10))),'Data Summary'!BS16="Yes"),100-OFFSET('Water Data'!$D$4,0,10*ROW('Water Data'!D10)),NA())</f>
        <v>#N/A</v>
      </c>
      <c r="E16" s="95" t="e">
        <f ca="true">+IF(AND(ISNUMBER(OFFSET('Water Data'!$D$6,0,10*ROW('Water Data'!D10))),'Data Summary'!BT16="Yes"),OFFSET('Water Data'!$D$6,0,10*ROW('Water Data'!D10)),NA())</f>
        <v>#N/A</v>
      </c>
      <c r="F16" s="95" t="e">
        <f ca="true">+IF(AND(ISNUMBER(OFFSET('Water Data'!$D$9,0,10*ROW('Water Data'!D10))),'Data Summary'!BU16="Yes"),OFFSET('Water Data'!$D$9,0,10*ROW('Water Data'!D10)),NA())</f>
        <v>#N/A</v>
      </c>
      <c r="G16" s="95" t="e">
        <f ca="true">+IF(AND(ISNUMBER(OFFSET('Water Data'!$E$4,0,10*ROW('Water Data'!E10))),'Data Summary'!BV16="Yes"),100-OFFSET('Water Data'!$E$4,0,10*ROW('Water Data'!E10)),NA())</f>
        <v>#N/A</v>
      </c>
      <c r="H16" s="95" t="e">
        <f ca="true">+IF(AND(ISNUMBER(OFFSET('Water Data'!$E$6,0,10*ROW('Water Data'!E10))),'Data Summary'!BW16="Yes"),OFFSET('Water Data'!$E$6,0,10*ROW('Water Data'!E10)),NA())</f>
        <v>#N/A</v>
      </c>
      <c r="I16" s="95" t="e">
        <f ca="true">+IF(AND(ISNUMBER(OFFSET('Water Data'!$E$9,0,10*ROW('Water Data'!E10))),'Data Summary'!BX16="Yes"),OFFSET('Water Data'!$E$9,0,10*ROW('Water Data'!E10)),NA())</f>
        <v>#N/A</v>
      </c>
      <c r="J16" s="95" t="e">
        <f ca="true">+IF(AND(ISNUMBER(OFFSET('Water Data'!$F$4,0,10*ROW('Water Data'!F10))),'Data Summary'!BY16="Yes"),100-OFFSET('Water Data'!$F$4,0,10*ROW('Water Data'!F10)),NA())</f>
        <v>#N/A</v>
      </c>
      <c r="K16" s="95" t="e">
        <f ca="true">+IF(AND(ISNUMBER(OFFSET('Water Data'!$F$6,0,10*ROW('Water Data'!F10))),'Data Summary'!BZ16="Yes"),OFFSET('Water Data'!$F$6,0,10*ROW('Water Data'!F10)),NA())</f>
        <v>#N/A</v>
      </c>
      <c r="L16" s="95" t="e">
        <f ca="true">+IF(AND(ISNUMBER(OFFSET('Water Data'!$F$9,0,10*ROW('Water Data'!F10))),'Data Summary'!CA16="Yes"),OFFSET('Water Data'!$F$9,0,10*ROW('Water Data'!F10)),NA())</f>
        <v>#N/A</v>
      </c>
      <c r="M16" s="95" t="e">
        <f ca="true">+IF(AND(ISNUMBER(OFFSET('Water Data'!$G$4,0,10*ROW('Water Data'!G10))),'Data Summary'!CB16="Yes"),100-OFFSET('Water Data'!$G$4,0,10*ROW('Water Data'!G10)),NA())</f>
        <v>#N/A</v>
      </c>
      <c r="N16" s="95" t="e">
        <f ca="true">+IF(AND(ISNUMBER(OFFSET('Water Data'!$G$6,0,10*ROW('Water Data'!G10))),'Data Summary'!CC16="Yes"),OFFSET('Water Data'!$G$6,0,10*ROW('Water Data'!G10)),NA())</f>
        <v>#N/A</v>
      </c>
      <c r="O16" s="95" t="e">
        <f ca="true">+IF(AND(ISNUMBER(OFFSET('Water Data'!$G$9,0,10*ROW('Water Data'!G10))),'Data Summary'!CD16="Yes"),OFFSET('Water Data'!$G$9,0,10*ROW('Water Data'!G10)),NA())</f>
        <v>#N/A</v>
      </c>
      <c r="P16" s="95" t="e">
        <f ca="true">+IF(AND(ISNUMBER(OFFSET('Water Data'!$H$4,0,10*ROW('Water Data'!H10))),'Data Summary'!CE16="Yes"),100-OFFSET('Water Data'!$H$4,0,10*ROW('Water Data'!H10)),NA())</f>
        <v>#N/A</v>
      </c>
      <c r="Q16" s="95" t="e">
        <f ca="true">+IF(AND(ISNUMBER(OFFSET('Water Data'!$H$6,0,10*ROW('Water Data'!H10))),'Data Summary'!CF16="Yes"),OFFSET('Water Data'!$H$6,0,10*ROW('Water Data'!H10)),NA())</f>
        <v>#N/A</v>
      </c>
      <c r="R16" s="95" t="e">
        <f ca="true">+IF(AND(ISNUMBER(OFFSET('Water Data'!$H$9,0,10*ROW('Water Data'!H10))),'Data Summary'!CG16="Yes"),OFFSET('Water Data'!$H$9,0,10*ROW('Water Data'!H10)),NA())</f>
        <v>#N/A</v>
      </c>
      <c r="S16" s="95" t="e">
        <f ca="true">+IF(AND(ISNUMBER(OFFSET('Water Data'!$I$4,0,10*ROW('Water Data'!I10))),'Data Summary'!CH16="Yes"),100-OFFSET('Water Data'!$I$4,0,10*ROW('Water Data'!I10)),NA())</f>
        <v>#N/A</v>
      </c>
      <c r="T16" s="95" t="e">
        <f ca="true">+IF(AND(ISNUMBER(OFFSET('Water Data'!$I$6,0,10*ROW('Water Data'!I10))),'Data Summary'!CI16="Yes"),OFFSET('Water Data'!$I$6,0,10*ROW('Water Data'!I10)),NA())</f>
        <v>#N/A</v>
      </c>
      <c r="U16" s="95" t="e">
        <f ca="true">+IF(AND(ISNUMBER(OFFSET('Water Data'!$I$9,0,10*ROW('Water Data'!I10))),'Data Summary'!CJ16="Yes"),OFFSET('Water Data'!$I$9,0,10*ROW('Water Data'!I10)),NA())</f>
        <v>#N/A</v>
      </c>
      <c r="V16" s="96" t="e">
        <f ca="true">+IF(AND(ISNUMBER(OFFSET('Sanitation Data'!$D$4,0,10*ROW('Sanitation Data'!D10))),'Data Summary'!CK16="Yes"),100-OFFSET('Sanitation Data'!$D$4,0,10*ROW('Sanitation Data'!D10)),NA())</f>
        <v>#N/A</v>
      </c>
      <c r="W16" s="96" t="e">
        <f ca="true">+IF(AND(ISNUMBER(OFFSET('Sanitation Data'!$D$6,0,10*ROW('Sanitation Data'!D10))),'Data Summary'!CL16="Yes"),OFFSET('Sanitation Data'!$D$6,0,10*ROW('Sanitation Data'!D10)),NA())</f>
        <v>#N/A</v>
      </c>
      <c r="X16" s="96" t="e">
        <f ca="true">+IF(AND(ISNUMBER(OFFSET('Sanitation Data'!$D$10,0,10*ROW('Sanitation Data'!D10))),'Data Summary'!CM16="Yes"),OFFSET('Sanitation Data'!$D$10,0,10*ROW('Sanitation Data'!D10)),NA())</f>
        <v>#N/A</v>
      </c>
      <c r="Y16" s="96" t="e">
        <f ca="true">+IF(AND(ISNUMBER(OFFSET('Sanitation Data'!$D$11,0,10*ROW('Sanitation Data'!D10))),'Data Summary'!CN16="Yes"),OFFSET('Sanitation Data'!$D$11,0,10*ROW('Sanitation Data'!D10)),NA())</f>
        <v>#N/A</v>
      </c>
      <c r="Z16" s="96" t="e">
        <f ca="true">+IF(AND(ISNUMBER(OFFSET('Sanitation Data'!$D$12,0,10*ROW('Sanitation Data'!D10))),'Data Summary'!CO16="Yes"),OFFSET('Sanitation Data'!$D$12,0,10*ROW('Sanitation Data'!D10)),NA())</f>
        <v>#N/A</v>
      </c>
      <c r="AA16" s="96" t="e">
        <f ca="true">+IF(AND(ISNUMBER(OFFSET('Sanitation Data'!$E$4,0,10*ROW('Sanitation Data'!E10))),'Data Summary'!CP16="Yes"),100-OFFSET('Sanitation Data'!$E$4,0,10*ROW('Sanitation Data'!E10)),NA())</f>
        <v>#N/A</v>
      </c>
      <c r="AB16" s="96" t="e">
        <f ca="true">+IF(AND(ISNUMBER(OFFSET('Sanitation Data'!$E$6,0,10*ROW('Sanitation Data'!E10))),'Data Summary'!CQ16="Yes"),OFFSET('Sanitation Data'!$E$6,0,10*ROW('Sanitation Data'!E10)),NA())</f>
        <v>#N/A</v>
      </c>
      <c r="AC16" s="96" t="e">
        <f ca="true">+IF(AND(ISNUMBER(OFFSET('Sanitation Data'!$E$10,0,10*ROW('Sanitation Data'!E10))),'Data Summary'!CR16="Yes"),OFFSET('Sanitation Data'!$E$10,0,10*ROW('Sanitation Data'!E10)),NA())</f>
        <v>#N/A</v>
      </c>
      <c r="AD16" s="96" t="e">
        <f ca="true">+IF(AND(ISNUMBER(OFFSET('Sanitation Data'!$E$11,0,10*ROW('Sanitation Data'!E10))),'Data Summary'!CS16="Yes"),OFFSET('Sanitation Data'!$E$11,0,10*ROW('Sanitation Data'!E10)),NA())</f>
        <v>#N/A</v>
      </c>
      <c r="AE16" s="96" t="e">
        <f ca="true">+IF(AND(ISNUMBER(OFFSET('Sanitation Data'!$E$12,0,10*ROW('Sanitation Data'!E10))),'Data Summary'!CT16="Yes"),OFFSET('Sanitation Data'!$E$12,0,10*ROW('Sanitation Data'!E10)),NA())</f>
        <v>#N/A</v>
      </c>
      <c r="AF16" s="96" t="e">
        <f ca="true">+IF(AND(ISNUMBER(OFFSET('Sanitation Data'!$F$4,0,10*ROW('Sanitation Data'!F10))),'Data Summary'!CU16="Yes"),100-OFFSET('Sanitation Data'!$F$4,0,10*ROW('Sanitation Data'!F10)),NA())</f>
        <v>#N/A</v>
      </c>
      <c r="AG16" s="96" t="e">
        <f ca="true">+IF(AND(ISNUMBER(OFFSET('Sanitation Data'!$F$6,0,10*ROW('Sanitation Data'!F10))),'Data Summary'!CV16="Yes"),OFFSET('Sanitation Data'!$F$6,0,10*ROW('Sanitation Data'!F10)),NA())</f>
        <v>#N/A</v>
      </c>
      <c r="AH16" s="96" t="e">
        <f ca="true">+IF(AND(ISNUMBER(OFFSET('Sanitation Data'!$F$10,0,10*ROW('Sanitation Data'!F10))),'Data Summary'!CW16="Yes"),OFFSET('Sanitation Data'!$F$10,0,10*ROW('Sanitation Data'!F10)),NA())</f>
        <v>#N/A</v>
      </c>
      <c r="AI16" s="96" t="e">
        <f ca="true">+IF(AND(ISNUMBER(OFFSET('Sanitation Data'!$F$11,0,10*ROW('Sanitation Data'!F10))),'Data Summary'!CX16="Yes"),OFFSET('Sanitation Data'!$F$11,0,10*ROW('Sanitation Data'!F10)),NA())</f>
        <v>#N/A</v>
      </c>
      <c r="AJ16" s="96" t="e">
        <f ca="true">+IF(AND(ISNUMBER(OFFSET('Sanitation Data'!$F$12,0,10*ROW('Sanitation Data'!F10))),'Data Summary'!CY16="Yes"),OFFSET('Sanitation Data'!$F$12,0,10*ROW('Sanitation Data'!F10)),NA())</f>
        <v>#N/A</v>
      </c>
      <c r="AK16" s="96" t="e">
        <f ca="true">+IF(AND(ISNUMBER(OFFSET('Sanitation Data'!$G$4,0,10*ROW('Sanitation Data'!G10))),'Data Summary'!CZ16="Yes"),100-OFFSET('Sanitation Data'!$G$4,0,10*ROW('Sanitation Data'!G10)),NA())</f>
        <v>#N/A</v>
      </c>
      <c r="AL16" s="96" t="e">
        <f ca="true">+IF(AND(ISNUMBER(OFFSET('Sanitation Data'!$G$6,0,10*ROW('Sanitation Data'!G10))),'Data Summary'!DA16="Yes"),OFFSET('Sanitation Data'!$G$6,0,10*ROW('Sanitation Data'!G10)),NA())</f>
        <v>#N/A</v>
      </c>
      <c r="AM16" s="96" t="e">
        <f ca="true">+IF(AND(ISNUMBER(OFFSET('Sanitation Data'!$G$10,0,10*ROW('Sanitation Data'!G10))),'Data Summary'!DB16="Yes"),OFFSET('Sanitation Data'!$G$10,0,10*ROW('Sanitation Data'!G10)),NA())</f>
        <v>#N/A</v>
      </c>
      <c r="AN16" s="96" t="e">
        <f ca="true">+IF(AND(ISNUMBER(OFFSET('Sanitation Data'!$G$11,0,10*ROW('Sanitation Data'!G10))),'Data Summary'!DC16="Yes"),OFFSET('Sanitation Data'!$G$11,0,10*ROW('Sanitation Data'!G10)),NA())</f>
        <v>#N/A</v>
      </c>
      <c r="AO16" s="96" t="e">
        <f ca="true">+IF(AND(ISNUMBER(OFFSET('Sanitation Data'!$G$12,0,10*ROW('Sanitation Data'!G10))),'Data Summary'!DD16="Yes"),OFFSET('Sanitation Data'!$G$12,0,10*ROW('Sanitation Data'!G10)),NA())</f>
        <v>#N/A</v>
      </c>
      <c r="AP16" s="96" t="e">
        <f ca="true">+IF(AND(ISNUMBER(OFFSET('Sanitation Data'!$H$4,0,10*ROW('Sanitation Data'!H10))),'Data Summary'!DE16="Yes"),100-OFFSET('Sanitation Data'!$H$4,0,10*ROW('Sanitation Data'!H10)),NA())</f>
        <v>#N/A</v>
      </c>
      <c r="AQ16" s="96" t="e">
        <f ca="true">+IF(AND(ISNUMBER(OFFSET('Sanitation Data'!$H$6,0,10*ROW('Sanitation Data'!H10))),'Data Summary'!DF16="Yes"),OFFSET('Sanitation Data'!$H$6,0,10*ROW('Sanitation Data'!H10)),NA())</f>
        <v>#N/A</v>
      </c>
      <c r="AR16" s="96" t="e">
        <f ca="true">+IF(AND(ISNUMBER(OFFSET('Sanitation Data'!$H$10,0,10*ROW('Sanitation Data'!H10))),'Data Summary'!DG16="Yes"),OFFSET('Sanitation Data'!$H$10,0,10*ROW('Sanitation Data'!H10)),NA())</f>
        <v>#N/A</v>
      </c>
      <c r="AS16" s="96" t="e">
        <f ca="true">+IF(AND(ISNUMBER(OFFSET('Sanitation Data'!$H$11,0,10*ROW('Sanitation Data'!H10))),'Data Summary'!DH16="Yes"),OFFSET('Sanitation Data'!$H$11,0,10*ROW('Sanitation Data'!H10)),NA())</f>
        <v>#N/A</v>
      </c>
      <c r="AT16" s="96" t="e">
        <f ca="true">+IF(AND(ISNUMBER(OFFSET('Sanitation Data'!$H$12,0,10*ROW('Sanitation Data'!H10))),'Data Summary'!DI16="Yes"),OFFSET('Sanitation Data'!$H$12,0,10*ROW('Sanitation Data'!H10)),NA())</f>
        <v>#N/A</v>
      </c>
      <c r="AU16" s="96" t="e">
        <f ca="true">+IF(AND(ISNUMBER(OFFSET('Sanitation Data'!$I$4,0,10*ROW('Sanitation Data'!I10))),'Data Summary'!DJ16="Yes"),100-OFFSET('Sanitation Data'!$I$4,0,10*ROW('Sanitation Data'!I10)),NA())</f>
        <v>#N/A</v>
      </c>
      <c r="AV16" s="96" t="e">
        <f ca="true">+IF(AND(ISNUMBER(OFFSET('Sanitation Data'!$I$6,0,10*ROW('Sanitation Data'!I10))),'Data Summary'!DK16="Yes"),OFFSET('Sanitation Data'!$I$6,0,10*ROW('Sanitation Data'!I10)),NA())</f>
        <v>#N/A</v>
      </c>
      <c r="AW16" s="96" t="e">
        <f ca="true">+IF(AND(ISNUMBER(OFFSET('Sanitation Data'!$I$10,0,10*ROW('Sanitation Data'!I10))),'Data Summary'!DL16="Yes"),OFFSET('Sanitation Data'!$I$10,0,10*ROW('Sanitation Data'!I10)),NA())</f>
        <v>#N/A</v>
      </c>
      <c r="AX16" s="96" t="e">
        <f ca="true">+IF(AND(ISNUMBER(OFFSET('Sanitation Data'!$I$11,0,10*ROW('Sanitation Data'!I10))),'Data Summary'!DM16="Yes"),OFFSET('Sanitation Data'!$I$11,0,10*ROW('Sanitation Data'!I10)),NA())</f>
        <v>#N/A</v>
      </c>
      <c r="AY16" s="96" t="e">
        <f ca="true">+IF(AND(ISNUMBER(OFFSET('Sanitation Data'!$I$12,0,10*ROW('Sanitation Data'!I10))),'Data Summary'!DN16="Yes"),OFFSET('Sanitation Data'!$I$12,0,10*ROW('Sanitation Data'!I10)),NA())</f>
        <v>#N/A</v>
      </c>
      <c r="AZ16" s="97" t="e">
        <f ca="true">+IF(AND(ISNUMBER(OFFSET('Hygiene Data'!$D$5,0,10*ROW('Hygiene Data'!D10))),'Data Summary'!DO16="Yes"),OFFSET('Hygiene Data'!$D$5,0,10*ROW('Hygiene Data'!D10)),NA())</f>
        <v>#N/A</v>
      </c>
      <c r="BA16" s="97" t="e">
        <f ca="true">+IF(AND(ISNUMBER(OFFSET('Hygiene Data'!$D$7,0,10*ROW('Hygiene Data'!D10))),'Data Summary'!DP16="Yes"),OFFSET('Hygiene Data'!$D$7,0,10*ROW('Hygiene Data'!D10)),NA())</f>
        <v>#N/A</v>
      </c>
      <c r="BB16" s="97" t="e">
        <f ca="true">+IF(AND(ISNUMBER(OFFSET('Hygiene Data'!$D$9,0,10*ROW('Hygiene Data'!D10))),'Data Summary'!DQ16="Yes"),OFFSET('Hygiene Data'!$D$9,0,10*ROW('Hygiene Data'!D10)),NA())</f>
        <v>#N/A</v>
      </c>
      <c r="BC16" s="97" t="e">
        <f ca="true">+IF(AND(ISNUMBER(OFFSET('Hygiene Data'!$E$5,0,10*ROW('Hygiene Data'!E10))),'Data Summary'!DR16="Yes"),OFFSET('Hygiene Data'!$E$5,0,10*ROW('Hygiene Data'!E10)),NA())</f>
        <v>#N/A</v>
      </c>
      <c r="BD16" s="97" t="e">
        <f ca="true">+IF(AND(ISNUMBER(OFFSET('Hygiene Data'!$E$7,0,10*ROW('Hygiene Data'!E10))),'Data Summary'!DS16="Yes"),OFFSET('Hygiene Data'!$E$7,0,10*ROW('Hygiene Data'!E10)),NA())</f>
        <v>#N/A</v>
      </c>
      <c r="BE16" s="97" t="e">
        <f ca="true">+IF(AND(ISNUMBER(OFFSET('Hygiene Data'!$E$9,0,10*ROW('Hygiene Data'!E10))),'Data Summary'!DT16="Yes"),OFFSET('Hygiene Data'!$E$9,0,10*ROW('Hygiene Data'!E10)),NA())</f>
        <v>#N/A</v>
      </c>
      <c r="BF16" s="97" t="e">
        <f ca="true">+IF(AND(ISNUMBER(OFFSET('Hygiene Data'!$F$5,0,10*ROW('Hygiene Data'!F10))),'Data Summary'!DU16="Yes"),OFFSET('Hygiene Data'!$F$5,0,10*ROW('Hygiene Data'!F10)),NA())</f>
        <v>#N/A</v>
      </c>
      <c r="BG16" s="97" t="e">
        <f ca="true">+IF(AND(ISNUMBER(OFFSET('Hygiene Data'!$F$7,0,10*ROW('Hygiene Data'!F10))),'Data Summary'!DV16="Yes"),OFFSET('Hygiene Data'!$F$7,0,10*ROW('Hygiene Data'!F10)),NA())</f>
        <v>#N/A</v>
      </c>
      <c r="BH16" s="97" t="e">
        <f ca="true">+IF(AND(ISNUMBER(OFFSET('Hygiene Data'!$F$9,0,10*ROW('Hygiene Data'!F10))),'Data Summary'!DW16="Yes"),OFFSET('Hygiene Data'!$F$9,0,10*ROW('Hygiene Data'!F10)),NA())</f>
        <v>#N/A</v>
      </c>
      <c r="BI16" s="97" t="e">
        <f ca="true">+IF(AND(ISNUMBER(OFFSET('Hygiene Data'!$G$5,0,10*ROW('Hygiene Data'!G10))),'Data Summary'!DX16="Yes"),OFFSET('Hygiene Data'!$G$5,0,10*ROW('Hygiene Data'!G10)),NA())</f>
        <v>#N/A</v>
      </c>
      <c r="BJ16" s="97" t="e">
        <f ca="true">+IF(AND(ISNUMBER(OFFSET('Hygiene Data'!$G$7,0,10*ROW('Hygiene Data'!G10))),'Data Summary'!DY16="Yes"),OFFSET('Hygiene Data'!$G$7,0,10*ROW('Hygiene Data'!G10)),NA())</f>
        <v>#N/A</v>
      </c>
      <c r="BK16" s="97" t="e">
        <f ca="true">+IF(AND(ISNUMBER(OFFSET('Hygiene Data'!$G$9,0,10*ROW('Hygiene Data'!G10))),'Data Summary'!DZ16="Yes"),OFFSET('Hygiene Data'!$G$9,0,10*ROW('Hygiene Data'!G10)),NA())</f>
        <v>#N/A</v>
      </c>
      <c r="BL16" s="97" t="e">
        <f ca="true">+IF(AND(ISNUMBER(OFFSET('Hygiene Data'!$H$5,0,10*ROW('Hygiene Data'!H10))),'Data Summary'!EA16="Yes"),OFFSET('Hygiene Data'!$H$5,0,10*ROW('Hygiene Data'!H10)),NA())</f>
        <v>#N/A</v>
      </c>
      <c r="BM16" s="97" t="e">
        <f ca="true">+IF(AND(ISNUMBER(OFFSET('Hygiene Data'!$H$7,0,10*ROW('Hygiene Data'!H10))),'Data Summary'!EB16="Yes"),OFFSET('Hygiene Data'!$H$7,0,10*ROW('Hygiene Data'!H10)),NA())</f>
        <v>#N/A</v>
      </c>
      <c r="BN16" s="97" t="e">
        <f ca="true">+IF(AND(ISNUMBER(OFFSET('Hygiene Data'!$H$9,0,10*ROW('Hygiene Data'!H10))),'Data Summary'!EC16="Yes"),OFFSET('Hygiene Data'!$H$9,0,10*ROW('Hygiene Data'!H10)),NA())</f>
        <v>#N/A</v>
      </c>
      <c r="BO16" s="97" t="e">
        <f ca="true">+IF(AND(ISNUMBER(OFFSET('Hygiene Data'!$I$5,0,10*ROW('Hygiene Data'!I10))),'Data Summary'!ED16="Yes"),OFFSET('Hygiene Data'!$I$5,0,10*ROW('Hygiene Data'!I10)),NA())</f>
        <v>#N/A</v>
      </c>
      <c r="BP16" s="97" t="e">
        <f ca="true">+IF(AND(ISNUMBER(OFFSET('Hygiene Data'!$I$7,0,10*ROW('Hygiene Data'!I10))),'Data Summary'!EE16="Yes"),OFFSET('Hygiene Data'!$I$7,0,10*ROW('Hygiene Data'!I10)),NA())</f>
        <v>#N/A</v>
      </c>
      <c r="BQ16" s="97" t="e">
        <f ca="true">+IF(AND(ISNUMBER(OFFSET('Hygiene Data'!$I$9,0,10*ROW('Hygiene Data'!I10))),'Data Summary'!EF16="Yes"),OFFSET('Hygiene Data'!$I$9,0,10*ROW('Hygiene Data'!I10)),NA())</f>
        <v>#N/A</v>
      </c>
    </row>
    <row xmlns:x14ac="http://schemas.microsoft.com/office/spreadsheetml/2009/9/ac" r="17" x14ac:dyDescent="0.2">
      <c r="A17" s="331" t="e">
        <f ca="true">+RIGHT('Data Summary'!A17,LEN('Data Summary'!A17)-9)</f>
        <v>#VALUE!</v>
      </c>
      <c r="B17" s="36" t="str">
        <f ca="true">+IF(ISTEXT('Data Summary'!B17),'Data Summary'!B17,"")</f>
        <v/>
      </c>
      <c r="C17" s="330" t="e">
        <f ca="true">+VALUE('Data Summary'!C17)</f>
        <v>#VALUE!</v>
      </c>
      <c r="D17" s="95" t="e">
        <f ca="true">+IF(AND(ISNUMBER(OFFSET('Water Data'!$D$4,0,10*ROW('Water Data'!D11))),'Data Summary'!BS17="Yes"),100-OFFSET('Water Data'!$D$4,0,10*ROW('Water Data'!D11)),NA())</f>
        <v>#N/A</v>
      </c>
      <c r="E17" s="95" t="e">
        <f ca="true">+IF(AND(ISNUMBER(OFFSET('Water Data'!$D$6,0,10*ROW('Water Data'!D11))),'Data Summary'!BT17="Yes"),OFFSET('Water Data'!$D$6,0,10*ROW('Water Data'!D11)),NA())</f>
        <v>#N/A</v>
      </c>
      <c r="F17" s="95" t="e">
        <f ca="true">+IF(AND(ISNUMBER(OFFSET('Water Data'!$D$9,0,10*ROW('Water Data'!D11))),'Data Summary'!BU17="Yes"),OFFSET('Water Data'!$D$9,0,10*ROW('Water Data'!D11)),NA())</f>
        <v>#N/A</v>
      </c>
      <c r="G17" s="95" t="e">
        <f ca="true">+IF(AND(ISNUMBER(OFFSET('Water Data'!$E$4,0,10*ROW('Water Data'!E11))),'Data Summary'!BV17="Yes"),100-OFFSET('Water Data'!$E$4,0,10*ROW('Water Data'!E11)),NA())</f>
        <v>#N/A</v>
      </c>
      <c r="H17" s="95" t="e">
        <f ca="true">+IF(AND(ISNUMBER(OFFSET('Water Data'!$E$6,0,10*ROW('Water Data'!E11))),'Data Summary'!BW17="Yes"),OFFSET('Water Data'!$E$6,0,10*ROW('Water Data'!E11)),NA())</f>
        <v>#N/A</v>
      </c>
      <c r="I17" s="95" t="e">
        <f ca="true">+IF(AND(ISNUMBER(OFFSET('Water Data'!$E$9,0,10*ROW('Water Data'!E11))),'Data Summary'!BX17="Yes"),OFFSET('Water Data'!$E$9,0,10*ROW('Water Data'!E11)),NA())</f>
        <v>#N/A</v>
      </c>
      <c r="J17" s="95" t="e">
        <f ca="true">+IF(AND(ISNUMBER(OFFSET('Water Data'!$F$4,0,10*ROW('Water Data'!F11))),'Data Summary'!BY17="Yes"),100-OFFSET('Water Data'!$F$4,0,10*ROW('Water Data'!F11)),NA())</f>
        <v>#N/A</v>
      </c>
      <c r="K17" s="95" t="e">
        <f ca="true">+IF(AND(ISNUMBER(OFFSET('Water Data'!$F$6,0,10*ROW('Water Data'!F11))),'Data Summary'!BZ17="Yes"),OFFSET('Water Data'!$F$6,0,10*ROW('Water Data'!F11)),NA())</f>
        <v>#N/A</v>
      </c>
      <c r="L17" s="95" t="e">
        <f ca="true">+IF(AND(ISNUMBER(OFFSET('Water Data'!$F$9,0,10*ROW('Water Data'!F11))),'Data Summary'!CA17="Yes"),OFFSET('Water Data'!$F$9,0,10*ROW('Water Data'!F11)),NA())</f>
        <v>#N/A</v>
      </c>
      <c r="M17" s="95" t="e">
        <f ca="true">+IF(AND(ISNUMBER(OFFSET('Water Data'!$G$4,0,10*ROW('Water Data'!G11))),'Data Summary'!CB17="Yes"),100-OFFSET('Water Data'!$G$4,0,10*ROW('Water Data'!G11)),NA())</f>
        <v>#N/A</v>
      </c>
      <c r="N17" s="95" t="e">
        <f ca="true">+IF(AND(ISNUMBER(OFFSET('Water Data'!$G$6,0,10*ROW('Water Data'!G11))),'Data Summary'!CC17="Yes"),OFFSET('Water Data'!$G$6,0,10*ROW('Water Data'!G11)),NA())</f>
        <v>#N/A</v>
      </c>
      <c r="O17" s="95" t="e">
        <f ca="true">+IF(AND(ISNUMBER(OFFSET('Water Data'!$G$9,0,10*ROW('Water Data'!G11))),'Data Summary'!CD17="Yes"),OFFSET('Water Data'!$G$9,0,10*ROW('Water Data'!G11)),NA())</f>
        <v>#N/A</v>
      </c>
      <c r="P17" s="95" t="e">
        <f ca="true">+IF(AND(ISNUMBER(OFFSET('Water Data'!$H$4,0,10*ROW('Water Data'!H11))),'Data Summary'!CE17="Yes"),100-OFFSET('Water Data'!$H$4,0,10*ROW('Water Data'!H11)),NA())</f>
        <v>#N/A</v>
      </c>
      <c r="Q17" s="95" t="e">
        <f ca="true">+IF(AND(ISNUMBER(OFFSET('Water Data'!$H$6,0,10*ROW('Water Data'!H11))),'Data Summary'!CF17="Yes"),OFFSET('Water Data'!$H$6,0,10*ROW('Water Data'!H11)),NA())</f>
        <v>#N/A</v>
      </c>
      <c r="R17" s="95" t="e">
        <f ca="true">+IF(AND(ISNUMBER(OFFSET('Water Data'!$H$9,0,10*ROW('Water Data'!H11))),'Data Summary'!CG17="Yes"),OFFSET('Water Data'!$H$9,0,10*ROW('Water Data'!H11)),NA())</f>
        <v>#N/A</v>
      </c>
      <c r="S17" s="95" t="e">
        <f ca="true">+IF(AND(ISNUMBER(OFFSET('Water Data'!$I$4,0,10*ROW('Water Data'!I11))),'Data Summary'!CH17="Yes"),100-OFFSET('Water Data'!$I$4,0,10*ROW('Water Data'!I11)),NA())</f>
        <v>#N/A</v>
      </c>
      <c r="T17" s="95" t="e">
        <f ca="true">+IF(AND(ISNUMBER(OFFSET('Water Data'!$I$6,0,10*ROW('Water Data'!I11))),'Data Summary'!CI17="Yes"),OFFSET('Water Data'!$I$6,0,10*ROW('Water Data'!I11)),NA())</f>
        <v>#N/A</v>
      </c>
      <c r="U17" s="95" t="e">
        <f ca="true">+IF(AND(ISNUMBER(OFFSET('Water Data'!$I$9,0,10*ROW('Water Data'!I11))),'Data Summary'!CJ17="Yes"),OFFSET('Water Data'!$I$9,0,10*ROW('Water Data'!I11)),NA())</f>
        <v>#N/A</v>
      </c>
      <c r="V17" s="96" t="e">
        <f ca="true">+IF(AND(ISNUMBER(OFFSET('Sanitation Data'!$D$4,0,10*ROW('Sanitation Data'!D11))),'Data Summary'!CK17="Yes"),100-OFFSET('Sanitation Data'!$D$4,0,10*ROW('Sanitation Data'!D11)),NA())</f>
        <v>#N/A</v>
      </c>
      <c r="W17" s="96" t="e">
        <f ca="true">+IF(AND(ISNUMBER(OFFSET('Sanitation Data'!$D$6,0,10*ROW('Sanitation Data'!D11))),'Data Summary'!CL17="Yes"),OFFSET('Sanitation Data'!$D$6,0,10*ROW('Sanitation Data'!D11)),NA())</f>
        <v>#N/A</v>
      </c>
      <c r="X17" s="96" t="e">
        <f ca="true">+IF(AND(ISNUMBER(OFFSET('Sanitation Data'!$D$10,0,10*ROW('Sanitation Data'!D11))),'Data Summary'!CM17="Yes"),OFFSET('Sanitation Data'!$D$10,0,10*ROW('Sanitation Data'!D11)),NA())</f>
        <v>#N/A</v>
      </c>
      <c r="Y17" s="96" t="e">
        <f ca="true">+IF(AND(ISNUMBER(OFFSET('Sanitation Data'!$D$11,0,10*ROW('Sanitation Data'!D11))),'Data Summary'!CN17="Yes"),OFFSET('Sanitation Data'!$D$11,0,10*ROW('Sanitation Data'!D11)),NA())</f>
        <v>#N/A</v>
      </c>
      <c r="Z17" s="96" t="e">
        <f ca="true">+IF(AND(ISNUMBER(OFFSET('Sanitation Data'!$D$12,0,10*ROW('Sanitation Data'!D11))),'Data Summary'!CO17="Yes"),OFFSET('Sanitation Data'!$D$12,0,10*ROW('Sanitation Data'!D11)),NA())</f>
        <v>#N/A</v>
      </c>
      <c r="AA17" s="96" t="e">
        <f ca="true">+IF(AND(ISNUMBER(OFFSET('Sanitation Data'!$E$4,0,10*ROW('Sanitation Data'!E11))),'Data Summary'!CP17="Yes"),100-OFFSET('Sanitation Data'!$E$4,0,10*ROW('Sanitation Data'!E11)),NA())</f>
        <v>#N/A</v>
      </c>
      <c r="AB17" s="96" t="e">
        <f ca="true">+IF(AND(ISNUMBER(OFFSET('Sanitation Data'!$E$6,0,10*ROW('Sanitation Data'!E11))),'Data Summary'!CQ17="Yes"),OFFSET('Sanitation Data'!$E$6,0,10*ROW('Sanitation Data'!E11)),NA())</f>
        <v>#N/A</v>
      </c>
      <c r="AC17" s="96" t="e">
        <f ca="true">+IF(AND(ISNUMBER(OFFSET('Sanitation Data'!$E$10,0,10*ROW('Sanitation Data'!E11))),'Data Summary'!CR17="Yes"),OFFSET('Sanitation Data'!$E$10,0,10*ROW('Sanitation Data'!E11)),NA())</f>
        <v>#N/A</v>
      </c>
      <c r="AD17" s="96" t="e">
        <f ca="true">+IF(AND(ISNUMBER(OFFSET('Sanitation Data'!$E$11,0,10*ROW('Sanitation Data'!E11))),'Data Summary'!CS17="Yes"),OFFSET('Sanitation Data'!$E$11,0,10*ROW('Sanitation Data'!E11)),NA())</f>
        <v>#N/A</v>
      </c>
      <c r="AE17" s="96" t="e">
        <f ca="true">+IF(AND(ISNUMBER(OFFSET('Sanitation Data'!$E$12,0,10*ROW('Sanitation Data'!E11))),'Data Summary'!CT17="Yes"),OFFSET('Sanitation Data'!$E$12,0,10*ROW('Sanitation Data'!E11)),NA())</f>
        <v>#N/A</v>
      </c>
      <c r="AF17" s="96" t="e">
        <f ca="true">+IF(AND(ISNUMBER(OFFSET('Sanitation Data'!$F$4,0,10*ROW('Sanitation Data'!F11))),'Data Summary'!CU17="Yes"),100-OFFSET('Sanitation Data'!$F$4,0,10*ROW('Sanitation Data'!F11)),NA())</f>
        <v>#N/A</v>
      </c>
      <c r="AG17" s="96" t="e">
        <f ca="true">+IF(AND(ISNUMBER(OFFSET('Sanitation Data'!$F$6,0,10*ROW('Sanitation Data'!F11))),'Data Summary'!CV17="Yes"),OFFSET('Sanitation Data'!$F$6,0,10*ROW('Sanitation Data'!F11)),NA())</f>
        <v>#N/A</v>
      </c>
      <c r="AH17" s="96" t="e">
        <f ca="true">+IF(AND(ISNUMBER(OFFSET('Sanitation Data'!$F$10,0,10*ROW('Sanitation Data'!F11))),'Data Summary'!CW17="Yes"),OFFSET('Sanitation Data'!$F$10,0,10*ROW('Sanitation Data'!F11)),NA())</f>
        <v>#N/A</v>
      </c>
      <c r="AI17" s="96" t="e">
        <f ca="true">+IF(AND(ISNUMBER(OFFSET('Sanitation Data'!$F$11,0,10*ROW('Sanitation Data'!F11))),'Data Summary'!CX17="Yes"),OFFSET('Sanitation Data'!$F$11,0,10*ROW('Sanitation Data'!F11)),NA())</f>
        <v>#N/A</v>
      </c>
      <c r="AJ17" s="96" t="e">
        <f ca="true">+IF(AND(ISNUMBER(OFFSET('Sanitation Data'!$F$12,0,10*ROW('Sanitation Data'!F11))),'Data Summary'!CY17="Yes"),OFFSET('Sanitation Data'!$F$12,0,10*ROW('Sanitation Data'!F11)),NA())</f>
        <v>#N/A</v>
      </c>
      <c r="AK17" s="96" t="e">
        <f ca="true">+IF(AND(ISNUMBER(OFFSET('Sanitation Data'!$G$4,0,10*ROW('Sanitation Data'!G11))),'Data Summary'!CZ17="Yes"),100-OFFSET('Sanitation Data'!$G$4,0,10*ROW('Sanitation Data'!G11)),NA())</f>
        <v>#N/A</v>
      </c>
      <c r="AL17" s="96" t="e">
        <f ca="true">+IF(AND(ISNUMBER(OFFSET('Sanitation Data'!$G$6,0,10*ROW('Sanitation Data'!G11))),'Data Summary'!DA17="Yes"),OFFSET('Sanitation Data'!$G$6,0,10*ROW('Sanitation Data'!G11)),NA())</f>
        <v>#N/A</v>
      </c>
      <c r="AM17" s="96" t="e">
        <f ca="true">+IF(AND(ISNUMBER(OFFSET('Sanitation Data'!$G$10,0,10*ROW('Sanitation Data'!G11))),'Data Summary'!DB17="Yes"),OFFSET('Sanitation Data'!$G$10,0,10*ROW('Sanitation Data'!G11)),NA())</f>
        <v>#N/A</v>
      </c>
      <c r="AN17" s="96" t="e">
        <f ca="true">+IF(AND(ISNUMBER(OFFSET('Sanitation Data'!$G$11,0,10*ROW('Sanitation Data'!G11))),'Data Summary'!DC17="Yes"),OFFSET('Sanitation Data'!$G$11,0,10*ROW('Sanitation Data'!G11)),NA())</f>
        <v>#N/A</v>
      </c>
      <c r="AO17" s="96" t="e">
        <f ca="true">+IF(AND(ISNUMBER(OFFSET('Sanitation Data'!$G$12,0,10*ROW('Sanitation Data'!G11))),'Data Summary'!DD17="Yes"),OFFSET('Sanitation Data'!$G$12,0,10*ROW('Sanitation Data'!G11)),NA())</f>
        <v>#N/A</v>
      </c>
      <c r="AP17" s="96" t="e">
        <f ca="true">+IF(AND(ISNUMBER(OFFSET('Sanitation Data'!$H$4,0,10*ROW('Sanitation Data'!H11))),'Data Summary'!DE17="Yes"),100-OFFSET('Sanitation Data'!$H$4,0,10*ROW('Sanitation Data'!H11)),NA())</f>
        <v>#N/A</v>
      </c>
      <c r="AQ17" s="96" t="e">
        <f ca="true">+IF(AND(ISNUMBER(OFFSET('Sanitation Data'!$H$6,0,10*ROW('Sanitation Data'!H11))),'Data Summary'!DF17="Yes"),OFFSET('Sanitation Data'!$H$6,0,10*ROW('Sanitation Data'!H11)),NA())</f>
        <v>#N/A</v>
      </c>
      <c r="AR17" s="96" t="e">
        <f ca="true">+IF(AND(ISNUMBER(OFFSET('Sanitation Data'!$H$10,0,10*ROW('Sanitation Data'!H11))),'Data Summary'!DG17="Yes"),OFFSET('Sanitation Data'!$H$10,0,10*ROW('Sanitation Data'!H11)),NA())</f>
        <v>#N/A</v>
      </c>
      <c r="AS17" s="96" t="e">
        <f ca="true">+IF(AND(ISNUMBER(OFFSET('Sanitation Data'!$H$11,0,10*ROW('Sanitation Data'!H11))),'Data Summary'!DH17="Yes"),OFFSET('Sanitation Data'!$H$11,0,10*ROW('Sanitation Data'!H11)),NA())</f>
        <v>#N/A</v>
      </c>
      <c r="AT17" s="96" t="e">
        <f ca="true">+IF(AND(ISNUMBER(OFFSET('Sanitation Data'!$H$12,0,10*ROW('Sanitation Data'!H11))),'Data Summary'!DI17="Yes"),OFFSET('Sanitation Data'!$H$12,0,10*ROW('Sanitation Data'!H11)),NA())</f>
        <v>#N/A</v>
      </c>
      <c r="AU17" s="96" t="e">
        <f ca="true">+IF(AND(ISNUMBER(OFFSET('Sanitation Data'!$I$4,0,10*ROW('Sanitation Data'!I11))),'Data Summary'!DJ17="Yes"),100-OFFSET('Sanitation Data'!$I$4,0,10*ROW('Sanitation Data'!I11)),NA())</f>
        <v>#N/A</v>
      </c>
      <c r="AV17" s="96" t="e">
        <f ca="true">+IF(AND(ISNUMBER(OFFSET('Sanitation Data'!$I$6,0,10*ROW('Sanitation Data'!I11))),'Data Summary'!DK17="Yes"),OFFSET('Sanitation Data'!$I$6,0,10*ROW('Sanitation Data'!I11)),NA())</f>
        <v>#N/A</v>
      </c>
      <c r="AW17" s="96" t="e">
        <f ca="true">+IF(AND(ISNUMBER(OFFSET('Sanitation Data'!$I$10,0,10*ROW('Sanitation Data'!I11))),'Data Summary'!DL17="Yes"),OFFSET('Sanitation Data'!$I$10,0,10*ROW('Sanitation Data'!I11)),NA())</f>
        <v>#N/A</v>
      </c>
      <c r="AX17" s="96" t="e">
        <f ca="true">+IF(AND(ISNUMBER(OFFSET('Sanitation Data'!$I$11,0,10*ROW('Sanitation Data'!I11))),'Data Summary'!DM17="Yes"),OFFSET('Sanitation Data'!$I$11,0,10*ROW('Sanitation Data'!I11)),NA())</f>
        <v>#N/A</v>
      </c>
      <c r="AY17" s="96" t="e">
        <f ca="true">+IF(AND(ISNUMBER(OFFSET('Sanitation Data'!$I$12,0,10*ROW('Sanitation Data'!I11))),'Data Summary'!DN17="Yes"),OFFSET('Sanitation Data'!$I$12,0,10*ROW('Sanitation Data'!I11)),NA())</f>
        <v>#N/A</v>
      </c>
      <c r="AZ17" s="97" t="e">
        <f ca="true">+IF(AND(ISNUMBER(OFFSET('Hygiene Data'!$D$5,0,10*ROW('Hygiene Data'!D11))),'Data Summary'!DO17="Yes"),OFFSET('Hygiene Data'!$D$5,0,10*ROW('Hygiene Data'!D11)),NA())</f>
        <v>#N/A</v>
      </c>
      <c r="BA17" s="97" t="e">
        <f ca="true">+IF(AND(ISNUMBER(OFFSET('Hygiene Data'!$D$7,0,10*ROW('Hygiene Data'!D11))),'Data Summary'!DP17="Yes"),OFFSET('Hygiene Data'!$D$7,0,10*ROW('Hygiene Data'!D11)),NA())</f>
        <v>#N/A</v>
      </c>
      <c r="BB17" s="97" t="e">
        <f ca="true">+IF(AND(ISNUMBER(OFFSET('Hygiene Data'!$D$9,0,10*ROW('Hygiene Data'!D11))),'Data Summary'!DQ17="Yes"),OFFSET('Hygiene Data'!$D$9,0,10*ROW('Hygiene Data'!D11)),NA())</f>
        <v>#N/A</v>
      </c>
      <c r="BC17" s="97" t="e">
        <f ca="true">+IF(AND(ISNUMBER(OFFSET('Hygiene Data'!$E$5,0,10*ROW('Hygiene Data'!E11))),'Data Summary'!DR17="Yes"),OFFSET('Hygiene Data'!$E$5,0,10*ROW('Hygiene Data'!E11)),NA())</f>
        <v>#N/A</v>
      </c>
      <c r="BD17" s="97" t="e">
        <f ca="true">+IF(AND(ISNUMBER(OFFSET('Hygiene Data'!$E$7,0,10*ROW('Hygiene Data'!E11))),'Data Summary'!DS17="Yes"),OFFSET('Hygiene Data'!$E$7,0,10*ROW('Hygiene Data'!E11)),NA())</f>
        <v>#N/A</v>
      </c>
      <c r="BE17" s="97" t="e">
        <f ca="true">+IF(AND(ISNUMBER(OFFSET('Hygiene Data'!$E$9,0,10*ROW('Hygiene Data'!E11))),'Data Summary'!DT17="Yes"),OFFSET('Hygiene Data'!$E$9,0,10*ROW('Hygiene Data'!E11)),NA())</f>
        <v>#N/A</v>
      </c>
      <c r="BF17" s="97" t="e">
        <f ca="true">+IF(AND(ISNUMBER(OFFSET('Hygiene Data'!$F$5,0,10*ROW('Hygiene Data'!F11))),'Data Summary'!DU17="Yes"),OFFSET('Hygiene Data'!$F$5,0,10*ROW('Hygiene Data'!F11)),NA())</f>
        <v>#N/A</v>
      </c>
      <c r="BG17" s="97" t="e">
        <f ca="true">+IF(AND(ISNUMBER(OFFSET('Hygiene Data'!$F$7,0,10*ROW('Hygiene Data'!F11))),'Data Summary'!DV17="Yes"),OFFSET('Hygiene Data'!$F$7,0,10*ROW('Hygiene Data'!F11)),NA())</f>
        <v>#N/A</v>
      </c>
      <c r="BH17" s="97" t="e">
        <f ca="true">+IF(AND(ISNUMBER(OFFSET('Hygiene Data'!$F$9,0,10*ROW('Hygiene Data'!F11))),'Data Summary'!DW17="Yes"),OFFSET('Hygiene Data'!$F$9,0,10*ROW('Hygiene Data'!F11)),NA())</f>
        <v>#N/A</v>
      </c>
      <c r="BI17" s="97" t="e">
        <f ca="true">+IF(AND(ISNUMBER(OFFSET('Hygiene Data'!$G$5,0,10*ROW('Hygiene Data'!G11))),'Data Summary'!DX17="Yes"),OFFSET('Hygiene Data'!$G$5,0,10*ROW('Hygiene Data'!G11)),NA())</f>
        <v>#N/A</v>
      </c>
      <c r="BJ17" s="97" t="e">
        <f ca="true">+IF(AND(ISNUMBER(OFFSET('Hygiene Data'!$G$7,0,10*ROW('Hygiene Data'!G11))),'Data Summary'!DY17="Yes"),OFFSET('Hygiene Data'!$G$7,0,10*ROW('Hygiene Data'!G11)),NA())</f>
        <v>#N/A</v>
      </c>
      <c r="BK17" s="97" t="e">
        <f ca="true">+IF(AND(ISNUMBER(OFFSET('Hygiene Data'!$G$9,0,10*ROW('Hygiene Data'!G11))),'Data Summary'!DZ17="Yes"),OFFSET('Hygiene Data'!$G$9,0,10*ROW('Hygiene Data'!G11)),NA())</f>
        <v>#N/A</v>
      </c>
      <c r="BL17" s="97" t="e">
        <f ca="true">+IF(AND(ISNUMBER(OFFSET('Hygiene Data'!$H$5,0,10*ROW('Hygiene Data'!H11))),'Data Summary'!EA17="Yes"),OFFSET('Hygiene Data'!$H$5,0,10*ROW('Hygiene Data'!H11)),NA())</f>
        <v>#N/A</v>
      </c>
      <c r="BM17" s="97" t="e">
        <f ca="true">+IF(AND(ISNUMBER(OFFSET('Hygiene Data'!$H$7,0,10*ROW('Hygiene Data'!H11))),'Data Summary'!EB17="Yes"),OFFSET('Hygiene Data'!$H$7,0,10*ROW('Hygiene Data'!H11)),NA())</f>
        <v>#N/A</v>
      </c>
      <c r="BN17" s="97" t="e">
        <f ca="true">+IF(AND(ISNUMBER(OFFSET('Hygiene Data'!$H$9,0,10*ROW('Hygiene Data'!H11))),'Data Summary'!EC17="Yes"),OFFSET('Hygiene Data'!$H$9,0,10*ROW('Hygiene Data'!H11)),NA())</f>
        <v>#N/A</v>
      </c>
      <c r="BO17" s="97" t="e">
        <f ca="true">+IF(AND(ISNUMBER(OFFSET('Hygiene Data'!$I$5,0,10*ROW('Hygiene Data'!I11))),'Data Summary'!ED17="Yes"),OFFSET('Hygiene Data'!$I$5,0,10*ROW('Hygiene Data'!I11)),NA())</f>
        <v>#N/A</v>
      </c>
      <c r="BP17" s="97" t="e">
        <f ca="true">+IF(AND(ISNUMBER(OFFSET('Hygiene Data'!$I$7,0,10*ROW('Hygiene Data'!I11))),'Data Summary'!EE17="Yes"),OFFSET('Hygiene Data'!$I$7,0,10*ROW('Hygiene Data'!I11)),NA())</f>
        <v>#N/A</v>
      </c>
      <c r="BQ17" s="97" t="e">
        <f ca="true">+IF(AND(ISNUMBER(OFFSET('Hygiene Data'!$I$9,0,10*ROW('Hygiene Data'!I11))),'Data Summary'!EF17="Yes"),OFFSET('Hygiene Data'!$I$9,0,10*ROW('Hygiene Data'!I11)),NA())</f>
        <v>#N/A</v>
      </c>
    </row>
    <row xmlns:x14ac="http://schemas.microsoft.com/office/spreadsheetml/2009/9/ac" r="18" x14ac:dyDescent="0.2">
      <c r="A18" s="331" t="e">
        <f ca="true">+RIGHT('Data Summary'!A18,LEN('Data Summary'!A18)-9)</f>
        <v>#VALUE!</v>
      </c>
      <c r="B18" s="36" t="str">
        <f ca="true">+IF(ISTEXT('Data Summary'!B18),'Data Summary'!B18,"")</f>
        <v/>
      </c>
      <c r="C18" s="330" t="e">
        <f ca="true">+VALUE('Data Summary'!C18)</f>
        <v>#VALUE!</v>
      </c>
      <c r="D18" s="95" t="e">
        <f ca="true">+IF(AND(ISNUMBER(OFFSET('Water Data'!$D$4,0,10*ROW('Water Data'!D12))),'Data Summary'!BS18="Yes"),100-OFFSET('Water Data'!$D$4,0,10*ROW('Water Data'!D12)),NA())</f>
        <v>#N/A</v>
      </c>
      <c r="E18" s="95" t="e">
        <f ca="true">+IF(AND(ISNUMBER(OFFSET('Water Data'!$D$6,0,10*ROW('Water Data'!D12))),'Data Summary'!BT18="Yes"),OFFSET('Water Data'!$D$6,0,10*ROW('Water Data'!D12)),NA())</f>
        <v>#N/A</v>
      </c>
      <c r="F18" s="95" t="e">
        <f ca="true">+IF(AND(ISNUMBER(OFFSET('Water Data'!$D$9,0,10*ROW('Water Data'!D12))),'Data Summary'!BU18="Yes"),OFFSET('Water Data'!$D$9,0,10*ROW('Water Data'!D12)),NA())</f>
        <v>#N/A</v>
      </c>
      <c r="G18" s="95" t="e">
        <f ca="true">+IF(AND(ISNUMBER(OFFSET('Water Data'!$E$4,0,10*ROW('Water Data'!E12))),'Data Summary'!BV18="Yes"),100-OFFSET('Water Data'!$E$4,0,10*ROW('Water Data'!E12)),NA())</f>
        <v>#N/A</v>
      </c>
      <c r="H18" s="95" t="e">
        <f ca="true">+IF(AND(ISNUMBER(OFFSET('Water Data'!$E$6,0,10*ROW('Water Data'!E12))),'Data Summary'!BW18="Yes"),OFFSET('Water Data'!$E$6,0,10*ROW('Water Data'!E12)),NA())</f>
        <v>#N/A</v>
      </c>
      <c r="I18" s="95" t="e">
        <f ca="true">+IF(AND(ISNUMBER(OFFSET('Water Data'!$E$9,0,10*ROW('Water Data'!E12))),'Data Summary'!BX18="Yes"),OFFSET('Water Data'!$E$9,0,10*ROW('Water Data'!E12)),NA())</f>
        <v>#N/A</v>
      </c>
      <c r="J18" s="95" t="e">
        <f ca="true">+IF(AND(ISNUMBER(OFFSET('Water Data'!$F$4,0,10*ROW('Water Data'!F12))),'Data Summary'!BY18="Yes"),100-OFFSET('Water Data'!$F$4,0,10*ROW('Water Data'!F12)),NA())</f>
        <v>#N/A</v>
      </c>
      <c r="K18" s="95" t="e">
        <f ca="true">+IF(AND(ISNUMBER(OFFSET('Water Data'!$F$6,0,10*ROW('Water Data'!F12))),'Data Summary'!BZ18="Yes"),OFFSET('Water Data'!$F$6,0,10*ROW('Water Data'!F12)),NA())</f>
        <v>#N/A</v>
      </c>
      <c r="L18" s="95" t="e">
        <f ca="true">+IF(AND(ISNUMBER(OFFSET('Water Data'!$F$9,0,10*ROW('Water Data'!F12))),'Data Summary'!CA18="Yes"),OFFSET('Water Data'!$F$9,0,10*ROW('Water Data'!F12)),NA())</f>
        <v>#N/A</v>
      </c>
      <c r="M18" s="95" t="e">
        <f ca="true">+IF(AND(ISNUMBER(OFFSET('Water Data'!$G$4,0,10*ROW('Water Data'!G12))),'Data Summary'!CB18="Yes"),100-OFFSET('Water Data'!$G$4,0,10*ROW('Water Data'!G12)),NA())</f>
        <v>#N/A</v>
      </c>
      <c r="N18" s="95" t="e">
        <f ca="true">+IF(AND(ISNUMBER(OFFSET('Water Data'!$G$6,0,10*ROW('Water Data'!G12))),'Data Summary'!CC18="Yes"),OFFSET('Water Data'!$G$6,0,10*ROW('Water Data'!G12)),NA())</f>
        <v>#N/A</v>
      </c>
      <c r="O18" s="95" t="e">
        <f ca="true">+IF(AND(ISNUMBER(OFFSET('Water Data'!$G$9,0,10*ROW('Water Data'!G12))),'Data Summary'!CD18="Yes"),OFFSET('Water Data'!$G$9,0,10*ROW('Water Data'!G12)),NA())</f>
        <v>#N/A</v>
      </c>
      <c r="P18" s="95" t="e">
        <f ca="true">+IF(AND(ISNUMBER(OFFSET('Water Data'!$H$4,0,10*ROW('Water Data'!H12))),'Data Summary'!CE18="Yes"),100-OFFSET('Water Data'!$H$4,0,10*ROW('Water Data'!H12)),NA())</f>
        <v>#N/A</v>
      </c>
      <c r="Q18" s="95" t="e">
        <f ca="true">+IF(AND(ISNUMBER(OFFSET('Water Data'!$H$6,0,10*ROW('Water Data'!H12))),'Data Summary'!CF18="Yes"),OFFSET('Water Data'!$H$6,0,10*ROW('Water Data'!H12)),NA())</f>
        <v>#N/A</v>
      </c>
      <c r="R18" s="95" t="e">
        <f ca="true">+IF(AND(ISNUMBER(OFFSET('Water Data'!$H$9,0,10*ROW('Water Data'!H12))),'Data Summary'!CG18="Yes"),OFFSET('Water Data'!$H$9,0,10*ROW('Water Data'!H12)),NA())</f>
        <v>#N/A</v>
      </c>
      <c r="S18" s="95" t="e">
        <f ca="true">+IF(AND(ISNUMBER(OFFSET('Water Data'!$I$4,0,10*ROW('Water Data'!I12))),'Data Summary'!CH18="Yes"),100-OFFSET('Water Data'!$I$4,0,10*ROW('Water Data'!I12)),NA())</f>
        <v>#N/A</v>
      </c>
      <c r="T18" s="95" t="e">
        <f ca="true">+IF(AND(ISNUMBER(OFFSET('Water Data'!$I$6,0,10*ROW('Water Data'!I12))),'Data Summary'!CI18="Yes"),OFFSET('Water Data'!$I$6,0,10*ROW('Water Data'!I12)),NA())</f>
        <v>#N/A</v>
      </c>
      <c r="U18" s="95" t="e">
        <f ca="true">+IF(AND(ISNUMBER(OFFSET('Water Data'!$I$9,0,10*ROW('Water Data'!I12))),'Data Summary'!CJ18="Yes"),OFFSET('Water Data'!$I$9,0,10*ROW('Water Data'!I12)),NA())</f>
        <v>#N/A</v>
      </c>
      <c r="V18" s="96" t="e">
        <f ca="true">+IF(AND(ISNUMBER(OFFSET('Sanitation Data'!$D$4,0,10*ROW('Sanitation Data'!D12))),'Data Summary'!CK18="Yes"),100-OFFSET('Sanitation Data'!$D$4,0,10*ROW('Sanitation Data'!D12)),NA())</f>
        <v>#N/A</v>
      </c>
      <c r="W18" s="96" t="e">
        <f ca="true">+IF(AND(ISNUMBER(OFFSET('Sanitation Data'!$D$6,0,10*ROW('Sanitation Data'!D12))),'Data Summary'!CL18="Yes"),OFFSET('Sanitation Data'!$D$6,0,10*ROW('Sanitation Data'!D12)),NA())</f>
        <v>#N/A</v>
      </c>
      <c r="X18" s="96" t="e">
        <f ca="true">+IF(AND(ISNUMBER(OFFSET('Sanitation Data'!$D$10,0,10*ROW('Sanitation Data'!D12))),'Data Summary'!CM18="Yes"),OFFSET('Sanitation Data'!$D$10,0,10*ROW('Sanitation Data'!D12)),NA())</f>
        <v>#N/A</v>
      </c>
      <c r="Y18" s="96" t="e">
        <f ca="true">+IF(AND(ISNUMBER(OFFSET('Sanitation Data'!$D$11,0,10*ROW('Sanitation Data'!D12))),'Data Summary'!CN18="Yes"),OFFSET('Sanitation Data'!$D$11,0,10*ROW('Sanitation Data'!D12)),NA())</f>
        <v>#N/A</v>
      </c>
      <c r="Z18" s="96" t="e">
        <f ca="true">+IF(AND(ISNUMBER(OFFSET('Sanitation Data'!$D$12,0,10*ROW('Sanitation Data'!D12))),'Data Summary'!CO18="Yes"),OFFSET('Sanitation Data'!$D$12,0,10*ROW('Sanitation Data'!D12)),NA())</f>
        <v>#N/A</v>
      </c>
      <c r="AA18" s="96" t="e">
        <f ca="true">+IF(AND(ISNUMBER(OFFSET('Sanitation Data'!$E$4,0,10*ROW('Sanitation Data'!E12))),'Data Summary'!CP18="Yes"),100-OFFSET('Sanitation Data'!$E$4,0,10*ROW('Sanitation Data'!E12)),NA())</f>
        <v>#N/A</v>
      </c>
      <c r="AB18" s="96" t="e">
        <f ca="true">+IF(AND(ISNUMBER(OFFSET('Sanitation Data'!$E$6,0,10*ROW('Sanitation Data'!E12))),'Data Summary'!CQ18="Yes"),OFFSET('Sanitation Data'!$E$6,0,10*ROW('Sanitation Data'!E12)),NA())</f>
        <v>#N/A</v>
      </c>
      <c r="AC18" s="96" t="e">
        <f ca="true">+IF(AND(ISNUMBER(OFFSET('Sanitation Data'!$E$10,0,10*ROW('Sanitation Data'!E12))),'Data Summary'!CR18="Yes"),OFFSET('Sanitation Data'!$E$10,0,10*ROW('Sanitation Data'!E12)),NA())</f>
        <v>#N/A</v>
      </c>
      <c r="AD18" s="96" t="e">
        <f ca="true">+IF(AND(ISNUMBER(OFFSET('Sanitation Data'!$E$11,0,10*ROW('Sanitation Data'!E12))),'Data Summary'!CS18="Yes"),OFFSET('Sanitation Data'!$E$11,0,10*ROW('Sanitation Data'!E12)),NA())</f>
        <v>#N/A</v>
      </c>
      <c r="AE18" s="96" t="e">
        <f ca="true">+IF(AND(ISNUMBER(OFFSET('Sanitation Data'!$E$12,0,10*ROW('Sanitation Data'!E12))),'Data Summary'!CT18="Yes"),OFFSET('Sanitation Data'!$E$12,0,10*ROW('Sanitation Data'!E12)),NA())</f>
        <v>#N/A</v>
      </c>
      <c r="AF18" s="96" t="e">
        <f ca="true">+IF(AND(ISNUMBER(OFFSET('Sanitation Data'!$F$4,0,10*ROW('Sanitation Data'!F12))),'Data Summary'!CU18="Yes"),100-OFFSET('Sanitation Data'!$F$4,0,10*ROW('Sanitation Data'!F12)),NA())</f>
        <v>#N/A</v>
      </c>
      <c r="AG18" s="96" t="e">
        <f ca="true">+IF(AND(ISNUMBER(OFFSET('Sanitation Data'!$F$6,0,10*ROW('Sanitation Data'!F12))),'Data Summary'!CV18="Yes"),OFFSET('Sanitation Data'!$F$6,0,10*ROW('Sanitation Data'!F12)),NA())</f>
        <v>#N/A</v>
      </c>
      <c r="AH18" s="96" t="e">
        <f ca="true">+IF(AND(ISNUMBER(OFFSET('Sanitation Data'!$F$10,0,10*ROW('Sanitation Data'!F12))),'Data Summary'!CW18="Yes"),OFFSET('Sanitation Data'!$F$10,0,10*ROW('Sanitation Data'!F12)),NA())</f>
        <v>#N/A</v>
      </c>
      <c r="AI18" s="96" t="e">
        <f ca="true">+IF(AND(ISNUMBER(OFFSET('Sanitation Data'!$F$11,0,10*ROW('Sanitation Data'!F12))),'Data Summary'!CX18="Yes"),OFFSET('Sanitation Data'!$F$11,0,10*ROW('Sanitation Data'!F12)),NA())</f>
        <v>#N/A</v>
      </c>
      <c r="AJ18" s="96" t="e">
        <f ca="true">+IF(AND(ISNUMBER(OFFSET('Sanitation Data'!$F$12,0,10*ROW('Sanitation Data'!F12))),'Data Summary'!CY18="Yes"),OFFSET('Sanitation Data'!$F$12,0,10*ROW('Sanitation Data'!F12)),NA())</f>
        <v>#N/A</v>
      </c>
      <c r="AK18" s="96" t="e">
        <f ca="true">+IF(AND(ISNUMBER(OFFSET('Sanitation Data'!$G$4,0,10*ROW('Sanitation Data'!G12))),'Data Summary'!CZ18="Yes"),100-OFFSET('Sanitation Data'!$G$4,0,10*ROW('Sanitation Data'!G12)),NA())</f>
        <v>#N/A</v>
      </c>
      <c r="AL18" s="96" t="e">
        <f ca="true">+IF(AND(ISNUMBER(OFFSET('Sanitation Data'!$G$6,0,10*ROW('Sanitation Data'!G12))),'Data Summary'!DA18="Yes"),OFFSET('Sanitation Data'!$G$6,0,10*ROW('Sanitation Data'!G12)),NA())</f>
        <v>#N/A</v>
      </c>
      <c r="AM18" s="96" t="e">
        <f ca="true">+IF(AND(ISNUMBER(OFFSET('Sanitation Data'!$G$10,0,10*ROW('Sanitation Data'!G12))),'Data Summary'!DB18="Yes"),OFFSET('Sanitation Data'!$G$10,0,10*ROW('Sanitation Data'!G12)),NA())</f>
        <v>#N/A</v>
      </c>
      <c r="AN18" s="96" t="e">
        <f ca="true">+IF(AND(ISNUMBER(OFFSET('Sanitation Data'!$G$11,0,10*ROW('Sanitation Data'!G12))),'Data Summary'!DC18="Yes"),OFFSET('Sanitation Data'!$G$11,0,10*ROW('Sanitation Data'!G12)),NA())</f>
        <v>#N/A</v>
      </c>
      <c r="AO18" s="96" t="e">
        <f ca="true">+IF(AND(ISNUMBER(OFFSET('Sanitation Data'!$G$12,0,10*ROW('Sanitation Data'!G12))),'Data Summary'!DD18="Yes"),OFFSET('Sanitation Data'!$G$12,0,10*ROW('Sanitation Data'!G12)),NA())</f>
        <v>#N/A</v>
      </c>
      <c r="AP18" s="96" t="e">
        <f ca="true">+IF(AND(ISNUMBER(OFFSET('Sanitation Data'!$H$4,0,10*ROW('Sanitation Data'!H12))),'Data Summary'!DE18="Yes"),100-OFFSET('Sanitation Data'!$H$4,0,10*ROW('Sanitation Data'!H12)),NA())</f>
        <v>#N/A</v>
      </c>
      <c r="AQ18" s="96" t="e">
        <f ca="true">+IF(AND(ISNUMBER(OFFSET('Sanitation Data'!$H$6,0,10*ROW('Sanitation Data'!H12))),'Data Summary'!DF18="Yes"),OFFSET('Sanitation Data'!$H$6,0,10*ROW('Sanitation Data'!H12)),NA())</f>
        <v>#N/A</v>
      </c>
      <c r="AR18" s="96" t="e">
        <f ca="true">+IF(AND(ISNUMBER(OFFSET('Sanitation Data'!$H$10,0,10*ROW('Sanitation Data'!H12))),'Data Summary'!DG18="Yes"),OFFSET('Sanitation Data'!$H$10,0,10*ROW('Sanitation Data'!H12)),NA())</f>
        <v>#N/A</v>
      </c>
      <c r="AS18" s="96" t="e">
        <f ca="true">+IF(AND(ISNUMBER(OFFSET('Sanitation Data'!$H$11,0,10*ROW('Sanitation Data'!H12))),'Data Summary'!DH18="Yes"),OFFSET('Sanitation Data'!$H$11,0,10*ROW('Sanitation Data'!H12)),NA())</f>
        <v>#N/A</v>
      </c>
      <c r="AT18" s="96" t="e">
        <f ca="true">+IF(AND(ISNUMBER(OFFSET('Sanitation Data'!$H$12,0,10*ROW('Sanitation Data'!H12))),'Data Summary'!DI18="Yes"),OFFSET('Sanitation Data'!$H$12,0,10*ROW('Sanitation Data'!H12)),NA())</f>
        <v>#N/A</v>
      </c>
      <c r="AU18" s="96" t="e">
        <f ca="true">+IF(AND(ISNUMBER(OFFSET('Sanitation Data'!$I$4,0,10*ROW('Sanitation Data'!I12))),'Data Summary'!DJ18="Yes"),100-OFFSET('Sanitation Data'!$I$4,0,10*ROW('Sanitation Data'!I12)),NA())</f>
        <v>#N/A</v>
      </c>
      <c r="AV18" s="96" t="e">
        <f ca="true">+IF(AND(ISNUMBER(OFFSET('Sanitation Data'!$I$6,0,10*ROW('Sanitation Data'!I12))),'Data Summary'!DK18="Yes"),OFFSET('Sanitation Data'!$I$6,0,10*ROW('Sanitation Data'!I12)),NA())</f>
        <v>#N/A</v>
      </c>
      <c r="AW18" s="96" t="e">
        <f ca="true">+IF(AND(ISNUMBER(OFFSET('Sanitation Data'!$I$10,0,10*ROW('Sanitation Data'!I12))),'Data Summary'!DL18="Yes"),OFFSET('Sanitation Data'!$I$10,0,10*ROW('Sanitation Data'!I12)),NA())</f>
        <v>#N/A</v>
      </c>
      <c r="AX18" s="96" t="e">
        <f ca="true">+IF(AND(ISNUMBER(OFFSET('Sanitation Data'!$I$11,0,10*ROW('Sanitation Data'!I12))),'Data Summary'!DM18="Yes"),OFFSET('Sanitation Data'!$I$11,0,10*ROW('Sanitation Data'!I12)),NA())</f>
        <v>#N/A</v>
      </c>
      <c r="AY18" s="96" t="e">
        <f ca="true">+IF(AND(ISNUMBER(OFFSET('Sanitation Data'!$I$12,0,10*ROW('Sanitation Data'!I12))),'Data Summary'!DN18="Yes"),OFFSET('Sanitation Data'!$I$12,0,10*ROW('Sanitation Data'!I12)),NA())</f>
        <v>#N/A</v>
      </c>
      <c r="AZ18" s="97" t="e">
        <f ca="true">+IF(AND(ISNUMBER(OFFSET('Hygiene Data'!$D$5,0,10*ROW('Hygiene Data'!D12))),'Data Summary'!DO18="Yes"),OFFSET('Hygiene Data'!$D$5,0,10*ROW('Hygiene Data'!D12)),NA())</f>
        <v>#N/A</v>
      </c>
      <c r="BA18" s="97" t="e">
        <f ca="true">+IF(AND(ISNUMBER(OFFSET('Hygiene Data'!$D$7,0,10*ROW('Hygiene Data'!D12))),'Data Summary'!DP18="Yes"),OFFSET('Hygiene Data'!$D$7,0,10*ROW('Hygiene Data'!D12)),NA())</f>
        <v>#N/A</v>
      </c>
      <c r="BB18" s="97" t="e">
        <f ca="true">+IF(AND(ISNUMBER(OFFSET('Hygiene Data'!$D$9,0,10*ROW('Hygiene Data'!D12))),'Data Summary'!DQ18="Yes"),OFFSET('Hygiene Data'!$D$9,0,10*ROW('Hygiene Data'!D12)),NA())</f>
        <v>#N/A</v>
      </c>
      <c r="BC18" s="97" t="e">
        <f ca="true">+IF(AND(ISNUMBER(OFFSET('Hygiene Data'!$E$5,0,10*ROW('Hygiene Data'!E12))),'Data Summary'!DR18="Yes"),OFFSET('Hygiene Data'!$E$5,0,10*ROW('Hygiene Data'!E12)),NA())</f>
        <v>#N/A</v>
      </c>
      <c r="BD18" s="97" t="e">
        <f ca="true">+IF(AND(ISNUMBER(OFFSET('Hygiene Data'!$E$7,0,10*ROW('Hygiene Data'!E12))),'Data Summary'!DS18="Yes"),OFFSET('Hygiene Data'!$E$7,0,10*ROW('Hygiene Data'!E12)),NA())</f>
        <v>#N/A</v>
      </c>
      <c r="BE18" s="97" t="e">
        <f ca="true">+IF(AND(ISNUMBER(OFFSET('Hygiene Data'!$E$9,0,10*ROW('Hygiene Data'!E12))),'Data Summary'!DT18="Yes"),OFFSET('Hygiene Data'!$E$9,0,10*ROW('Hygiene Data'!E12)),NA())</f>
        <v>#N/A</v>
      </c>
      <c r="BF18" s="97" t="e">
        <f ca="true">+IF(AND(ISNUMBER(OFFSET('Hygiene Data'!$F$5,0,10*ROW('Hygiene Data'!F12))),'Data Summary'!DU18="Yes"),OFFSET('Hygiene Data'!$F$5,0,10*ROW('Hygiene Data'!F12)),NA())</f>
        <v>#N/A</v>
      </c>
      <c r="BG18" s="97" t="e">
        <f ca="true">+IF(AND(ISNUMBER(OFFSET('Hygiene Data'!$F$7,0,10*ROW('Hygiene Data'!F12))),'Data Summary'!DV18="Yes"),OFFSET('Hygiene Data'!$F$7,0,10*ROW('Hygiene Data'!F12)),NA())</f>
        <v>#N/A</v>
      </c>
      <c r="BH18" s="97" t="e">
        <f ca="true">+IF(AND(ISNUMBER(OFFSET('Hygiene Data'!$F$9,0,10*ROW('Hygiene Data'!F12))),'Data Summary'!DW18="Yes"),OFFSET('Hygiene Data'!$F$9,0,10*ROW('Hygiene Data'!F12)),NA())</f>
        <v>#N/A</v>
      </c>
      <c r="BI18" s="97" t="e">
        <f ca="true">+IF(AND(ISNUMBER(OFFSET('Hygiene Data'!$G$5,0,10*ROW('Hygiene Data'!G12))),'Data Summary'!DX18="Yes"),OFFSET('Hygiene Data'!$G$5,0,10*ROW('Hygiene Data'!G12)),NA())</f>
        <v>#N/A</v>
      </c>
      <c r="BJ18" s="97" t="e">
        <f ca="true">+IF(AND(ISNUMBER(OFFSET('Hygiene Data'!$G$7,0,10*ROW('Hygiene Data'!G12))),'Data Summary'!DY18="Yes"),OFFSET('Hygiene Data'!$G$7,0,10*ROW('Hygiene Data'!G12)),NA())</f>
        <v>#N/A</v>
      </c>
      <c r="BK18" s="97" t="e">
        <f ca="true">+IF(AND(ISNUMBER(OFFSET('Hygiene Data'!$G$9,0,10*ROW('Hygiene Data'!G12))),'Data Summary'!DZ18="Yes"),OFFSET('Hygiene Data'!$G$9,0,10*ROW('Hygiene Data'!G12)),NA())</f>
        <v>#N/A</v>
      </c>
      <c r="BL18" s="97" t="e">
        <f ca="true">+IF(AND(ISNUMBER(OFFSET('Hygiene Data'!$H$5,0,10*ROW('Hygiene Data'!H12))),'Data Summary'!EA18="Yes"),OFFSET('Hygiene Data'!$H$5,0,10*ROW('Hygiene Data'!H12)),NA())</f>
        <v>#N/A</v>
      </c>
      <c r="BM18" s="97" t="e">
        <f ca="true">+IF(AND(ISNUMBER(OFFSET('Hygiene Data'!$H$7,0,10*ROW('Hygiene Data'!H12))),'Data Summary'!EB18="Yes"),OFFSET('Hygiene Data'!$H$7,0,10*ROW('Hygiene Data'!H12)),NA())</f>
        <v>#N/A</v>
      </c>
      <c r="BN18" s="97" t="e">
        <f ca="true">+IF(AND(ISNUMBER(OFFSET('Hygiene Data'!$H$9,0,10*ROW('Hygiene Data'!H12))),'Data Summary'!EC18="Yes"),OFFSET('Hygiene Data'!$H$9,0,10*ROW('Hygiene Data'!H12)),NA())</f>
        <v>#N/A</v>
      </c>
      <c r="BO18" s="97" t="e">
        <f ca="true">+IF(AND(ISNUMBER(OFFSET('Hygiene Data'!$I$5,0,10*ROW('Hygiene Data'!I12))),'Data Summary'!ED18="Yes"),OFFSET('Hygiene Data'!$I$5,0,10*ROW('Hygiene Data'!I12)),NA())</f>
        <v>#N/A</v>
      </c>
      <c r="BP18" s="97" t="e">
        <f ca="true">+IF(AND(ISNUMBER(OFFSET('Hygiene Data'!$I$7,0,10*ROW('Hygiene Data'!I12))),'Data Summary'!EE18="Yes"),OFFSET('Hygiene Data'!$I$7,0,10*ROW('Hygiene Data'!I12)),NA())</f>
        <v>#N/A</v>
      </c>
      <c r="BQ18" s="97" t="e">
        <f ca="true">+IF(AND(ISNUMBER(OFFSET('Hygiene Data'!$I$9,0,10*ROW('Hygiene Data'!I12))),'Data Summary'!EF18="Yes"),OFFSET('Hygiene Data'!$I$9,0,10*ROW('Hygiene Data'!I12)),NA())</f>
        <v>#N/A</v>
      </c>
    </row>
    <row xmlns:x14ac="http://schemas.microsoft.com/office/spreadsheetml/2009/9/ac" r="19" x14ac:dyDescent="0.2">
      <c r="A19" s="331" t="e">
        <f ca="true">+RIGHT('Data Summary'!A19,LEN('Data Summary'!A19)-9)</f>
        <v>#VALUE!</v>
      </c>
      <c r="B19" s="36" t="str">
        <f ca="true">+IF(ISTEXT('Data Summary'!B19),'Data Summary'!B19,"")</f>
        <v/>
      </c>
      <c r="C19" s="330" t="e">
        <f ca="true">+VALUE('Data Summary'!C19)</f>
        <v>#VALUE!</v>
      </c>
      <c r="D19" s="95" t="e">
        <f ca="true">+IF(AND(ISNUMBER(OFFSET('Water Data'!$D$4,0,10*ROW('Water Data'!D13))),'Data Summary'!BS19="Yes"),100-OFFSET('Water Data'!$D$4,0,10*ROW('Water Data'!D13)),NA())</f>
        <v>#N/A</v>
      </c>
      <c r="E19" s="95" t="e">
        <f ca="true">+IF(AND(ISNUMBER(OFFSET('Water Data'!$D$6,0,10*ROW('Water Data'!D13))),'Data Summary'!BT19="Yes"),OFFSET('Water Data'!$D$6,0,10*ROW('Water Data'!D13)),NA())</f>
        <v>#N/A</v>
      </c>
      <c r="F19" s="95" t="e">
        <f ca="true">+IF(AND(ISNUMBER(OFFSET('Water Data'!$D$9,0,10*ROW('Water Data'!D13))),'Data Summary'!BU19="Yes"),OFFSET('Water Data'!$D$9,0,10*ROW('Water Data'!D13)),NA())</f>
        <v>#N/A</v>
      </c>
      <c r="G19" s="95" t="e">
        <f ca="true">+IF(AND(ISNUMBER(OFFSET('Water Data'!$E$4,0,10*ROW('Water Data'!E13))),'Data Summary'!BV19="Yes"),100-OFFSET('Water Data'!$E$4,0,10*ROW('Water Data'!E13)),NA())</f>
        <v>#N/A</v>
      </c>
      <c r="H19" s="95" t="e">
        <f ca="true">+IF(AND(ISNUMBER(OFFSET('Water Data'!$E$6,0,10*ROW('Water Data'!E13))),'Data Summary'!BW19="Yes"),OFFSET('Water Data'!$E$6,0,10*ROW('Water Data'!E13)),NA())</f>
        <v>#N/A</v>
      </c>
      <c r="I19" s="95" t="e">
        <f ca="true">+IF(AND(ISNUMBER(OFFSET('Water Data'!$E$9,0,10*ROW('Water Data'!E13))),'Data Summary'!BX19="Yes"),OFFSET('Water Data'!$E$9,0,10*ROW('Water Data'!E13)),NA())</f>
        <v>#N/A</v>
      </c>
      <c r="J19" s="95" t="e">
        <f ca="true">+IF(AND(ISNUMBER(OFFSET('Water Data'!$F$4,0,10*ROW('Water Data'!F13))),'Data Summary'!BY19="Yes"),100-OFFSET('Water Data'!$F$4,0,10*ROW('Water Data'!F13)),NA())</f>
        <v>#N/A</v>
      </c>
      <c r="K19" s="95" t="e">
        <f ca="true">+IF(AND(ISNUMBER(OFFSET('Water Data'!$F$6,0,10*ROW('Water Data'!F13))),'Data Summary'!BZ19="Yes"),OFFSET('Water Data'!$F$6,0,10*ROW('Water Data'!F13)),NA())</f>
        <v>#N/A</v>
      </c>
      <c r="L19" s="95" t="e">
        <f ca="true">+IF(AND(ISNUMBER(OFFSET('Water Data'!$F$9,0,10*ROW('Water Data'!F13))),'Data Summary'!CA19="Yes"),OFFSET('Water Data'!$F$9,0,10*ROW('Water Data'!F13)),NA())</f>
        <v>#N/A</v>
      </c>
      <c r="M19" s="95" t="e">
        <f ca="true">+IF(AND(ISNUMBER(OFFSET('Water Data'!$G$4,0,10*ROW('Water Data'!G13))),'Data Summary'!CB19="Yes"),100-OFFSET('Water Data'!$G$4,0,10*ROW('Water Data'!G13)),NA())</f>
        <v>#N/A</v>
      </c>
      <c r="N19" s="95" t="e">
        <f ca="true">+IF(AND(ISNUMBER(OFFSET('Water Data'!$G$6,0,10*ROW('Water Data'!G13))),'Data Summary'!CC19="Yes"),OFFSET('Water Data'!$G$6,0,10*ROW('Water Data'!G13)),NA())</f>
        <v>#N/A</v>
      </c>
      <c r="O19" s="95" t="e">
        <f ca="true">+IF(AND(ISNUMBER(OFFSET('Water Data'!$G$9,0,10*ROW('Water Data'!G13))),'Data Summary'!CD19="Yes"),OFFSET('Water Data'!$G$9,0,10*ROW('Water Data'!G13)),NA())</f>
        <v>#N/A</v>
      </c>
      <c r="P19" s="95" t="e">
        <f ca="true">+IF(AND(ISNUMBER(OFFSET('Water Data'!$H$4,0,10*ROW('Water Data'!H13))),'Data Summary'!CE19="Yes"),100-OFFSET('Water Data'!$H$4,0,10*ROW('Water Data'!H13)),NA())</f>
        <v>#N/A</v>
      </c>
      <c r="Q19" s="95" t="e">
        <f ca="true">+IF(AND(ISNUMBER(OFFSET('Water Data'!$H$6,0,10*ROW('Water Data'!H13))),'Data Summary'!CF19="Yes"),OFFSET('Water Data'!$H$6,0,10*ROW('Water Data'!H13)),NA())</f>
        <v>#N/A</v>
      </c>
      <c r="R19" s="95" t="e">
        <f ca="true">+IF(AND(ISNUMBER(OFFSET('Water Data'!$H$9,0,10*ROW('Water Data'!H13))),'Data Summary'!CG19="Yes"),OFFSET('Water Data'!$H$9,0,10*ROW('Water Data'!H13)),NA())</f>
        <v>#N/A</v>
      </c>
      <c r="S19" s="95" t="e">
        <f ca="true">+IF(AND(ISNUMBER(OFFSET('Water Data'!$I$4,0,10*ROW('Water Data'!I13))),'Data Summary'!CH19="Yes"),100-OFFSET('Water Data'!$I$4,0,10*ROW('Water Data'!I13)),NA())</f>
        <v>#N/A</v>
      </c>
      <c r="T19" s="95" t="e">
        <f ca="true">+IF(AND(ISNUMBER(OFFSET('Water Data'!$I$6,0,10*ROW('Water Data'!I13))),'Data Summary'!CI19="Yes"),OFFSET('Water Data'!$I$6,0,10*ROW('Water Data'!I13)),NA())</f>
        <v>#N/A</v>
      </c>
      <c r="U19" s="95" t="e">
        <f ca="true">+IF(AND(ISNUMBER(OFFSET('Water Data'!$I$9,0,10*ROW('Water Data'!I13))),'Data Summary'!CJ19="Yes"),OFFSET('Water Data'!$I$9,0,10*ROW('Water Data'!I13)),NA())</f>
        <v>#N/A</v>
      </c>
      <c r="V19" s="96" t="e">
        <f ca="true">+IF(AND(ISNUMBER(OFFSET('Sanitation Data'!$D$4,0,10*ROW('Sanitation Data'!D13))),'Data Summary'!CK19="Yes"),100-OFFSET('Sanitation Data'!$D$4,0,10*ROW('Sanitation Data'!D13)),NA())</f>
        <v>#N/A</v>
      </c>
      <c r="W19" s="96" t="e">
        <f ca="true">+IF(AND(ISNUMBER(OFFSET('Sanitation Data'!$D$6,0,10*ROW('Sanitation Data'!D13))),'Data Summary'!CL19="Yes"),OFFSET('Sanitation Data'!$D$6,0,10*ROW('Sanitation Data'!D13)),NA())</f>
        <v>#N/A</v>
      </c>
      <c r="X19" s="96" t="e">
        <f ca="true">+IF(AND(ISNUMBER(OFFSET('Sanitation Data'!$D$10,0,10*ROW('Sanitation Data'!D13))),'Data Summary'!CM19="Yes"),OFFSET('Sanitation Data'!$D$10,0,10*ROW('Sanitation Data'!D13)),NA())</f>
        <v>#N/A</v>
      </c>
      <c r="Y19" s="96" t="e">
        <f ca="true">+IF(AND(ISNUMBER(OFFSET('Sanitation Data'!$D$11,0,10*ROW('Sanitation Data'!D13))),'Data Summary'!CN19="Yes"),OFFSET('Sanitation Data'!$D$11,0,10*ROW('Sanitation Data'!D13)),NA())</f>
        <v>#N/A</v>
      </c>
      <c r="Z19" s="96" t="e">
        <f ca="true">+IF(AND(ISNUMBER(OFFSET('Sanitation Data'!$D$12,0,10*ROW('Sanitation Data'!D13))),'Data Summary'!CO19="Yes"),OFFSET('Sanitation Data'!$D$12,0,10*ROW('Sanitation Data'!D13)),NA())</f>
        <v>#N/A</v>
      </c>
      <c r="AA19" s="96" t="e">
        <f ca="true">+IF(AND(ISNUMBER(OFFSET('Sanitation Data'!$E$4,0,10*ROW('Sanitation Data'!E13))),'Data Summary'!CP19="Yes"),100-OFFSET('Sanitation Data'!$E$4,0,10*ROW('Sanitation Data'!E13)),NA())</f>
        <v>#N/A</v>
      </c>
      <c r="AB19" s="96" t="e">
        <f ca="true">+IF(AND(ISNUMBER(OFFSET('Sanitation Data'!$E$6,0,10*ROW('Sanitation Data'!E13))),'Data Summary'!CQ19="Yes"),OFFSET('Sanitation Data'!$E$6,0,10*ROW('Sanitation Data'!E13)),NA())</f>
        <v>#N/A</v>
      </c>
      <c r="AC19" s="96" t="e">
        <f ca="true">+IF(AND(ISNUMBER(OFFSET('Sanitation Data'!$E$10,0,10*ROW('Sanitation Data'!E13))),'Data Summary'!CR19="Yes"),OFFSET('Sanitation Data'!$E$10,0,10*ROW('Sanitation Data'!E13)),NA())</f>
        <v>#N/A</v>
      </c>
      <c r="AD19" s="96" t="e">
        <f ca="true">+IF(AND(ISNUMBER(OFFSET('Sanitation Data'!$E$11,0,10*ROW('Sanitation Data'!E13))),'Data Summary'!CS19="Yes"),OFFSET('Sanitation Data'!$E$11,0,10*ROW('Sanitation Data'!E13)),NA())</f>
        <v>#N/A</v>
      </c>
      <c r="AE19" s="96" t="e">
        <f ca="true">+IF(AND(ISNUMBER(OFFSET('Sanitation Data'!$E$12,0,10*ROW('Sanitation Data'!E13))),'Data Summary'!CT19="Yes"),OFFSET('Sanitation Data'!$E$12,0,10*ROW('Sanitation Data'!E13)),NA())</f>
        <v>#N/A</v>
      </c>
      <c r="AF19" s="96" t="e">
        <f ca="true">+IF(AND(ISNUMBER(OFFSET('Sanitation Data'!$F$4,0,10*ROW('Sanitation Data'!F13))),'Data Summary'!CU19="Yes"),100-OFFSET('Sanitation Data'!$F$4,0,10*ROW('Sanitation Data'!F13)),NA())</f>
        <v>#N/A</v>
      </c>
      <c r="AG19" s="96" t="e">
        <f ca="true">+IF(AND(ISNUMBER(OFFSET('Sanitation Data'!$F$6,0,10*ROW('Sanitation Data'!F13))),'Data Summary'!CV19="Yes"),OFFSET('Sanitation Data'!$F$6,0,10*ROW('Sanitation Data'!F13)),NA())</f>
        <v>#N/A</v>
      </c>
      <c r="AH19" s="96" t="e">
        <f ca="true">+IF(AND(ISNUMBER(OFFSET('Sanitation Data'!$F$10,0,10*ROW('Sanitation Data'!F13))),'Data Summary'!CW19="Yes"),OFFSET('Sanitation Data'!$F$10,0,10*ROW('Sanitation Data'!F13)),NA())</f>
        <v>#N/A</v>
      </c>
      <c r="AI19" s="96" t="e">
        <f ca="true">+IF(AND(ISNUMBER(OFFSET('Sanitation Data'!$F$11,0,10*ROW('Sanitation Data'!F13))),'Data Summary'!CX19="Yes"),OFFSET('Sanitation Data'!$F$11,0,10*ROW('Sanitation Data'!F13)),NA())</f>
        <v>#N/A</v>
      </c>
      <c r="AJ19" s="96" t="e">
        <f ca="true">+IF(AND(ISNUMBER(OFFSET('Sanitation Data'!$F$12,0,10*ROW('Sanitation Data'!F13))),'Data Summary'!CY19="Yes"),OFFSET('Sanitation Data'!$F$12,0,10*ROW('Sanitation Data'!F13)),NA())</f>
        <v>#N/A</v>
      </c>
      <c r="AK19" s="96" t="e">
        <f ca="true">+IF(AND(ISNUMBER(OFFSET('Sanitation Data'!$G$4,0,10*ROW('Sanitation Data'!G13))),'Data Summary'!CZ19="Yes"),100-OFFSET('Sanitation Data'!$G$4,0,10*ROW('Sanitation Data'!G13)),NA())</f>
        <v>#N/A</v>
      </c>
      <c r="AL19" s="96" t="e">
        <f ca="true">+IF(AND(ISNUMBER(OFFSET('Sanitation Data'!$G$6,0,10*ROW('Sanitation Data'!G13))),'Data Summary'!DA19="Yes"),OFFSET('Sanitation Data'!$G$6,0,10*ROW('Sanitation Data'!G13)),NA())</f>
        <v>#N/A</v>
      </c>
      <c r="AM19" s="96" t="e">
        <f ca="true">+IF(AND(ISNUMBER(OFFSET('Sanitation Data'!$G$10,0,10*ROW('Sanitation Data'!G13))),'Data Summary'!DB19="Yes"),OFFSET('Sanitation Data'!$G$10,0,10*ROW('Sanitation Data'!G13)),NA())</f>
        <v>#N/A</v>
      </c>
      <c r="AN19" s="96" t="e">
        <f ca="true">+IF(AND(ISNUMBER(OFFSET('Sanitation Data'!$G$11,0,10*ROW('Sanitation Data'!G13))),'Data Summary'!DC19="Yes"),OFFSET('Sanitation Data'!$G$11,0,10*ROW('Sanitation Data'!G13)),NA())</f>
        <v>#N/A</v>
      </c>
      <c r="AO19" s="96" t="e">
        <f ca="true">+IF(AND(ISNUMBER(OFFSET('Sanitation Data'!$G$12,0,10*ROW('Sanitation Data'!G13))),'Data Summary'!DD19="Yes"),OFFSET('Sanitation Data'!$G$12,0,10*ROW('Sanitation Data'!G13)),NA())</f>
        <v>#N/A</v>
      </c>
      <c r="AP19" s="96" t="e">
        <f ca="true">+IF(AND(ISNUMBER(OFFSET('Sanitation Data'!$H$4,0,10*ROW('Sanitation Data'!H13))),'Data Summary'!DE19="Yes"),100-OFFSET('Sanitation Data'!$H$4,0,10*ROW('Sanitation Data'!H13)),NA())</f>
        <v>#N/A</v>
      </c>
      <c r="AQ19" s="96" t="e">
        <f ca="true">+IF(AND(ISNUMBER(OFFSET('Sanitation Data'!$H$6,0,10*ROW('Sanitation Data'!H13))),'Data Summary'!DF19="Yes"),OFFSET('Sanitation Data'!$H$6,0,10*ROW('Sanitation Data'!H13)),NA())</f>
        <v>#N/A</v>
      </c>
      <c r="AR19" s="96" t="e">
        <f ca="true">+IF(AND(ISNUMBER(OFFSET('Sanitation Data'!$H$10,0,10*ROW('Sanitation Data'!H13))),'Data Summary'!DG19="Yes"),OFFSET('Sanitation Data'!$H$10,0,10*ROW('Sanitation Data'!H13)),NA())</f>
        <v>#N/A</v>
      </c>
      <c r="AS19" s="96" t="e">
        <f ca="true">+IF(AND(ISNUMBER(OFFSET('Sanitation Data'!$H$11,0,10*ROW('Sanitation Data'!H13))),'Data Summary'!DH19="Yes"),OFFSET('Sanitation Data'!$H$11,0,10*ROW('Sanitation Data'!H13)),NA())</f>
        <v>#N/A</v>
      </c>
      <c r="AT19" s="96" t="e">
        <f ca="true">+IF(AND(ISNUMBER(OFFSET('Sanitation Data'!$H$12,0,10*ROW('Sanitation Data'!H13))),'Data Summary'!DI19="Yes"),OFFSET('Sanitation Data'!$H$12,0,10*ROW('Sanitation Data'!H13)),NA())</f>
        <v>#N/A</v>
      </c>
      <c r="AU19" s="96" t="e">
        <f ca="true">+IF(AND(ISNUMBER(OFFSET('Sanitation Data'!$I$4,0,10*ROW('Sanitation Data'!I13))),'Data Summary'!DJ19="Yes"),100-OFFSET('Sanitation Data'!$I$4,0,10*ROW('Sanitation Data'!I13)),NA())</f>
        <v>#N/A</v>
      </c>
      <c r="AV19" s="96" t="e">
        <f ca="true">+IF(AND(ISNUMBER(OFFSET('Sanitation Data'!$I$6,0,10*ROW('Sanitation Data'!I13))),'Data Summary'!DK19="Yes"),OFFSET('Sanitation Data'!$I$6,0,10*ROW('Sanitation Data'!I13)),NA())</f>
        <v>#N/A</v>
      </c>
      <c r="AW19" s="96" t="e">
        <f ca="true">+IF(AND(ISNUMBER(OFFSET('Sanitation Data'!$I$10,0,10*ROW('Sanitation Data'!I13))),'Data Summary'!DL19="Yes"),OFFSET('Sanitation Data'!$I$10,0,10*ROW('Sanitation Data'!I13)),NA())</f>
        <v>#N/A</v>
      </c>
      <c r="AX19" s="96" t="e">
        <f ca="true">+IF(AND(ISNUMBER(OFFSET('Sanitation Data'!$I$11,0,10*ROW('Sanitation Data'!I13))),'Data Summary'!DM19="Yes"),OFFSET('Sanitation Data'!$I$11,0,10*ROW('Sanitation Data'!I13)),NA())</f>
        <v>#N/A</v>
      </c>
      <c r="AY19" s="96" t="e">
        <f ca="true">+IF(AND(ISNUMBER(OFFSET('Sanitation Data'!$I$12,0,10*ROW('Sanitation Data'!I13))),'Data Summary'!DN19="Yes"),OFFSET('Sanitation Data'!$I$12,0,10*ROW('Sanitation Data'!I13)),NA())</f>
        <v>#N/A</v>
      </c>
      <c r="AZ19" s="97" t="e">
        <f ca="true">+IF(AND(ISNUMBER(OFFSET('Hygiene Data'!$D$5,0,10*ROW('Hygiene Data'!D13))),'Data Summary'!DO19="Yes"),OFFSET('Hygiene Data'!$D$5,0,10*ROW('Hygiene Data'!D13)),NA())</f>
        <v>#N/A</v>
      </c>
      <c r="BA19" s="97" t="e">
        <f ca="true">+IF(AND(ISNUMBER(OFFSET('Hygiene Data'!$D$7,0,10*ROW('Hygiene Data'!D13))),'Data Summary'!DP19="Yes"),OFFSET('Hygiene Data'!$D$7,0,10*ROW('Hygiene Data'!D13)),NA())</f>
        <v>#N/A</v>
      </c>
      <c r="BB19" s="97" t="e">
        <f ca="true">+IF(AND(ISNUMBER(OFFSET('Hygiene Data'!$D$9,0,10*ROW('Hygiene Data'!D13))),'Data Summary'!DQ19="Yes"),OFFSET('Hygiene Data'!$D$9,0,10*ROW('Hygiene Data'!D13)),NA())</f>
        <v>#N/A</v>
      </c>
      <c r="BC19" s="97" t="e">
        <f ca="true">+IF(AND(ISNUMBER(OFFSET('Hygiene Data'!$E$5,0,10*ROW('Hygiene Data'!E13))),'Data Summary'!DR19="Yes"),OFFSET('Hygiene Data'!$E$5,0,10*ROW('Hygiene Data'!E13)),NA())</f>
        <v>#N/A</v>
      </c>
      <c r="BD19" s="97" t="e">
        <f ca="true">+IF(AND(ISNUMBER(OFFSET('Hygiene Data'!$E$7,0,10*ROW('Hygiene Data'!E13))),'Data Summary'!DS19="Yes"),OFFSET('Hygiene Data'!$E$7,0,10*ROW('Hygiene Data'!E13)),NA())</f>
        <v>#N/A</v>
      </c>
      <c r="BE19" s="97" t="e">
        <f ca="true">+IF(AND(ISNUMBER(OFFSET('Hygiene Data'!$E$9,0,10*ROW('Hygiene Data'!E13))),'Data Summary'!DT19="Yes"),OFFSET('Hygiene Data'!$E$9,0,10*ROW('Hygiene Data'!E13)),NA())</f>
        <v>#N/A</v>
      </c>
      <c r="BF19" s="97" t="e">
        <f ca="true">+IF(AND(ISNUMBER(OFFSET('Hygiene Data'!$F$5,0,10*ROW('Hygiene Data'!F13))),'Data Summary'!DU19="Yes"),OFFSET('Hygiene Data'!$F$5,0,10*ROW('Hygiene Data'!F13)),NA())</f>
        <v>#N/A</v>
      </c>
      <c r="BG19" s="97" t="e">
        <f ca="true">+IF(AND(ISNUMBER(OFFSET('Hygiene Data'!$F$7,0,10*ROW('Hygiene Data'!F13))),'Data Summary'!DV19="Yes"),OFFSET('Hygiene Data'!$F$7,0,10*ROW('Hygiene Data'!F13)),NA())</f>
        <v>#N/A</v>
      </c>
      <c r="BH19" s="97" t="e">
        <f ca="true">+IF(AND(ISNUMBER(OFFSET('Hygiene Data'!$F$9,0,10*ROW('Hygiene Data'!F13))),'Data Summary'!DW19="Yes"),OFFSET('Hygiene Data'!$F$9,0,10*ROW('Hygiene Data'!F13)),NA())</f>
        <v>#N/A</v>
      </c>
      <c r="BI19" s="97" t="e">
        <f ca="true">+IF(AND(ISNUMBER(OFFSET('Hygiene Data'!$G$5,0,10*ROW('Hygiene Data'!G13))),'Data Summary'!DX19="Yes"),OFFSET('Hygiene Data'!$G$5,0,10*ROW('Hygiene Data'!G13)),NA())</f>
        <v>#N/A</v>
      </c>
      <c r="BJ19" s="97" t="e">
        <f ca="true">+IF(AND(ISNUMBER(OFFSET('Hygiene Data'!$G$7,0,10*ROW('Hygiene Data'!G13))),'Data Summary'!DY19="Yes"),OFFSET('Hygiene Data'!$G$7,0,10*ROW('Hygiene Data'!G13)),NA())</f>
        <v>#N/A</v>
      </c>
      <c r="BK19" s="97" t="e">
        <f ca="true">+IF(AND(ISNUMBER(OFFSET('Hygiene Data'!$G$9,0,10*ROW('Hygiene Data'!G13))),'Data Summary'!DZ19="Yes"),OFFSET('Hygiene Data'!$G$9,0,10*ROW('Hygiene Data'!G13)),NA())</f>
        <v>#N/A</v>
      </c>
      <c r="BL19" s="97" t="e">
        <f ca="true">+IF(AND(ISNUMBER(OFFSET('Hygiene Data'!$H$5,0,10*ROW('Hygiene Data'!H13))),'Data Summary'!EA19="Yes"),OFFSET('Hygiene Data'!$H$5,0,10*ROW('Hygiene Data'!H13)),NA())</f>
        <v>#N/A</v>
      </c>
      <c r="BM19" s="97" t="e">
        <f ca="true">+IF(AND(ISNUMBER(OFFSET('Hygiene Data'!$H$7,0,10*ROW('Hygiene Data'!H13))),'Data Summary'!EB19="Yes"),OFFSET('Hygiene Data'!$H$7,0,10*ROW('Hygiene Data'!H13)),NA())</f>
        <v>#N/A</v>
      </c>
      <c r="BN19" s="97" t="e">
        <f ca="true">+IF(AND(ISNUMBER(OFFSET('Hygiene Data'!$H$9,0,10*ROW('Hygiene Data'!H13))),'Data Summary'!EC19="Yes"),OFFSET('Hygiene Data'!$H$9,0,10*ROW('Hygiene Data'!H13)),NA())</f>
        <v>#N/A</v>
      </c>
      <c r="BO19" s="97" t="e">
        <f ca="true">+IF(AND(ISNUMBER(OFFSET('Hygiene Data'!$I$5,0,10*ROW('Hygiene Data'!I13))),'Data Summary'!ED19="Yes"),OFFSET('Hygiene Data'!$I$5,0,10*ROW('Hygiene Data'!I13)),NA())</f>
        <v>#N/A</v>
      </c>
      <c r="BP19" s="97" t="e">
        <f ca="true">+IF(AND(ISNUMBER(OFFSET('Hygiene Data'!$I$7,0,10*ROW('Hygiene Data'!I13))),'Data Summary'!EE19="Yes"),OFFSET('Hygiene Data'!$I$7,0,10*ROW('Hygiene Data'!I13)),NA())</f>
        <v>#N/A</v>
      </c>
      <c r="BQ19" s="97" t="e">
        <f ca="true">+IF(AND(ISNUMBER(OFFSET('Hygiene Data'!$I$9,0,10*ROW('Hygiene Data'!I13))),'Data Summary'!EF19="Yes"),OFFSET('Hygiene Data'!$I$9,0,10*ROW('Hygiene Data'!I13)),NA())</f>
        <v>#N/A</v>
      </c>
    </row>
    <row xmlns:x14ac="http://schemas.microsoft.com/office/spreadsheetml/2009/9/ac" r="20" x14ac:dyDescent="0.2">
      <c r="A20" s="331" t="e">
        <f ca="true">+RIGHT('Data Summary'!A20,LEN('Data Summary'!A20)-9)</f>
        <v>#VALUE!</v>
      </c>
      <c r="B20" s="36" t="str">
        <f ca="true">+IF(ISTEXT('Data Summary'!B20),'Data Summary'!B20,"")</f>
        <v/>
      </c>
      <c r="C20" s="330" t="e">
        <f ca="true">+VALUE('Data Summary'!C20)</f>
        <v>#VALUE!</v>
      </c>
      <c r="D20" s="95" t="e">
        <f ca="true">+IF(AND(ISNUMBER(OFFSET('Water Data'!$D$4,0,10*ROW('Water Data'!D14))),'Data Summary'!BS20="Yes"),100-OFFSET('Water Data'!$D$4,0,10*ROW('Water Data'!D14)),NA())</f>
        <v>#N/A</v>
      </c>
      <c r="E20" s="95" t="e">
        <f ca="true">+IF(AND(ISNUMBER(OFFSET('Water Data'!$D$6,0,10*ROW('Water Data'!D14))),'Data Summary'!BT20="Yes"),OFFSET('Water Data'!$D$6,0,10*ROW('Water Data'!D14)),NA())</f>
        <v>#N/A</v>
      </c>
      <c r="F20" s="95" t="e">
        <f ca="true">+IF(AND(ISNUMBER(OFFSET('Water Data'!$D$9,0,10*ROW('Water Data'!D14))),'Data Summary'!BU20="Yes"),OFFSET('Water Data'!$D$9,0,10*ROW('Water Data'!D14)),NA())</f>
        <v>#N/A</v>
      </c>
      <c r="G20" s="95" t="e">
        <f ca="true">+IF(AND(ISNUMBER(OFFSET('Water Data'!$E$4,0,10*ROW('Water Data'!E14))),'Data Summary'!BV20="Yes"),100-OFFSET('Water Data'!$E$4,0,10*ROW('Water Data'!E14)),NA())</f>
        <v>#N/A</v>
      </c>
      <c r="H20" s="95" t="e">
        <f ca="true">+IF(AND(ISNUMBER(OFFSET('Water Data'!$E$6,0,10*ROW('Water Data'!E14))),'Data Summary'!BW20="Yes"),OFFSET('Water Data'!$E$6,0,10*ROW('Water Data'!E14)),NA())</f>
        <v>#N/A</v>
      </c>
      <c r="I20" s="95" t="e">
        <f ca="true">+IF(AND(ISNUMBER(OFFSET('Water Data'!$E$9,0,10*ROW('Water Data'!E14))),'Data Summary'!BX20="Yes"),OFFSET('Water Data'!$E$9,0,10*ROW('Water Data'!E14)),NA())</f>
        <v>#N/A</v>
      </c>
      <c r="J20" s="95" t="e">
        <f ca="true">+IF(AND(ISNUMBER(OFFSET('Water Data'!$F$4,0,10*ROW('Water Data'!F14))),'Data Summary'!BY20="Yes"),100-OFFSET('Water Data'!$F$4,0,10*ROW('Water Data'!F14)),NA())</f>
        <v>#N/A</v>
      </c>
      <c r="K20" s="95" t="e">
        <f ca="true">+IF(AND(ISNUMBER(OFFSET('Water Data'!$F$6,0,10*ROW('Water Data'!F14))),'Data Summary'!BZ20="Yes"),OFFSET('Water Data'!$F$6,0,10*ROW('Water Data'!F14)),NA())</f>
        <v>#N/A</v>
      </c>
      <c r="L20" s="95" t="e">
        <f ca="true">+IF(AND(ISNUMBER(OFFSET('Water Data'!$F$9,0,10*ROW('Water Data'!F14))),'Data Summary'!CA20="Yes"),OFFSET('Water Data'!$F$9,0,10*ROW('Water Data'!F14)),NA())</f>
        <v>#N/A</v>
      </c>
      <c r="M20" s="95" t="e">
        <f ca="true">+IF(AND(ISNUMBER(OFFSET('Water Data'!$G$4,0,10*ROW('Water Data'!G14))),'Data Summary'!CB20="Yes"),100-OFFSET('Water Data'!$G$4,0,10*ROW('Water Data'!G14)),NA())</f>
        <v>#N/A</v>
      </c>
      <c r="N20" s="95" t="e">
        <f ca="true">+IF(AND(ISNUMBER(OFFSET('Water Data'!$G$6,0,10*ROW('Water Data'!G14))),'Data Summary'!CC20="Yes"),OFFSET('Water Data'!$G$6,0,10*ROW('Water Data'!G14)),NA())</f>
        <v>#N/A</v>
      </c>
      <c r="O20" s="95" t="e">
        <f ca="true">+IF(AND(ISNUMBER(OFFSET('Water Data'!$G$9,0,10*ROW('Water Data'!G14))),'Data Summary'!CD20="Yes"),OFFSET('Water Data'!$G$9,0,10*ROW('Water Data'!G14)),NA())</f>
        <v>#N/A</v>
      </c>
      <c r="P20" s="95" t="e">
        <f ca="true">+IF(AND(ISNUMBER(OFFSET('Water Data'!$H$4,0,10*ROW('Water Data'!H14))),'Data Summary'!CE20="Yes"),100-OFFSET('Water Data'!$H$4,0,10*ROW('Water Data'!H14)),NA())</f>
        <v>#N/A</v>
      </c>
      <c r="Q20" s="95" t="e">
        <f ca="true">+IF(AND(ISNUMBER(OFFSET('Water Data'!$H$6,0,10*ROW('Water Data'!H14))),'Data Summary'!CF20="Yes"),OFFSET('Water Data'!$H$6,0,10*ROW('Water Data'!H14)),NA())</f>
        <v>#N/A</v>
      </c>
      <c r="R20" s="95" t="e">
        <f ca="true">+IF(AND(ISNUMBER(OFFSET('Water Data'!$H$9,0,10*ROW('Water Data'!H14))),'Data Summary'!CG20="Yes"),OFFSET('Water Data'!$H$9,0,10*ROW('Water Data'!H14)),NA())</f>
        <v>#N/A</v>
      </c>
      <c r="S20" s="95" t="e">
        <f ca="true">+IF(AND(ISNUMBER(OFFSET('Water Data'!$I$4,0,10*ROW('Water Data'!I14))),'Data Summary'!CH20="Yes"),100-OFFSET('Water Data'!$I$4,0,10*ROW('Water Data'!I14)),NA())</f>
        <v>#N/A</v>
      </c>
      <c r="T20" s="95" t="e">
        <f ca="true">+IF(AND(ISNUMBER(OFFSET('Water Data'!$I$6,0,10*ROW('Water Data'!I14))),'Data Summary'!CI20="Yes"),OFFSET('Water Data'!$I$6,0,10*ROW('Water Data'!I14)),NA())</f>
        <v>#N/A</v>
      </c>
      <c r="U20" s="95" t="e">
        <f ca="true">+IF(AND(ISNUMBER(OFFSET('Water Data'!$I$9,0,10*ROW('Water Data'!I14))),'Data Summary'!CJ20="Yes"),OFFSET('Water Data'!$I$9,0,10*ROW('Water Data'!I14)),NA())</f>
        <v>#N/A</v>
      </c>
      <c r="V20" s="96" t="e">
        <f ca="true">+IF(AND(ISNUMBER(OFFSET('Sanitation Data'!$D$4,0,10*ROW('Sanitation Data'!D14))),'Data Summary'!CK20="Yes"),100-OFFSET('Sanitation Data'!$D$4,0,10*ROW('Sanitation Data'!D14)),NA())</f>
        <v>#N/A</v>
      </c>
      <c r="W20" s="96" t="e">
        <f ca="true">+IF(AND(ISNUMBER(OFFSET('Sanitation Data'!$D$6,0,10*ROW('Sanitation Data'!D14))),'Data Summary'!CL20="Yes"),OFFSET('Sanitation Data'!$D$6,0,10*ROW('Sanitation Data'!D14)),NA())</f>
        <v>#N/A</v>
      </c>
      <c r="X20" s="96" t="e">
        <f ca="true">+IF(AND(ISNUMBER(OFFSET('Sanitation Data'!$D$10,0,10*ROW('Sanitation Data'!D14))),'Data Summary'!CM20="Yes"),OFFSET('Sanitation Data'!$D$10,0,10*ROW('Sanitation Data'!D14)),NA())</f>
        <v>#N/A</v>
      </c>
      <c r="Y20" s="96" t="e">
        <f ca="true">+IF(AND(ISNUMBER(OFFSET('Sanitation Data'!$D$11,0,10*ROW('Sanitation Data'!D14))),'Data Summary'!CN20="Yes"),OFFSET('Sanitation Data'!$D$11,0,10*ROW('Sanitation Data'!D14)),NA())</f>
        <v>#N/A</v>
      </c>
      <c r="Z20" s="96" t="e">
        <f ca="true">+IF(AND(ISNUMBER(OFFSET('Sanitation Data'!$D$12,0,10*ROW('Sanitation Data'!D14))),'Data Summary'!CO20="Yes"),OFFSET('Sanitation Data'!$D$12,0,10*ROW('Sanitation Data'!D14)),NA())</f>
        <v>#N/A</v>
      </c>
      <c r="AA20" s="96" t="e">
        <f ca="true">+IF(AND(ISNUMBER(OFFSET('Sanitation Data'!$E$4,0,10*ROW('Sanitation Data'!E14))),'Data Summary'!CP20="Yes"),100-OFFSET('Sanitation Data'!$E$4,0,10*ROW('Sanitation Data'!E14)),NA())</f>
        <v>#N/A</v>
      </c>
      <c r="AB20" s="96" t="e">
        <f ca="true">+IF(AND(ISNUMBER(OFFSET('Sanitation Data'!$E$6,0,10*ROW('Sanitation Data'!E14))),'Data Summary'!CQ20="Yes"),OFFSET('Sanitation Data'!$E$6,0,10*ROW('Sanitation Data'!E14)),NA())</f>
        <v>#N/A</v>
      </c>
      <c r="AC20" s="96" t="e">
        <f ca="true">+IF(AND(ISNUMBER(OFFSET('Sanitation Data'!$E$10,0,10*ROW('Sanitation Data'!E14))),'Data Summary'!CR20="Yes"),OFFSET('Sanitation Data'!$E$10,0,10*ROW('Sanitation Data'!E14)),NA())</f>
        <v>#N/A</v>
      </c>
      <c r="AD20" s="96" t="e">
        <f ca="true">+IF(AND(ISNUMBER(OFFSET('Sanitation Data'!$E$11,0,10*ROW('Sanitation Data'!E14))),'Data Summary'!CS20="Yes"),OFFSET('Sanitation Data'!$E$11,0,10*ROW('Sanitation Data'!E14)),NA())</f>
        <v>#N/A</v>
      </c>
      <c r="AE20" s="96" t="e">
        <f ca="true">+IF(AND(ISNUMBER(OFFSET('Sanitation Data'!$E$12,0,10*ROW('Sanitation Data'!E14))),'Data Summary'!CT20="Yes"),OFFSET('Sanitation Data'!$E$12,0,10*ROW('Sanitation Data'!E14)),NA())</f>
        <v>#N/A</v>
      </c>
      <c r="AF20" s="96" t="e">
        <f ca="true">+IF(AND(ISNUMBER(OFFSET('Sanitation Data'!$F$4,0,10*ROW('Sanitation Data'!F14))),'Data Summary'!CU20="Yes"),100-OFFSET('Sanitation Data'!$F$4,0,10*ROW('Sanitation Data'!F14)),NA())</f>
        <v>#N/A</v>
      </c>
      <c r="AG20" s="96" t="e">
        <f ca="true">+IF(AND(ISNUMBER(OFFSET('Sanitation Data'!$F$6,0,10*ROW('Sanitation Data'!F14))),'Data Summary'!CV20="Yes"),OFFSET('Sanitation Data'!$F$6,0,10*ROW('Sanitation Data'!F14)),NA())</f>
        <v>#N/A</v>
      </c>
      <c r="AH20" s="96" t="e">
        <f ca="true">+IF(AND(ISNUMBER(OFFSET('Sanitation Data'!$F$10,0,10*ROW('Sanitation Data'!F14))),'Data Summary'!CW20="Yes"),OFFSET('Sanitation Data'!$F$10,0,10*ROW('Sanitation Data'!F14)),NA())</f>
        <v>#N/A</v>
      </c>
      <c r="AI20" s="96" t="e">
        <f ca="true">+IF(AND(ISNUMBER(OFFSET('Sanitation Data'!$F$11,0,10*ROW('Sanitation Data'!F14))),'Data Summary'!CX20="Yes"),OFFSET('Sanitation Data'!$F$11,0,10*ROW('Sanitation Data'!F14)),NA())</f>
        <v>#N/A</v>
      </c>
      <c r="AJ20" s="96" t="e">
        <f ca="true">+IF(AND(ISNUMBER(OFFSET('Sanitation Data'!$F$12,0,10*ROW('Sanitation Data'!F14))),'Data Summary'!CY20="Yes"),OFFSET('Sanitation Data'!$F$12,0,10*ROW('Sanitation Data'!F14)),NA())</f>
        <v>#N/A</v>
      </c>
      <c r="AK20" s="96" t="e">
        <f ca="true">+IF(AND(ISNUMBER(OFFSET('Sanitation Data'!$G$4,0,10*ROW('Sanitation Data'!G14))),'Data Summary'!CZ20="Yes"),100-OFFSET('Sanitation Data'!$G$4,0,10*ROW('Sanitation Data'!G14)),NA())</f>
        <v>#N/A</v>
      </c>
      <c r="AL20" s="96" t="e">
        <f ca="true">+IF(AND(ISNUMBER(OFFSET('Sanitation Data'!$G$6,0,10*ROW('Sanitation Data'!G14))),'Data Summary'!DA20="Yes"),OFFSET('Sanitation Data'!$G$6,0,10*ROW('Sanitation Data'!G14)),NA())</f>
        <v>#N/A</v>
      </c>
      <c r="AM20" s="96" t="e">
        <f ca="true">+IF(AND(ISNUMBER(OFFSET('Sanitation Data'!$G$10,0,10*ROW('Sanitation Data'!G14))),'Data Summary'!DB20="Yes"),OFFSET('Sanitation Data'!$G$10,0,10*ROW('Sanitation Data'!G14)),NA())</f>
        <v>#N/A</v>
      </c>
      <c r="AN20" s="96" t="e">
        <f ca="true">+IF(AND(ISNUMBER(OFFSET('Sanitation Data'!$G$11,0,10*ROW('Sanitation Data'!G14))),'Data Summary'!DC20="Yes"),OFFSET('Sanitation Data'!$G$11,0,10*ROW('Sanitation Data'!G14)),NA())</f>
        <v>#N/A</v>
      </c>
      <c r="AO20" s="96" t="e">
        <f ca="true">+IF(AND(ISNUMBER(OFFSET('Sanitation Data'!$G$12,0,10*ROW('Sanitation Data'!G14))),'Data Summary'!DD20="Yes"),OFFSET('Sanitation Data'!$G$12,0,10*ROW('Sanitation Data'!G14)),NA())</f>
        <v>#N/A</v>
      </c>
      <c r="AP20" s="96" t="e">
        <f ca="true">+IF(AND(ISNUMBER(OFFSET('Sanitation Data'!$H$4,0,10*ROW('Sanitation Data'!H14))),'Data Summary'!DE20="Yes"),100-OFFSET('Sanitation Data'!$H$4,0,10*ROW('Sanitation Data'!H14)),NA())</f>
        <v>#N/A</v>
      </c>
      <c r="AQ20" s="96" t="e">
        <f ca="true">+IF(AND(ISNUMBER(OFFSET('Sanitation Data'!$H$6,0,10*ROW('Sanitation Data'!H14))),'Data Summary'!DF20="Yes"),OFFSET('Sanitation Data'!$H$6,0,10*ROW('Sanitation Data'!H14)),NA())</f>
        <v>#N/A</v>
      </c>
      <c r="AR20" s="96" t="e">
        <f ca="true">+IF(AND(ISNUMBER(OFFSET('Sanitation Data'!$H$10,0,10*ROW('Sanitation Data'!H14))),'Data Summary'!DG20="Yes"),OFFSET('Sanitation Data'!$H$10,0,10*ROW('Sanitation Data'!H14)),NA())</f>
        <v>#N/A</v>
      </c>
      <c r="AS20" s="96" t="e">
        <f ca="true">+IF(AND(ISNUMBER(OFFSET('Sanitation Data'!$H$11,0,10*ROW('Sanitation Data'!H14))),'Data Summary'!DH20="Yes"),OFFSET('Sanitation Data'!$H$11,0,10*ROW('Sanitation Data'!H14)),NA())</f>
        <v>#N/A</v>
      </c>
      <c r="AT20" s="96" t="e">
        <f ca="true">+IF(AND(ISNUMBER(OFFSET('Sanitation Data'!$H$12,0,10*ROW('Sanitation Data'!H14))),'Data Summary'!DI20="Yes"),OFFSET('Sanitation Data'!$H$12,0,10*ROW('Sanitation Data'!H14)),NA())</f>
        <v>#N/A</v>
      </c>
      <c r="AU20" s="96" t="e">
        <f ca="true">+IF(AND(ISNUMBER(OFFSET('Sanitation Data'!$I$4,0,10*ROW('Sanitation Data'!I14))),'Data Summary'!DJ20="Yes"),100-OFFSET('Sanitation Data'!$I$4,0,10*ROW('Sanitation Data'!I14)),NA())</f>
        <v>#N/A</v>
      </c>
      <c r="AV20" s="96" t="e">
        <f ca="true">+IF(AND(ISNUMBER(OFFSET('Sanitation Data'!$I$6,0,10*ROW('Sanitation Data'!I14))),'Data Summary'!DK20="Yes"),OFFSET('Sanitation Data'!$I$6,0,10*ROW('Sanitation Data'!I14)),NA())</f>
        <v>#N/A</v>
      </c>
      <c r="AW20" s="96" t="e">
        <f ca="true">+IF(AND(ISNUMBER(OFFSET('Sanitation Data'!$I$10,0,10*ROW('Sanitation Data'!I14))),'Data Summary'!DL20="Yes"),OFFSET('Sanitation Data'!$I$10,0,10*ROW('Sanitation Data'!I14)),NA())</f>
        <v>#N/A</v>
      </c>
      <c r="AX20" s="96" t="e">
        <f ca="true">+IF(AND(ISNUMBER(OFFSET('Sanitation Data'!$I$11,0,10*ROW('Sanitation Data'!I14))),'Data Summary'!DM20="Yes"),OFFSET('Sanitation Data'!$I$11,0,10*ROW('Sanitation Data'!I14)),NA())</f>
        <v>#N/A</v>
      </c>
      <c r="AY20" s="96" t="e">
        <f ca="true">+IF(AND(ISNUMBER(OFFSET('Sanitation Data'!$I$12,0,10*ROW('Sanitation Data'!I14))),'Data Summary'!DN20="Yes"),OFFSET('Sanitation Data'!$I$12,0,10*ROW('Sanitation Data'!I14)),NA())</f>
        <v>#N/A</v>
      </c>
      <c r="AZ20" s="97" t="e">
        <f ca="true">+IF(AND(ISNUMBER(OFFSET('Hygiene Data'!$D$5,0,10*ROW('Hygiene Data'!D14))),'Data Summary'!DO20="Yes"),OFFSET('Hygiene Data'!$D$5,0,10*ROW('Hygiene Data'!D14)),NA())</f>
        <v>#N/A</v>
      </c>
      <c r="BA20" s="97" t="e">
        <f ca="true">+IF(AND(ISNUMBER(OFFSET('Hygiene Data'!$D$7,0,10*ROW('Hygiene Data'!D14))),'Data Summary'!DP20="Yes"),OFFSET('Hygiene Data'!$D$7,0,10*ROW('Hygiene Data'!D14)),NA())</f>
        <v>#N/A</v>
      </c>
      <c r="BB20" s="97" t="e">
        <f ca="true">+IF(AND(ISNUMBER(OFFSET('Hygiene Data'!$D$9,0,10*ROW('Hygiene Data'!D14))),'Data Summary'!DQ20="Yes"),OFFSET('Hygiene Data'!$D$9,0,10*ROW('Hygiene Data'!D14)),NA())</f>
        <v>#N/A</v>
      </c>
      <c r="BC20" s="97" t="e">
        <f ca="true">+IF(AND(ISNUMBER(OFFSET('Hygiene Data'!$E$5,0,10*ROW('Hygiene Data'!E14))),'Data Summary'!DR20="Yes"),OFFSET('Hygiene Data'!$E$5,0,10*ROW('Hygiene Data'!E14)),NA())</f>
        <v>#N/A</v>
      </c>
      <c r="BD20" s="97" t="e">
        <f ca="true">+IF(AND(ISNUMBER(OFFSET('Hygiene Data'!$E$7,0,10*ROW('Hygiene Data'!E14))),'Data Summary'!DS20="Yes"),OFFSET('Hygiene Data'!$E$7,0,10*ROW('Hygiene Data'!E14)),NA())</f>
        <v>#N/A</v>
      </c>
      <c r="BE20" s="97" t="e">
        <f ca="true">+IF(AND(ISNUMBER(OFFSET('Hygiene Data'!$E$9,0,10*ROW('Hygiene Data'!E14))),'Data Summary'!DT20="Yes"),OFFSET('Hygiene Data'!$E$9,0,10*ROW('Hygiene Data'!E14)),NA())</f>
        <v>#N/A</v>
      </c>
      <c r="BF20" s="97" t="e">
        <f ca="true">+IF(AND(ISNUMBER(OFFSET('Hygiene Data'!$F$5,0,10*ROW('Hygiene Data'!F14))),'Data Summary'!DU20="Yes"),OFFSET('Hygiene Data'!$F$5,0,10*ROW('Hygiene Data'!F14)),NA())</f>
        <v>#N/A</v>
      </c>
      <c r="BG20" s="97" t="e">
        <f ca="true">+IF(AND(ISNUMBER(OFFSET('Hygiene Data'!$F$7,0,10*ROW('Hygiene Data'!F14))),'Data Summary'!DV20="Yes"),OFFSET('Hygiene Data'!$F$7,0,10*ROW('Hygiene Data'!F14)),NA())</f>
        <v>#N/A</v>
      </c>
      <c r="BH20" s="97" t="e">
        <f ca="true">+IF(AND(ISNUMBER(OFFSET('Hygiene Data'!$F$9,0,10*ROW('Hygiene Data'!F14))),'Data Summary'!DW20="Yes"),OFFSET('Hygiene Data'!$F$9,0,10*ROW('Hygiene Data'!F14)),NA())</f>
        <v>#N/A</v>
      </c>
      <c r="BI20" s="97" t="e">
        <f ca="true">+IF(AND(ISNUMBER(OFFSET('Hygiene Data'!$G$5,0,10*ROW('Hygiene Data'!G14))),'Data Summary'!DX20="Yes"),OFFSET('Hygiene Data'!$G$5,0,10*ROW('Hygiene Data'!G14)),NA())</f>
        <v>#N/A</v>
      </c>
      <c r="BJ20" s="97" t="e">
        <f ca="true">+IF(AND(ISNUMBER(OFFSET('Hygiene Data'!$G$7,0,10*ROW('Hygiene Data'!G14))),'Data Summary'!DY20="Yes"),OFFSET('Hygiene Data'!$G$7,0,10*ROW('Hygiene Data'!G14)),NA())</f>
        <v>#N/A</v>
      </c>
      <c r="BK20" s="97" t="e">
        <f ca="true">+IF(AND(ISNUMBER(OFFSET('Hygiene Data'!$G$9,0,10*ROW('Hygiene Data'!G14))),'Data Summary'!DZ20="Yes"),OFFSET('Hygiene Data'!$G$9,0,10*ROW('Hygiene Data'!G14)),NA())</f>
        <v>#N/A</v>
      </c>
      <c r="BL20" s="97" t="e">
        <f ca="true">+IF(AND(ISNUMBER(OFFSET('Hygiene Data'!$H$5,0,10*ROW('Hygiene Data'!H14))),'Data Summary'!EA20="Yes"),OFFSET('Hygiene Data'!$H$5,0,10*ROW('Hygiene Data'!H14)),NA())</f>
        <v>#N/A</v>
      </c>
      <c r="BM20" s="97" t="e">
        <f ca="true">+IF(AND(ISNUMBER(OFFSET('Hygiene Data'!$H$7,0,10*ROW('Hygiene Data'!H14))),'Data Summary'!EB20="Yes"),OFFSET('Hygiene Data'!$H$7,0,10*ROW('Hygiene Data'!H14)),NA())</f>
        <v>#N/A</v>
      </c>
      <c r="BN20" s="97" t="e">
        <f ca="true">+IF(AND(ISNUMBER(OFFSET('Hygiene Data'!$H$9,0,10*ROW('Hygiene Data'!H14))),'Data Summary'!EC20="Yes"),OFFSET('Hygiene Data'!$H$9,0,10*ROW('Hygiene Data'!H14)),NA())</f>
        <v>#N/A</v>
      </c>
      <c r="BO20" s="97" t="e">
        <f ca="true">+IF(AND(ISNUMBER(OFFSET('Hygiene Data'!$I$5,0,10*ROW('Hygiene Data'!I14))),'Data Summary'!ED20="Yes"),OFFSET('Hygiene Data'!$I$5,0,10*ROW('Hygiene Data'!I14)),NA())</f>
        <v>#N/A</v>
      </c>
      <c r="BP20" s="97" t="e">
        <f ca="true">+IF(AND(ISNUMBER(OFFSET('Hygiene Data'!$I$7,0,10*ROW('Hygiene Data'!I14))),'Data Summary'!EE20="Yes"),OFFSET('Hygiene Data'!$I$7,0,10*ROW('Hygiene Data'!I14)),NA())</f>
        <v>#N/A</v>
      </c>
      <c r="BQ20" s="97" t="e">
        <f ca="true">+IF(AND(ISNUMBER(OFFSET('Hygiene Data'!$I$9,0,10*ROW('Hygiene Data'!I14))),'Data Summary'!EF20="Yes"),OFFSET('Hygiene Data'!$I$9,0,10*ROW('Hygiene Data'!I14)),NA())</f>
        <v>#N/A</v>
      </c>
    </row>
    <row xmlns:x14ac="http://schemas.microsoft.com/office/spreadsheetml/2009/9/ac" r="21" x14ac:dyDescent="0.2">
      <c r="A21" s="331" t="e">
        <f ca="true">+RIGHT('Data Summary'!A21,LEN('Data Summary'!A21)-9)</f>
        <v>#VALUE!</v>
      </c>
      <c r="B21" s="36" t="str">
        <f ca="true">+IF(ISTEXT('Data Summary'!B21),'Data Summary'!B21,"")</f>
        <v/>
      </c>
      <c r="C21" s="330" t="e">
        <f ca="true">+VALUE('Data Summary'!C21)</f>
        <v>#VALUE!</v>
      </c>
      <c r="D21" s="95" t="e">
        <f ca="true">+IF(AND(ISNUMBER(OFFSET('Water Data'!$D$4,0,10*ROW('Water Data'!D15))),'Data Summary'!BS21="Yes"),100-OFFSET('Water Data'!$D$4,0,10*ROW('Water Data'!D15)),NA())</f>
        <v>#N/A</v>
      </c>
      <c r="E21" s="95" t="e">
        <f ca="true">+IF(AND(ISNUMBER(OFFSET('Water Data'!$D$6,0,10*ROW('Water Data'!D15))),'Data Summary'!BT21="Yes"),OFFSET('Water Data'!$D$6,0,10*ROW('Water Data'!D15)),NA())</f>
        <v>#N/A</v>
      </c>
      <c r="F21" s="95" t="e">
        <f ca="true">+IF(AND(ISNUMBER(OFFSET('Water Data'!$D$9,0,10*ROW('Water Data'!D15))),'Data Summary'!BU21="Yes"),OFFSET('Water Data'!$D$9,0,10*ROW('Water Data'!D15)),NA())</f>
        <v>#N/A</v>
      </c>
      <c r="G21" s="95" t="e">
        <f ca="true">+IF(AND(ISNUMBER(OFFSET('Water Data'!$E$4,0,10*ROW('Water Data'!E15))),'Data Summary'!BV21="Yes"),100-OFFSET('Water Data'!$E$4,0,10*ROW('Water Data'!E15)),NA())</f>
        <v>#N/A</v>
      </c>
      <c r="H21" s="95" t="e">
        <f ca="true">+IF(AND(ISNUMBER(OFFSET('Water Data'!$E$6,0,10*ROW('Water Data'!E15))),'Data Summary'!BW21="Yes"),OFFSET('Water Data'!$E$6,0,10*ROW('Water Data'!E15)),NA())</f>
        <v>#N/A</v>
      </c>
      <c r="I21" s="95" t="e">
        <f ca="true">+IF(AND(ISNUMBER(OFFSET('Water Data'!$E$9,0,10*ROW('Water Data'!E15))),'Data Summary'!BX21="Yes"),OFFSET('Water Data'!$E$9,0,10*ROW('Water Data'!E15)),NA())</f>
        <v>#N/A</v>
      </c>
      <c r="J21" s="95" t="e">
        <f ca="true">+IF(AND(ISNUMBER(OFFSET('Water Data'!$F$4,0,10*ROW('Water Data'!F15))),'Data Summary'!BY21="Yes"),100-OFFSET('Water Data'!$F$4,0,10*ROW('Water Data'!F15)),NA())</f>
        <v>#N/A</v>
      </c>
      <c r="K21" s="95" t="e">
        <f ca="true">+IF(AND(ISNUMBER(OFFSET('Water Data'!$F$6,0,10*ROW('Water Data'!F15))),'Data Summary'!BZ21="Yes"),OFFSET('Water Data'!$F$6,0,10*ROW('Water Data'!F15)),NA())</f>
        <v>#N/A</v>
      </c>
      <c r="L21" s="95" t="e">
        <f ca="true">+IF(AND(ISNUMBER(OFFSET('Water Data'!$F$9,0,10*ROW('Water Data'!F15))),'Data Summary'!CA21="Yes"),OFFSET('Water Data'!$F$9,0,10*ROW('Water Data'!F15)),NA())</f>
        <v>#N/A</v>
      </c>
      <c r="M21" s="95" t="e">
        <f ca="true">+IF(AND(ISNUMBER(OFFSET('Water Data'!$G$4,0,10*ROW('Water Data'!G15))),'Data Summary'!CB21="Yes"),100-OFFSET('Water Data'!$G$4,0,10*ROW('Water Data'!G15)),NA())</f>
        <v>#N/A</v>
      </c>
      <c r="N21" s="95" t="e">
        <f ca="true">+IF(AND(ISNUMBER(OFFSET('Water Data'!$G$6,0,10*ROW('Water Data'!G15))),'Data Summary'!CC21="Yes"),OFFSET('Water Data'!$G$6,0,10*ROW('Water Data'!G15)),NA())</f>
        <v>#N/A</v>
      </c>
      <c r="O21" s="95" t="e">
        <f ca="true">+IF(AND(ISNUMBER(OFFSET('Water Data'!$G$9,0,10*ROW('Water Data'!G15))),'Data Summary'!CD21="Yes"),OFFSET('Water Data'!$G$9,0,10*ROW('Water Data'!G15)),NA())</f>
        <v>#N/A</v>
      </c>
      <c r="P21" s="95" t="e">
        <f ca="true">+IF(AND(ISNUMBER(OFFSET('Water Data'!$H$4,0,10*ROW('Water Data'!H15))),'Data Summary'!CE21="Yes"),100-OFFSET('Water Data'!$H$4,0,10*ROW('Water Data'!H15)),NA())</f>
        <v>#N/A</v>
      </c>
      <c r="Q21" s="95" t="e">
        <f ca="true">+IF(AND(ISNUMBER(OFFSET('Water Data'!$H$6,0,10*ROW('Water Data'!H15))),'Data Summary'!CF21="Yes"),OFFSET('Water Data'!$H$6,0,10*ROW('Water Data'!H15)),NA())</f>
        <v>#N/A</v>
      </c>
      <c r="R21" s="95" t="e">
        <f ca="true">+IF(AND(ISNUMBER(OFFSET('Water Data'!$H$9,0,10*ROW('Water Data'!H15))),'Data Summary'!CG21="Yes"),OFFSET('Water Data'!$H$9,0,10*ROW('Water Data'!H15)),NA())</f>
        <v>#N/A</v>
      </c>
      <c r="S21" s="95" t="e">
        <f ca="true">+IF(AND(ISNUMBER(OFFSET('Water Data'!$I$4,0,10*ROW('Water Data'!I15))),'Data Summary'!CH21="Yes"),100-OFFSET('Water Data'!$I$4,0,10*ROW('Water Data'!I15)),NA())</f>
        <v>#N/A</v>
      </c>
      <c r="T21" s="95" t="e">
        <f ca="true">+IF(AND(ISNUMBER(OFFSET('Water Data'!$I$6,0,10*ROW('Water Data'!I15))),'Data Summary'!CI21="Yes"),OFFSET('Water Data'!$I$6,0,10*ROW('Water Data'!I15)),NA())</f>
        <v>#N/A</v>
      </c>
      <c r="U21" s="95" t="e">
        <f ca="true">+IF(AND(ISNUMBER(OFFSET('Water Data'!$I$9,0,10*ROW('Water Data'!I15))),'Data Summary'!CJ21="Yes"),OFFSET('Water Data'!$I$9,0,10*ROW('Water Data'!I15)),NA())</f>
        <v>#N/A</v>
      </c>
      <c r="V21" s="96" t="e">
        <f ca="true">+IF(AND(ISNUMBER(OFFSET('Sanitation Data'!$D$4,0,10*ROW('Sanitation Data'!D15))),'Data Summary'!CK21="Yes"),100-OFFSET('Sanitation Data'!$D$4,0,10*ROW('Sanitation Data'!D15)),NA())</f>
        <v>#N/A</v>
      </c>
      <c r="W21" s="96" t="e">
        <f ca="true">+IF(AND(ISNUMBER(OFFSET('Sanitation Data'!$D$6,0,10*ROW('Sanitation Data'!D15))),'Data Summary'!CL21="Yes"),OFFSET('Sanitation Data'!$D$6,0,10*ROW('Sanitation Data'!D15)),NA())</f>
        <v>#N/A</v>
      </c>
      <c r="X21" s="96" t="e">
        <f ca="true">+IF(AND(ISNUMBER(OFFSET('Sanitation Data'!$D$10,0,10*ROW('Sanitation Data'!D15))),'Data Summary'!CM21="Yes"),OFFSET('Sanitation Data'!$D$10,0,10*ROW('Sanitation Data'!D15)),NA())</f>
        <v>#N/A</v>
      </c>
      <c r="Y21" s="96" t="e">
        <f ca="true">+IF(AND(ISNUMBER(OFFSET('Sanitation Data'!$D$11,0,10*ROW('Sanitation Data'!D15))),'Data Summary'!CN21="Yes"),OFFSET('Sanitation Data'!$D$11,0,10*ROW('Sanitation Data'!D15)),NA())</f>
        <v>#N/A</v>
      </c>
      <c r="Z21" s="96" t="e">
        <f ca="true">+IF(AND(ISNUMBER(OFFSET('Sanitation Data'!$D$12,0,10*ROW('Sanitation Data'!D15))),'Data Summary'!CO21="Yes"),OFFSET('Sanitation Data'!$D$12,0,10*ROW('Sanitation Data'!D15)),NA())</f>
        <v>#N/A</v>
      </c>
      <c r="AA21" s="96" t="e">
        <f ca="true">+IF(AND(ISNUMBER(OFFSET('Sanitation Data'!$E$4,0,10*ROW('Sanitation Data'!E15))),'Data Summary'!CP21="Yes"),100-OFFSET('Sanitation Data'!$E$4,0,10*ROW('Sanitation Data'!E15)),NA())</f>
        <v>#N/A</v>
      </c>
      <c r="AB21" s="96" t="e">
        <f ca="true">+IF(AND(ISNUMBER(OFFSET('Sanitation Data'!$E$6,0,10*ROW('Sanitation Data'!E15))),'Data Summary'!CQ21="Yes"),OFFSET('Sanitation Data'!$E$6,0,10*ROW('Sanitation Data'!E15)),NA())</f>
        <v>#N/A</v>
      </c>
      <c r="AC21" s="96" t="e">
        <f ca="true">+IF(AND(ISNUMBER(OFFSET('Sanitation Data'!$E$10,0,10*ROW('Sanitation Data'!E15))),'Data Summary'!CR21="Yes"),OFFSET('Sanitation Data'!$E$10,0,10*ROW('Sanitation Data'!E15)),NA())</f>
        <v>#N/A</v>
      </c>
      <c r="AD21" s="96" t="e">
        <f ca="true">+IF(AND(ISNUMBER(OFFSET('Sanitation Data'!$E$11,0,10*ROW('Sanitation Data'!E15))),'Data Summary'!CS21="Yes"),OFFSET('Sanitation Data'!$E$11,0,10*ROW('Sanitation Data'!E15)),NA())</f>
        <v>#N/A</v>
      </c>
      <c r="AE21" s="96" t="e">
        <f ca="true">+IF(AND(ISNUMBER(OFFSET('Sanitation Data'!$E$12,0,10*ROW('Sanitation Data'!E15))),'Data Summary'!CT21="Yes"),OFFSET('Sanitation Data'!$E$12,0,10*ROW('Sanitation Data'!E15)),NA())</f>
        <v>#N/A</v>
      </c>
      <c r="AF21" s="96" t="e">
        <f ca="true">+IF(AND(ISNUMBER(OFFSET('Sanitation Data'!$F$4,0,10*ROW('Sanitation Data'!F15))),'Data Summary'!CU21="Yes"),100-OFFSET('Sanitation Data'!$F$4,0,10*ROW('Sanitation Data'!F15)),NA())</f>
        <v>#N/A</v>
      </c>
      <c r="AG21" s="96" t="e">
        <f ca="true">+IF(AND(ISNUMBER(OFFSET('Sanitation Data'!$F$6,0,10*ROW('Sanitation Data'!F15))),'Data Summary'!CV21="Yes"),OFFSET('Sanitation Data'!$F$6,0,10*ROW('Sanitation Data'!F15)),NA())</f>
        <v>#N/A</v>
      </c>
      <c r="AH21" s="96" t="e">
        <f ca="true">+IF(AND(ISNUMBER(OFFSET('Sanitation Data'!$F$10,0,10*ROW('Sanitation Data'!F15))),'Data Summary'!CW21="Yes"),OFFSET('Sanitation Data'!$F$10,0,10*ROW('Sanitation Data'!F15)),NA())</f>
        <v>#N/A</v>
      </c>
      <c r="AI21" s="96" t="e">
        <f ca="true">+IF(AND(ISNUMBER(OFFSET('Sanitation Data'!$F$11,0,10*ROW('Sanitation Data'!F15))),'Data Summary'!CX21="Yes"),OFFSET('Sanitation Data'!$F$11,0,10*ROW('Sanitation Data'!F15)),NA())</f>
        <v>#N/A</v>
      </c>
      <c r="AJ21" s="96" t="e">
        <f ca="true">+IF(AND(ISNUMBER(OFFSET('Sanitation Data'!$F$12,0,10*ROW('Sanitation Data'!F15))),'Data Summary'!CY21="Yes"),OFFSET('Sanitation Data'!$F$12,0,10*ROW('Sanitation Data'!F15)),NA())</f>
        <v>#N/A</v>
      </c>
      <c r="AK21" s="96" t="e">
        <f ca="true">+IF(AND(ISNUMBER(OFFSET('Sanitation Data'!$G$4,0,10*ROW('Sanitation Data'!G15))),'Data Summary'!CZ21="Yes"),100-OFFSET('Sanitation Data'!$G$4,0,10*ROW('Sanitation Data'!G15)),NA())</f>
        <v>#N/A</v>
      </c>
      <c r="AL21" s="96" t="e">
        <f ca="true">+IF(AND(ISNUMBER(OFFSET('Sanitation Data'!$G$6,0,10*ROW('Sanitation Data'!G15))),'Data Summary'!DA21="Yes"),OFFSET('Sanitation Data'!$G$6,0,10*ROW('Sanitation Data'!G15)),NA())</f>
        <v>#N/A</v>
      </c>
      <c r="AM21" s="96" t="e">
        <f ca="true">+IF(AND(ISNUMBER(OFFSET('Sanitation Data'!$G$10,0,10*ROW('Sanitation Data'!G15))),'Data Summary'!DB21="Yes"),OFFSET('Sanitation Data'!$G$10,0,10*ROW('Sanitation Data'!G15)),NA())</f>
        <v>#N/A</v>
      </c>
      <c r="AN21" s="96" t="e">
        <f ca="true">+IF(AND(ISNUMBER(OFFSET('Sanitation Data'!$G$11,0,10*ROW('Sanitation Data'!G15))),'Data Summary'!DC21="Yes"),OFFSET('Sanitation Data'!$G$11,0,10*ROW('Sanitation Data'!G15)),NA())</f>
        <v>#N/A</v>
      </c>
      <c r="AO21" s="96" t="e">
        <f ca="true">+IF(AND(ISNUMBER(OFFSET('Sanitation Data'!$G$12,0,10*ROW('Sanitation Data'!G15))),'Data Summary'!DD21="Yes"),OFFSET('Sanitation Data'!$G$12,0,10*ROW('Sanitation Data'!G15)),NA())</f>
        <v>#N/A</v>
      </c>
      <c r="AP21" s="96" t="e">
        <f ca="true">+IF(AND(ISNUMBER(OFFSET('Sanitation Data'!$H$4,0,10*ROW('Sanitation Data'!H15))),'Data Summary'!DE21="Yes"),100-OFFSET('Sanitation Data'!$H$4,0,10*ROW('Sanitation Data'!H15)),NA())</f>
        <v>#N/A</v>
      </c>
      <c r="AQ21" s="96" t="e">
        <f ca="true">+IF(AND(ISNUMBER(OFFSET('Sanitation Data'!$H$6,0,10*ROW('Sanitation Data'!H15))),'Data Summary'!DF21="Yes"),OFFSET('Sanitation Data'!$H$6,0,10*ROW('Sanitation Data'!H15)),NA())</f>
        <v>#N/A</v>
      </c>
      <c r="AR21" s="96" t="e">
        <f ca="true">+IF(AND(ISNUMBER(OFFSET('Sanitation Data'!$H$10,0,10*ROW('Sanitation Data'!H15))),'Data Summary'!DG21="Yes"),OFFSET('Sanitation Data'!$H$10,0,10*ROW('Sanitation Data'!H15)),NA())</f>
        <v>#N/A</v>
      </c>
      <c r="AS21" s="96" t="e">
        <f ca="true">+IF(AND(ISNUMBER(OFFSET('Sanitation Data'!$H$11,0,10*ROW('Sanitation Data'!H15))),'Data Summary'!DH21="Yes"),OFFSET('Sanitation Data'!$H$11,0,10*ROW('Sanitation Data'!H15)),NA())</f>
        <v>#N/A</v>
      </c>
      <c r="AT21" s="96" t="e">
        <f ca="true">+IF(AND(ISNUMBER(OFFSET('Sanitation Data'!$H$12,0,10*ROW('Sanitation Data'!H15))),'Data Summary'!DI21="Yes"),OFFSET('Sanitation Data'!$H$12,0,10*ROW('Sanitation Data'!H15)),NA())</f>
        <v>#N/A</v>
      </c>
      <c r="AU21" s="96" t="e">
        <f ca="true">+IF(AND(ISNUMBER(OFFSET('Sanitation Data'!$I$4,0,10*ROW('Sanitation Data'!I15))),'Data Summary'!DJ21="Yes"),100-OFFSET('Sanitation Data'!$I$4,0,10*ROW('Sanitation Data'!I15)),NA())</f>
        <v>#N/A</v>
      </c>
      <c r="AV21" s="96" t="e">
        <f ca="true">+IF(AND(ISNUMBER(OFFSET('Sanitation Data'!$I$6,0,10*ROW('Sanitation Data'!I15))),'Data Summary'!DK21="Yes"),OFFSET('Sanitation Data'!$I$6,0,10*ROW('Sanitation Data'!I15)),NA())</f>
        <v>#N/A</v>
      </c>
      <c r="AW21" s="96" t="e">
        <f ca="true">+IF(AND(ISNUMBER(OFFSET('Sanitation Data'!$I$10,0,10*ROW('Sanitation Data'!I15))),'Data Summary'!DL21="Yes"),OFFSET('Sanitation Data'!$I$10,0,10*ROW('Sanitation Data'!I15)),NA())</f>
        <v>#N/A</v>
      </c>
      <c r="AX21" s="96" t="e">
        <f ca="true">+IF(AND(ISNUMBER(OFFSET('Sanitation Data'!$I$11,0,10*ROW('Sanitation Data'!I15))),'Data Summary'!DM21="Yes"),OFFSET('Sanitation Data'!$I$11,0,10*ROW('Sanitation Data'!I15)),NA())</f>
        <v>#N/A</v>
      </c>
      <c r="AY21" s="96" t="e">
        <f ca="true">+IF(AND(ISNUMBER(OFFSET('Sanitation Data'!$I$12,0,10*ROW('Sanitation Data'!I15))),'Data Summary'!DN21="Yes"),OFFSET('Sanitation Data'!$I$12,0,10*ROW('Sanitation Data'!I15)),NA())</f>
        <v>#N/A</v>
      </c>
      <c r="AZ21" s="97" t="e">
        <f ca="true">+IF(AND(ISNUMBER(OFFSET('Hygiene Data'!$D$5,0,10*ROW('Hygiene Data'!D15))),'Data Summary'!DO21="Yes"),OFFSET('Hygiene Data'!$D$5,0,10*ROW('Hygiene Data'!D15)),NA())</f>
        <v>#N/A</v>
      </c>
      <c r="BA21" s="97" t="e">
        <f ca="true">+IF(AND(ISNUMBER(OFFSET('Hygiene Data'!$D$7,0,10*ROW('Hygiene Data'!D15))),'Data Summary'!DP21="Yes"),OFFSET('Hygiene Data'!$D$7,0,10*ROW('Hygiene Data'!D15)),NA())</f>
        <v>#N/A</v>
      </c>
      <c r="BB21" s="97" t="e">
        <f ca="true">+IF(AND(ISNUMBER(OFFSET('Hygiene Data'!$D$9,0,10*ROW('Hygiene Data'!D15))),'Data Summary'!DQ21="Yes"),OFFSET('Hygiene Data'!$D$9,0,10*ROW('Hygiene Data'!D15)),NA())</f>
        <v>#N/A</v>
      </c>
      <c r="BC21" s="97" t="e">
        <f ca="true">+IF(AND(ISNUMBER(OFFSET('Hygiene Data'!$E$5,0,10*ROW('Hygiene Data'!E15))),'Data Summary'!DR21="Yes"),OFFSET('Hygiene Data'!$E$5,0,10*ROW('Hygiene Data'!E15)),NA())</f>
        <v>#N/A</v>
      </c>
      <c r="BD21" s="97" t="e">
        <f ca="true">+IF(AND(ISNUMBER(OFFSET('Hygiene Data'!$E$7,0,10*ROW('Hygiene Data'!E15))),'Data Summary'!DS21="Yes"),OFFSET('Hygiene Data'!$E$7,0,10*ROW('Hygiene Data'!E15)),NA())</f>
        <v>#N/A</v>
      </c>
      <c r="BE21" s="97" t="e">
        <f ca="true">+IF(AND(ISNUMBER(OFFSET('Hygiene Data'!$E$9,0,10*ROW('Hygiene Data'!E15))),'Data Summary'!DT21="Yes"),OFFSET('Hygiene Data'!$E$9,0,10*ROW('Hygiene Data'!E15)),NA())</f>
        <v>#N/A</v>
      </c>
      <c r="BF21" s="97" t="e">
        <f ca="true">+IF(AND(ISNUMBER(OFFSET('Hygiene Data'!$F$5,0,10*ROW('Hygiene Data'!F15))),'Data Summary'!DU21="Yes"),OFFSET('Hygiene Data'!$F$5,0,10*ROW('Hygiene Data'!F15)),NA())</f>
        <v>#N/A</v>
      </c>
      <c r="BG21" s="97" t="e">
        <f ca="true">+IF(AND(ISNUMBER(OFFSET('Hygiene Data'!$F$7,0,10*ROW('Hygiene Data'!F15))),'Data Summary'!DV21="Yes"),OFFSET('Hygiene Data'!$F$7,0,10*ROW('Hygiene Data'!F15)),NA())</f>
        <v>#N/A</v>
      </c>
      <c r="BH21" s="97" t="e">
        <f ca="true">+IF(AND(ISNUMBER(OFFSET('Hygiene Data'!$F$9,0,10*ROW('Hygiene Data'!F15))),'Data Summary'!DW21="Yes"),OFFSET('Hygiene Data'!$F$9,0,10*ROW('Hygiene Data'!F15)),NA())</f>
        <v>#N/A</v>
      </c>
      <c r="BI21" s="97" t="e">
        <f ca="true">+IF(AND(ISNUMBER(OFFSET('Hygiene Data'!$G$5,0,10*ROW('Hygiene Data'!G15))),'Data Summary'!DX21="Yes"),OFFSET('Hygiene Data'!$G$5,0,10*ROW('Hygiene Data'!G15)),NA())</f>
        <v>#N/A</v>
      </c>
      <c r="BJ21" s="97" t="e">
        <f ca="true">+IF(AND(ISNUMBER(OFFSET('Hygiene Data'!$G$7,0,10*ROW('Hygiene Data'!G15))),'Data Summary'!DY21="Yes"),OFFSET('Hygiene Data'!$G$7,0,10*ROW('Hygiene Data'!G15)),NA())</f>
        <v>#N/A</v>
      </c>
      <c r="BK21" s="97" t="e">
        <f ca="true">+IF(AND(ISNUMBER(OFFSET('Hygiene Data'!$G$9,0,10*ROW('Hygiene Data'!G15))),'Data Summary'!DZ21="Yes"),OFFSET('Hygiene Data'!$G$9,0,10*ROW('Hygiene Data'!G15)),NA())</f>
        <v>#N/A</v>
      </c>
      <c r="BL21" s="97" t="e">
        <f ca="true">+IF(AND(ISNUMBER(OFFSET('Hygiene Data'!$H$5,0,10*ROW('Hygiene Data'!H15))),'Data Summary'!EA21="Yes"),OFFSET('Hygiene Data'!$H$5,0,10*ROW('Hygiene Data'!H15)),NA())</f>
        <v>#N/A</v>
      </c>
      <c r="BM21" s="97" t="e">
        <f ca="true">+IF(AND(ISNUMBER(OFFSET('Hygiene Data'!$H$7,0,10*ROW('Hygiene Data'!H15))),'Data Summary'!EB21="Yes"),OFFSET('Hygiene Data'!$H$7,0,10*ROW('Hygiene Data'!H15)),NA())</f>
        <v>#N/A</v>
      </c>
      <c r="BN21" s="97" t="e">
        <f ca="true">+IF(AND(ISNUMBER(OFFSET('Hygiene Data'!$H$9,0,10*ROW('Hygiene Data'!H15))),'Data Summary'!EC21="Yes"),OFFSET('Hygiene Data'!$H$9,0,10*ROW('Hygiene Data'!H15)),NA())</f>
        <v>#N/A</v>
      </c>
      <c r="BO21" s="97" t="e">
        <f ca="true">+IF(AND(ISNUMBER(OFFSET('Hygiene Data'!$I$5,0,10*ROW('Hygiene Data'!I15))),'Data Summary'!ED21="Yes"),OFFSET('Hygiene Data'!$I$5,0,10*ROW('Hygiene Data'!I15)),NA())</f>
        <v>#N/A</v>
      </c>
      <c r="BP21" s="97" t="e">
        <f ca="true">+IF(AND(ISNUMBER(OFFSET('Hygiene Data'!$I$7,0,10*ROW('Hygiene Data'!I15))),'Data Summary'!EE21="Yes"),OFFSET('Hygiene Data'!$I$7,0,10*ROW('Hygiene Data'!I15)),NA())</f>
        <v>#N/A</v>
      </c>
      <c r="BQ21" s="97" t="e">
        <f ca="true">+IF(AND(ISNUMBER(OFFSET('Hygiene Data'!$I$9,0,10*ROW('Hygiene Data'!I15))),'Data Summary'!EF21="Yes"),OFFSET('Hygiene Data'!$I$9,0,10*ROW('Hygiene Data'!I15)),NA())</f>
        <v>#N/A</v>
      </c>
    </row>
    <row xmlns:x14ac="http://schemas.microsoft.com/office/spreadsheetml/2009/9/ac" r="22" x14ac:dyDescent="0.2">
      <c r="A22" s="331" t="e">
        <f ca="true">+RIGHT('Data Summary'!A22,LEN('Data Summary'!A22)-9)</f>
        <v>#VALUE!</v>
      </c>
      <c r="B22" s="36" t="str">
        <f ca="true">+IF(ISTEXT('Data Summary'!B22),'Data Summary'!B22,"")</f>
        <v/>
      </c>
      <c r="C22" s="330" t="e">
        <f ca="true">+VALUE('Data Summary'!C22)</f>
        <v>#VALUE!</v>
      </c>
      <c r="D22" s="95" t="e">
        <f ca="true">+IF(AND(ISNUMBER(OFFSET('Water Data'!$D$4,0,10*ROW('Water Data'!D16))),'Data Summary'!BS22="Yes"),100-OFFSET('Water Data'!$D$4,0,10*ROW('Water Data'!D16)),NA())</f>
        <v>#N/A</v>
      </c>
      <c r="E22" s="95" t="e">
        <f ca="true">+IF(AND(ISNUMBER(OFFSET('Water Data'!$D$6,0,10*ROW('Water Data'!D16))),'Data Summary'!BT22="Yes"),OFFSET('Water Data'!$D$6,0,10*ROW('Water Data'!D16)),NA())</f>
        <v>#N/A</v>
      </c>
      <c r="F22" s="95" t="e">
        <f ca="true">+IF(AND(ISNUMBER(OFFSET('Water Data'!$D$9,0,10*ROW('Water Data'!D16))),'Data Summary'!BU22="Yes"),OFFSET('Water Data'!$D$9,0,10*ROW('Water Data'!D16)),NA())</f>
        <v>#N/A</v>
      </c>
      <c r="G22" s="95" t="e">
        <f ca="true">+IF(AND(ISNUMBER(OFFSET('Water Data'!$E$4,0,10*ROW('Water Data'!E16))),'Data Summary'!BV22="Yes"),100-OFFSET('Water Data'!$E$4,0,10*ROW('Water Data'!E16)),NA())</f>
        <v>#N/A</v>
      </c>
      <c r="H22" s="95" t="e">
        <f ca="true">+IF(AND(ISNUMBER(OFFSET('Water Data'!$E$6,0,10*ROW('Water Data'!E16))),'Data Summary'!BW22="Yes"),OFFSET('Water Data'!$E$6,0,10*ROW('Water Data'!E16)),NA())</f>
        <v>#N/A</v>
      </c>
      <c r="I22" s="95" t="e">
        <f ca="true">+IF(AND(ISNUMBER(OFFSET('Water Data'!$E$9,0,10*ROW('Water Data'!E16))),'Data Summary'!BX22="Yes"),OFFSET('Water Data'!$E$9,0,10*ROW('Water Data'!E16)),NA())</f>
        <v>#N/A</v>
      </c>
      <c r="J22" s="95" t="e">
        <f ca="true">+IF(AND(ISNUMBER(OFFSET('Water Data'!$F$4,0,10*ROW('Water Data'!F16))),'Data Summary'!BY22="Yes"),100-OFFSET('Water Data'!$F$4,0,10*ROW('Water Data'!F16)),NA())</f>
        <v>#N/A</v>
      </c>
      <c r="K22" s="95" t="e">
        <f ca="true">+IF(AND(ISNUMBER(OFFSET('Water Data'!$F$6,0,10*ROW('Water Data'!F16))),'Data Summary'!BZ22="Yes"),OFFSET('Water Data'!$F$6,0,10*ROW('Water Data'!F16)),NA())</f>
        <v>#N/A</v>
      </c>
      <c r="L22" s="95" t="e">
        <f ca="true">+IF(AND(ISNUMBER(OFFSET('Water Data'!$F$9,0,10*ROW('Water Data'!F16))),'Data Summary'!CA22="Yes"),OFFSET('Water Data'!$F$9,0,10*ROW('Water Data'!F16)),NA())</f>
        <v>#N/A</v>
      </c>
      <c r="M22" s="95" t="e">
        <f ca="true">+IF(AND(ISNUMBER(OFFSET('Water Data'!$G$4,0,10*ROW('Water Data'!G16))),'Data Summary'!CB22="Yes"),100-OFFSET('Water Data'!$G$4,0,10*ROW('Water Data'!G16)),NA())</f>
        <v>#N/A</v>
      </c>
      <c r="N22" s="95" t="e">
        <f ca="true">+IF(AND(ISNUMBER(OFFSET('Water Data'!$G$6,0,10*ROW('Water Data'!G16))),'Data Summary'!CC22="Yes"),OFFSET('Water Data'!$G$6,0,10*ROW('Water Data'!G16)),NA())</f>
        <v>#N/A</v>
      </c>
      <c r="O22" s="95" t="e">
        <f ca="true">+IF(AND(ISNUMBER(OFFSET('Water Data'!$G$9,0,10*ROW('Water Data'!G16))),'Data Summary'!CD22="Yes"),OFFSET('Water Data'!$G$9,0,10*ROW('Water Data'!G16)),NA())</f>
        <v>#N/A</v>
      </c>
      <c r="P22" s="95" t="e">
        <f ca="true">+IF(AND(ISNUMBER(OFFSET('Water Data'!$H$4,0,10*ROW('Water Data'!H16))),'Data Summary'!CE22="Yes"),100-OFFSET('Water Data'!$H$4,0,10*ROW('Water Data'!H16)),NA())</f>
        <v>#N/A</v>
      </c>
      <c r="Q22" s="95" t="e">
        <f ca="true">+IF(AND(ISNUMBER(OFFSET('Water Data'!$H$6,0,10*ROW('Water Data'!H16))),'Data Summary'!CF22="Yes"),OFFSET('Water Data'!$H$6,0,10*ROW('Water Data'!H16)),NA())</f>
        <v>#N/A</v>
      </c>
      <c r="R22" s="95" t="e">
        <f ca="true">+IF(AND(ISNUMBER(OFFSET('Water Data'!$H$9,0,10*ROW('Water Data'!H16))),'Data Summary'!CG22="Yes"),OFFSET('Water Data'!$H$9,0,10*ROW('Water Data'!H16)),NA())</f>
        <v>#N/A</v>
      </c>
      <c r="S22" s="95" t="e">
        <f ca="true">+IF(AND(ISNUMBER(OFFSET('Water Data'!$I$4,0,10*ROW('Water Data'!I16))),'Data Summary'!CH22="Yes"),100-OFFSET('Water Data'!$I$4,0,10*ROW('Water Data'!I16)),NA())</f>
        <v>#N/A</v>
      </c>
      <c r="T22" s="95" t="e">
        <f ca="true">+IF(AND(ISNUMBER(OFFSET('Water Data'!$I$6,0,10*ROW('Water Data'!I16))),'Data Summary'!CI22="Yes"),OFFSET('Water Data'!$I$6,0,10*ROW('Water Data'!I16)),NA())</f>
        <v>#N/A</v>
      </c>
      <c r="U22" s="95" t="e">
        <f ca="true">+IF(AND(ISNUMBER(OFFSET('Water Data'!$I$9,0,10*ROW('Water Data'!I16))),'Data Summary'!CJ22="Yes"),OFFSET('Water Data'!$I$9,0,10*ROW('Water Data'!I16)),NA())</f>
        <v>#N/A</v>
      </c>
      <c r="V22" s="96" t="e">
        <f ca="true">+IF(AND(ISNUMBER(OFFSET('Sanitation Data'!$D$4,0,10*ROW('Sanitation Data'!D16))),'Data Summary'!CK22="Yes"),100-OFFSET('Sanitation Data'!$D$4,0,10*ROW('Sanitation Data'!D16)),NA())</f>
        <v>#N/A</v>
      </c>
      <c r="W22" s="96" t="e">
        <f ca="true">+IF(AND(ISNUMBER(OFFSET('Sanitation Data'!$D$6,0,10*ROW('Sanitation Data'!D16))),'Data Summary'!CL22="Yes"),OFFSET('Sanitation Data'!$D$6,0,10*ROW('Sanitation Data'!D16)),NA())</f>
        <v>#N/A</v>
      </c>
      <c r="X22" s="96" t="e">
        <f ca="true">+IF(AND(ISNUMBER(OFFSET('Sanitation Data'!$D$10,0,10*ROW('Sanitation Data'!D16))),'Data Summary'!CM22="Yes"),OFFSET('Sanitation Data'!$D$10,0,10*ROW('Sanitation Data'!D16)),NA())</f>
        <v>#N/A</v>
      </c>
      <c r="Y22" s="96" t="e">
        <f ca="true">+IF(AND(ISNUMBER(OFFSET('Sanitation Data'!$D$11,0,10*ROW('Sanitation Data'!D16))),'Data Summary'!CN22="Yes"),OFFSET('Sanitation Data'!$D$11,0,10*ROW('Sanitation Data'!D16)),NA())</f>
        <v>#N/A</v>
      </c>
      <c r="Z22" s="96" t="e">
        <f ca="true">+IF(AND(ISNUMBER(OFFSET('Sanitation Data'!$D$12,0,10*ROW('Sanitation Data'!D16))),'Data Summary'!CO22="Yes"),OFFSET('Sanitation Data'!$D$12,0,10*ROW('Sanitation Data'!D16)),NA())</f>
        <v>#N/A</v>
      </c>
      <c r="AA22" s="96" t="e">
        <f ca="true">+IF(AND(ISNUMBER(OFFSET('Sanitation Data'!$E$4,0,10*ROW('Sanitation Data'!E16))),'Data Summary'!CP22="Yes"),100-OFFSET('Sanitation Data'!$E$4,0,10*ROW('Sanitation Data'!E16)),NA())</f>
        <v>#N/A</v>
      </c>
      <c r="AB22" s="96" t="e">
        <f ca="true">+IF(AND(ISNUMBER(OFFSET('Sanitation Data'!$E$6,0,10*ROW('Sanitation Data'!E16))),'Data Summary'!CQ22="Yes"),OFFSET('Sanitation Data'!$E$6,0,10*ROW('Sanitation Data'!E16)),NA())</f>
        <v>#N/A</v>
      </c>
      <c r="AC22" s="96" t="e">
        <f ca="true">+IF(AND(ISNUMBER(OFFSET('Sanitation Data'!$E$10,0,10*ROW('Sanitation Data'!E16))),'Data Summary'!CR22="Yes"),OFFSET('Sanitation Data'!$E$10,0,10*ROW('Sanitation Data'!E16)),NA())</f>
        <v>#N/A</v>
      </c>
      <c r="AD22" s="96" t="e">
        <f ca="true">+IF(AND(ISNUMBER(OFFSET('Sanitation Data'!$E$11,0,10*ROW('Sanitation Data'!E16))),'Data Summary'!CS22="Yes"),OFFSET('Sanitation Data'!$E$11,0,10*ROW('Sanitation Data'!E16)),NA())</f>
        <v>#N/A</v>
      </c>
      <c r="AE22" s="96" t="e">
        <f ca="true">+IF(AND(ISNUMBER(OFFSET('Sanitation Data'!$E$12,0,10*ROW('Sanitation Data'!E16))),'Data Summary'!CT22="Yes"),OFFSET('Sanitation Data'!$E$12,0,10*ROW('Sanitation Data'!E16)),NA())</f>
        <v>#N/A</v>
      </c>
      <c r="AF22" s="96" t="e">
        <f ca="true">+IF(AND(ISNUMBER(OFFSET('Sanitation Data'!$F$4,0,10*ROW('Sanitation Data'!F16))),'Data Summary'!CU22="Yes"),100-OFFSET('Sanitation Data'!$F$4,0,10*ROW('Sanitation Data'!F16)),NA())</f>
        <v>#N/A</v>
      </c>
      <c r="AG22" s="96" t="e">
        <f ca="true">+IF(AND(ISNUMBER(OFFSET('Sanitation Data'!$F$6,0,10*ROW('Sanitation Data'!F16))),'Data Summary'!CV22="Yes"),OFFSET('Sanitation Data'!$F$6,0,10*ROW('Sanitation Data'!F16)),NA())</f>
        <v>#N/A</v>
      </c>
      <c r="AH22" s="96" t="e">
        <f ca="true">+IF(AND(ISNUMBER(OFFSET('Sanitation Data'!$F$10,0,10*ROW('Sanitation Data'!F16))),'Data Summary'!CW22="Yes"),OFFSET('Sanitation Data'!$F$10,0,10*ROW('Sanitation Data'!F16)),NA())</f>
        <v>#N/A</v>
      </c>
      <c r="AI22" s="96" t="e">
        <f ca="true">+IF(AND(ISNUMBER(OFFSET('Sanitation Data'!$F$11,0,10*ROW('Sanitation Data'!F16))),'Data Summary'!CX22="Yes"),OFFSET('Sanitation Data'!$F$11,0,10*ROW('Sanitation Data'!F16)),NA())</f>
        <v>#N/A</v>
      </c>
      <c r="AJ22" s="96" t="e">
        <f ca="true">+IF(AND(ISNUMBER(OFFSET('Sanitation Data'!$F$12,0,10*ROW('Sanitation Data'!F16))),'Data Summary'!CY22="Yes"),OFFSET('Sanitation Data'!$F$12,0,10*ROW('Sanitation Data'!F16)),NA())</f>
        <v>#N/A</v>
      </c>
      <c r="AK22" s="96" t="e">
        <f ca="true">+IF(AND(ISNUMBER(OFFSET('Sanitation Data'!$G$4,0,10*ROW('Sanitation Data'!G16))),'Data Summary'!CZ22="Yes"),100-OFFSET('Sanitation Data'!$G$4,0,10*ROW('Sanitation Data'!G16)),NA())</f>
        <v>#N/A</v>
      </c>
      <c r="AL22" s="96" t="e">
        <f ca="true">+IF(AND(ISNUMBER(OFFSET('Sanitation Data'!$G$6,0,10*ROW('Sanitation Data'!G16))),'Data Summary'!DA22="Yes"),OFFSET('Sanitation Data'!$G$6,0,10*ROW('Sanitation Data'!G16)),NA())</f>
        <v>#N/A</v>
      </c>
      <c r="AM22" s="96" t="e">
        <f ca="true">+IF(AND(ISNUMBER(OFFSET('Sanitation Data'!$G$10,0,10*ROW('Sanitation Data'!G16))),'Data Summary'!DB22="Yes"),OFFSET('Sanitation Data'!$G$10,0,10*ROW('Sanitation Data'!G16)),NA())</f>
        <v>#N/A</v>
      </c>
      <c r="AN22" s="96" t="e">
        <f ca="true">+IF(AND(ISNUMBER(OFFSET('Sanitation Data'!$G$11,0,10*ROW('Sanitation Data'!G16))),'Data Summary'!DC22="Yes"),OFFSET('Sanitation Data'!$G$11,0,10*ROW('Sanitation Data'!G16)),NA())</f>
        <v>#N/A</v>
      </c>
      <c r="AO22" s="96" t="e">
        <f ca="true">+IF(AND(ISNUMBER(OFFSET('Sanitation Data'!$G$12,0,10*ROW('Sanitation Data'!G16))),'Data Summary'!DD22="Yes"),OFFSET('Sanitation Data'!$G$12,0,10*ROW('Sanitation Data'!G16)),NA())</f>
        <v>#N/A</v>
      </c>
      <c r="AP22" s="96" t="e">
        <f ca="true">+IF(AND(ISNUMBER(OFFSET('Sanitation Data'!$H$4,0,10*ROW('Sanitation Data'!H16))),'Data Summary'!DE22="Yes"),100-OFFSET('Sanitation Data'!$H$4,0,10*ROW('Sanitation Data'!H16)),NA())</f>
        <v>#N/A</v>
      </c>
      <c r="AQ22" s="96" t="e">
        <f ca="true">+IF(AND(ISNUMBER(OFFSET('Sanitation Data'!$H$6,0,10*ROW('Sanitation Data'!H16))),'Data Summary'!DF22="Yes"),OFFSET('Sanitation Data'!$H$6,0,10*ROW('Sanitation Data'!H16)),NA())</f>
        <v>#N/A</v>
      </c>
      <c r="AR22" s="96" t="e">
        <f ca="true">+IF(AND(ISNUMBER(OFFSET('Sanitation Data'!$H$10,0,10*ROW('Sanitation Data'!H16))),'Data Summary'!DG22="Yes"),OFFSET('Sanitation Data'!$H$10,0,10*ROW('Sanitation Data'!H16)),NA())</f>
        <v>#N/A</v>
      </c>
      <c r="AS22" s="96" t="e">
        <f ca="true">+IF(AND(ISNUMBER(OFFSET('Sanitation Data'!$H$11,0,10*ROW('Sanitation Data'!H16))),'Data Summary'!DH22="Yes"),OFFSET('Sanitation Data'!$H$11,0,10*ROW('Sanitation Data'!H16)),NA())</f>
        <v>#N/A</v>
      </c>
      <c r="AT22" s="96" t="e">
        <f ca="true">+IF(AND(ISNUMBER(OFFSET('Sanitation Data'!$H$12,0,10*ROW('Sanitation Data'!H16))),'Data Summary'!DI22="Yes"),OFFSET('Sanitation Data'!$H$12,0,10*ROW('Sanitation Data'!H16)),NA())</f>
        <v>#N/A</v>
      </c>
      <c r="AU22" s="96" t="e">
        <f ca="true">+IF(AND(ISNUMBER(OFFSET('Sanitation Data'!$I$4,0,10*ROW('Sanitation Data'!I16))),'Data Summary'!DJ22="Yes"),100-OFFSET('Sanitation Data'!$I$4,0,10*ROW('Sanitation Data'!I16)),NA())</f>
        <v>#N/A</v>
      </c>
      <c r="AV22" s="96" t="e">
        <f ca="true">+IF(AND(ISNUMBER(OFFSET('Sanitation Data'!$I$6,0,10*ROW('Sanitation Data'!I16))),'Data Summary'!DK22="Yes"),OFFSET('Sanitation Data'!$I$6,0,10*ROW('Sanitation Data'!I16)),NA())</f>
        <v>#N/A</v>
      </c>
      <c r="AW22" s="96" t="e">
        <f ca="true">+IF(AND(ISNUMBER(OFFSET('Sanitation Data'!$I$10,0,10*ROW('Sanitation Data'!I16))),'Data Summary'!DL22="Yes"),OFFSET('Sanitation Data'!$I$10,0,10*ROW('Sanitation Data'!I16)),NA())</f>
        <v>#N/A</v>
      </c>
      <c r="AX22" s="96" t="e">
        <f ca="true">+IF(AND(ISNUMBER(OFFSET('Sanitation Data'!$I$11,0,10*ROW('Sanitation Data'!I16))),'Data Summary'!DM22="Yes"),OFFSET('Sanitation Data'!$I$11,0,10*ROW('Sanitation Data'!I16)),NA())</f>
        <v>#N/A</v>
      </c>
      <c r="AY22" s="96" t="e">
        <f ca="true">+IF(AND(ISNUMBER(OFFSET('Sanitation Data'!$I$12,0,10*ROW('Sanitation Data'!I16))),'Data Summary'!DN22="Yes"),OFFSET('Sanitation Data'!$I$12,0,10*ROW('Sanitation Data'!I16)),NA())</f>
        <v>#N/A</v>
      </c>
      <c r="AZ22" s="97" t="e">
        <f ca="true">+IF(AND(ISNUMBER(OFFSET('Hygiene Data'!$D$5,0,10*ROW('Hygiene Data'!D16))),'Data Summary'!DO22="Yes"),OFFSET('Hygiene Data'!$D$5,0,10*ROW('Hygiene Data'!D16)),NA())</f>
        <v>#N/A</v>
      </c>
      <c r="BA22" s="97" t="e">
        <f ca="true">+IF(AND(ISNUMBER(OFFSET('Hygiene Data'!$D$7,0,10*ROW('Hygiene Data'!D16))),'Data Summary'!DP22="Yes"),OFFSET('Hygiene Data'!$D$7,0,10*ROW('Hygiene Data'!D16)),NA())</f>
        <v>#N/A</v>
      </c>
      <c r="BB22" s="97" t="e">
        <f ca="true">+IF(AND(ISNUMBER(OFFSET('Hygiene Data'!$D$9,0,10*ROW('Hygiene Data'!D16))),'Data Summary'!DQ22="Yes"),OFFSET('Hygiene Data'!$D$9,0,10*ROW('Hygiene Data'!D16)),NA())</f>
        <v>#N/A</v>
      </c>
      <c r="BC22" s="97" t="e">
        <f ca="true">+IF(AND(ISNUMBER(OFFSET('Hygiene Data'!$E$5,0,10*ROW('Hygiene Data'!E16))),'Data Summary'!DR22="Yes"),OFFSET('Hygiene Data'!$E$5,0,10*ROW('Hygiene Data'!E16)),NA())</f>
        <v>#N/A</v>
      </c>
      <c r="BD22" s="97" t="e">
        <f ca="true">+IF(AND(ISNUMBER(OFFSET('Hygiene Data'!$E$7,0,10*ROW('Hygiene Data'!E16))),'Data Summary'!DS22="Yes"),OFFSET('Hygiene Data'!$E$7,0,10*ROW('Hygiene Data'!E16)),NA())</f>
        <v>#N/A</v>
      </c>
      <c r="BE22" s="97" t="e">
        <f ca="true">+IF(AND(ISNUMBER(OFFSET('Hygiene Data'!$E$9,0,10*ROW('Hygiene Data'!E16))),'Data Summary'!DT22="Yes"),OFFSET('Hygiene Data'!$E$9,0,10*ROW('Hygiene Data'!E16)),NA())</f>
        <v>#N/A</v>
      </c>
      <c r="BF22" s="97" t="e">
        <f ca="true">+IF(AND(ISNUMBER(OFFSET('Hygiene Data'!$F$5,0,10*ROW('Hygiene Data'!F16))),'Data Summary'!DU22="Yes"),OFFSET('Hygiene Data'!$F$5,0,10*ROW('Hygiene Data'!F16)),NA())</f>
        <v>#N/A</v>
      </c>
      <c r="BG22" s="97" t="e">
        <f ca="true">+IF(AND(ISNUMBER(OFFSET('Hygiene Data'!$F$7,0,10*ROW('Hygiene Data'!F16))),'Data Summary'!DV22="Yes"),OFFSET('Hygiene Data'!$F$7,0,10*ROW('Hygiene Data'!F16)),NA())</f>
        <v>#N/A</v>
      </c>
      <c r="BH22" s="97" t="e">
        <f ca="true">+IF(AND(ISNUMBER(OFFSET('Hygiene Data'!$F$9,0,10*ROW('Hygiene Data'!F16))),'Data Summary'!DW22="Yes"),OFFSET('Hygiene Data'!$F$9,0,10*ROW('Hygiene Data'!F16)),NA())</f>
        <v>#N/A</v>
      </c>
      <c r="BI22" s="97" t="e">
        <f ca="true">+IF(AND(ISNUMBER(OFFSET('Hygiene Data'!$G$5,0,10*ROW('Hygiene Data'!G16))),'Data Summary'!DX22="Yes"),OFFSET('Hygiene Data'!$G$5,0,10*ROW('Hygiene Data'!G16)),NA())</f>
        <v>#N/A</v>
      </c>
      <c r="BJ22" s="97" t="e">
        <f ca="true">+IF(AND(ISNUMBER(OFFSET('Hygiene Data'!$G$7,0,10*ROW('Hygiene Data'!G16))),'Data Summary'!DY22="Yes"),OFFSET('Hygiene Data'!$G$7,0,10*ROW('Hygiene Data'!G16)),NA())</f>
        <v>#N/A</v>
      </c>
      <c r="BK22" s="97" t="e">
        <f ca="true">+IF(AND(ISNUMBER(OFFSET('Hygiene Data'!$G$9,0,10*ROW('Hygiene Data'!G16))),'Data Summary'!DZ22="Yes"),OFFSET('Hygiene Data'!$G$9,0,10*ROW('Hygiene Data'!G16)),NA())</f>
        <v>#N/A</v>
      </c>
      <c r="BL22" s="97" t="e">
        <f ca="true">+IF(AND(ISNUMBER(OFFSET('Hygiene Data'!$H$5,0,10*ROW('Hygiene Data'!H16))),'Data Summary'!EA22="Yes"),OFFSET('Hygiene Data'!$H$5,0,10*ROW('Hygiene Data'!H16)),NA())</f>
        <v>#N/A</v>
      </c>
      <c r="BM22" s="97" t="e">
        <f ca="true">+IF(AND(ISNUMBER(OFFSET('Hygiene Data'!$H$7,0,10*ROW('Hygiene Data'!H16))),'Data Summary'!EB22="Yes"),OFFSET('Hygiene Data'!$H$7,0,10*ROW('Hygiene Data'!H16)),NA())</f>
        <v>#N/A</v>
      </c>
      <c r="BN22" s="97" t="e">
        <f ca="true">+IF(AND(ISNUMBER(OFFSET('Hygiene Data'!$H$9,0,10*ROW('Hygiene Data'!H16))),'Data Summary'!EC22="Yes"),OFFSET('Hygiene Data'!$H$9,0,10*ROW('Hygiene Data'!H16)),NA())</f>
        <v>#N/A</v>
      </c>
      <c r="BO22" s="97" t="e">
        <f ca="true">+IF(AND(ISNUMBER(OFFSET('Hygiene Data'!$I$5,0,10*ROW('Hygiene Data'!I16))),'Data Summary'!ED22="Yes"),OFFSET('Hygiene Data'!$I$5,0,10*ROW('Hygiene Data'!I16)),NA())</f>
        <v>#N/A</v>
      </c>
      <c r="BP22" s="97" t="e">
        <f ca="true">+IF(AND(ISNUMBER(OFFSET('Hygiene Data'!$I$7,0,10*ROW('Hygiene Data'!I16))),'Data Summary'!EE22="Yes"),OFFSET('Hygiene Data'!$I$7,0,10*ROW('Hygiene Data'!I16)),NA())</f>
        <v>#N/A</v>
      </c>
      <c r="BQ22" s="97" t="e">
        <f ca="true">+IF(AND(ISNUMBER(OFFSET('Hygiene Data'!$I$9,0,10*ROW('Hygiene Data'!I16))),'Data Summary'!EF22="Yes"),OFFSET('Hygiene Data'!$I$9,0,10*ROW('Hygiene Data'!I16)),NA())</f>
        <v>#N/A</v>
      </c>
    </row>
    <row xmlns:x14ac="http://schemas.microsoft.com/office/spreadsheetml/2009/9/ac" r="23" x14ac:dyDescent="0.2">
      <c r="A23" s="331" t="e">
        <f ca="true">+RIGHT('Data Summary'!A23,LEN('Data Summary'!A23)-9)</f>
        <v>#VALUE!</v>
      </c>
      <c r="B23" s="36" t="str">
        <f ca="true">+IF(ISTEXT('Data Summary'!B23),'Data Summary'!B23,"")</f>
        <v/>
      </c>
      <c r="C23" s="330" t="e">
        <f ca="true">+VALUE('Data Summary'!C23)</f>
        <v>#VALUE!</v>
      </c>
      <c r="D23" s="95" t="e">
        <f ca="true">+IF(AND(ISNUMBER(OFFSET('Water Data'!$D$4,0,10*ROW('Water Data'!D17))),'Data Summary'!BS23="Yes"),100-OFFSET('Water Data'!$D$4,0,10*ROW('Water Data'!D17)),NA())</f>
        <v>#N/A</v>
      </c>
      <c r="E23" s="95" t="e">
        <f ca="true">+IF(AND(ISNUMBER(OFFSET('Water Data'!$D$6,0,10*ROW('Water Data'!D17))),'Data Summary'!BT23="Yes"),OFFSET('Water Data'!$D$6,0,10*ROW('Water Data'!D17)),NA())</f>
        <v>#N/A</v>
      </c>
      <c r="F23" s="95" t="e">
        <f ca="true">+IF(AND(ISNUMBER(OFFSET('Water Data'!$D$9,0,10*ROW('Water Data'!D17))),'Data Summary'!BU23="Yes"),OFFSET('Water Data'!$D$9,0,10*ROW('Water Data'!D17)),NA())</f>
        <v>#N/A</v>
      </c>
      <c r="G23" s="95" t="e">
        <f ca="true">+IF(AND(ISNUMBER(OFFSET('Water Data'!$E$4,0,10*ROW('Water Data'!E17))),'Data Summary'!BV23="Yes"),100-OFFSET('Water Data'!$E$4,0,10*ROW('Water Data'!E17)),NA())</f>
        <v>#N/A</v>
      </c>
      <c r="H23" s="95" t="e">
        <f ca="true">+IF(AND(ISNUMBER(OFFSET('Water Data'!$E$6,0,10*ROW('Water Data'!E17))),'Data Summary'!BW23="Yes"),OFFSET('Water Data'!$E$6,0,10*ROW('Water Data'!E17)),NA())</f>
        <v>#N/A</v>
      </c>
      <c r="I23" s="95" t="e">
        <f ca="true">+IF(AND(ISNUMBER(OFFSET('Water Data'!$E$9,0,10*ROW('Water Data'!E17))),'Data Summary'!BX23="Yes"),OFFSET('Water Data'!$E$9,0,10*ROW('Water Data'!E17)),NA())</f>
        <v>#N/A</v>
      </c>
      <c r="J23" s="95" t="e">
        <f ca="true">+IF(AND(ISNUMBER(OFFSET('Water Data'!$F$4,0,10*ROW('Water Data'!F17))),'Data Summary'!BY23="Yes"),100-OFFSET('Water Data'!$F$4,0,10*ROW('Water Data'!F17)),NA())</f>
        <v>#N/A</v>
      </c>
      <c r="K23" s="95" t="e">
        <f ca="true">+IF(AND(ISNUMBER(OFFSET('Water Data'!$F$6,0,10*ROW('Water Data'!F17))),'Data Summary'!BZ23="Yes"),OFFSET('Water Data'!$F$6,0,10*ROW('Water Data'!F17)),NA())</f>
        <v>#N/A</v>
      </c>
      <c r="L23" s="95" t="e">
        <f ca="true">+IF(AND(ISNUMBER(OFFSET('Water Data'!$F$9,0,10*ROW('Water Data'!F17))),'Data Summary'!CA23="Yes"),OFFSET('Water Data'!$F$9,0,10*ROW('Water Data'!F17)),NA())</f>
        <v>#N/A</v>
      </c>
      <c r="M23" s="95" t="e">
        <f ca="true">+IF(AND(ISNUMBER(OFFSET('Water Data'!$G$4,0,10*ROW('Water Data'!G17))),'Data Summary'!CB23="Yes"),100-OFFSET('Water Data'!$G$4,0,10*ROW('Water Data'!G17)),NA())</f>
        <v>#N/A</v>
      </c>
      <c r="N23" s="95" t="e">
        <f ca="true">+IF(AND(ISNUMBER(OFFSET('Water Data'!$G$6,0,10*ROW('Water Data'!G17))),'Data Summary'!CC23="Yes"),OFFSET('Water Data'!$G$6,0,10*ROW('Water Data'!G17)),NA())</f>
        <v>#N/A</v>
      </c>
      <c r="O23" s="95" t="e">
        <f ca="true">+IF(AND(ISNUMBER(OFFSET('Water Data'!$G$9,0,10*ROW('Water Data'!G17))),'Data Summary'!CD23="Yes"),OFFSET('Water Data'!$G$9,0,10*ROW('Water Data'!G17)),NA())</f>
        <v>#N/A</v>
      </c>
      <c r="P23" s="95" t="e">
        <f ca="true">+IF(AND(ISNUMBER(OFFSET('Water Data'!$H$4,0,10*ROW('Water Data'!H17))),'Data Summary'!CE23="Yes"),100-OFFSET('Water Data'!$H$4,0,10*ROW('Water Data'!H17)),NA())</f>
        <v>#N/A</v>
      </c>
      <c r="Q23" s="95" t="e">
        <f ca="true">+IF(AND(ISNUMBER(OFFSET('Water Data'!$H$6,0,10*ROW('Water Data'!H17))),'Data Summary'!CF23="Yes"),OFFSET('Water Data'!$H$6,0,10*ROW('Water Data'!H17)),NA())</f>
        <v>#N/A</v>
      </c>
      <c r="R23" s="95" t="e">
        <f ca="true">+IF(AND(ISNUMBER(OFFSET('Water Data'!$H$9,0,10*ROW('Water Data'!H17))),'Data Summary'!CG23="Yes"),OFFSET('Water Data'!$H$9,0,10*ROW('Water Data'!H17)),NA())</f>
        <v>#N/A</v>
      </c>
      <c r="S23" s="95" t="e">
        <f ca="true">+IF(AND(ISNUMBER(OFFSET('Water Data'!$I$4,0,10*ROW('Water Data'!I17))),'Data Summary'!CH23="Yes"),100-OFFSET('Water Data'!$I$4,0,10*ROW('Water Data'!I17)),NA())</f>
        <v>#N/A</v>
      </c>
      <c r="T23" s="95" t="e">
        <f ca="true">+IF(AND(ISNUMBER(OFFSET('Water Data'!$I$6,0,10*ROW('Water Data'!I17))),'Data Summary'!CI23="Yes"),OFFSET('Water Data'!$I$6,0,10*ROW('Water Data'!I17)),NA())</f>
        <v>#N/A</v>
      </c>
      <c r="U23" s="95" t="e">
        <f ca="true">+IF(AND(ISNUMBER(OFFSET('Water Data'!$I$9,0,10*ROW('Water Data'!I17))),'Data Summary'!CJ23="Yes"),OFFSET('Water Data'!$I$9,0,10*ROW('Water Data'!I17)),NA())</f>
        <v>#N/A</v>
      </c>
      <c r="V23" s="96" t="e">
        <f ca="true">+IF(AND(ISNUMBER(OFFSET('Sanitation Data'!$D$4,0,10*ROW('Sanitation Data'!D17))),'Data Summary'!CK23="Yes"),100-OFFSET('Sanitation Data'!$D$4,0,10*ROW('Sanitation Data'!D17)),NA())</f>
        <v>#N/A</v>
      </c>
      <c r="W23" s="96" t="e">
        <f ca="true">+IF(AND(ISNUMBER(OFFSET('Sanitation Data'!$D$6,0,10*ROW('Sanitation Data'!D17))),'Data Summary'!CL23="Yes"),OFFSET('Sanitation Data'!$D$6,0,10*ROW('Sanitation Data'!D17)),NA())</f>
        <v>#N/A</v>
      </c>
      <c r="X23" s="96" t="e">
        <f ca="true">+IF(AND(ISNUMBER(OFFSET('Sanitation Data'!$D$10,0,10*ROW('Sanitation Data'!D17))),'Data Summary'!CM23="Yes"),OFFSET('Sanitation Data'!$D$10,0,10*ROW('Sanitation Data'!D17)),NA())</f>
        <v>#N/A</v>
      </c>
      <c r="Y23" s="96" t="e">
        <f ca="true">+IF(AND(ISNUMBER(OFFSET('Sanitation Data'!$D$11,0,10*ROW('Sanitation Data'!D17))),'Data Summary'!CN23="Yes"),OFFSET('Sanitation Data'!$D$11,0,10*ROW('Sanitation Data'!D17)),NA())</f>
        <v>#N/A</v>
      </c>
      <c r="Z23" s="96" t="e">
        <f ca="true">+IF(AND(ISNUMBER(OFFSET('Sanitation Data'!$D$12,0,10*ROW('Sanitation Data'!D17))),'Data Summary'!CO23="Yes"),OFFSET('Sanitation Data'!$D$12,0,10*ROW('Sanitation Data'!D17)),NA())</f>
        <v>#N/A</v>
      </c>
      <c r="AA23" s="96" t="e">
        <f ca="true">+IF(AND(ISNUMBER(OFFSET('Sanitation Data'!$E$4,0,10*ROW('Sanitation Data'!E17))),'Data Summary'!CP23="Yes"),100-OFFSET('Sanitation Data'!$E$4,0,10*ROW('Sanitation Data'!E17)),NA())</f>
        <v>#N/A</v>
      </c>
      <c r="AB23" s="96" t="e">
        <f ca="true">+IF(AND(ISNUMBER(OFFSET('Sanitation Data'!$E$6,0,10*ROW('Sanitation Data'!E17))),'Data Summary'!CQ23="Yes"),OFFSET('Sanitation Data'!$E$6,0,10*ROW('Sanitation Data'!E17)),NA())</f>
        <v>#N/A</v>
      </c>
      <c r="AC23" s="96" t="e">
        <f ca="true">+IF(AND(ISNUMBER(OFFSET('Sanitation Data'!$E$10,0,10*ROW('Sanitation Data'!E17))),'Data Summary'!CR23="Yes"),OFFSET('Sanitation Data'!$E$10,0,10*ROW('Sanitation Data'!E17)),NA())</f>
        <v>#N/A</v>
      </c>
      <c r="AD23" s="96" t="e">
        <f ca="true">+IF(AND(ISNUMBER(OFFSET('Sanitation Data'!$E$11,0,10*ROW('Sanitation Data'!E17))),'Data Summary'!CS23="Yes"),OFFSET('Sanitation Data'!$E$11,0,10*ROW('Sanitation Data'!E17)),NA())</f>
        <v>#N/A</v>
      </c>
      <c r="AE23" s="96" t="e">
        <f ca="true">+IF(AND(ISNUMBER(OFFSET('Sanitation Data'!$E$12,0,10*ROW('Sanitation Data'!E17))),'Data Summary'!CT23="Yes"),OFFSET('Sanitation Data'!$E$12,0,10*ROW('Sanitation Data'!E17)),NA())</f>
        <v>#N/A</v>
      </c>
      <c r="AF23" s="96" t="e">
        <f ca="true">+IF(AND(ISNUMBER(OFFSET('Sanitation Data'!$F$4,0,10*ROW('Sanitation Data'!F17))),'Data Summary'!CU23="Yes"),100-OFFSET('Sanitation Data'!$F$4,0,10*ROW('Sanitation Data'!F17)),NA())</f>
        <v>#N/A</v>
      </c>
      <c r="AG23" s="96" t="e">
        <f ca="true">+IF(AND(ISNUMBER(OFFSET('Sanitation Data'!$F$6,0,10*ROW('Sanitation Data'!F17))),'Data Summary'!CV23="Yes"),OFFSET('Sanitation Data'!$F$6,0,10*ROW('Sanitation Data'!F17)),NA())</f>
        <v>#N/A</v>
      </c>
      <c r="AH23" s="96" t="e">
        <f ca="true">+IF(AND(ISNUMBER(OFFSET('Sanitation Data'!$F$10,0,10*ROW('Sanitation Data'!F17))),'Data Summary'!CW23="Yes"),OFFSET('Sanitation Data'!$F$10,0,10*ROW('Sanitation Data'!F17)),NA())</f>
        <v>#N/A</v>
      </c>
      <c r="AI23" s="96" t="e">
        <f ca="true">+IF(AND(ISNUMBER(OFFSET('Sanitation Data'!$F$11,0,10*ROW('Sanitation Data'!F17))),'Data Summary'!CX23="Yes"),OFFSET('Sanitation Data'!$F$11,0,10*ROW('Sanitation Data'!F17)),NA())</f>
        <v>#N/A</v>
      </c>
      <c r="AJ23" s="96" t="e">
        <f ca="true">+IF(AND(ISNUMBER(OFFSET('Sanitation Data'!$F$12,0,10*ROW('Sanitation Data'!F17))),'Data Summary'!CY23="Yes"),OFFSET('Sanitation Data'!$F$12,0,10*ROW('Sanitation Data'!F17)),NA())</f>
        <v>#N/A</v>
      </c>
      <c r="AK23" s="96" t="e">
        <f ca="true">+IF(AND(ISNUMBER(OFFSET('Sanitation Data'!$G$4,0,10*ROW('Sanitation Data'!G17))),'Data Summary'!CZ23="Yes"),100-OFFSET('Sanitation Data'!$G$4,0,10*ROW('Sanitation Data'!G17)),NA())</f>
        <v>#N/A</v>
      </c>
      <c r="AL23" s="96" t="e">
        <f ca="true">+IF(AND(ISNUMBER(OFFSET('Sanitation Data'!$G$6,0,10*ROW('Sanitation Data'!G17))),'Data Summary'!DA23="Yes"),OFFSET('Sanitation Data'!$G$6,0,10*ROW('Sanitation Data'!G17)),NA())</f>
        <v>#N/A</v>
      </c>
      <c r="AM23" s="96" t="e">
        <f ca="true">+IF(AND(ISNUMBER(OFFSET('Sanitation Data'!$G$10,0,10*ROW('Sanitation Data'!G17))),'Data Summary'!DB23="Yes"),OFFSET('Sanitation Data'!$G$10,0,10*ROW('Sanitation Data'!G17)),NA())</f>
        <v>#N/A</v>
      </c>
      <c r="AN23" s="96" t="e">
        <f ca="true">+IF(AND(ISNUMBER(OFFSET('Sanitation Data'!$G$11,0,10*ROW('Sanitation Data'!G17))),'Data Summary'!DC23="Yes"),OFFSET('Sanitation Data'!$G$11,0,10*ROW('Sanitation Data'!G17)),NA())</f>
        <v>#N/A</v>
      </c>
      <c r="AO23" s="96" t="e">
        <f ca="true">+IF(AND(ISNUMBER(OFFSET('Sanitation Data'!$G$12,0,10*ROW('Sanitation Data'!G17))),'Data Summary'!DD23="Yes"),OFFSET('Sanitation Data'!$G$12,0,10*ROW('Sanitation Data'!G17)),NA())</f>
        <v>#N/A</v>
      </c>
      <c r="AP23" s="96" t="e">
        <f ca="true">+IF(AND(ISNUMBER(OFFSET('Sanitation Data'!$H$4,0,10*ROW('Sanitation Data'!H17))),'Data Summary'!DE23="Yes"),100-OFFSET('Sanitation Data'!$H$4,0,10*ROW('Sanitation Data'!H17)),NA())</f>
        <v>#N/A</v>
      </c>
      <c r="AQ23" s="96" t="e">
        <f ca="true">+IF(AND(ISNUMBER(OFFSET('Sanitation Data'!$H$6,0,10*ROW('Sanitation Data'!H17))),'Data Summary'!DF23="Yes"),OFFSET('Sanitation Data'!$H$6,0,10*ROW('Sanitation Data'!H17)),NA())</f>
        <v>#N/A</v>
      </c>
      <c r="AR23" s="96" t="e">
        <f ca="true">+IF(AND(ISNUMBER(OFFSET('Sanitation Data'!$H$10,0,10*ROW('Sanitation Data'!H17))),'Data Summary'!DG23="Yes"),OFFSET('Sanitation Data'!$H$10,0,10*ROW('Sanitation Data'!H17)),NA())</f>
        <v>#N/A</v>
      </c>
      <c r="AS23" s="96" t="e">
        <f ca="true">+IF(AND(ISNUMBER(OFFSET('Sanitation Data'!$H$11,0,10*ROW('Sanitation Data'!H17))),'Data Summary'!DH23="Yes"),OFFSET('Sanitation Data'!$H$11,0,10*ROW('Sanitation Data'!H17)),NA())</f>
        <v>#N/A</v>
      </c>
      <c r="AT23" s="96" t="e">
        <f ca="true">+IF(AND(ISNUMBER(OFFSET('Sanitation Data'!$H$12,0,10*ROW('Sanitation Data'!H17))),'Data Summary'!DI23="Yes"),OFFSET('Sanitation Data'!$H$12,0,10*ROW('Sanitation Data'!H17)),NA())</f>
        <v>#N/A</v>
      </c>
      <c r="AU23" s="96" t="e">
        <f ca="true">+IF(AND(ISNUMBER(OFFSET('Sanitation Data'!$I$4,0,10*ROW('Sanitation Data'!I17))),'Data Summary'!DJ23="Yes"),100-OFFSET('Sanitation Data'!$I$4,0,10*ROW('Sanitation Data'!I17)),NA())</f>
        <v>#N/A</v>
      </c>
      <c r="AV23" s="96" t="e">
        <f ca="true">+IF(AND(ISNUMBER(OFFSET('Sanitation Data'!$I$6,0,10*ROW('Sanitation Data'!I17))),'Data Summary'!DK23="Yes"),OFFSET('Sanitation Data'!$I$6,0,10*ROW('Sanitation Data'!I17)),NA())</f>
        <v>#N/A</v>
      </c>
      <c r="AW23" s="96" t="e">
        <f ca="true">+IF(AND(ISNUMBER(OFFSET('Sanitation Data'!$I$10,0,10*ROW('Sanitation Data'!I17))),'Data Summary'!DL23="Yes"),OFFSET('Sanitation Data'!$I$10,0,10*ROW('Sanitation Data'!I17)),NA())</f>
        <v>#N/A</v>
      </c>
      <c r="AX23" s="96" t="e">
        <f ca="true">+IF(AND(ISNUMBER(OFFSET('Sanitation Data'!$I$11,0,10*ROW('Sanitation Data'!I17))),'Data Summary'!DM23="Yes"),OFFSET('Sanitation Data'!$I$11,0,10*ROW('Sanitation Data'!I17)),NA())</f>
        <v>#N/A</v>
      </c>
      <c r="AY23" s="96" t="e">
        <f ca="true">+IF(AND(ISNUMBER(OFFSET('Sanitation Data'!$I$12,0,10*ROW('Sanitation Data'!I17))),'Data Summary'!DN23="Yes"),OFFSET('Sanitation Data'!$I$12,0,10*ROW('Sanitation Data'!I17)),NA())</f>
        <v>#N/A</v>
      </c>
      <c r="AZ23" s="97" t="e">
        <f ca="true">+IF(AND(ISNUMBER(OFFSET('Hygiene Data'!$D$5,0,10*ROW('Hygiene Data'!D17))),'Data Summary'!DO23="Yes"),OFFSET('Hygiene Data'!$D$5,0,10*ROW('Hygiene Data'!D17)),NA())</f>
        <v>#N/A</v>
      </c>
      <c r="BA23" s="97" t="e">
        <f ca="true">+IF(AND(ISNUMBER(OFFSET('Hygiene Data'!$D$7,0,10*ROW('Hygiene Data'!D17))),'Data Summary'!DP23="Yes"),OFFSET('Hygiene Data'!$D$7,0,10*ROW('Hygiene Data'!D17)),NA())</f>
        <v>#N/A</v>
      </c>
      <c r="BB23" s="97" t="e">
        <f ca="true">+IF(AND(ISNUMBER(OFFSET('Hygiene Data'!$D$9,0,10*ROW('Hygiene Data'!D17))),'Data Summary'!DQ23="Yes"),OFFSET('Hygiene Data'!$D$9,0,10*ROW('Hygiene Data'!D17)),NA())</f>
        <v>#N/A</v>
      </c>
      <c r="BC23" s="97" t="e">
        <f ca="true">+IF(AND(ISNUMBER(OFFSET('Hygiene Data'!$E$5,0,10*ROW('Hygiene Data'!E17))),'Data Summary'!DR23="Yes"),OFFSET('Hygiene Data'!$E$5,0,10*ROW('Hygiene Data'!E17)),NA())</f>
        <v>#N/A</v>
      </c>
      <c r="BD23" s="97" t="e">
        <f ca="true">+IF(AND(ISNUMBER(OFFSET('Hygiene Data'!$E$7,0,10*ROW('Hygiene Data'!E17))),'Data Summary'!DS23="Yes"),OFFSET('Hygiene Data'!$E$7,0,10*ROW('Hygiene Data'!E17)),NA())</f>
        <v>#N/A</v>
      </c>
      <c r="BE23" s="97" t="e">
        <f ca="true">+IF(AND(ISNUMBER(OFFSET('Hygiene Data'!$E$9,0,10*ROW('Hygiene Data'!E17))),'Data Summary'!DT23="Yes"),OFFSET('Hygiene Data'!$E$9,0,10*ROW('Hygiene Data'!E17)),NA())</f>
        <v>#N/A</v>
      </c>
      <c r="BF23" s="97" t="e">
        <f ca="true">+IF(AND(ISNUMBER(OFFSET('Hygiene Data'!$F$5,0,10*ROW('Hygiene Data'!F17))),'Data Summary'!DU23="Yes"),OFFSET('Hygiene Data'!$F$5,0,10*ROW('Hygiene Data'!F17)),NA())</f>
        <v>#N/A</v>
      </c>
      <c r="BG23" s="97" t="e">
        <f ca="true">+IF(AND(ISNUMBER(OFFSET('Hygiene Data'!$F$7,0,10*ROW('Hygiene Data'!F17))),'Data Summary'!DV23="Yes"),OFFSET('Hygiene Data'!$F$7,0,10*ROW('Hygiene Data'!F17)),NA())</f>
        <v>#N/A</v>
      </c>
      <c r="BH23" s="97" t="e">
        <f ca="true">+IF(AND(ISNUMBER(OFFSET('Hygiene Data'!$F$9,0,10*ROW('Hygiene Data'!F17))),'Data Summary'!DW23="Yes"),OFFSET('Hygiene Data'!$F$9,0,10*ROW('Hygiene Data'!F17)),NA())</f>
        <v>#N/A</v>
      </c>
      <c r="BI23" s="97" t="e">
        <f ca="true">+IF(AND(ISNUMBER(OFFSET('Hygiene Data'!$G$5,0,10*ROW('Hygiene Data'!G17))),'Data Summary'!DX23="Yes"),OFFSET('Hygiene Data'!$G$5,0,10*ROW('Hygiene Data'!G17)),NA())</f>
        <v>#N/A</v>
      </c>
      <c r="BJ23" s="97" t="e">
        <f ca="true">+IF(AND(ISNUMBER(OFFSET('Hygiene Data'!$G$7,0,10*ROW('Hygiene Data'!G17))),'Data Summary'!DY23="Yes"),OFFSET('Hygiene Data'!$G$7,0,10*ROW('Hygiene Data'!G17)),NA())</f>
        <v>#N/A</v>
      </c>
      <c r="BK23" s="97" t="e">
        <f ca="true">+IF(AND(ISNUMBER(OFFSET('Hygiene Data'!$G$9,0,10*ROW('Hygiene Data'!G17))),'Data Summary'!DZ23="Yes"),OFFSET('Hygiene Data'!$G$9,0,10*ROW('Hygiene Data'!G17)),NA())</f>
        <v>#N/A</v>
      </c>
      <c r="BL23" s="97" t="e">
        <f ca="true">+IF(AND(ISNUMBER(OFFSET('Hygiene Data'!$H$5,0,10*ROW('Hygiene Data'!H17))),'Data Summary'!EA23="Yes"),OFFSET('Hygiene Data'!$H$5,0,10*ROW('Hygiene Data'!H17)),NA())</f>
        <v>#N/A</v>
      </c>
      <c r="BM23" s="97" t="e">
        <f ca="true">+IF(AND(ISNUMBER(OFFSET('Hygiene Data'!$H$7,0,10*ROW('Hygiene Data'!H17))),'Data Summary'!EB23="Yes"),OFFSET('Hygiene Data'!$H$7,0,10*ROW('Hygiene Data'!H17)),NA())</f>
        <v>#N/A</v>
      </c>
      <c r="BN23" s="97" t="e">
        <f ca="true">+IF(AND(ISNUMBER(OFFSET('Hygiene Data'!$H$9,0,10*ROW('Hygiene Data'!H17))),'Data Summary'!EC23="Yes"),OFFSET('Hygiene Data'!$H$9,0,10*ROW('Hygiene Data'!H17)),NA())</f>
        <v>#N/A</v>
      </c>
      <c r="BO23" s="97" t="e">
        <f ca="true">+IF(AND(ISNUMBER(OFFSET('Hygiene Data'!$I$5,0,10*ROW('Hygiene Data'!I17))),'Data Summary'!ED23="Yes"),OFFSET('Hygiene Data'!$I$5,0,10*ROW('Hygiene Data'!I17)),NA())</f>
        <v>#N/A</v>
      </c>
      <c r="BP23" s="97" t="e">
        <f ca="true">+IF(AND(ISNUMBER(OFFSET('Hygiene Data'!$I$7,0,10*ROW('Hygiene Data'!I17))),'Data Summary'!EE23="Yes"),OFFSET('Hygiene Data'!$I$7,0,10*ROW('Hygiene Data'!I17)),NA())</f>
        <v>#N/A</v>
      </c>
      <c r="BQ23" s="97" t="e">
        <f ca="true">+IF(AND(ISNUMBER(OFFSET('Hygiene Data'!$I$9,0,10*ROW('Hygiene Data'!I17))),'Data Summary'!EF23="Yes"),OFFSET('Hygiene Data'!$I$9,0,10*ROW('Hygiene Data'!I17)),NA())</f>
        <v>#N/A</v>
      </c>
    </row>
    <row xmlns:x14ac="http://schemas.microsoft.com/office/spreadsheetml/2009/9/ac" r="24" x14ac:dyDescent="0.2">
      <c r="A24" s="331" t="e">
        <f ca="true">+RIGHT('Data Summary'!A24,LEN('Data Summary'!A24)-9)</f>
        <v>#VALUE!</v>
      </c>
      <c r="B24" s="36" t="str">
        <f ca="true">+IF(ISTEXT('Data Summary'!B24),'Data Summary'!B24,"")</f>
        <v/>
      </c>
      <c r="C24" s="330" t="e">
        <f ca="true">+VALUE('Data Summary'!C24)</f>
        <v>#VALUE!</v>
      </c>
      <c r="D24" s="95" t="e">
        <f ca="true">+IF(AND(ISNUMBER(OFFSET('Water Data'!$D$4,0,10*ROW('Water Data'!D18))),'Data Summary'!BS24="Yes"),100-OFFSET('Water Data'!$D$4,0,10*ROW('Water Data'!D18)),NA())</f>
        <v>#N/A</v>
      </c>
      <c r="E24" s="95" t="e">
        <f ca="true">+IF(AND(ISNUMBER(OFFSET('Water Data'!$D$6,0,10*ROW('Water Data'!D18))),'Data Summary'!BT24="Yes"),OFFSET('Water Data'!$D$6,0,10*ROW('Water Data'!D18)),NA())</f>
        <v>#N/A</v>
      </c>
      <c r="F24" s="95" t="e">
        <f ca="true">+IF(AND(ISNUMBER(OFFSET('Water Data'!$D$9,0,10*ROW('Water Data'!D18))),'Data Summary'!BU24="Yes"),OFFSET('Water Data'!$D$9,0,10*ROW('Water Data'!D18)),NA())</f>
        <v>#N/A</v>
      </c>
      <c r="G24" s="95" t="e">
        <f ca="true">+IF(AND(ISNUMBER(OFFSET('Water Data'!$E$4,0,10*ROW('Water Data'!E18))),'Data Summary'!BV24="Yes"),100-OFFSET('Water Data'!$E$4,0,10*ROW('Water Data'!E18)),NA())</f>
        <v>#N/A</v>
      </c>
      <c r="H24" s="95" t="e">
        <f ca="true">+IF(AND(ISNUMBER(OFFSET('Water Data'!$E$6,0,10*ROW('Water Data'!E18))),'Data Summary'!BW24="Yes"),OFFSET('Water Data'!$E$6,0,10*ROW('Water Data'!E18)),NA())</f>
        <v>#N/A</v>
      </c>
      <c r="I24" s="95" t="e">
        <f ca="true">+IF(AND(ISNUMBER(OFFSET('Water Data'!$E$9,0,10*ROW('Water Data'!E18))),'Data Summary'!BX24="Yes"),OFFSET('Water Data'!$E$9,0,10*ROW('Water Data'!E18)),NA())</f>
        <v>#N/A</v>
      </c>
      <c r="J24" s="95" t="e">
        <f ca="true">+IF(AND(ISNUMBER(OFFSET('Water Data'!$F$4,0,10*ROW('Water Data'!F18))),'Data Summary'!BY24="Yes"),100-OFFSET('Water Data'!$F$4,0,10*ROW('Water Data'!F18)),NA())</f>
        <v>#N/A</v>
      </c>
      <c r="K24" s="95" t="e">
        <f ca="true">+IF(AND(ISNUMBER(OFFSET('Water Data'!$F$6,0,10*ROW('Water Data'!F18))),'Data Summary'!BZ24="Yes"),OFFSET('Water Data'!$F$6,0,10*ROW('Water Data'!F18)),NA())</f>
        <v>#N/A</v>
      </c>
      <c r="L24" s="95" t="e">
        <f ca="true">+IF(AND(ISNUMBER(OFFSET('Water Data'!$F$9,0,10*ROW('Water Data'!F18))),'Data Summary'!CA24="Yes"),OFFSET('Water Data'!$F$9,0,10*ROW('Water Data'!F18)),NA())</f>
        <v>#N/A</v>
      </c>
      <c r="M24" s="95" t="e">
        <f ca="true">+IF(AND(ISNUMBER(OFFSET('Water Data'!$G$4,0,10*ROW('Water Data'!G18))),'Data Summary'!CB24="Yes"),100-OFFSET('Water Data'!$G$4,0,10*ROW('Water Data'!G18)),NA())</f>
        <v>#N/A</v>
      </c>
      <c r="N24" s="95" t="e">
        <f ca="true">+IF(AND(ISNUMBER(OFFSET('Water Data'!$G$6,0,10*ROW('Water Data'!G18))),'Data Summary'!CC24="Yes"),OFFSET('Water Data'!$G$6,0,10*ROW('Water Data'!G18)),NA())</f>
        <v>#N/A</v>
      </c>
      <c r="O24" s="95" t="e">
        <f ca="true">+IF(AND(ISNUMBER(OFFSET('Water Data'!$G$9,0,10*ROW('Water Data'!G18))),'Data Summary'!CD24="Yes"),OFFSET('Water Data'!$G$9,0,10*ROW('Water Data'!G18)),NA())</f>
        <v>#N/A</v>
      </c>
      <c r="P24" s="95" t="e">
        <f ca="true">+IF(AND(ISNUMBER(OFFSET('Water Data'!$H$4,0,10*ROW('Water Data'!H18))),'Data Summary'!CE24="Yes"),100-OFFSET('Water Data'!$H$4,0,10*ROW('Water Data'!H18)),NA())</f>
        <v>#N/A</v>
      </c>
      <c r="Q24" s="95" t="e">
        <f ca="true">+IF(AND(ISNUMBER(OFFSET('Water Data'!$H$6,0,10*ROW('Water Data'!H18))),'Data Summary'!CF24="Yes"),OFFSET('Water Data'!$H$6,0,10*ROW('Water Data'!H18)),NA())</f>
        <v>#N/A</v>
      </c>
      <c r="R24" s="95" t="e">
        <f ca="true">+IF(AND(ISNUMBER(OFFSET('Water Data'!$H$9,0,10*ROW('Water Data'!H18))),'Data Summary'!CG24="Yes"),OFFSET('Water Data'!$H$9,0,10*ROW('Water Data'!H18)),NA())</f>
        <v>#N/A</v>
      </c>
      <c r="S24" s="95" t="e">
        <f ca="true">+IF(AND(ISNUMBER(OFFSET('Water Data'!$I$4,0,10*ROW('Water Data'!I18))),'Data Summary'!CH24="Yes"),100-OFFSET('Water Data'!$I$4,0,10*ROW('Water Data'!I18)),NA())</f>
        <v>#N/A</v>
      </c>
      <c r="T24" s="95" t="e">
        <f ca="true">+IF(AND(ISNUMBER(OFFSET('Water Data'!$I$6,0,10*ROW('Water Data'!I18))),'Data Summary'!CI24="Yes"),OFFSET('Water Data'!$I$6,0,10*ROW('Water Data'!I18)),NA())</f>
        <v>#N/A</v>
      </c>
      <c r="U24" s="95" t="e">
        <f ca="true">+IF(AND(ISNUMBER(OFFSET('Water Data'!$I$9,0,10*ROW('Water Data'!I18))),'Data Summary'!CJ24="Yes"),OFFSET('Water Data'!$I$9,0,10*ROW('Water Data'!I18)),NA())</f>
        <v>#N/A</v>
      </c>
      <c r="V24" s="96" t="e">
        <f ca="true">+IF(AND(ISNUMBER(OFFSET('Sanitation Data'!$D$4,0,10*ROW('Sanitation Data'!D18))),'Data Summary'!CK24="Yes"),100-OFFSET('Sanitation Data'!$D$4,0,10*ROW('Sanitation Data'!D18)),NA())</f>
        <v>#N/A</v>
      </c>
      <c r="W24" s="96" t="e">
        <f ca="true">+IF(AND(ISNUMBER(OFFSET('Sanitation Data'!$D$6,0,10*ROW('Sanitation Data'!D18))),'Data Summary'!CL24="Yes"),OFFSET('Sanitation Data'!$D$6,0,10*ROW('Sanitation Data'!D18)),NA())</f>
        <v>#N/A</v>
      </c>
      <c r="X24" s="96" t="e">
        <f ca="true">+IF(AND(ISNUMBER(OFFSET('Sanitation Data'!$D$10,0,10*ROW('Sanitation Data'!D18))),'Data Summary'!CM24="Yes"),OFFSET('Sanitation Data'!$D$10,0,10*ROW('Sanitation Data'!D18)),NA())</f>
        <v>#N/A</v>
      </c>
      <c r="Y24" s="96" t="e">
        <f ca="true">+IF(AND(ISNUMBER(OFFSET('Sanitation Data'!$D$11,0,10*ROW('Sanitation Data'!D18))),'Data Summary'!CN24="Yes"),OFFSET('Sanitation Data'!$D$11,0,10*ROW('Sanitation Data'!D18)),NA())</f>
        <v>#N/A</v>
      </c>
      <c r="Z24" s="96" t="e">
        <f ca="true">+IF(AND(ISNUMBER(OFFSET('Sanitation Data'!$D$12,0,10*ROW('Sanitation Data'!D18))),'Data Summary'!CO24="Yes"),OFFSET('Sanitation Data'!$D$12,0,10*ROW('Sanitation Data'!D18)),NA())</f>
        <v>#N/A</v>
      </c>
      <c r="AA24" s="96" t="e">
        <f ca="true">+IF(AND(ISNUMBER(OFFSET('Sanitation Data'!$E$4,0,10*ROW('Sanitation Data'!E18))),'Data Summary'!CP24="Yes"),100-OFFSET('Sanitation Data'!$E$4,0,10*ROW('Sanitation Data'!E18)),NA())</f>
        <v>#N/A</v>
      </c>
      <c r="AB24" s="96" t="e">
        <f ca="true">+IF(AND(ISNUMBER(OFFSET('Sanitation Data'!$E$6,0,10*ROW('Sanitation Data'!E18))),'Data Summary'!CQ24="Yes"),OFFSET('Sanitation Data'!$E$6,0,10*ROW('Sanitation Data'!E18)),NA())</f>
        <v>#N/A</v>
      </c>
      <c r="AC24" s="96" t="e">
        <f ca="true">+IF(AND(ISNUMBER(OFFSET('Sanitation Data'!$E$10,0,10*ROW('Sanitation Data'!E18))),'Data Summary'!CR24="Yes"),OFFSET('Sanitation Data'!$E$10,0,10*ROW('Sanitation Data'!E18)),NA())</f>
        <v>#N/A</v>
      </c>
      <c r="AD24" s="96" t="e">
        <f ca="true">+IF(AND(ISNUMBER(OFFSET('Sanitation Data'!$E$11,0,10*ROW('Sanitation Data'!E18))),'Data Summary'!CS24="Yes"),OFFSET('Sanitation Data'!$E$11,0,10*ROW('Sanitation Data'!E18)),NA())</f>
        <v>#N/A</v>
      </c>
      <c r="AE24" s="96" t="e">
        <f ca="true">+IF(AND(ISNUMBER(OFFSET('Sanitation Data'!$E$12,0,10*ROW('Sanitation Data'!E18))),'Data Summary'!CT24="Yes"),OFFSET('Sanitation Data'!$E$12,0,10*ROW('Sanitation Data'!E18)),NA())</f>
        <v>#N/A</v>
      </c>
      <c r="AF24" s="96" t="e">
        <f ca="true">+IF(AND(ISNUMBER(OFFSET('Sanitation Data'!$F$4,0,10*ROW('Sanitation Data'!F18))),'Data Summary'!CU24="Yes"),100-OFFSET('Sanitation Data'!$F$4,0,10*ROW('Sanitation Data'!F18)),NA())</f>
        <v>#N/A</v>
      </c>
      <c r="AG24" s="96" t="e">
        <f ca="true">+IF(AND(ISNUMBER(OFFSET('Sanitation Data'!$F$6,0,10*ROW('Sanitation Data'!F18))),'Data Summary'!CV24="Yes"),OFFSET('Sanitation Data'!$F$6,0,10*ROW('Sanitation Data'!F18)),NA())</f>
        <v>#N/A</v>
      </c>
      <c r="AH24" s="96" t="e">
        <f ca="true">+IF(AND(ISNUMBER(OFFSET('Sanitation Data'!$F$10,0,10*ROW('Sanitation Data'!F18))),'Data Summary'!CW24="Yes"),OFFSET('Sanitation Data'!$F$10,0,10*ROW('Sanitation Data'!F18)),NA())</f>
        <v>#N/A</v>
      </c>
      <c r="AI24" s="96" t="e">
        <f ca="true">+IF(AND(ISNUMBER(OFFSET('Sanitation Data'!$F$11,0,10*ROW('Sanitation Data'!F18))),'Data Summary'!CX24="Yes"),OFFSET('Sanitation Data'!$F$11,0,10*ROW('Sanitation Data'!F18)),NA())</f>
        <v>#N/A</v>
      </c>
      <c r="AJ24" s="96" t="e">
        <f ca="true">+IF(AND(ISNUMBER(OFFSET('Sanitation Data'!$F$12,0,10*ROW('Sanitation Data'!F18))),'Data Summary'!CY24="Yes"),OFFSET('Sanitation Data'!$F$12,0,10*ROW('Sanitation Data'!F18)),NA())</f>
        <v>#N/A</v>
      </c>
      <c r="AK24" s="96" t="e">
        <f ca="true">+IF(AND(ISNUMBER(OFFSET('Sanitation Data'!$G$4,0,10*ROW('Sanitation Data'!G18))),'Data Summary'!CZ24="Yes"),100-OFFSET('Sanitation Data'!$G$4,0,10*ROW('Sanitation Data'!G18)),NA())</f>
        <v>#N/A</v>
      </c>
      <c r="AL24" s="96" t="e">
        <f ca="true">+IF(AND(ISNUMBER(OFFSET('Sanitation Data'!$G$6,0,10*ROW('Sanitation Data'!G18))),'Data Summary'!DA24="Yes"),OFFSET('Sanitation Data'!$G$6,0,10*ROW('Sanitation Data'!G18)),NA())</f>
        <v>#N/A</v>
      </c>
      <c r="AM24" s="96" t="e">
        <f ca="true">+IF(AND(ISNUMBER(OFFSET('Sanitation Data'!$G$10,0,10*ROW('Sanitation Data'!G18))),'Data Summary'!DB24="Yes"),OFFSET('Sanitation Data'!$G$10,0,10*ROW('Sanitation Data'!G18)),NA())</f>
        <v>#N/A</v>
      </c>
      <c r="AN24" s="96" t="e">
        <f ca="true">+IF(AND(ISNUMBER(OFFSET('Sanitation Data'!$G$11,0,10*ROW('Sanitation Data'!G18))),'Data Summary'!DC24="Yes"),OFFSET('Sanitation Data'!$G$11,0,10*ROW('Sanitation Data'!G18)),NA())</f>
        <v>#N/A</v>
      </c>
      <c r="AO24" s="96" t="e">
        <f ca="true">+IF(AND(ISNUMBER(OFFSET('Sanitation Data'!$G$12,0,10*ROW('Sanitation Data'!G18))),'Data Summary'!DD24="Yes"),OFFSET('Sanitation Data'!$G$12,0,10*ROW('Sanitation Data'!G18)),NA())</f>
        <v>#N/A</v>
      </c>
      <c r="AP24" s="96" t="e">
        <f ca="true">+IF(AND(ISNUMBER(OFFSET('Sanitation Data'!$H$4,0,10*ROW('Sanitation Data'!H18))),'Data Summary'!DE24="Yes"),100-OFFSET('Sanitation Data'!$H$4,0,10*ROW('Sanitation Data'!H18)),NA())</f>
        <v>#N/A</v>
      </c>
      <c r="AQ24" s="96" t="e">
        <f ca="true">+IF(AND(ISNUMBER(OFFSET('Sanitation Data'!$H$6,0,10*ROW('Sanitation Data'!H18))),'Data Summary'!DF24="Yes"),OFFSET('Sanitation Data'!$H$6,0,10*ROW('Sanitation Data'!H18)),NA())</f>
        <v>#N/A</v>
      </c>
      <c r="AR24" s="96" t="e">
        <f ca="true">+IF(AND(ISNUMBER(OFFSET('Sanitation Data'!$H$10,0,10*ROW('Sanitation Data'!H18))),'Data Summary'!DG24="Yes"),OFFSET('Sanitation Data'!$H$10,0,10*ROW('Sanitation Data'!H18)),NA())</f>
        <v>#N/A</v>
      </c>
      <c r="AS24" s="96" t="e">
        <f ca="true">+IF(AND(ISNUMBER(OFFSET('Sanitation Data'!$H$11,0,10*ROW('Sanitation Data'!H18))),'Data Summary'!DH24="Yes"),OFFSET('Sanitation Data'!$H$11,0,10*ROW('Sanitation Data'!H18)),NA())</f>
        <v>#N/A</v>
      </c>
      <c r="AT24" s="96" t="e">
        <f ca="true">+IF(AND(ISNUMBER(OFFSET('Sanitation Data'!$H$12,0,10*ROW('Sanitation Data'!H18))),'Data Summary'!DI24="Yes"),OFFSET('Sanitation Data'!$H$12,0,10*ROW('Sanitation Data'!H18)),NA())</f>
        <v>#N/A</v>
      </c>
      <c r="AU24" s="96" t="e">
        <f ca="true">+IF(AND(ISNUMBER(OFFSET('Sanitation Data'!$I$4,0,10*ROW('Sanitation Data'!I18))),'Data Summary'!DJ24="Yes"),100-OFFSET('Sanitation Data'!$I$4,0,10*ROW('Sanitation Data'!I18)),NA())</f>
        <v>#N/A</v>
      </c>
      <c r="AV24" s="96" t="e">
        <f ca="true">+IF(AND(ISNUMBER(OFFSET('Sanitation Data'!$I$6,0,10*ROW('Sanitation Data'!I18))),'Data Summary'!DK24="Yes"),OFFSET('Sanitation Data'!$I$6,0,10*ROW('Sanitation Data'!I18)),NA())</f>
        <v>#N/A</v>
      </c>
      <c r="AW24" s="96" t="e">
        <f ca="true">+IF(AND(ISNUMBER(OFFSET('Sanitation Data'!$I$10,0,10*ROW('Sanitation Data'!I18))),'Data Summary'!DL24="Yes"),OFFSET('Sanitation Data'!$I$10,0,10*ROW('Sanitation Data'!I18)),NA())</f>
        <v>#N/A</v>
      </c>
      <c r="AX24" s="96" t="e">
        <f ca="true">+IF(AND(ISNUMBER(OFFSET('Sanitation Data'!$I$11,0,10*ROW('Sanitation Data'!I18))),'Data Summary'!DM24="Yes"),OFFSET('Sanitation Data'!$I$11,0,10*ROW('Sanitation Data'!I18)),NA())</f>
        <v>#N/A</v>
      </c>
      <c r="AY24" s="96" t="e">
        <f ca="true">+IF(AND(ISNUMBER(OFFSET('Sanitation Data'!$I$12,0,10*ROW('Sanitation Data'!I18))),'Data Summary'!DN24="Yes"),OFFSET('Sanitation Data'!$I$12,0,10*ROW('Sanitation Data'!I18)),NA())</f>
        <v>#N/A</v>
      </c>
      <c r="AZ24" s="97" t="e">
        <f ca="true">+IF(AND(ISNUMBER(OFFSET('Hygiene Data'!$D$5,0,10*ROW('Hygiene Data'!D18))),'Data Summary'!DO24="Yes"),OFFSET('Hygiene Data'!$D$5,0,10*ROW('Hygiene Data'!D18)),NA())</f>
        <v>#N/A</v>
      </c>
      <c r="BA24" s="97" t="e">
        <f ca="true">+IF(AND(ISNUMBER(OFFSET('Hygiene Data'!$D$7,0,10*ROW('Hygiene Data'!D18))),'Data Summary'!DP24="Yes"),OFFSET('Hygiene Data'!$D$7,0,10*ROW('Hygiene Data'!D18)),NA())</f>
        <v>#N/A</v>
      </c>
      <c r="BB24" s="97" t="e">
        <f ca="true">+IF(AND(ISNUMBER(OFFSET('Hygiene Data'!$D$9,0,10*ROW('Hygiene Data'!D18))),'Data Summary'!DQ24="Yes"),OFFSET('Hygiene Data'!$D$9,0,10*ROW('Hygiene Data'!D18)),NA())</f>
        <v>#N/A</v>
      </c>
      <c r="BC24" s="97" t="e">
        <f ca="true">+IF(AND(ISNUMBER(OFFSET('Hygiene Data'!$E$5,0,10*ROW('Hygiene Data'!E18))),'Data Summary'!DR24="Yes"),OFFSET('Hygiene Data'!$E$5,0,10*ROW('Hygiene Data'!E18)),NA())</f>
        <v>#N/A</v>
      </c>
      <c r="BD24" s="97" t="e">
        <f ca="true">+IF(AND(ISNUMBER(OFFSET('Hygiene Data'!$E$7,0,10*ROW('Hygiene Data'!E18))),'Data Summary'!DS24="Yes"),OFFSET('Hygiene Data'!$E$7,0,10*ROW('Hygiene Data'!E18)),NA())</f>
        <v>#N/A</v>
      </c>
      <c r="BE24" s="97" t="e">
        <f ca="true">+IF(AND(ISNUMBER(OFFSET('Hygiene Data'!$E$9,0,10*ROW('Hygiene Data'!E18))),'Data Summary'!DT24="Yes"),OFFSET('Hygiene Data'!$E$9,0,10*ROW('Hygiene Data'!E18)),NA())</f>
        <v>#N/A</v>
      </c>
      <c r="BF24" s="97" t="e">
        <f ca="true">+IF(AND(ISNUMBER(OFFSET('Hygiene Data'!$F$5,0,10*ROW('Hygiene Data'!F18))),'Data Summary'!DU24="Yes"),OFFSET('Hygiene Data'!$F$5,0,10*ROW('Hygiene Data'!F18)),NA())</f>
        <v>#N/A</v>
      </c>
      <c r="BG24" s="97" t="e">
        <f ca="true">+IF(AND(ISNUMBER(OFFSET('Hygiene Data'!$F$7,0,10*ROW('Hygiene Data'!F18))),'Data Summary'!DV24="Yes"),OFFSET('Hygiene Data'!$F$7,0,10*ROW('Hygiene Data'!F18)),NA())</f>
        <v>#N/A</v>
      </c>
      <c r="BH24" s="97" t="e">
        <f ca="true">+IF(AND(ISNUMBER(OFFSET('Hygiene Data'!$F$9,0,10*ROW('Hygiene Data'!F18))),'Data Summary'!DW24="Yes"),OFFSET('Hygiene Data'!$F$9,0,10*ROW('Hygiene Data'!F18)),NA())</f>
        <v>#N/A</v>
      </c>
      <c r="BI24" s="97" t="e">
        <f ca="true">+IF(AND(ISNUMBER(OFFSET('Hygiene Data'!$G$5,0,10*ROW('Hygiene Data'!G18))),'Data Summary'!DX24="Yes"),OFFSET('Hygiene Data'!$G$5,0,10*ROW('Hygiene Data'!G18)),NA())</f>
        <v>#N/A</v>
      </c>
      <c r="BJ24" s="97" t="e">
        <f ca="true">+IF(AND(ISNUMBER(OFFSET('Hygiene Data'!$G$7,0,10*ROW('Hygiene Data'!G18))),'Data Summary'!DY24="Yes"),OFFSET('Hygiene Data'!$G$7,0,10*ROW('Hygiene Data'!G18)),NA())</f>
        <v>#N/A</v>
      </c>
      <c r="BK24" s="97" t="e">
        <f ca="true">+IF(AND(ISNUMBER(OFFSET('Hygiene Data'!$G$9,0,10*ROW('Hygiene Data'!G18))),'Data Summary'!DZ24="Yes"),OFFSET('Hygiene Data'!$G$9,0,10*ROW('Hygiene Data'!G18)),NA())</f>
        <v>#N/A</v>
      </c>
      <c r="BL24" s="97" t="e">
        <f ca="true">+IF(AND(ISNUMBER(OFFSET('Hygiene Data'!$H$5,0,10*ROW('Hygiene Data'!H18))),'Data Summary'!EA24="Yes"),OFFSET('Hygiene Data'!$H$5,0,10*ROW('Hygiene Data'!H18)),NA())</f>
        <v>#N/A</v>
      </c>
      <c r="BM24" s="97" t="e">
        <f ca="true">+IF(AND(ISNUMBER(OFFSET('Hygiene Data'!$H$7,0,10*ROW('Hygiene Data'!H18))),'Data Summary'!EB24="Yes"),OFFSET('Hygiene Data'!$H$7,0,10*ROW('Hygiene Data'!H18)),NA())</f>
        <v>#N/A</v>
      </c>
      <c r="BN24" s="97" t="e">
        <f ca="true">+IF(AND(ISNUMBER(OFFSET('Hygiene Data'!$H$9,0,10*ROW('Hygiene Data'!H18))),'Data Summary'!EC24="Yes"),OFFSET('Hygiene Data'!$H$9,0,10*ROW('Hygiene Data'!H18)),NA())</f>
        <v>#N/A</v>
      </c>
      <c r="BO24" s="97" t="e">
        <f ca="true">+IF(AND(ISNUMBER(OFFSET('Hygiene Data'!$I$5,0,10*ROW('Hygiene Data'!I18))),'Data Summary'!ED24="Yes"),OFFSET('Hygiene Data'!$I$5,0,10*ROW('Hygiene Data'!I18)),NA())</f>
        <v>#N/A</v>
      </c>
      <c r="BP24" s="97" t="e">
        <f ca="true">+IF(AND(ISNUMBER(OFFSET('Hygiene Data'!$I$7,0,10*ROW('Hygiene Data'!I18))),'Data Summary'!EE24="Yes"),OFFSET('Hygiene Data'!$I$7,0,10*ROW('Hygiene Data'!I18)),NA())</f>
        <v>#N/A</v>
      </c>
      <c r="BQ24" s="97" t="e">
        <f ca="true">+IF(AND(ISNUMBER(OFFSET('Hygiene Data'!$I$9,0,10*ROW('Hygiene Data'!I18))),'Data Summary'!EF24="Yes"),OFFSET('Hygiene Data'!$I$9,0,10*ROW('Hygiene Data'!I18)),NA())</f>
        <v>#N/A</v>
      </c>
    </row>
    <row xmlns:x14ac="http://schemas.microsoft.com/office/spreadsheetml/2009/9/ac" r="25" x14ac:dyDescent="0.2">
      <c r="A25" s="331" t="e">
        <f ca="true">+RIGHT('Data Summary'!A25,LEN('Data Summary'!A25)-9)</f>
        <v>#VALUE!</v>
      </c>
      <c r="B25" s="36" t="str">
        <f ca="true">+IF(ISTEXT('Data Summary'!B25),'Data Summary'!B25,"")</f>
        <v/>
      </c>
      <c r="C25" s="330" t="e">
        <f ca="true">+VALUE('Data Summary'!C25)</f>
        <v>#VALUE!</v>
      </c>
      <c r="D25" s="95" t="e">
        <f ca="true">+IF(AND(ISNUMBER(OFFSET('Water Data'!$D$4,0,10*ROW('Water Data'!D19))),'Data Summary'!BS25="Yes"),100-OFFSET('Water Data'!$D$4,0,10*ROW('Water Data'!D19)),NA())</f>
        <v>#N/A</v>
      </c>
      <c r="E25" s="95" t="e">
        <f ca="true">+IF(AND(ISNUMBER(OFFSET('Water Data'!$D$6,0,10*ROW('Water Data'!D19))),'Data Summary'!BT25="Yes"),OFFSET('Water Data'!$D$6,0,10*ROW('Water Data'!D19)),NA())</f>
        <v>#N/A</v>
      </c>
      <c r="F25" s="95" t="e">
        <f ca="true">+IF(AND(ISNUMBER(OFFSET('Water Data'!$D$9,0,10*ROW('Water Data'!D19))),'Data Summary'!BU25="Yes"),OFFSET('Water Data'!$D$9,0,10*ROW('Water Data'!D19)),NA())</f>
        <v>#N/A</v>
      </c>
      <c r="G25" s="95" t="e">
        <f ca="true">+IF(AND(ISNUMBER(OFFSET('Water Data'!$E$4,0,10*ROW('Water Data'!E19))),'Data Summary'!BV25="Yes"),100-OFFSET('Water Data'!$E$4,0,10*ROW('Water Data'!E19)),NA())</f>
        <v>#N/A</v>
      </c>
      <c r="H25" s="95" t="e">
        <f ca="true">+IF(AND(ISNUMBER(OFFSET('Water Data'!$E$6,0,10*ROW('Water Data'!E19))),'Data Summary'!BW25="Yes"),OFFSET('Water Data'!$E$6,0,10*ROW('Water Data'!E19)),NA())</f>
        <v>#N/A</v>
      </c>
      <c r="I25" s="95" t="e">
        <f ca="true">+IF(AND(ISNUMBER(OFFSET('Water Data'!$E$9,0,10*ROW('Water Data'!E19))),'Data Summary'!BX25="Yes"),OFFSET('Water Data'!$E$9,0,10*ROW('Water Data'!E19)),NA())</f>
        <v>#N/A</v>
      </c>
      <c r="J25" s="95" t="e">
        <f ca="true">+IF(AND(ISNUMBER(OFFSET('Water Data'!$F$4,0,10*ROW('Water Data'!F19))),'Data Summary'!BY25="Yes"),100-OFFSET('Water Data'!$F$4,0,10*ROW('Water Data'!F19)),NA())</f>
        <v>#N/A</v>
      </c>
      <c r="K25" s="95" t="e">
        <f ca="true">+IF(AND(ISNUMBER(OFFSET('Water Data'!$F$6,0,10*ROW('Water Data'!F19))),'Data Summary'!BZ25="Yes"),OFFSET('Water Data'!$F$6,0,10*ROW('Water Data'!F19)),NA())</f>
        <v>#N/A</v>
      </c>
      <c r="L25" s="95" t="e">
        <f ca="true">+IF(AND(ISNUMBER(OFFSET('Water Data'!$F$9,0,10*ROW('Water Data'!F19))),'Data Summary'!CA25="Yes"),OFFSET('Water Data'!$F$9,0,10*ROW('Water Data'!F19)),NA())</f>
        <v>#N/A</v>
      </c>
      <c r="M25" s="95" t="e">
        <f ca="true">+IF(AND(ISNUMBER(OFFSET('Water Data'!$G$4,0,10*ROW('Water Data'!G19))),'Data Summary'!CB25="Yes"),100-OFFSET('Water Data'!$G$4,0,10*ROW('Water Data'!G19)),NA())</f>
        <v>#N/A</v>
      </c>
      <c r="N25" s="95" t="e">
        <f ca="true">+IF(AND(ISNUMBER(OFFSET('Water Data'!$G$6,0,10*ROW('Water Data'!G19))),'Data Summary'!CC25="Yes"),OFFSET('Water Data'!$G$6,0,10*ROW('Water Data'!G19)),NA())</f>
        <v>#N/A</v>
      </c>
      <c r="O25" s="95" t="e">
        <f ca="true">+IF(AND(ISNUMBER(OFFSET('Water Data'!$G$9,0,10*ROW('Water Data'!G19))),'Data Summary'!CD25="Yes"),OFFSET('Water Data'!$G$9,0,10*ROW('Water Data'!G19)),NA())</f>
        <v>#N/A</v>
      </c>
      <c r="P25" s="95" t="e">
        <f ca="true">+IF(AND(ISNUMBER(OFFSET('Water Data'!$H$4,0,10*ROW('Water Data'!H19))),'Data Summary'!CE25="Yes"),100-OFFSET('Water Data'!$H$4,0,10*ROW('Water Data'!H19)),NA())</f>
        <v>#N/A</v>
      </c>
      <c r="Q25" s="95" t="e">
        <f ca="true">+IF(AND(ISNUMBER(OFFSET('Water Data'!$H$6,0,10*ROW('Water Data'!H19))),'Data Summary'!CF25="Yes"),OFFSET('Water Data'!$H$6,0,10*ROW('Water Data'!H19)),NA())</f>
        <v>#N/A</v>
      </c>
      <c r="R25" s="95" t="e">
        <f ca="true">+IF(AND(ISNUMBER(OFFSET('Water Data'!$H$9,0,10*ROW('Water Data'!H19))),'Data Summary'!CG25="Yes"),OFFSET('Water Data'!$H$9,0,10*ROW('Water Data'!H19)),NA())</f>
        <v>#N/A</v>
      </c>
      <c r="S25" s="95" t="e">
        <f ca="true">+IF(AND(ISNUMBER(OFFSET('Water Data'!$I$4,0,10*ROW('Water Data'!I19))),'Data Summary'!CH25="Yes"),100-OFFSET('Water Data'!$I$4,0,10*ROW('Water Data'!I19)),NA())</f>
        <v>#N/A</v>
      </c>
      <c r="T25" s="95" t="e">
        <f ca="true">+IF(AND(ISNUMBER(OFFSET('Water Data'!$I$6,0,10*ROW('Water Data'!I19))),'Data Summary'!CI25="Yes"),OFFSET('Water Data'!$I$6,0,10*ROW('Water Data'!I19)),NA())</f>
        <v>#N/A</v>
      </c>
      <c r="U25" s="95" t="e">
        <f ca="true">+IF(AND(ISNUMBER(OFFSET('Water Data'!$I$9,0,10*ROW('Water Data'!I19))),'Data Summary'!CJ25="Yes"),OFFSET('Water Data'!$I$9,0,10*ROW('Water Data'!I19)),NA())</f>
        <v>#N/A</v>
      </c>
      <c r="V25" s="96" t="e">
        <f ca="true">+IF(AND(ISNUMBER(OFFSET('Sanitation Data'!$D$4,0,10*ROW('Sanitation Data'!D19))),'Data Summary'!CK25="Yes"),100-OFFSET('Sanitation Data'!$D$4,0,10*ROW('Sanitation Data'!D19)),NA())</f>
        <v>#N/A</v>
      </c>
      <c r="W25" s="96" t="e">
        <f ca="true">+IF(AND(ISNUMBER(OFFSET('Sanitation Data'!$D$6,0,10*ROW('Sanitation Data'!D19))),'Data Summary'!CL25="Yes"),OFFSET('Sanitation Data'!$D$6,0,10*ROW('Sanitation Data'!D19)),NA())</f>
        <v>#N/A</v>
      </c>
      <c r="X25" s="96" t="e">
        <f ca="true">+IF(AND(ISNUMBER(OFFSET('Sanitation Data'!$D$10,0,10*ROW('Sanitation Data'!D19))),'Data Summary'!CM25="Yes"),OFFSET('Sanitation Data'!$D$10,0,10*ROW('Sanitation Data'!D19)),NA())</f>
        <v>#N/A</v>
      </c>
      <c r="Y25" s="96" t="e">
        <f ca="true">+IF(AND(ISNUMBER(OFFSET('Sanitation Data'!$D$11,0,10*ROW('Sanitation Data'!D19))),'Data Summary'!CN25="Yes"),OFFSET('Sanitation Data'!$D$11,0,10*ROW('Sanitation Data'!D19)),NA())</f>
        <v>#N/A</v>
      </c>
      <c r="Z25" s="96" t="e">
        <f ca="true">+IF(AND(ISNUMBER(OFFSET('Sanitation Data'!$D$12,0,10*ROW('Sanitation Data'!D19))),'Data Summary'!CO25="Yes"),OFFSET('Sanitation Data'!$D$12,0,10*ROW('Sanitation Data'!D19)),NA())</f>
        <v>#N/A</v>
      </c>
      <c r="AA25" s="96" t="e">
        <f ca="true">+IF(AND(ISNUMBER(OFFSET('Sanitation Data'!$E$4,0,10*ROW('Sanitation Data'!E19))),'Data Summary'!CP25="Yes"),100-OFFSET('Sanitation Data'!$E$4,0,10*ROW('Sanitation Data'!E19)),NA())</f>
        <v>#N/A</v>
      </c>
      <c r="AB25" s="96" t="e">
        <f ca="true">+IF(AND(ISNUMBER(OFFSET('Sanitation Data'!$E$6,0,10*ROW('Sanitation Data'!E19))),'Data Summary'!CQ25="Yes"),OFFSET('Sanitation Data'!$E$6,0,10*ROW('Sanitation Data'!E19)),NA())</f>
        <v>#N/A</v>
      </c>
      <c r="AC25" s="96" t="e">
        <f ca="true">+IF(AND(ISNUMBER(OFFSET('Sanitation Data'!$E$10,0,10*ROW('Sanitation Data'!E19))),'Data Summary'!CR25="Yes"),OFFSET('Sanitation Data'!$E$10,0,10*ROW('Sanitation Data'!E19)),NA())</f>
        <v>#N/A</v>
      </c>
      <c r="AD25" s="96" t="e">
        <f ca="true">+IF(AND(ISNUMBER(OFFSET('Sanitation Data'!$E$11,0,10*ROW('Sanitation Data'!E19))),'Data Summary'!CS25="Yes"),OFFSET('Sanitation Data'!$E$11,0,10*ROW('Sanitation Data'!E19)),NA())</f>
        <v>#N/A</v>
      </c>
      <c r="AE25" s="96" t="e">
        <f ca="true">+IF(AND(ISNUMBER(OFFSET('Sanitation Data'!$E$12,0,10*ROW('Sanitation Data'!E19))),'Data Summary'!CT25="Yes"),OFFSET('Sanitation Data'!$E$12,0,10*ROW('Sanitation Data'!E19)),NA())</f>
        <v>#N/A</v>
      </c>
      <c r="AF25" s="96" t="e">
        <f ca="true">+IF(AND(ISNUMBER(OFFSET('Sanitation Data'!$F$4,0,10*ROW('Sanitation Data'!F19))),'Data Summary'!CU25="Yes"),100-OFFSET('Sanitation Data'!$F$4,0,10*ROW('Sanitation Data'!F19)),NA())</f>
        <v>#N/A</v>
      </c>
      <c r="AG25" s="96" t="e">
        <f ca="true">+IF(AND(ISNUMBER(OFFSET('Sanitation Data'!$F$6,0,10*ROW('Sanitation Data'!F19))),'Data Summary'!CV25="Yes"),OFFSET('Sanitation Data'!$F$6,0,10*ROW('Sanitation Data'!F19)),NA())</f>
        <v>#N/A</v>
      </c>
      <c r="AH25" s="96" t="e">
        <f ca="true">+IF(AND(ISNUMBER(OFFSET('Sanitation Data'!$F$10,0,10*ROW('Sanitation Data'!F19))),'Data Summary'!CW25="Yes"),OFFSET('Sanitation Data'!$F$10,0,10*ROW('Sanitation Data'!F19)),NA())</f>
        <v>#N/A</v>
      </c>
      <c r="AI25" s="96" t="e">
        <f ca="true">+IF(AND(ISNUMBER(OFFSET('Sanitation Data'!$F$11,0,10*ROW('Sanitation Data'!F19))),'Data Summary'!CX25="Yes"),OFFSET('Sanitation Data'!$F$11,0,10*ROW('Sanitation Data'!F19)),NA())</f>
        <v>#N/A</v>
      </c>
      <c r="AJ25" s="96" t="e">
        <f ca="true">+IF(AND(ISNUMBER(OFFSET('Sanitation Data'!$F$12,0,10*ROW('Sanitation Data'!F19))),'Data Summary'!CY25="Yes"),OFFSET('Sanitation Data'!$F$12,0,10*ROW('Sanitation Data'!F19)),NA())</f>
        <v>#N/A</v>
      </c>
      <c r="AK25" s="96" t="e">
        <f ca="true">+IF(AND(ISNUMBER(OFFSET('Sanitation Data'!$G$4,0,10*ROW('Sanitation Data'!G19))),'Data Summary'!CZ25="Yes"),100-OFFSET('Sanitation Data'!$G$4,0,10*ROW('Sanitation Data'!G19)),NA())</f>
        <v>#N/A</v>
      </c>
      <c r="AL25" s="96" t="e">
        <f ca="true">+IF(AND(ISNUMBER(OFFSET('Sanitation Data'!$G$6,0,10*ROW('Sanitation Data'!G19))),'Data Summary'!DA25="Yes"),OFFSET('Sanitation Data'!$G$6,0,10*ROW('Sanitation Data'!G19)),NA())</f>
        <v>#N/A</v>
      </c>
      <c r="AM25" s="96" t="e">
        <f ca="true">+IF(AND(ISNUMBER(OFFSET('Sanitation Data'!$G$10,0,10*ROW('Sanitation Data'!G19))),'Data Summary'!DB25="Yes"),OFFSET('Sanitation Data'!$G$10,0,10*ROW('Sanitation Data'!G19)),NA())</f>
        <v>#N/A</v>
      </c>
      <c r="AN25" s="96" t="e">
        <f ca="true">+IF(AND(ISNUMBER(OFFSET('Sanitation Data'!$G$11,0,10*ROW('Sanitation Data'!G19))),'Data Summary'!DC25="Yes"),OFFSET('Sanitation Data'!$G$11,0,10*ROW('Sanitation Data'!G19)),NA())</f>
        <v>#N/A</v>
      </c>
      <c r="AO25" s="96" t="e">
        <f ca="true">+IF(AND(ISNUMBER(OFFSET('Sanitation Data'!$G$12,0,10*ROW('Sanitation Data'!G19))),'Data Summary'!DD25="Yes"),OFFSET('Sanitation Data'!$G$12,0,10*ROW('Sanitation Data'!G19)),NA())</f>
        <v>#N/A</v>
      </c>
      <c r="AP25" s="96" t="e">
        <f ca="true">+IF(AND(ISNUMBER(OFFSET('Sanitation Data'!$H$4,0,10*ROW('Sanitation Data'!H19))),'Data Summary'!DE25="Yes"),100-OFFSET('Sanitation Data'!$H$4,0,10*ROW('Sanitation Data'!H19)),NA())</f>
        <v>#N/A</v>
      </c>
      <c r="AQ25" s="96" t="e">
        <f ca="true">+IF(AND(ISNUMBER(OFFSET('Sanitation Data'!$H$6,0,10*ROW('Sanitation Data'!H19))),'Data Summary'!DF25="Yes"),OFFSET('Sanitation Data'!$H$6,0,10*ROW('Sanitation Data'!H19)),NA())</f>
        <v>#N/A</v>
      </c>
      <c r="AR25" s="96" t="e">
        <f ca="true">+IF(AND(ISNUMBER(OFFSET('Sanitation Data'!$H$10,0,10*ROW('Sanitation Data'!H19))),'Data Summary'!DG25="Yes"),OFFSET('Sanitation Data'!$H$10,0,10*ROW('Sanitation Data'!H19)),NA())</f>
        <v>#N/A</v>
      </c>
      <c r="AS25" s="96" t="e">
        <f ca="true">+IF(AND(ISNUMBER(OFFSET('Sanitation Data'!$H$11,0,10*ROW('Sanitation Data'!H19))),'Data Summary'!DH25="Yes"),OFFSET('Sanitation Data'!$H$11,0,10*ROW('Sanitation Data'!H19)),NA())</f>
        <v>#N/A</v>
      </c>
      <c r="AT25" s="96" t="e">
        <f ca="true">+IF(AND(ISNUMBER(OFFSET('Sanitation Data'!$H$12,0,10*ROW('Sanitation Data'!H19))),'Data Summary'!DI25="Yes"),OFFSET('Sanitation Data'!$H$12,0,10*ROW('Sanitation Data'!H19)),NA())</f>
        <v>#N/A</v>
      </c>
      <c r="AU25" s="96" t="e">
        <f ca="true">+IF(AND(ISNUMBER(OFFSET('Sanitation Data'!$I$4,0,10*ROW('Sanitation Data'!I19))),'Data Summary'!DJ25="Yes"),100-OFFSET('Sanitation Data'!$I$4,0,10*ROW('Sanitation Data'!I19)),NA())</f>
        <v>#N/A</v>
      </c>
      <c r="AV25" s="96" t="e">
        <f ca="true">+IF(AND(ISNUMBER(OFFSET('Sanitation Data'!$I$6,0,10*ROW('Sanitation Data'!I19))),'Data Summary'!DK25="Yes"),OFFSET('Sanitation Data'!$I$6,0,10*ROW('Sanitation Data'!I19)),NA())</f>
        <v>#N/A</v>
      </c>
      <c r="AW25" s="96" t="e">
        <f ca="true">+IF(AND(ISNUMBER(OFFSET('Sanitation Data'!$I$10,0,10*ROW('Sanitation Data'!I19))),'Data Summary'!DL25="Yes"),OFFSET('Sanitation Data'!$I$10,0,10*ROW('Sanitation Data'!I19)),NA())</f>
        <v>#N/A</v>
      </c>
      <c r="AX25" s="96" t="e">
        <f ca="true">+IF(AND(ISNUMBER(OFFSET('Sanitation Data'!$I$11,0,10*ROW('Sanitation Data'!I19))),'Data Summary'!DM25="Yes"),OFFSET('Sanitation Data'!$I$11,0,10*ROW('Sanitation Data'!I19)),NA())</f>
        <v>#N/A</v>
      </c>
      <c r="AY25" s="96" t="e">
        <f ca="true">+IF(AND(ISNUMBER(OFFSET('Sanitation Data'!$I$12,0,10*ROW('Sanitation Data'!I19))),'Data Summary'!DN25="Yes"),OFFSET('Sanitation Data'!$I$12,0,10*ROW('Sanitation Data'!I19)),NA())</f>
        <v>#N/A</v>
      </c>
      <c r="AZ25" s="97" t="e">
        <f ca="true">+IF(AND(ISNUMBER(OFFSET('Hygiene Data'!$D$5,0,10*ROW('Hygiene Data'!D19))),'Data Summary'!DO25="Yes"),OFFSET('Hygiene Data'!$D$5,0,10*ROW('Hygiene Data'!D19)),NA())</f>
        <v>#N/A</v>
      </c>
      <c r="BA25" s="97" t="e">
        <f ca="true">+IF(AND(ISNUMBER(OFFSET('Hygiene Data'!$D$7,0,10*ROW('Hygiene Data'!D19))),'Data Summary'!DP25="Yes"),OFFSET('Hygiene Data'!$D$7,0,10*ROW('Hygiene Data'!D19)),NA())</f>
        <v>#N/A</v>
      </c>
      <c r="BB25" s="97" t="e">
        <f ca="true">+IF(AND(ISNUMBER(OFFSET('Hygiene Data'!$D$9,0,10*ROW('Hygiene Data'!D19))),'Data Summary'!DQ25="Yes"),OFFSET('Hygiene Data'!$D$9,0,10*ROW('Hygiene Data'!D19)),NA())</f>
        <v>#N/A</v>
      </c>
      <c r="BC25" s="97" t="e">
        <f ca="true">+IF(AND(ISNUMBER(OFFSET('Hygiene Data'!$E$5,0,10*ROW('Hygiene Data'!E19))),'Data Summary'!DR25="Yes"),OFFSET('Hygiene Data'!$E$5,0,10*ROW('Hygiene Data'!E19)),NA())</f>
        <v>#N/A</v>
      </c>
      <c r="BD25" s="97" t="e">
        <f ca="true">+IF(AND(ISNUMBER(OFFSET('Hygiene Data'!$E$7,0,10*ROW('Hygiene Data'!E19))),'Data Summary'!DS25="Yes"),OFFSET('Hygiene Data'!$E$7,0,10*ROW('Hygiene Data'!E19)),NA())</f>
        <v>#N/A</v>
      </c>
      <c r="BE25" s="97" t="e">
        <f ca="true">+IF(AND(ISNUMBER(OFFSET('Hygiene Data'!$E$9,0,10*ROW('Hygiene Data'!E19))),'Data Summary'!DT25="Yes"),OFFSET('Hygiene Data'!$E$9,0,10*ROW('Hygiene Data'!E19)),NA())</f>
        <v>#N/A</v>
      </c>
      <c r="BF25" s="97" t="e">
        <f ca="true">+IF(AND(ISNUMBER(OFFSET('Hygiene Data'!$F$5,0,10*ROW('Hygiene Data'!F19))),'Data Summary'!DU25="Yes"),OFFSET('Hygiene Data'!$F$5,0,10*ROW('Hygiene Data'!F19)),NA())</f>
        <v>#N/A</v>
      </c>
      <c r="BG25" s="97" t="e">
        <f ca="true">+IF(AND(ISNUMBER(OFFSET('Hygiene Data'!$F$7,0,10*ROW('Hygiene Data'!F19))),'Data Summary'!DV25="Yes"),OFFSET('Hygiene Data'!$F$7,0,10*ROW('Hygiene Data'!F19)),NA())</f>
        <v>#N/A</v>
      </c>
      <c r="BH25" s="97" t="e">
        <f ca="true">+IF(AND(ISNUMBER(OFFSET('Hygiene Data'!$F$9,0,10*ROW('Hygiene Data'!F19))),'Data Summary'!DW25="Yes"),OFFSET('Hygiene Data'!$F$9,0,10*ROW('Hygiene Data'!F19)),NA())</f>
        <v>#N/A</v>
      </c>
      <c r="BI25" s="97" t="e">
        <f ca="true">+IF(AND(ISNUMBER(OFFSET('Hygiene Data'!$G$5,0,10*ROW('Hygiene Data'!G19))),'Data Summary'!DX25="Yes"),OFFSET('Hygiene Data'!$G$5,0,10*ROW('Hygiene Data'!G19)),NA())</f>
        <v>#N/A</v>
      </c>
      <c r="BJ25" s="97" t="e">
        <f ca="true">+IF(AND(ISNUMBER(OFFSET('Hygiene Data'!$G$7,0,10*ROW('Hygiene Data'!G19))),'Data Summary'!DY25="Yes"),OFFSET('Hygiene Data'!$G$7,0,10*ROW('Hygiene Data'!G19)),NA())</f>
        <v>#N/A</v>
      </c>
      <c r="BK25" s="97" t="e">
        <f ca="true">+IF(AND(ISNUMBER(OFFSET('Hygiene Data'!$G$9,0,10*ROW('Hygiene Data'!G19))),'Data Summary'!DZ25="Yes"),OFFSET('Hygiene Data'!$G$9,0,10*ROW('Hygiene Data'!G19)),NA())</f>
        <v>#N/A</v>
      </c>
      <c r="BL25" s="97" t="e">
        <f ca="true">+IF(AND(ISNUMBER(OFFSET('Hygiene Data'!$H$5,0,10*ROW('Hygiene Data'!H19))),'Data Summary'!EA25="Yes"),OFFSET('Hygiene Data'!$H$5,0,10*ROW('Hygiene Data'!H19)),NA())</f>
        <v>#N/A</v>
      </c>
      <c r="BM25" s="97" t="e">
        <f ca="true">+IF(AND(ISNUMBER(OFFSET('Hygiene Data'!$H$7,0,10*ROW('Hygiene Data'!H19))),'Data Summary'!EB25="Yes"),OFFSET('Hygiene Data'!$H$7,0,10*ROW('Hygiene Data'!H19)),NA())</f>
        <v>#N/A</v>
      </c>
      <c r="BN25" s="97" t="e">
        <f ca="true">+IF(AND(ISNUMBER(OFFSET('Hygiene Data'!$H$9,0,10*ROW('Hygiene Data'!H19))),'Data Summary'!EC25="Yes"),OFFSET('Hygiene Data'!$H$9,0,10*ROW('Hygiene Data'!H19)),NA())</f>
        <v>#N/A</v>
      </c>
      <c r="BO25" s="97" t="e">
        <f ca="true">+IF(AND(ISNUMBER(OFFSET('Hygiene Data'!$I$5,0,10*ROW('Hygiene Data'!I19))),'Data Summary'!ED25="Yes"),OFFSET('Hygiene Data'!$I$5,0,10*ROW('Hygiene Data'!I19)),NA())</f>
        <v>#N/A</v>
      </c>
      <c r="BP25" s="97" t="e">
        <f ca="true">+IF(AND(ISNUMBER(OFFSET('Hygiene Data'!$I$7,0,10*ROW('Hygiene Data'!I19))),'Data Summary'!EE25="Yes"),OFFSET('Hygiene Data'!$I$7,0,10*ROW('Hygiene Data'!I19)),NA())</f>
        <v>#N/A</v>
      </c>
      <c r="BQ25" s="97" t="e">
        <f ca="true">+IF(AND(ISNUMBER(OFFSET('Hygiene Data'!$I$9,0,10*ROW('Hygiene Data'!I19))),'Data Summary'!EF25="Yes"),OFFSET('Hygiene Data'!$I$9,0,10*ROW('Hygiene Data'!I19)),NA())</f>
        <v>#N/A</v>
      </c>
    </row>
    <row xmlns:x14ac="http://schemas.microsoft.com/office/spreadsheetml/2009/9/ac" r="26" x14ac:dyDescent="0.2">
      <c r="A26" s="331" t="e">
        <f ca="true">+RIGHT('Data Summary'!A26,LEN('Data Summary'!A26)-9)</f>
        <v>#VALUE!</v>
      </c>
      <c r="B26" s="36" t="str">
        <f ca="true">+IF(ISTEXT('Data Summary'!B26),'Data Summary'!B26,"")</f>
        <v/>
      </c>
      <c r="C26" s="330" t="e">
        <f ca="true">+VALUE('Data Summary'!C26)</f>
        <v>#VALUE!</v>
      </c>
      <c r="D26" s="95" t="e">
        <f ca="true">+IF(AND(ISNUMBER(OFFSET('Water Data'!$D$4,0,10*ROW('Water Data'!D20))),'Data Summary'!BS26="Yes"),100-OFFSET('Water Data'!$D$4,0,10*ROW('Water Data'!D20)),NA())</f>
        <v>#N/A</v>
      </c>
      <c r="E26" s="95" t="e">
        <f ca="true">+IF(AND(ISNUMBER(OFFSET('Water Data'!$D$6,0,10*ROW('Water Data'!D20))),'Data Summary'!BT26="Yes"),OFFSET('Water Data'!$D$6,0,10*ROW('Water Data'!D20)),NA())</f>
        <v>#N/A</v>
      </c>
      <c r="F26" s="95" t="e">
        <f ca="true">+IF(AND(ISNUMBER(OFFSET('Water Data'!$D$9,0,10*ROW('Water Data'!D20))),'Data Summary'!BU26="Yes"),OFFSET('Water Data'!$D$9,0,10*ROW('Water Data'!D20)),NA())</f>
        <v>#N/A</v>
      </c>
      <c r="G26" s="95" t="e">
        <f ca="true">+IF(AND(ISNUMBER(OFFSET('Water Data'!$E$4,0,10*ROW('Water Data'!E20))),'Data Summary'!BV26="Yes"),100-OFFSET('Water Data'!$E$4,0,10*ROW('Water Data'!E20)),NA())</f>
        <v>#N/A</v>
      </c>
      <c r="H26" s="95" t="e">
        <f ca="true">+IF(AND(ISNUMBER(OFFSET('Water Data'!$E$6,0,10*ROW('Water Data'!E20))),'Data Summary'!BW26="Yes"),OFFSET('Water Data'!$E$6,0,10*ROW('Water Data'!E20)),NA())</f>
        <v>#N/A</v>
      </c>
      <c r="I26" s="95" t="e">
        <f ca="true">+IF(AND(ISNUMBER(OFFSET('Water Data'!$E$9,0,10*ROW('Water Data'!E20))),'Data Summary'!BX26="Yes"),OFFSET('Water Data'!$E$9,0,10*ROW('Water Data'!E20)),NA())</f>
        <v>#N/A</v>
      </c>
      <c r="J26" s="95" t="e">
        <f ca="true">+IF(AND(ISNUMBER(OFFSET('Water Data'!$F$4,0,10*ROW('Water Data'!F20))),'Data Summary'!BY26="Yes"),100-OFFSET('Water Data'!$F$4,0,10*ROW('Water Data'!F20)),NA())</f>
        <v>#N/A</v>
      </c>
      <c r="K26" s="95" t="e">
        <f ca="true">+IF(AND(ISNUMBER(OFFSET('Water Data'!$F$6,0,10*ROW('Water Data'!F20))),'Data Summary'!BZ26="Yes"),OFFSET('Water Data'!$F$6,0,10*ROW('Water Data'!F20)),NA())</f>
        <v>#N/A</v>
      </c>
      <c r="L26" s="95" t="e">
        <f ca="true">+IF(AND(ISNUMBER(OFFSET('Water Data'!$F$9,0,10*ROW('Water Data'!F20))),'Data Summary'!CA26="Yes"),OFFSET('Water Data'!$F$9,0,10*ROW('Water Data'!F20)),NA())</f>
        <v>#N/A</v>
      </c>
      <c r="M26" s="95" t="e">
        <f ca="true">+IF(AND(ISNUMBER(OFFSET('Water Data'!$G$4,0,10*ROW('Water Data'!G20))),'Data Summary'!CB26="Yes"),100-OFFSET('Water Data'!$G$4,0,10*ROW('Water Data'!G20)),NA())</f>
        <v>#N/A</v>
      </c>
      <c r="N26" s="95" t="e">
        <f ca="true">+IF(AND(ISNUMBER(OFFSET('Water Data'!$G$6,0,10*ROW('Water Data'!G20))),'Data Summary'!CC26="Yes"),OFFSET('Water Data'!$G$6,0,10*ROW('Water Data'!G20)),NA())</f>
        <v>#N/A</v>
      </c>
      <c r="O26" s="95" t="e">
        <f ca="true">+IF(AND(ISNUMBER(OFFSET('Water Data'!$G$9,0,10*ROW('Water Data'!G20))),'Data Summary'!CD26="Yes"),OFFSET('Water Data'!$G$9,0,10*ROW('Water Data'!G20)),NA())</f>
        <v>#N/A</v>
      </c>
      <c r="P26" s="95" t="e">
        <f ca="true">+IF(AND(ISNUMBER(OFFSET('Water Data'!$H$4,0,10*ROW('Water Data'!H20))),'Data Summary'!CE26="Yes"),100-OFFSET('Water Data'!$H$4,0,10*ROW('Water Data'!H20)),NA())</f>
        <v>#N/A</v>
      </c>
      <c r="Q26" s="95" t="e">
        <f ca="true">+IF(AND(ISNUMBER(OFFSET('Water Data'!$H$6,0,10*ROW('Water Data'!H20))),'Data Summary'!CF26="Yes"),OFFSET('Water Data'!$H$6,0,10*ROW('Water Data'!H20)),NA())</f>
        <v>#N/A</v>
      </c>
      <c r="R26" s="95" t="e">
        <f ca="true">+IF(AND(ISNUMBER(OFFSET('Water Data'!$H$9,0,10*ROW('Water Data'!H20))),'Data Summary'!CG26="Yes"),OFFSET('Water Data'!$H$9,0,10*ROW('Water Data'!H20)),NA())</f>
        <v>#N/A</v>
      </c>
      <c r="S26" s="95" t="e">
        <f ca="true">+IF(AND(ISNUMBER(OFFSET('Water Data'!$I$4,0,10*ROW('Water Data'!I20))),'Data Summary'!CH26="Yes"),100-OFFSET('Water Data'!$I$4,0,10*ROW('Water Data'!I20)),NA())</f>
        <v>#N/A</v>
      </c>
      <c r="T26" s="95" t="e">
        <f ca="true">+IF(AND(ISNUMBER(OFFSET('Water Data'!$I$6,0,10*ROW('Water Data'!I20))),'Data Summary'!CI26="Yes"),OFFSET('Water Data'!$I$6,0,10*ROW('Water Data'!I20)),NA())</f>
        <v>#N/A</v>
      </c>
      <c r="U26" s="95" t="e">
        <f ca="true">+IF(AND(ISNUMBER(OFFSET('Water Data'!$I$9,0,10*ROW('Water Data'!I20))),'Data Summary'!CJ26="Yes"),OFFSET('Water Data'!$I$9,0,10*ROW('Water Data'!I20)),NA())</f>
        <v>#N/A</v>
      </c>
      <c r="V26" s="96" t="e">
        <f ca="true">+IF(AND(ISNUMBER(OFFSET('Sanitation Data'!$D$4,0,10*ROW('Sanitation Data'!D20))),'Data Summary'!CK26="Yes"),100-OFFSET('Sanitation Data'!$D$4,0,10*ROW('Sanitation Data'!D20)),NA())</f>
        <v>#N/A</v>
      </c>
      <c r="W26" s="96" t="e">
        <f ca="true">+IF(AND(ISNUMBER(OFFSET('Sanitation Data'!$D$6,0,10*ROW('Sanitation Data'!D20))),'Data Summary'!CL26="Yes"),OFFSET('Sanitation Data'!$D$6,0,10*ROW('Sanitation Data'!D20)),NA())</f>
        <v>#N/A</v>
      </c>
      <c r="X26" s="96" t="e">
        <f ca="true">+IF(AND(ISNUMBER(OFFSET('Sanitation Data'!$D$10,0,10*ROW('Sanitation Data'!D20))),'Data Summary'!CM26="Yes"),OFFSET('Sanitation Data'!$D$10,0,10*ROW('Sanitation Data'!D20)),NA())</f>
        <v>#N/A</v>
      </c>
      <c r="Y26" s="96" t="e">
        <f ca="true">+IF(AND(ISNUMBER(OFFSET('Sanitation Data'!$D$11,0,10*ROW('Sanitation Data'!D20))),'Data Summary'!CN26="Yes"),OFFSET('Sanitation Data'!$D$11,0,10*ROW('Sanitation Data'!D20)),NA())</f>
        <v>#N/A</v>
      </c>
      <c r="Z26" s="96" t="e">
        <f ca="true">+IF(AND(ISNUMBER(OFFSET('Sanitation Data'!$D$12,0,10*ROW('Sanitation Data'!D20))),'Data Summary'!CO26="Yes"),OFFSET('Sanitation Data'!$D$12,0,10*ROW('Sanitation Data'!D20)),NA())</f>
        <v>#N/A</v>
      </c>
      <c r="AA26" s="96" t="e">
        <f ca="true">+IF(AND(ISNUMBER(OFFSET('Sanitation Data'!$E$4,0,10*ROW('Sanitation Data'!E20))),'Data Summary'!CP26="Yes"),100-OFFSET('Sanitation Data'!$E$4,0,10*ROW('Sanitation Data'!E20)),NA())</f>
        <v>#N/A</v>
      </c>
      <c r="AB26" s="96" t="e">
        <f ca="true">+IF(AND(ISNUMBER(OFFSET('Sanitation Data'!$E$6,0,10*ROW('Sanitation Data'!E20))),'Data Summary'!CQ26="Yes"),OFFSET('Sanitation Data'!$E$6,0,10*ROW('Sanitation Data'!E20)),NA())</f>
        <v>#N/A</v>
      </c>
      <c r="AC26" s="96" t="e">
        <f ca="true">+IF(AND(ISNUMBER(OFFSET('Sanitation Data'!$E$10,0,10*ROW('Sanitation Data'!E20))),'Data Summary'!CR26="Yes"),OFFSET('Sanitation Data'!$E$10,0,10*ROW('Sanitation Data'!E20)),NA())</f>
        <v>#N/A</v>
      </c>
      <c r="AD26" s="96" t="e">
        <f ca="true">+IF(AND(ISNUMBER(OFFSET('Sanitation Data'!$E$11,0,10*ROW('Sanitation Data'!E20))),'Data Summary'!CS26="Yes"),OFFSET('Sanitation Data'!$E$11,0,10*ROW('Sanitation Data'!E20)),NA())</f>
        <v>#N/A</v>
      </c>
      <c r="AE26" s="96" t="e">
        <f ca="true">+IF(AND(ISNUMBER(OFFSET('Sanitation Data'!$E$12,0,10*ROW('Sanitation Data'!E20))),'Data Summary'!CT26="Yes"),OFFSET('Sanitation Data'!$E$12,0,10*ROW('Sanitation Data'!E20)),NA())</f>
        <v>#N/A</v>
      </c>
      <c r="AF26" s="96" t="e">
        <f ca="true">+IF(AND(ISNUMBER(OFFSET('Sanitation Data'!$F$4,0,10*ROW('Sanitation Data'!F20))),'Data Summary'!CU26="Yes"),100-OFFSET('Sanitation Data'!$F$4,0,10*ROW('Sanitation Data'!F20)),NA())</f>
        <v>#N/A</v>
      </c>
      <c r="AG26" s="96" t="e">
        <f ca="true">+IF(AND(ISNUMBER(OFFSET('Sanitation Data'!$F$6,0,10*ROW('Sanitation Data'!F20))),'Data Summary'!CV26="Yes"),OFFSET('Sanitation Data'!$F$6,0,10*ROW('Sanitation Data'!F20)),NA())</f>
        <v>#N/A</v>
      </c>
      <c r="AH26" s="96" t="e">
        <f ca="true">+IF(AND(ISNUMBER(OFFSET('Sanitation Data'!$F$10,0,10*ROW('Sanitation Data'!F20))),'Data Summary'!CW26="Yes"),OFFSET('Sanitation Data'!$F$10,0,10*ROW('Sanitation Data'!F20)),NA())</f>
        <v>#N/A</v>
      </c>
      <c r="AI26" s="96" t="e">
        <f ca="true">+IF(AND(ISNUMBER(OFFSET('Sanitation Data'!$F$11,0,10*ROW('Sanitation Data'!F20))),'Data Summary'!CX26="Yes"),OFFSET('Sanitation Data'!$F$11,0,10*ROW('Sanitation Data'!F20)),NA())</f>
        <v>#N/A</v>
      </c>
      <c r="AJ26" s="96" t="e">
        <f ca="true">+IF(AND(ISNUMBER(OFFSET('Sanitation Data'!$F$12,0,10*ROW('Sanitation Data'!F20))),'Data Summary'!CY26="Yes"),OFFSET('Sanitation Data'!$F$12,0,10*ROW('Sanitation Data'!F20)),NA())</f>
        <v>#N/A</v>
      </c>
      <c r="AK26" s="96" t="e">
        <f ca="true">+IF(AND(ISNUMBER(OFFSET('Sanitation Data'!$G$4,0,10*ROW('Sanitation Data'!G20))),'Data Summary'!CZ26="Yes"),100-OFFSET('Sanitation Data'!$G$4,0,10*ROW('Sanitation Data'!G20)),NA())</f>
        <v>#N/A</v>
      </c>
      <c r="AL26" s="96" t="e">
        <f ca="true">+IF(AND(ISNUMBER(OFFSET('Sanitation Data'!$G$6,0,10*ROW('Sanitation Data'!G20))),'Data Summary'!DA26="Yes"),OFFSET('Sanitation Data'!$G$6,0,10*ROW('Sanitation Data'!G20)),NA())</f>
        <v>#N/A</v>
      </c>
      <c r="AM26" s="96" t="e">
        <f ca="true">+IF(AND(ISNUMBER(OFFSET('Sanitation Data'!$G$10,0,10*ROW('Sanitation Data'!G20))),'Data Summary'!DB26="Yes"),OFFSET('Sanitation Data'!$G$10,0,10*ROW('Sanitation Data'!G20)),NA())</f>
        <v>#N/A</v>
      </c>
      <c r="AN26" s="96" t="e">
        <f ca="true">+IF(AND(ISNUMBER(OFFSET('Sanitation Data'!$G$11,0,10*ROW('Sanitation Data'!G20))),'Data Summary'!DC26="Yes"),OFFSET('Sanitation Data'!$G$11,0,10*ROW('Sanitation Data'!G20)),NA())</f>
        <v>#N/A</v>
      </c>
      <c r="AO26" s="96" t="e">
        <f ca="true">+IF(AND(ISNUMBER(OFFSET('Sanitation Data'!$G$12,0,10*ROW('Sanitation Data'!G20))),'Data Summary'!DD26="Yes"),OFFSET('Sanitation Data'!$G$12,0,10*ROW('Sanitation Data'!G20)),NA())</f>
        <v>#N/A</v>
      </c>
      <c r="AP26" s="96" t="e">
        <f ca="true">+IF(AND(ISNUMBER(OFFSET('Sanitation Data'!$H$4,0,10*ROW('Sanitation Data'!H20))),'Data Summary'!DE26="Yes"),100-OFFSET('Sanitation Data'!$H$4,0,10*ROW('Sanitation Data'!H20)),NA())</f>
        <v>#N/A</v>
      </c>
      <c r="AQ26" s="96" t="e">
        <f ca="true">+IF(AND(ISNUMBER(OFFSET('Sanitation Data'!$H$6,0,10*ROW('Sanitation Data'!H20))),'Data Summary'!DF26="Yes"),OFFSET('Sanitation Data'!$H$6,0,10*ROW('Sanitation Data'!H20)),NA())</f>
        <v>#N/A</v>
      </c>
      <c r="AR26" s="96" t="e">
        <f ca="true">+IF(AND(ISNUMBER(OFFSET('Sanitation Data'!$H$10,0,10*ROW('Sanitation Data'!H20))),'Data Summary'!DG26="Yes"),OFFSET('Sanitation Data'!$H$10,0,10*ROW('Sanitation Data'!H20)),NA())</f>
        <v>#N/A</v>
      </c>
      <c r="AS26" s="96" t="e">
        <f ca="true">+IF(AND(ISNUMBER(OFFSET('Sanitation Data'!$H$11,0,10*ROW('Sanitation Data'!H20))),'Data Summary'!DH26="Yes"),OFFSET('Sanitation Data'!$H$11,0,10*ROW('Sanitation Data'!H20)),NA())</f>
        <v>#N/A</v>
      </c>
      <c r="AT26" s="96" t="e">
        <f ca="true">+IF(AND(ISNUMBER(OFFSET('Sanitation Data'!$H$12,0,10*ROW('Sanitation Data'!H20))),'Data Summary'!DI26="Yes"),OFFSET('Sanitation Data'!$H$12,0,10*ROW('Sanitation Data'!H20)),NA())</f>
        <v>#N/A</v>
      </c>
      <c r="AU26" s="96" t="e">
        <f ca="true">+IF(AND(ISNUMBER(OFFSET('Sanitation Data'!$I$4,0,10*ROW('Sanitation Data'!I20))),'Data Summary'!DJ26="Yes"),100-OFFSET('Sanitation Data'!$I$4,0,10*ROW('Sanitation Data'!I20)),NA())</f>
        <v>#N/A</v>
      </c>
      <c r="AV26" s="96" t="e">
        <f ca="true">+IF(AND(ISNUMBER(OFFSET('Sanitation Data'!$I$6,0,10*ROW('Sanitation Data'!I20))),'Data Summary'!DK26="Yes"),OFFSET('Sanitation Data'!$I$6,0,10*ROW('Sanitation Data'!I20)),NA())</f>
        <v>#N/A</v>
      </c>
      <c r="AW26" s="96" t="e">
        <f ca="true">+IF(AND(ISNUMBER(OFFSET('Sanitation Data'!$I$10,0,10*ROW('Sanitation Data'!I20))),'Data Summary'!DL26="Yes"),OFFSET('Sanitation Data'!$I$10,0,10*ROW('Sanitation Data'!I20)),NA())</f>
        <v>#N/A</v>
      </c>
      <c r="AX26" s="96" t="e">
        <f ca="true">+IF(AND(ISNUMBER(OFFSET('Sanitation Data'!$I$11,0,10*ROW('Sanitation Data'!I20))),'Data Summary'!DM26="Yes"),OFFSET('Sanitation Data'!$I$11,0,10*ROW('Sanitation Data'!I20)),NA())</f>
        <v>#N/A</v>
      </c>
      <c r="AY26" s="96" t="e">
        <f ca="true">+IF(AND(ISNUMBER(OFFSET('Sanitation Data'!$I$12,0,10*ROW('Sanitation Data'!I20))),'Data Summary'!DN26="Yes"),OFFSET('Sanitation Data'!$I$12,0,10*ROW('Sanitation Data'!I20)),NA())</f>
        <v>#N/A</v>
      </c>
      <c r="AZ26" s="97" t="e">
        <f ca="true">+IF(AND(ISNUMBER(OFFSET('Hygiene Data'!$D$5,0,10*ROW('Hygiene Data'!D20))),'Data Summary'!DO26="Yes"),OFFSET('Hygiene Data'!$D$5,0,10*ROW('Hygiene Data'!D20)),NA())</f>
        <v>#N/A</v>
      </c>
      <c r="BA26" s="97" t="e">
        <f ca="true">+IF(AND(ISNUMBER(OFFSET('Hygiene Data'!$D$7,0,10*ROW('Hygiene Data'!D20))),'Data Summary'!DP26="Yes"),OFFSET('Hygiene Data'!$D$7,0,10*ROW('Hygiene Data'!D20)),NA())</f>
        <v>#N/A</v>
      </c>
      <c r="BB26" s="97" t="e">
        <f ca="true">+IF(AND(ISNUMBER(OFFSET('Hygiene Data'!$D$9,0,10*ROW('Hygiene Data'!D20))),'Data Summary'!DQ26="Yes"),OFFSET('Hygiene Data'!$D$9,0,10*ROW('Hygiene Data'!D20)),NA())</f>
        <v>#N/A</v>
      </c>
      <c r="BC26" s="97" t="e">
        <f ca="true">+IF(AND(ISNUMBER(OFFSET('Hygiene Data'!$E$5,0,10*ROW('Hygiene Data'!E20))),'Data Summary'!DR26="Yes"),OFFSET('Hygiene Data'!$E$5,0,10*ROW('Hygiene Data'!E20)),NA())</f>
        <v>#N/A</v>
      </c>
      <c r="BD26" s="97" t="e">
        <f ca="true">+IF(AND(ISNUMBER(OFFSET('Hygiene Data'!$E$7,0,10*ROW('Hygiene Data'!E20))),'Data Summary'!DS26="Yes"),OFFSET('Hygiene Data'!$E$7,0,10*ROW('Hygiene Data'!E20)),NA())</f>
        <v>#N/A</v>
      </c>
      <c r="BE26" s="97" t="e">
        <f ca="true">+IF(AND(ISNUMBER(OFFSET('Hygiene Data'!$E$9,0,10*ROW('Hygiene Data'!E20))),'Data Summary'!DT26="Yes"),OFFSET('Hygiene Data'!$E$9,0,10*ROW('Hygiene Data'!E20)),NA())</f>
        <v>#N/A</v>
      </c>
      <c r="BF26" s="97" t="e">
        <f ca="true">+IF(AND(ISNUMBER(OFFSET('Hygiene Data'!$F$5,0,10*ROW('Hygiene Data'!F20))),'Data Summary'!DU26="Yes"),OFFSET('Hygiene Data'!$F$5,0,10*ROW('Hygiene Data'!F20)),NA())</f>
        <v>#N/A</v>
      </c>
      <c r="BG26" s="97" t="e">
        <f ca="true">+IF(AND(ISNUMBER(OFFSET('Hygiene Data'!$F$7,0,10*ROW('Hygiene Data'!F20))),'Data Summary'!DV26="Yes"),OFFSET('Hygiene Data'!$F$7,0,10*ROW('Hygiene Data'!F20)),NA())</f>
        <v>#N/A</v>
      </c>
      <c r="BH26" s="97" t="e">
        <f ca="true">+IF(AND(ISNUMBER(OFFSET('Hygiene Data'!$F$9,0,10*ROW('Hygiene Data'!F20))),'Data Summary'!DW26="Yes"),OFFSET('Hygiene Data'!$F$9,0,10*ROW('Hygiene Data'!F20)),NA())</f>
        <v>#N/A</v>
      </c>
      <c r="BI26" s="97" t="e">
        <f ca="true">+IF(AND(ISNUMBER(OFFSET('Hygiene Data'!$G$5,0,10*ROW('Hygiene Data'!G20))),'Data Summary'!DX26="Yes"),OFFSET('Hygiene Data'!$G$5,0,10*ROW('Hygiene Data'!G20)),NA())</f>
        <v>#N/A</v>
      </c>
      <c r="BJ26" s="97" t="e">
        <f ca="true">+IF(AND(ISNUMBER(OFFSET('Hygiene Data'!$G$7,0,10*ROW('Hygiene Data'!G20))),'Data Summary'!DY26="Yes"),OFFSET('Hygiene Data'!$G$7,0,10*ROW('Hygiene Data'!G20)),NA())</f>
        <v>#N/A</v>
      </c>
      <c r="BK26" s="97" t="e">
        <f ca="true">+IF(AND(ISNUMBER(OFFSET('Hygiene Data'!$G$9,0,10*ROW('Hygiene Data'!G20))),'Data Summary'!DZ26="Yes"),OFFSET('Hygiene Data'!$G$9,0,10*ROW('Hygiene Data'!G20)),NA())</f>
        <v>#N/A</v>
      </c>
      <c r="BL26" s="97" t="e">
        <f ca="true">+IF(AND(ISNUMBER(OFFSET('Hygiene Data'!$H$5,0,10*ROW('Hygiene Data'!H20))),'Data Summary'!EA26="Yes"),OFFSET('Hygiene Data'!$H$5,0,10*ROW('Hygiene Data'!H20)),NA())</f>
        <v>#N/A</v>
      </c>
      <c r="BM26" s="97" t="e">
        <f ca="true">+IF(AND(ISNUMBER(OFFSET('Hygiene Data'!$H$7,0,10*ROW('Hygiene Data'!H20))),'Data Summary'!EB26="Yes"),OFFSET('Hygiene Data'!$H$7,0,10*ROW('Hygiene Data'!H20)),NA())</f>
        <v>#N/A</v>
      </c>
      <c r="BN26" s="97" t="e">
        <f ca="true">+IF(AND(ISNUMBER(OFFSET('Hygiene Data'!$H$9,0,10*ROW('Hygiene Data'!H20))),'Data Summary'!EC26="Yes"),OFFSET('Hygiene Data'!$H$9,0,10*ROW('Hygiene Data'!H20)),NA())</f>
        <v>#N/A</v>
      </c>
      <c r="BO26" s="97" t="e">
        <f ca="true">+IF(AND(ISNUMBER(OFFSET('Hygiene Data'!$I$5,0,10*ROW('Hygiene Data'!I20))),'Data Summary'!ED26="Yes"),OFFSET('Hygiene Data'!$I$5,0,10*ROW('Hygiene Data'!I20)),NA())</f>
        <v>#N/A</v>
      </c>
      <c r="BP26" s="97" t="e">
        <f ca="true">+IF(AND(ISNUMBER(OFFSET('Hygiene Data'!$I$7,0,10*ROW('Hygiene Data'!I20))),'Data Summary'!EE26="Yes"),OFFSET('Hygiene Data'!$I$7,0,10*ROW('Hygiene Data'!I20)),NA())</f>
        <v>#N/A</v>
      </c>
      <c r="BQ26" s="97" t="e">
        <f ca="true">+IF(AND(ISNUMBER(OFFSET('Hygiene Data'!$I$9,0,10*ROW('Hygiene Data'!I20))),'Data Summary'!EF26="Yes"),OFFSET('Hygiene Data'!$I$9,0,10*ROW('Hygiene Data'!I20)),NA())</f>
        <v>#N/A</v>
      </c>
    </row>
    <row xmlns:x14ac="http://schemas.microsoft.com/office/spreadsheetml/2009/9/ac" r="27" x14ac:dyDescent="0.2">
      <c r="A27" s="331" t="e">
        <f ca="true">+RIGHT('Data Summary'!A27,LEN('Data Summary'!A27)-9)</f>
        <v>#VALUE!</v>
      </c>
      <c r="B27" s="36" t="str">
        <f ca="true">+IF(ISTEXT('Data Summary'!B27),'Data Summary'!B27,"")</f>
        <v/>
      </c>
      <c r="C27" s="330" t="e">
        <f ca="true">+VALUE('Data Summary'!C27)</f>
        <v>#VALUE!</v>
      </c>
      <c r="D27" s="95" t="e">
        <f ca="true">+IF(AND(ISNUMBER(OFFSET('Water Data'!$D$4,0,10*ROW('Water Data'!D21))),'Data Summary'!BS27="Yes"),100-OFFSET('Water Data'!$D$4,0,10*ROW('Water Data'!D21)),NA())</f>
        <v>#N/A</v>
      </c>
      <c r="E27" s="95" t="e">
        <f ca="true">+IF(AND(ISNUMBER(OFFSET('Water Data'!$D$6,0,10*ROW('Water Data'!D21))),'Data Summary'!BT27="Yes"),OFFSET('Water Data'!$D$6,0,10*ROW('Water Data'!D21)),NA())</f>
        <v>#N/A</v>
      </c>
      <c r="F27" s="95" t="e">
        <f ca="true">+IF(AND(ISNUMBER(OFFSET('Water Data'!$D$9,0,10*ROW('Water Data'!D21))),'Data Summary'!BU27="Yes"),OFFSET('Water Data'!$D$9,0,10*ROW('Water Data'!D21)),NA())</f>
        <v>#N/A</v>
      </c>
      <c r="G27" s="95" t="e">
        <f ca="true">+IF(AND(ISNUMBER(OFFSET('Water Data'!$E$4,0,10*ROW('Water Data'!E21))),'Data Summary'!BV27="Yes"),100-OFFSET('Water Data'!$E$4,0,10*ROW('Water Data'!E21)),NA())</f>
        <v>#N/A</v>
      </c>
      <c r="H27" s="95" t="e">
        <f ca="true">+IF(AND(ISNUMBER(OFFSET('Water Data'!$E$6,0,10*ROW('Water Data'!E21))),'Data Summary'!BW27="Yes"),OFFSET('Water Data'!$E$6,0,10*ROW('Water Data'!E21)),NA())</f>
        <v>#N/A</v>
      </c>
      <c r="I27" s="95" t="e">
        <f ca="true">+IF(AND(ISNUMBER(OFFSET('Water Data'!$E$9,0,10*ROW('Water Data'!E21))),'Data Summary'!BX27="Yes"),OFFSET('Water Data'!$E$9,0,10*ROW('Water Data'!E21)),NA())</f>
        <v>#N/A</v>
      </c>
      <c r="J27" s="95" t="e">
        <f ca="true">+IF(AND(ISNUMBER(OFFSET('Water Data'!$F$4,0,10*ROW('Water Data'!F21))),'Data Summary'!BY27="Yes"),100-OFFSET('Water Data'!$F$4,0,10*ROW('Water Data'!F21)),NA())</f>
        <v>#N/A</v>
      </c>
      <c r="K27" s="95" t="e">
        <f ca="true">+IF(AND(ISNUMBER(OFFSET('Water Data'!$F$6,0,10*ROW('Water Data'!F21))),'Data Summary'!BZ27="Yes"),OFFSET('Water Data'!$F$6,0,10*ROW('Water Data'!F21)),NA())</f>
        <v>#N/A</v>
      </c>
      <c r="L27" s="95" t="e">
        <f ca="true">+IF(AND(ISNUMBER(OFFSET('Water Data'!$F$9,0,10*ROW('Water Data'!F21))),'Data Summary'!CA27="Yes"),OFFSET('Water Data'!$F$9,0,10*ROW('Water Data'!F21)),NA())</f>
        <v>#N/A</v>
      </c>
      <c r="M27" s="95" t="e">
        <f ca="true">+IF(AND(ISNUMBER(OFFSET('Water Data'!$G$4,0,10*ROW('Water Data'!G21))),'Data Summary'!CB27="Yes"),100-OFFSET('Water Data'!$G$4,0,10*ROW('Water Data'!G21)),NA())</f>
        <v>#N/A</v>
      </c>
      <c r="N27" s="95" t="e">
        <f ca="true">+IF(AND(ISNUMBER(OFFSET('Water Data'!$G$6,0,10*ROW('Water Data'!G21))),'Data Summary'!CC27="Yes"),OFFSET('Water Data'!$G$6,0,10*ROW('Water Data'!G21)),NA())</f>
        <v>#N/A</v>
      </c>
      <c r="O27" s="95" t="e">
        <f ca="true">+IF(AND(ISNUMBER(OFFSET('Water Data'!$G$9,0,10*ROW('Water Data'!G21))),'Data Summary'!CD27="Yes"),OFFSET('Water Data'!$G$9,0,10*ROW('Water Data'!G21)),NA())</f>
        <v>#N/A</v>
      </c>
      <c r="P27" s="95" t="e">
        <f ca="true">+IF(AND(ISNUMBER(OFFSET('Water Data'!$H$4,0,10*ROW('Water Data'!H21))),'Data Summary'!CE27="Yes"),100-OFFSET('Water Data'!$H$4,0,10*ROW('Water Data'!H21)),NA())</f>
        <v>#N/A</v>
      </c>
      <c r="Q27" s="95" t="e">
        <f ca="true">+IF(AND(ISNUMBER(OFFSET('Water Data'!$H$6,0,10*ROW('Water Data'!H21))),'Data Summary'!CF27="Yes"),OFFSET('Water Data'!$H$6,0,10*ROW('Water Data'!H21)),NA())</f>
        <v>#N/A</v>
      </c>
      <c r="R27" s="95" t="e">
        <f ca="true">+IF(AND(ISNUMBER(OFFSET('Water Data'!$H$9,0,10*ROW('Water Data'!H21))),'Data Summary'!CG27="Yes"),OFFSET('Water Data'!$H$9,0,10*ROW('Water Data'!H21)),NA())</f>
        <v>#N/A</v>
      </c>
      <c r="S27" s="95" t="e">
        <f ca="true">+IF(AND(ISNUMBER(OFFSET('Water Data'!$I$4,0,10*ROW('Water Data'!I21))),'Data Summary'!CH27="Yes"),100-OFFSET('Water Data'!$I$4,0,10*ROW('Water Data'!I21)),NA())</f>
        <v>#N/A</v>
      </c>
      <c r="T27" s="95" t="e">
        <f ca="true">+IF(AND(ISNUMBER(OFFSET('Water Data'!$I$6,0,10*ROW('Water Data'!I21))),'Data Summary'!CI27="Yes"),OFFSET('Water Data'!$I$6,0,10*ROW('Water Data'!I21)),NA())</f>
        <v>#N/A</v>
      </c>
      <c r="U27" s="95" t="e">
        <f ca="true">+IF(AND(ISNUMBER(OFFSET('Water Data'!$I$9,0,10*ROW('Water Data'!I21))),'Data Summary'!CJ27="Yes"),OFFSET('Water Data'!$I$9,0,10*ROW('Water Data'!I21)),NA())</f>
        <v>#N/A</v>
      </c>
      <c r="V27" s="96" t="e">
        <f ca="true">+IF(AND(ISNUMBER(OFFSET('Sanitation Data'!$D$4,0,10*ROW('Sanitation Data'!D21))),'Data Summary'!CK27="Yes"),100-OFFSET('Sanitation Data'!$D$4,0,10*ROW('Sanitation Data'!D21)),NA())</f>
        <v>#N/A</v>
      </c>
      <c r="W27" s="96" t="e">
        <f ca="true">+IF(AND(ISNUMBER(OFFSET('Sanitation Data'!$D$6,0,10*ROW('Sanitation Data'!D21))),'Data Summary'!CL27="Yes"),OFFSET('Sanitation Data'!$D$6,0,10*ROW('Sanitation Data'!D21)),NA())</f>
        <v>#N/A</v>
      </c>
      <c r="X27" s="96" t="e">
        <f ca="true">+IF(AND(ISNUMBER(OFFSET('Sanitation Data'!$D$10,0,10*ROW('Sanitation Data'!D21))),'Data Summary'!CM27="Yes"),OFFSET('Sanitation Data'!$D$10,0,10*ROW('Sanitation Data'!D21)),NA())</f>
        <v>#N/A</v>
      </c>
      <c r="Y27" s="96" t="e">
        <f ca="true">+IF(AND(ISNUMBER(OFFSET('Sanitation Data'!$D$11,0,10*ROW('Sanitation Data'!D21))),'Data Summary'!CN27="Yes"),OFFSET('Sanitation Data'!$D$11,0,10*ROW('Sanitation Data'!D21)),NA())</f>
        <v>#N/A</v>
      </c>
      <c r="Z27" s="96" t="e">
        <f ca="true">+IF(AND(ISNUMBER(OFFSET('Sanitation Data'!$D$12,0,10*ROW('Sanitation Data'!D21))),'Data Summary'!CO27="Yes"),OFFSET('Sanitation Data'!$D$12,0,10*ROW('Sanitation Data'!D21)),NA())</f>
        <v>#N/A</v>
      </c>
      <c r="AA27" s="96" t="e">
        <f ca="true">+IF(AND(ISNUMBER(OFFSET('Sanitation Data'!$E$4,0,10*ROW('Sanitation Data'!E21))),'Data Summary'!CP27="Yes"),100-OFFSET('Sanitation Data'!$E$4,0,10*ROW('Sanitation Data'!E21)),NA())</f>
        <v>#N/A</v>
      </c>
      <c r="AB27" s="96" t="e">
        <f ca="true">+IF(AND(ISNUMBER(OFFSET('Sanitation Data'!$E$6,0,10*ROW('Sanitation Data'!E21))),'Data Summary'!CQ27="Yes"),OFFSET('Sanitation Data'!$E$6,0,10*ROW('Sanitation Data'!E21)),NA())</f>
        <v>#N/A</v>
      </c>
      <c r="AC27" s="96" t="e">
        <f ca="true">+IF(AND(ISNUMBER(OFFSET('Sanitation Data'!$E$10,0,10*ROW('Sanitation Data'!E21))),'Data Summary'!CR27="Yes"),OFFSET('Sanitation Data'!$E$10,0,10*ROW('Sanitation Data'!E21)),NA())</f>
        <v>#N/A</v>
      </c>
      <c r="AD27" s="96" t="e">
        <f ca="true">+IF(AND(ISNUMBER(OFFSET('Sanitation Data'!$E$11,0,10*ROW('Sanitation Data'!E21))),'Data Summary'!CS27="Yes"),OFFSET('Sanitation Data'!$E$11,0,10*ROW('Sanitation Data'!E21)),NA())</f>
        <v>#N/A</v>
      </c>
      <c r="AE27" s="96" t="e">
        <f ca="true">+IF(AND(ISNUMBER(OFFSET('Sanitation Data'!$E$12,0,10*ROW('Sanitation Data'!E21))),'Data Summary'!CT27="Yes"),OFFSET('Sanitation Data'!$E$12,0,10*ROW('Sanitation Data'!E21)),NA())</f>
        <v>#N/A</v>
      </c>
      <c r="AF27" s="96" t="e">
        <f ca="true">+IF(AND(ISNUMBER(OFFSET('Sanitation Data'!$F$4,0,10*ROW('Sanitation Data'!F21))),'Data Summary'!CU27="Yes"),100-OFFSET('Sanitation Data'!$F$4,0,10*ROW('Sanitation Data'!F21)),NA())</f>
        <v>#N/A</v>
      </c>
      <c r="AG27" s="96" t="e">
        <f ca="true">+IF(AND(ISNUMBER(OFFSET('Sanitation Data'!$F$6,0,10*ROW('Sanitation Data'!F21))),'Data Summary'!CV27="Yes"),OFFSET('Sanitation Data'!$F$6,0,10*ROW('Sanitation Data'!F21)),NA())</f>
        <v>#N/A</v>
      </c>
      <c r="AH27" s="96" t="e">
        <f ca="true">+IF(AND(ISNUMBER(OFFSET('Sanitation Data'!$F$10,0,10*ROW('Sanitation Data'!F21))),'Data Summary'!CW27="Yes"),OFFSET('Sanitation Data'!$F$10,0,10*ROW('Sanitation Data'!F21)),NA())</f>
        <v>#N/A</v>
      </c>
      <c r="AI27" s="96" t="e">
        <f ca="true">+IF(AND(ISNUMBER(OFFSET('Sanitation Data'!$F$11,0,10*ROW('Sanitation Data'!F21))),'Data Summary'!CX27="Yes"),OFFSET('Sanitation Data'!$F$11,0,10*ROW('Sanitation Data'!F21)),NA())</f>
        <v>#N/A</v>
      </c>
      <c r="AJ27" s="96" t="e">
        <f ca="true">+IF(AND(ISNUMBER(OFFSET('Sanitation Data'!$F$12,0,10*ROW('Sanitation Data'!F21))),'Data Summary'!CY27="Yes"),OFFSET('Sanitation Data'!$F$12,0,10*ROW('Sanitation Data'!F21)),NA())</f>
        <v>#N/A</v>
      </c>
      <c r="AK27" s="96" t="e">
        <f ca="true">+IF(AND(ISNUMBER(OFFSET('Sanitation Data'!$G$4,0,10*ROW('Sanitation Data'!G21))),'Data Summary'!CZ27="Yes"),100-OFFSET('Sanitation Data'!$G$4,0,10*ROW('Sanitation Data'!G21)),NA())</f>
        <v>#N/A</v>
      </c>
      <c r="AL27" s="96" t="e">
        <f ca="true">+IF(AND(ISNUMBER(OFFSET('Sanitation Data'!$G$6,0,10*ROW('Sanitation Data'!G21))),'Data Summary'!DA27="Yes"),OFFSET('Sanitation Data'!$G$6,0,10*ROW('Sanitation Data'!G21)),NA())</f>
        <v>#N/A</v>
      </c>
      <c r="AM27" s="96" t="e">
        <f ca="true">+IF(AND(ISNUMBER(OFFSET('Sanitation Data'!$G$10,0,10*ROW('Sanitation Data'!G21))),'Data Summary'!DB27="Yes"),OFFSET('Sanitation Data'!$G$10,0,10*ROW('Sanitation Data'!G21)),NA())</f>
        <v>#N/A</v>
      </c>
      <c r="AN27" s="96" t="e">
        <f ca="true">+IF(AND(ISNUMBER(OFFSET('Sanitation Data'!$G$11,0,10*ROW('Sanitation Data'!G21))),'Data Summary'!DC27="Yes"),OFFSET('Sanitation Data'!$G$11,0,10*ROW('Sanitation Data'!G21)),NA())</f>
        <v>#N/A</v>
      </c>
      <c r="AO27" s="96" t="e">
        <f ca="true">+IF(AND(ISNUMBER(OFFSET('Sanitation Data'!$G$12,0,10*ROW('Sanitation Data'!G21))),'Data Summary'!DD27="Yes"),OFFSET('Sanitation Data'!$G$12,0,10*ROW('Sanitation Data'!G21)),NA())</f>
        <v>#N/A</v>
      </c>
      <c r="AP27" s="96" t="e">
        <f ca="true">+IF(AND(ISNUMBER(OFFSET('Sanitation Data'!$H$4,0,10*ROW('Sanitation Data'!H21))),'Data Summary'!DE27="Yes"),100-OFFSET('Sanitation Data'!$H$4,0,10*ROW('Sanitation Data'!H21)),NA())</f>
        <v>#N/A</v>
      </c>
      <c r="AQ27" s="96" t="e">
        <f ca="true">+IF(AND(ISNUMBER(OFFSET('Sanitation Data'!$H$6,0,10*ROW('Sanitation Data'!H21))),'Data Summary'!DF27="Yes"),OFFSET('Sanitation Data'!$H$6,0,10*ROW('Sanitation Data'!H21)),NA())</f>
        <v>#N/A</v>
      </c>
      <c r="AR27" s="96" t="e">
        <f ca="true">+IF(AND(ISNUMBER(OFFSET('Sanitation Data'!$H$10,0,10*ROW('Sanitation Data'!H21))),'Data Summary'!DG27="Yes"),OFFSET('Sanitation Data'!$H$10,0,10*ROW('Sanitation Data'!H21)),NA())</f>
        <v>#N/A</v>
      </c>
      <c r="AS27" s="96" t="e">
        <f ca="true">+IF(AND(ISNUMBER(OFFSET('Sanitation Data'!$H$11,0,10*ROW('Sanitation Data'!H21))),'Data Summary'!DH27="Yes"),OFFSET('Sanitation Data'!$H$11,0,10*ROW('Sanitation Data'!H21)),NA())</f>
        <v>#N/A</v>
      </c>
      <c r="AT27" s="96" t="e">
        <f ca="true">+IF(AND(ISNUMBER(OFFSET('Sanitation Data'!$H$12,0,10*ROW('Sanitation Data'!H21))),'Data Summary'!DI27="Yes"),OFFSET('Sanitation Data'!$H$12,0,10*ROW('Sanitation Data'!H21)),NA())</f>
        <v>#N/A</v>
      </c>
      <c r="AU27" s="96" t="e">
        <f ca="true">+IF(AND(ISNUMBER(OFFSET('Sanitation Data'!$I$4,0,10*ROW('Sanitation Data'!I21))),'Data Summary'!DJ27="Yes"),100-OFFSET('Sanitation Data'!$I$4,0,10*ROW('Sanitation Data'!I21)),NA())</f>
        <v>#N/A</v>
      </c>
      <c r="AV27" s="96" t="e">
        <f ca="true">+IF(AND(ISNUMBER(OFFSET('Sanitation Data'!$I$6,0,10*ROW('Sanitation Data'!I21))),'Data Summary'!DK27="Yes"),OFFSET('Sanitation Data'!$I$6,0,10*ROW('Sanitation Data'!I21)),NA())</f>
        <v>#N/A</v>
      </c>
      <c r="AW27" s="96" t="e">
        <f ca="true">+IF(AND(ISNUMBER(OFFSET('Sanitation Data'!$I$10,0,10*ROW('Sanitation Data'!I21))),'Data Summary'!DL27="Yes"),OFFSET('Sanitation Data'!$I$10,0,10*ROW('Sanitation Data'!I21)),NA())</f>
        <v>#N/A</v>
      </c>
      <c r="AX27" s="96" t="e">
        <f ca="true">+IF(AND(ISNUMBER(OFFSET('Sanitation Data'!$I$11,0,10*ROW('Sanitation Data'!I21))),'Data Summary'!DM27="Yes"),OFFSET('Sanitation Data'!$I$11,0,10*ROW('Sanitation Data'!I21)),NA())</f>
        <v>#N/A</v>
      </c>
      <c r="AY27" s="96" t="e">
        <f ca="true">+IF(AND(ISNUMBER(OFFSET('Sanitation Data'!$I$12,0,10*ROW('Sanitation Data'!I21))),'Data Summary'!DN27="Yes"),OFFSET('Sanitation Data'!$I$12,0,10*ROW('Sanitation Data'!I21)),NA())</f>
        <v>#N/A</v>
      </c>
      <c r="AZ27" s="97" t="e">
        <f ca="true">+IF(AND(ISNUMBER(OFFSET('Hygiene Data'!$D$5,0,10*ROW('Hygiene Data'!D21))),'Data Summary'!DO27="Yes"),OFFSET('Hygiene Data'!$D$5,0,10*ROW('Hygiene Data'!D21)),NA())</f>
        <v>#N/A</v>
      </c>
      <c r="BA27" s="97" t="e">
        <f ca="true">+IF(AND(ISNUMBER(OFFSET('Hygiene Data'!$D$7,0,10*ROW('Hygiene Data'!D21))),'Data Summary'!DP27="Yes"),OFFSET('Hygiene Data'!$D$7,0,10*ROW('Hygiene Data'!D21)),NA())</f>
        <v>#N/A</v>
      </c>
      <c r="BB27" s="97" t="e">
        <f ca="true">+IF(AND(ISNUMBER(OFFSET('Hygiene Data'!$D$9,0,10*ROW('Hygiene Data'!D21))),'Data Summary'!DQ27="Yes"),OFFSET('Hygiene Data'!$D$9,0,10*ROW('Hygiene Data'!D21)),NA())</f>
        <v>#N/A</v>
      </c>
      <c r="BC27" s="97" t="e">
        <f ca="true">+IF(AND(ISNUMBER(OFFSET('Hygiene Data'!$E$5,0,10*ROW('Hygiene Data'!E21))),'Data Summary'!DR27="Yes"),OFFSET('Hygiene Data'!$E$5,0,10*ROW('Hygiene Data'!E21)),NA())</f>
        <v>#N/A</v>
      </c>
      <c r="BD27" s="97" t="e">
        <f ca="true">+IF(AND(ISNUMBER(OFFSET('Hygiene Data'!$E$7,0,10*ROW('Hygiene Data'!E21))),'Data Summary'!DS27="Yes"),OFFSET('Hygiene Data'!$E$7,0,10*ROW('Hygiene Data'!E21)),NA())</f>
        <v>#N/A</v>
      </c>
      <c r="BE27" s="97" t="e">
        <f ca="true">+IF(AND(ISNUMBER(OFFSET('Hygiene Data'!$E$9,0,10*ROW('Hygiene Data'!E21))),'Data Summary'!DT27="Yes"),OFFSET('Hygiene Data'!$E$9,0,10*ROW('Hygiene Data'!E21)),NA())</f>
        <v>#N/A</v>
      </c>
      <c r="BF27" s="97" t="e">
        <f ca="true">+IF(AND(ISNUMBER(OFFSET('Hygiene Data'!$F$5,0,10*ROW('Hygiene Data'!F21))),'Data Summary'!DU27="Yes"),OFFSET('Hygiene Data'!$F$5,0,10*ROW('Hygiene Data'!F21)),NA())</f>
        <v>#N/A</v>
      </c>
      <c r="BG27" s="97" t="e">
        <f ca="true">+IF(AND(ISNUMBER(OFFSET('Hygiene Data'!$F$7,0,10*ROW('Hygiene Data'!F21))),'Data Summary'!DV27="Yes"),OFFSET('Hygiene Data'!$F$7,0,10*ROW('Hygiene Data'!F21)),NA())</f>
        <v>#N/A</v>
      </c>
      <c r="BH27" s="97" t="e">
        <f ca="true">+IF(AND(ISNUMBER(OFFSET('Hygiene Data'!$F$9,0,10*ROW('Hygiene Data'!F21))),'Data Summary'!DW27="Yes"),OFFSET('Hygiene Data'!$F$9,0,10*ROW('Hygiene Data'!F21)),NA())</f>
        <v>#N/A</v>
      </c>
      <c r="BI27" s="97" t="e">
        <f ca="true">+IF(AND(ISNUMBER(OFFSET('Hygiene Data'!$G$5,0,10*ROW('Hygiene Data'!G21))),'Data Summary'!DX27="Yes"),OFFSET('Hygiene Data'!$G$5,0,10*ROW('Hygiene Data'!G21)),NA())</f>
        <v>#N/A</v>
      </c>
      <c r="BJ27" s="97" t="e">
        <f ca="true">+IF(AND(ISNUMBER(OFFSET('Hygiene Data'!$G$7,0,10*ROW('Hygiene Data'!G21))),'Data Summary'!DY27="Yes"),OFFSET('Hygiene Data'!$G$7,0,10*ROW('Hygiene Data'!G21)),NA())</f>
        <v>#N/A</v>
      </c>
      <c r="BK27" s="97" t="e">
        <f ca="true">+IF(AND(ISNUMBER(OFFSET('Hygiene Data'!$G$9,0,10*ROW('Hygiene Data'!G21))),'Data Summary'!DZ27="Yes"),OFFSET('Hygiene Data'!$G$9,0,10*ROW('Hygiene Data'!G21)),NA())</f>
        <v>#N/A</v>
      </c>
      <c r="BL27" s="97" t="e">
        <f ca="true">+IF(AND(ISNUMBER(OFFSET('Hygiene Data'!$H$5,0,10*ROW('Hygiene Data'!H21))),'Data Summary'!EA27="Yes"),OFFSET('Hygiene Data'!$H$5,0,10*ROW('Hygiene Data'!H21)),NA())</f>
        <v>#N/A</v>
      </c>
      <c r="BM27" s="97" t="e">
        <f ca="true">+IF(AND(ISNUMBER(OFFSET('Hygiene Data'!$H$7,0,10*ROW('Hygiene Data'!H21))),'Data Summary'!EB27="Yes"),OFFSET('Hygiene Data'!$H$7,0,10*ROW('Hygiene Data'!H21)),NA())</f>
        <v>#N/A</v>
      </c>
      <c r="BN27" s="97" t="e">
        <f ca="true">+IF(AND(ISNUMBER(OFFSET('Hygiene Data'!$H$9,0,10*ROW('Hygiene Data'!H21))),'Data Summary'!EC27="Yes"),OFFSET('Hygiene Data'!$H$9,0,10*ROW('Hygiene Data'!H21)),NA())</f>
        <v>#N/A</v>
      </c>
      <c r="BO27" s="97" t="e">
        <f ca="true">+IF(AND(ISNUMBER(OFFSET('Hygiene Data'!$I$5,0,10*ROW('Hygiene Data'!I21))),'Data Summary'!ED27="Yes"),OFFSET('Hygiene Data'!$I$5,0,10*ROW('Hygiene Data'!I21)),NA())</f>
        <v>#N/A</v>
      </c>
      <c r="BP27" s="97" t="e">
        <f ca="true">+IF(AND(ISNUMBER(OFFSET('Hygiene Data'!$I$7,0,10*ROW('Hygiene Data'!I21))),'Data Summary'!EE27="Yes"),OFFSET('Hygiene Data'!$I$7,0,10*ROW('Hygiene Data'!I21)),NA())</f>
        <v>#N/A</v>
      </c>
      <c r="BQ27" s="97" t="e">
        <f ca="true">+IF(AND(ISNUMBER(OFFSET('Hygiene Data'!$I$9,0,10*ROW('Hygiene Data'!I21))),'Data Summary'!EF27="Yes"),OFFSET('Hygiene Data'!$I$9,0,10*ROW('Hygiene Data'!I21)),NA())</f>
        <v>#N/A</v>
      </c>
    </row>
    <row xmlns:x14ac="http://schemas.microsoft.com/office/spreadsheetml/2009/9/ac" r="28" x14ac:dyDescent="0.2">
      <c r="A28" s="331" t="e">
        <f ca="true">+RIGHT('Data Summary'!A28,LEN('Data Summary'!A28)-9)</f>
        <v>#VALUE!</v>
      </c>
      <c r="B28" s="36" t="str">
        <f ca="true">+IF(ISTEXT('Data Summary'!B28),'Data Summary'!B28,"")</f>
        <v/>
      </c>
      <c r="C28" s="330" t="e">
        <f ca="true">+VALUE('Data Summary'!C28)</f>
        <v>#VALUE!</v>
      </c>
      <c r="D28" s="95" t="e">
        <f ca="true">+IF(AND(ISNUMBER(OFFSET('Water Data'!$D$4,0,10*ROW('Water Data'!D22))),'Data Summary'!BS28="Yes"),100-OFFSET('Water Data'!$D$4,0,10*ROW('Water Data'!D22)),NA())</f>
        <v>#N/A</v>
      </c>
      <c r="E28" s="95" t="e">
        <f ca="true">+IF(AND(ISNUMBER(OFFSET('Water Data'!$D$6,0,10*ROW('Water Data'!D22))),'Data Summary'!BT28="Yes"),OFFSET('Water Data'!$D$6,0,10*ROW('Water Data'!D22)),NA())</f>
        <v>#N/A</v>
      </c>
      <c r="F28" s="95" t="e">
        <f ca="true">+IF(AND(ISNUMBER(OFFSET('Water Data'!$D$9,0,10*ROW('Water Data'!D22))),'Data Summary'!BU28="Yes"),OFFSET('Water Data'!$D$9,0,10*ROW('Water Data'!D22)),NA())</f>
        <v>#N/A</v>
      </c>
      <c r="G28" s="95" t="e">
        <f ca="true">+IF(AND(ISNUMBER(OFFSET('Water Data'!$E$4,0,10*ROW('Water Data'!E22))),'Data Summary'!BV28="Yes"),100-OFFSET('Water Data'!$E$4,0,10*ROW('Water Data'!E22)),NA())</f>
        <v>#N/A</v>
      </c>
      <c r="H28" s="95" t="e">
        <f ca="true">+IF(AND(ISNUMBER(OFFSET('Water Data'!$E$6,0,10*ROW('Water Data'!E22))),'Data Summary'!BW28="Yes"),OFFSET('Water Data'!$E$6,0,10*ROW('Water Data'!E22)),NA())</f>
        <v>#N/A</v>
      </c>
      <c r="I28" s="95" t="e">
        <f ca="true">+IF(AND(ISNUMBER(OFFSET('Water Data'!$E$9,0,10*ROW('Water Data'!E22))),'Data Summary'!BX28="Yes"),OFFSET('Water Data'!$E$9,0,10*ROW('Water Data'!E22)),NA())</f>
        <v>#N/A</v>
      </c>
      <c r="J28" s="95" t="e">
        <f ca="true">+IF(AND(ISNUMBER(OFFSET('Water Data'!$F$4,0,10*ROW('Water Data'!F22))),'Data Summary'!BY28="Yes"),100-OFFSET('Water Data'!$F$4,0,10*ROW('Water Data'!F22)),NA())</f>
        <v>#N/A</v>
      </c>
      <c r="K28" s="95" t="e">
        <f ca="true">+IF(AND(ISNUMBER(OFFSET('Water Data'!$F$6,0,10*ROW('Water Data'!F22))),'Data Summary'!BZ28="Yes"),OFFSET('Water Data'!$F$6,0,10*ROW('Water Data'!F22)),NA())</f>
        <v>#N/A</v>
      </c>
      <c r="L28" s="95" t="e">
        <f ca="true">+IF(AND(ISNUMBER(OFFSET('Water Data'!$F$9,0,10*ROW('Water Data'!F22))),'Data Summary'!CA28="Yes"),OFFSET('Water Data'!$F$9,0,10*ROW('Water Data'!F22)),NA())</f>
        <v>#N/A</v>
      </c>
      <c r="M28" s="95" t="e">
        <f ca="true">+IF(AND(ISNUMBER(OFFSET('Water Data'!$G$4,0,10*ROW('Water Data'!G22))),'Data Summary'!CB28="Yes"),100-OFFSET('Water Data'!$G$4,0,10*ROW('Water Data'!G22)),NA())</f>
        <v>#N/A</v>
      </c>
      <c r="N28" s="95" t="e">
        <f ca="true">+IF(AND(ISNUMBER(OFFSET('Water Data'!$G$6,0,10*ROW('Water Data'!G22))),'Data Summary'!CC28="Yes"),OFFSET('Water Data'!$G$6,0,10*ROW('Water Data'!G22)),NA())</f>
        <v>#N/A</v>
      </c>
      <c r="O28" s="95" t="e">
        <f ca="true">+IF(AND(ISNUMBER(OFFSET('Water Data'!$G$9,0,10*ROW('Water Data'!G22))),'Data Summary'!CD28="Yes"),OFFSET('Water Data'!$G$9,0,10*ROW('Water Data'!G22)),NA())</f>
        <v>#N/A</v>
      </c>
      <c r="P28" s="95" t="e">
        <f ca="true">+IF(AND(ISNUMBER(OFFSET('Water Data'!$H$4,0,10*ROW('Water Data'!H22))),'Data Summary'!CE28="Yes"),100-OFFSET('Water Data'!$H$4,0,10*ROW('Water Data'!H22)),NA())</f>
        <v>#N/A</v>
      </c>
      <c r="Q28" s="95" t="e">
        <f ca="true">+IF(AND(ISNUMBER(OFFSET('Water Data'!$H$6,0,10*ROW('Water Data'!H22))),'Data Summary'!CF28="Yes"),OFFSET('Water Data'!$H$6,0,10*ROW('Water Data'!H22)),NA())</f>
        <v>#N/A</v>
      </c>
      <c r="R28" s="95" t="e">
        <f ca="true">+IF(AND(ISNUMBER(OFFSET('Water Data'!$H$9,0,10*ROW('Water Data'!H22))),'Data Summary'!CG28="Yes"),OFFSET('Water Data'!$H$9,0,10*ROW('Water Data'!H22)),NA())</f>
        <v>#N/A</v>
      </c>
      <c r="S28" s="95" t="e">
        <f ca="true">+IF(AND(ISNUMBER(OFFSET('Water Data'!$I$4,0,10*ROW('Water Data'!I22))),'Data Summary'!CH28="Yes"),100-OFFSET('Water Data'!$I$4,0,10*ROW('Water Data'!I22)),NA())</f>
        <v>#N/A</v>
      </c>
      <c r="T28" s="95" t="e">
        <f ca="true">+IF(AND(ISNUMBER(OFFSET('Water Data'!$I$6,0,10*ROW('Water Data'!I22))),'Data Summary'!CI28="Yes"),OFFSET('Water Data'!$I$6,0,10*ROW('Water Data'!I22)),NA())</f>
        <v>#N/A</v>
      </c>
      <c r="U28" s="95" t="e">
        <f ca="true">+IF(AND(ISNUMBER(OFFSET('Water Data'!$I$9,0,10*ROW('Water Data'!I22))),'Data Summary'!CJ28="Yes"),OFFSET('Water Data'!$I$9,0,10*ROW('Water Data'!I22)),NA())</f>
        <v>#N/A</v>
      </c>
      <c r="V28" s="96" t="e">
        <f ca="true">+IF(AND(ISNUMBER(OFFSET('Sanitation Data'!$D$4,0,10*ROW('Sanitation Data'!D22))),'Data Summary'!CK28="Yes"),100-OFFSET('Sanitation Data'!$D$4,0,10*ROW('Sanitation Data'!D22)),NA())</f>
        <v>#N/A</v>
      </c>
      <c r="W28" s="96" t="e">
        <f ca="true">+IF(AND(ISNUMBER(OFFSET('Sanitation Data'!$D$6,0,10*ROW('Sanitation Data'!D22))),'Data Summary'!CL28="Yes"),OFFSET('Sanitation Data'!$D$6,0,10*ROW('Sanitation Data'!D22)),NA())</f>
        <v>#N/A</v>
      </c>
      <c r="X28" s="96" t="e">
        <f ca="true">+IF(AND(ISNUMBER(OFFSET('Sanitation Data'!$D$10,0,10*ROW('Sanitation Data'!D22))),'Data Summary'!CM28="Yes"),OFFSET('Sanitation Data'!$D$10,0,10*ROW('Sanitation Data'!D22)),NA())</f>
        <v>#N/A</v>
      </c>
      <c r="Y28" s="96" t="e">
        <f ca="true">+IF(AND(ISNUMBER(OFFSET('Sanitation Data'!$D$11,0,10*ROW('Sanitation Data'!D22))),'Data Summary'!CN28="Yes"),OFFSET('Sanitation Data'!$D$11,0,10*ROW('Sanitation Data'!D22)),NA())</f>
        <v>#N/A</v>
      </c>
      <c r="Z28" s="96" t="e">
        <f ca="true">+IF(AND(ISNUMBER(OFFSET('Sanitation Data'!$D$12,0,10*ROW('Sanitation Data'!D22))),'Data Summary'!CO28="Yes"),OFFSET('Sanitation Data'!$D$12,0,10*ROW('Sanitation Data'!D22)),NA())</f>
        <v>#N/A</v>
      </c>
      <c r="AA28" s="96" t="e">
        <f ca="true">+IF(AND(ISNUMBER(OFFSET('Sanitation Data'!$E$4,0,10*ROW('Sanitation Data'!E22))),'Data Summary'!CP28="Yes"),100-OFFSET('Sanitation Data'!$E$4,0,10*ROW('Sanitation Data'!E22)),NA())</f>
        <v>#N/A</v>
      </c>
      <c r="AB28" s="96" t="e">
        <f ca="true">+IF(AND(ISNUMBER(OFFSET('Sanitation Data'!$E$6,0,10*ROW('Sanitation Data'!E22))),'Data Summary'!CQ28="Yes"),OFFSET('Sanitation Data'!$E$6,0,10*ROW('Sanitation Data'!E22)),NA())</f>
        <v>#N/A</v>
      </c>
      <c r="AC28" s="96" t="e">
        <f ca="true">+IF(AND(ISNUMBER(OFFSET('Sanitation Data'!$E$10,0,10*ROW('Sanitation Data'!E22))),'Data Summary'!CR28="Yes"),OFFSET('Sanitation Data'!$E$10,0,10*ROW('Sanitation Data'!E22)),NA())</f>
        <v>#N/A</v>
      </c>
      <c r="AD28" s="96" t="e">
        <f ca="true">+IF(AND(ISNUMBER(OFFSET('Sanitation Data'!$E$11,0,10*ROW('Sanitation Data'!E22))),'Data Summary'!CS28="Yes"),OFFSET('Sanitation Data'!$E$11,0,10*ROW('Sanitation Data'!E22)),NA())</f>
        <v>#N/A</v>
      </c>
      <c r="AE28" s="96" t="e">
        <f ca="true">+IF(AND(ISNUMBER(OFFSET('Sanitation Data'!$E$12,0,10*ROW('Sanitation Data'!E22))),'Data Summary'!CT28="Yes"),OFFSET('Sanitation Data'!$E$12,0,10*ROW('Sanitation Data'!E22)),NA())</f>
        <v>#N/A</v>
      </c>
      <c r="AF28" s="96" t="e">
        <f ca="true">+IF(AND(ISNUMBER(OFFSET('Sanitation Data'!$F$4,0,10*ROW('Sanitation Data'!F22))),'Data Summary'!CU28="Yes"),100-OFFSET('Sanitation Data'!$F$4,0,10*ROW('Sanitation Data'!F22)),NA())</f>
        <v>#N/A</v>
      </c>
      <c r="AG28" s="96" t="e">
        <f ca="true">+IF(AND(ISNUMBER(OFFSET('Sanitation Data'!$F$6,0,10*ROW('Sanitation Data'!F22))),'Data Summary'!CV28="Yes"),OFFSET('Sanitation Data'!$F$6,0,10*ROW('Sanitation Data'!F22)),NA())</f>
        <v>#N/A</v>
      </c>
      <c r="AH28" s="96" t="e">
        <f ca="true">+IF(AND(ISNUMBER(OFFSET('Sanitation Data'!$F$10,0,10*ROW('Sanitation Data'!F22))),'Data Summary'!CW28="Yes"),OFFSET('Sanitation Data'!$F$10,0,10*ROW('Sanitation Data'!F22)),NA())</f>
        <v>#N/A</v>
      </c>
      <c r="AI28" s="96" t="e">
        <f ca="true">+IF(AND(ISNUMBER(OFFSET('Sanitation Data'!$F$11,0,10*ROW('Sanitation Data'!F22))),'Data Summary'!CX28="Yes"),OFFSET('Sanitation Data'!$F$11,0,10*ROW('Sanitation Data'!F22)),NA())</f>
        <v>#N/A</v>
      </c>
      <c r="AJ28" s="96" t="e">
        <f ca="true">+IF(AND(ISNUMBER(OFFSET('Sanitation Data'!$F$12,0,10*ROW('Sanitation Data'!F22))),'Data Summary'!CY28="Yes"),OFFSET('Sanitation Data'!$F$12,0,10*ROW('Sanitation Data'!F22)),NA())</f>
        <v>#N/A</v>
      </c>
      <c r="AK28" s="96" t="e">
        <f ca="true">+IF(AND(ISNUMBER(OFFSET('Sanitation Data'!$G$4,0,10*ROW('Sanitation Data'!G22))),'Data Summary'!CZ28="Yes"),100-OFFSET('Sanitation Data'!$G$4,0,10*ROW('Sanitation Data'!G22)),NA())</f>
        <v>#N/A</v>
      </c>
      <c r="AL28" s="96" t="e">
        <f ca="true">+IF(AND(ISNUMBER(OFFSET('Sanitation Data'!$G$6,0,10*ROW('Sanitation Data'!G22))),'Data Summary'!DA28="Yes"),OFFSET('Sanitation Data'!$G$6,0,10*ROW('Sanitation Data'!G22)),NA())</f>
        <v>#N/A</v>
      </c>
      <c r="AM28" s="96" t="e">
        <f ca="true">+IF(AND(ISNUMBER(OFFSET('Sanitation Data'!$G$10,0,10*ROW('Sanitation Data'!G22))),'Data Summary'!DB28="Yes"),OFFSET('Sanitation Data'!$G$10,0,10*ROW('Sanitation Data'!G22)),NA())</f>
        <v>#N/A</v>
      </c>
      <c r="AN28" s="96" t="e">
        <f ca="true">+IF(AND(ISNUMBER(OFFSET('Sanitation Data'!$G$11,0,10*ROW('Sanitation Data'!G22))),'Data Summary'!DC28="Yes"),OFFSET('Sanitation Data'!$G$11,0,10*ROW('Sanitation Data'!G22)),NA())</f>
        <v>#N/A</v>
      </c>
      <c r="AO28" s="96" t="e">
        <f ca="true">+IF(AND(ISNUMBER(OFFSET('Sanitation Data'!$G$12,0,10*ROW('Sanitation Data'!G22))),'Data Summary'!DD28="Yes"),OFFSET('Sanitation Data'!$G$12,0,10*ROW('Sanitation Data'!G22)),NA())</f>
        <v>#N/A</v>
      </c>
      <c r="AP28" s="96" t="e">
        <f ca="true">+IF(AND(ISNUMBER(OFFSET('Sanitation Data'!$H$4,0,10*ROW('Sanitation Data'!H22))),'Data Summary'!DE28="Yes"),100-OFFSET('Sanitation Data'!$H$4,0,10*ROW('Sanitation Data'!H22)),NA())</f>
        <v>#N/A</v>
      </c>
      <c r="AQ28" s="96" t="e">
        <f ca="true">+IF(AND(ISNUMBER(OFFSET('Sanitation Data'!$H$6,0,10*ROW('Sanitation Data'!H22))),'Data Summary'!DF28="Yes"),OFFSET('Sanitation Data'!$H$6,0,10*ROW('Sanitation Data'!H22)),NA())</f>
        <v>#N/A</v>
      </c>
      <c r="AR28" s="96" t="e">
        <f ca="true">+IF(AND(ISNUMBER(OFFSET('Sanitation Data'!$H$10,0,10*ROW('Sanitation Data'!H22))),'Data Summary'!DG28="Yes"),OFFSET('Sanitation Data'!$H$10,0,10*ROW('Sanitation Data'!H22)),NA())</f>
        <v>#N/A</v>
      </c>
      <c r="AS28" s="96" t="e">
        <f ca="true">+IF(AND(ISNUMBER(OFFSET('Sanitation Data'!$H$11,0,10*ROW('Sanitation Data'!H22))),'Data Summary'!DH28="Yes"),OFFSET('Sanitation Data'!$H$11,0,10*ROW('Sanitation Data'!H22)),NA())</f>
        <v>#N/A</v>
      </c>
      <c r="AT28" s="96" t="e">
        <f ca="true">+IF(AND(ISNUMBER(OFFSET('Sanitation Data'!$H$12,0,10*ROW('Sanitation Data'!H22))),'Data Summary'!DI28="Yes"),OFFSET('Sanitation Data'!$H$12,0,10*ROW('Sanitation Data'!H22)),NA())</f>
        <v>#N/A</v>
      </c>
      <c r="AU28" s="96" t="e">
        <f ca="true">+IF(AND(ISNUMBER(OFFSET('Sanitation Data'!$I$4,0,10*ROW('Sanitation Data'!I22))),'Data Summary'!DJ28="Yes"),100-OFFSET('Sanitation Data'!$I$4,0,10*ROW('Sanitation Data'!I22)),NA())</f>
        <v>#N/A</v>
      </c>
      <c r="AV28" s="96" t="e">
        <f ca="true">+IF(AND(ISNUMBER(OFFSET('Sanitation Data'!$I$6,0,10*ROW('Sanitation Data'!I22))),'Data Summary'!DK28="Yes"),OFFSET('Sanitation Data'!$I$6,0,10*ROW('Sanitation Data'!I22)),NA())</f>
        <v>#N/A</v>
      </c>
      <c r="AW28" s="96" t="e">
        <f ca="true">+IF(AND(ISNUMBER(OFFSET('Sanitation Data'!$I$10,0,10*ROW('Sanitation Data'!I22))),'Data Summary'!DL28="Yes"),OFFSET('Sanitation Data'!$I$10,0,10*ROW('Sanitation Data'!I22)),NA())</f>
        <v>#N/A</v>
      </c>
      <c r="AX28" s="96" t="e">
        <f ca="true">+IF(AND(ISNUMBER(OFFSET('Sanitation Data'!$I$11,0,10*ROW('Sanitation Data'!I22))),'Data Summary'!DM28="Yes"),OFFSET('Sanitation Data'!$I$11,0,10*ROW('Sanitation Data'!I22)),NA())</f>
        <v>#N/A</v>
      </c>
      <c r="AY28" s="96" t="e">
        <f ca="true">+IF(AND(ISNUMBER(OFFSET('Sanitation Data'!$I$12,0,10*ROW('Sanitation Data'!I22))),'Data Summary'!DN28="Yes"),OFFSET('Sanitation Data'!$I$12,0,10*ROW('Sanitation Data'!I22)),NA())</f>
        <v>#N/A</v>
      </c>
      <c r="AZ28" s="97" t="e">
        <f ca="true">+IF(AND(ISNUMBER(OFFSET('Hygiene Data'!$D$5,0,10*ROW('Hygiene Data'!D22))),'Data Summary'!DO28="Yes"),OFFSET('Hygiene Data'!$D$5,0,10*ROW('Hygiene Data'!D22)),NA())</f>
        <v>#N/A</v>
      </c>
      <c r="BA28" s="97" t="e">
        <f ca="true">+IF(AND(ISNUMBER(OFFSET('Hygiene Data'!$D$7,0,10*ROW('Hygiene Data'!D22))),'Data Summary'!DP28="Yes"),OFFSET('Hygiene Data'!$D$7,0,10*ROW('Hygiene Data'!D22)),NA())</f>
        <v>#N/A</v>
      </c>
      <c r="BB28" s="97" t="e">
        <f ca="true">+IF(AND(ISNUMBER(OFFSET('Hygiene Data'!$D$9,0,10*ROW('Hygiene Data'!D22))),'Data Summary'!DQ28="Yes"),OFFSET('Hygiene Data'!$D$9,0,10*ROW('Hygiene Data'!D22)),NA())</f>
        <v>#N/A</v>
      </c>
      <c r="BC28" s="97" t="e">
        <f ca="true">+IF(AND(ISNUMBER(OFFSET('Hygiene Data'!$E$5,0,10*ROW('Hygiene Data'!E22))),'Data Summary'!DR28="Yes"),OFFSET('Hygiene Data'!$E$5,0,10*ROW('Hygiene Data'!E22)),NA())</f>
        <v>#N/A</v>
      </c>
      <c r="BD28" s="97" t="e">
        <f ca="true">+IF(AND(ISNUMBER(OFFSET('Hygiene Data'!$E$7,0,10*ROW('Hygiene Data'!E22))),'Data Summary'!DS28="Yes"),OFFSET('Hygiene Data'!$E$7,0,10*ROW('Hygiene Data'!E22)),NA())</f>
        <v>#N/A</v>
      </c>
      <c r="BE28" s="97" t="e">
        <f ca="true">+IF(AND(ISNUMBER(OFFSET('Hygiene Data'!$E$9,0,10*ROW('Hygiene Data'!E22))),'Data Summary'!DT28="Yes"),OFFSET('Hygiene Data'!$E$9,0,10*ROW('Hygiene Data'!E22)),NA())</f>
        <v>#N/A</v>
      </c>
      <c r="BF28" s="97" t="e">
        <f ca="true">+IF(AND(ISNUMBER(OFFSET('Hygiene Data'!$F$5,0,10*ROW('Hygiene Data'!F22))),'Data Summary'!DU28="Yes"),OFFSET('Hygiene Data'!$F$5,0,10*ROW('Hygiene Data'!F22)),NA())</f>
        <v>#N/A</v>
      </c>
      <c r="BG28" s="97" t="e">
        <f ca="true">+IF(AND(ISNUMBER(OFFSET('Hygiene Data'!$F$7,0,10*ROW('Hygiene Data'!F22))),'Data Summary'!DV28="Yes"),OFFSET('Hygiene Data'!$F$7,0,10*ROW('Hygiene Data'!F22)),NA())</f>
        <v>#N/A</v>
      </c>
      <c r="BH28" s="97" t="e">
        <f ca="true">+IF(AND(ISNUMBER(OFFSET('Hygiene Data'!$F$9,0,10*ROW('Hygiene Data'!F22))),'Data Summary'!DW28="Yes"),OFFSET('Hygiene Data'!$F$9,0,10*ROW('Hygiene Data'!F22)),NA())</f>
        <v>#N/A</v>
      </c>
      <c r="BI28" s="97" t="e">
        <f ca="true">+IF(AND(ISNUMBER(OFFSET('Hygiene Data'!$G$5,0,10*ROW('Hygiene Data'!G22))),'Data Summary'!DX28="Yes"),OFFSET('Hygiene Data'!$G$5,0,10*ROW('Hygiene Data'!G22)),NA())</f>
        <v>#N/A</v>
      </c>
      <c r="BJ28" s="97" t="e">
        <f ca="true">+IF(AND(ISNUMBER(OFFSET('Hygiene Data'!$G$7,0,10*ROW('Hygiene Data'!G22))),'Data Summary'!DY28="Yes"),OFFSET('Hygiene Data'!$G$7,0,10*ROW('Hygiene Data'!G22)),NA())</f>
        <v>#N/A</v>
      </c>
      <c r="BK28" s="97" t="e">
        <f ca="true">+IF(AND(ISNUMBER(OFFSET('Hygiene Data'!$G$9,0,10*ROW('Hygiene Data'!G22))),'Data Summary'!DZ28="Yes"),OFFSET('Hygiene Data'!$G$9,0,10*ROW('Hygiene Data'!G22)),NA())</f>
        <v>#N/A</v>
      </c>
      <c r="BL28" s="97" t="e">
        <f ca="true">+IF(AND(ISNUMBER(OFFSET('Hygiene Data'!$H$5,0,10*ROW('Hygiene Data'!H22))),'Data Summary'!EA28="Yes"),OFFSET('Hygiene Data'!$H$5,0,10*ROW('Hygiene Data'!H22)),NA())</f>
        <v>#N/A</v>
      </c>
      <c r="BM28" s="97" t="e">
        <f ca="true">+IF(AND(ISNUMBER(OFFSET('Hygiene Data'!$H$7,0,10*ROW('Hygiene Data'!H22))),'Data Summary'!EB28="Yes"),OFFSET('Hygiene Data'!$H$7,0,10*ROW('Hygiene Data'!H22)),NA())</f>
        <v>#N/A</v>
      </c>
      <c r="BN28" s="97" t="e">
        <f ca="true">+IF(AND(ISNUMBER(OFFSET('Hygiene Data'!$H$9,0,10*ROW('Hygiene Data'!H22))),'Data Summary'!EC28="Yes"),OFFSET('Hygiene Data'!$H$9,0,10*ROW('Hygiene Data'!H22)),NA())</f>
        <v>#N/A</v>
      </c>
      <c r="BO28" s="97" t="e">
        <f ca="true">+IF(AND(ISNUMBER(OFFSET('Hygiene Data'!$I$5,0,10*ROW('Hygiene Data'!I22))),'Data Summary'!ED28="Yes"),OFFSET('Hygiene Data'!$I$5,0,10*ROW('Hygiene Data'!I22)),NA())</f>
        <v>#N/A</v>
      </c>
      <c r="BP28" s="97" t="e">
        <f ca="true">+IF(AND(ISNUMBER(OFFSET('Hygiene Data'!$I$7,0,10*ROW('Hygiene Data'!I22))),'Data Summary'!EE28="Yes"),OFFSET('Hygiene Data'!$I$7,0,10*ROW('Hygiene Data'!I22)),NA())</f>
        <v>#N/A</v>
      </c>
      <c r="BQ28" s="97" t="e">
        <f ca="true">+IF(AND(ISNUMBER(OFFSET('Hygiene Data'!$I$9,0,10*ROW('Hygiene Data'!I22))),'Data Summary'!EF28="Yes"),OFFSET('Hygiene Data'!$I$9,0,10*ROW('Hygiene Data'!I22)),NA())</f>
        <v>#N/A</v>
      </c>
    </row>
    <row xmlns:x14ac="http://schemas.microsoft.com/office/spreadsheetml/2009/9/ac" r="29" x14ac:dyDescent="0.2">
      <c r="A29" s="331" t="e">
        <f ca="true">+RIGHT('Data Summary'!A29,LEN('Data Summary'!A29)-9)</f>
        <v>#VALUE!</v>
      </c>
      <c r="B29" s="36" t="str">
        <f ca="true">+IF(ISTEXT('Data Summary'!B29),'Data Summary'!B29,"")</f>
        <v/>
      </c>
      <c r="C29" s="330" t="e">
        <f ca="true">+VALUE('Data Summary'!C29)</f>
        <v>#VALUE!</v>
      </c>
      <c r="D29" s="95" t="e">
        <f ca="true">+IF(AND(ISNUMBER(OFFSET('Water Data'!$D$4,0,10*ROW('Water Data'!D23))),'Data Summary'!BS29="Yes"),100-OFFSET('Water Data'!$D$4,0,10*ROW('Water Data'!D23)),NA())</f>
        <v>#N/A</v>
      </c>
      <c r="E29" s="95" t="e">
        <f ca="true">+IF(AND(ISNUMBER(OFFSET('Water Data'!$D$6,0,10*ROW('Water Data'!D23))),'Data Summary'!BT29="Yes"),OFFSET('Water Data'!$D$6,0,10*ROW('Water Data'!D23)),NA())</f>
        <v>#N/A</v>
      </c>
      <c r="F29" s="95" t="e">
        <f ca="true">+IF(AND(ISNUMBER(OFFSET('Water Data'!$D$9,0,10*ROW('Water Data'!D23))),'Data Summary'!BU29="Yes"),OFFSET('Water Data'!$D$9,0,10*ROW('Water Data'!D23)),NA())</f>
        <v>#N/A</v>
      </c>
      <c r="G29" s="95" t="e">
        <f ca="true">+IF(AND(ISNUMBER(OFFSET('Water Data'!$E$4,0,10*ROW('Water Data'!E23))),'Data Summary'!BV29="Yes"),100-OFFSET('Water Data'!$E$4,0,10*ROW('Water Data'!E23)),NA())</f>
        <v>#N/A</v>
      </c>
      <c r="H29" s="95" t="e">
        <f ca="true">+IF(AND(ISNUMBER(OFFSET('Water Data'!$E$6,0,10*ROW('Water Data'!E23))),'Data Summary'!BW29="Yes"),OFFSET('Water Data'!$E$6,0,10*ROW('Water Data'!E23)),NA())</f>
        <v>#N/A</v>
      </c>
      <c r="I29" s="95" t="e">
        <f ca="true">+IF(AND(ISNUMBER(OFFSET('Water Data'!$E$9,0,10*ROW('Water Data'!E23))),'Data Summary'!BX29="Yes"),OFFSET('Water Data'!$E$9,0,10*ROW('Water Data'!E23)),NA())</f>
        <v>#N/A</v>
      </c>
      <c r="J29" s="95" t="e">
        <f ca="true">+IF(AND(ISNUMBER(OFFSET('Water Data'!$F$4,0,10*ROW('Water Data'!F23))),'Data Summary'!BY29="Yes"),100-OFFSET('Water Data'!$F$4,0,10*ROW('Water Data'!F23)),NA())</f>
        <v>#N/A</v>
      </c>
      <c r="K29" s="95" t="e">
        <f ca="true">+IF(AND(ISNUMBER(OFFSET('Water Data'!$F$6,0,10*ROW('Water Data'!F23))),'Data Summary'!BZ29="Yes"),OFFSET('Water Data'!$F$6,0,10*ROW('Water Data'!F23)),NA())</f>
        <v>#N/A</v>
      </c>
      <c r="L29" s="95" t="e">
        <f ca="true">+IF(AND(ISNUMBER(OFFSET('Water Data'!$F$9,0,10*ROW('Water Data'!F23))),'Data Summary'!CA29="Yes"),OFFSET('Water Data'!$F$9,0,10*ROW('Water Data'!F23)),NA())</f>
        <v>#N/A</v>
      </c>
      <c r="M29" s="95" t="e">
        <f ca="true">+IF(AND(ISNUMBER(OFFSET('Water Data'!$G$4,0,10*ROW('Water Data'!G23))),'Data Summary'!CB29="Yes"),100-OFFSET('Water Data'!$G$4,0,10*ROW('Water Data'!G23)),NA())</f>
        <v>#N/A</v>
      </c>
      <c r="N29" s="95" t="e">
        <f ca="true">+IF(AND(ISNUMBER(OFFSET('Water Data'!$G$6,0,10*ROW('Water Data'!G23))),'Data Summary'!CC29="Yes"),OFFSET('Water Data'!$G$6,0,10*ROW('Water Data'!G23)),NA())</f>
        <v>#N/A</v>
      </c>
      <c r="O29" s="95" t="e">
        <f ca="true">+IF(AND(ISNUMBER(OFFSET('Water Data'!$G$9,0,10*ROW('Water Data'!G23))),'Data Summary'!CD29="Yes"),OFFSET('Water Data'!$G$9,0,10*ROW('Water Data'!G23)),NA())</f>
        <v>#N/A</v>
      </c>
      <c r="P29" s="95" t="e">
        <f ca="true">+IF(AND(ISNUMBER(OFFSET('Water Data'!$H$4,0,10*ROW('Water Data'!H23))),'Data Summary'!CE29="Yes"),100-OFFSET('Water Data'!$H$4,0,10*ROW('Water Data'!H23)),NA())</f>
        <v>#N/A</v>
      </c>
      <c r="Q29" s="95" t="e">
        <f ca="true">+IF(AND(ISNUMBER(OFFSET('Water Data'!$H$6,0,10*ROW('Water Data'!H23))),'Data Summary'!CF29="Yes"),OFFSET('Water Data'!$H$6,0,10*ROW('Water Data'!H23)),NA())</f>
        <v>#N/A</v>
      </c>
      <c r="R29" s="95" t="e">
        <f ca="true">+IF(AND(ISNUMBER(OFFSET('Water Data'!$H$9,0,10*ROW('Water Data'!H23))),'Data Summary'!CG29="Yes"),OFFSET('Water Data'!$H$9,0,10*ROW('Water Data'!H23)),NA())</f>
        <v>#N/A</v>
      </c>
      <c r="S29" s="95" t="e">
        <f ca="true">+IF(AND(ISNUMBER(OFFSET('Water Data'!$I$4,0,10*ROW('Water Data'!I23))),'Data Summary'!CH29="Yes"),100-OFFSET('Water Data'!$I$4,0,10*ROW('Water Data'!I23)),NA())</f>
        <v>#N/A</v>
      </c>
      <c r="T29" s="95" t="e">
        <f ca="true">+IF(AND(ISNUMBER(OFFSET('Water Data'!$I$6,0,10*ROW('Water Data'!I23))),'Data Summary'!CI29="Yes"),OFFSET('Water Data'!$I$6,0,10*ROW('Water Data'!I23)),NA())</f>
        <v>#N/A</v>
      </c>
      <c r="U29" s="95" t="e">
        <f ca="true">+IF(AND(ISNUMBER(OFFSET('Water Data'!$I$9,0,10*ROW('Water Data'!I23))),'Data Summary'!CJ29="Yes"),OFFSET('Water Data'!$I$9,0,10*ROW('Water Data'!I23)),NA())</f>
        <v>#N/A</v>
      </c>
      <c r="V29" s="96" t="e">
        <f ca="true">+IF(AND(ISNUMBER(OFFSET('Sanitation Data'!$D$4,0,10*ROW('Sanitation Data'!D23))),'Data Summary'!CK29="Yes"),100-OFFSET('Sanitation Data'!$D$4,0,10*ROW('Sanitation Data'!D23)),NA())</f>
        <v>#N/A</v>
      </c>
      <c r="W29" s="96" t="e">
        <f ca="true">+IF(AND(ISNUMBER(OFFSET('Sanitation Data'!$D$6,0,10*ROW('Sanitation Data'!D23))),'Data Summary'!CL29="Yes"),OFFSET('Sanitation Data'!$D$6,0,10*ROW('Sanitation Data'!D23)),NA())</f>
        <v>#N/A</v>
      </c>
      <c r="X29" s="96" t="e">
        <f ca="true">+IF(AND(ISNUMBER(OFFSET('Sanitation Data'!$D$10,0,10*ROW('Sanitation Data'!D23))),'Data Summary'!CM29="Yes"),OFFSET('Sanitation Data'!$D$10,0,10*ROW('Sanitation Data'!D23)),NA())</f>
        <v>#N/A</v>
      </c>
      <c r="Y29" s="96" t="e">
        <f ca="true">+IF(AND(ISNUMBER(OFFSET('Sanitation Data'!$D$11,0,10*ROW('Sanitation Data'!D23))),'Data Summary'!CN29="Yes"),OFFSET('Sanitation Data'!$D$11,0,10*ROW('Sanitation Data'!D23)),NA())</f>
        <v>#N/A</v>
      </c>
      <c r="Z29" s="96" t="e">
        <f ca="true">+IF(AND(ISNUMBER(OFFSET('Sanitation Data'!$D$12,0,10*ROW('Sanitation Data'!D23))),'Data Summary'!CO29="Yes"),OFFSET('Sanitation Data'!$D$12,0,10*ROW('Sanitation Data'!D23)),NA())</f>
        <v>#N/A</v>
      </c>
      <c r="AA29" s="96" t="e">
        <f ca="true">+IF(AND(ISNUMBER(OFFSET('Sanitation Data'!$E$4,0,10*ROW('Sanitation Data'!E23))),'Data Summary'!CP29="Yes"),100-OFFSET('Sanitation Data'!$E$4,0,10*ROW('Sanitation Data'!E23)),NA())</f>
        <v>#N/A</v>
      </c>
      <c r="AB29" s="96" t="e">
        <f ca="true">+IF(AND(ISNUMBER(OFFSET('Sanitation Data'!$E$6,0,10*ROW('Sanitation Data'!E23))),'Data Summary'!CQ29="Yes"),OFFSET('Sanitation Data'!$E$6,0,10*ROW('Sanitation Data'!E23)),NA())</f>
        <v>#N/A</v>
      </c>
      <c r="AC29" s="96" t="e">
        <f ca="true">+IF(AND(ISNUMBER(OFFSET('Sanitation Data'!$E$10,0,10*ROW('Sanitation Data'!E23))),'Data Summary'!CR29="Yes"),OFFSET('Sanitation Data'!$E$10,0,10*ROW('Sanitation Data'!E23)),NA())</f>
        <v>#N/A</v>
      </c>
      <c r="AD29" s="96" t="e">
        <f ca="true">+IF(AND(ISNUMBER(OFFSET('Sanitation Data'!$E$11,0,10*ROW('Sanitation Data'!E23))),'Data Summary'!CS29="Yes"),OFFSET('Sanitation Data'!$E$11,0,10*ROW('Sanitation Data'!E23)),NA())</f>
        <v>#N/A</v>
      </c>
      <c r="AE29" s="96" t="e">
        <f ca="true">+IF(AND(ISNUMBER(OFFSET('Sanitation Data'!$E$12,0,10*ROW('Sanitation Data'!E23))),'Data Summary'!CT29="Yes"),OFFSET('Sanitation Data'!$E$12,0,10*ROW('Sanitation Data'!E23)),NA())</f>
        <v>#N/A</v>
      </c>
      <c r="AF29" s="96" t="e">
        <f ca="true">+IF(AND(ISNUMBER(OFFSET('Sanitation Data'!$F$4,0,10*ROW('Sanitation Data'!F23))),'Data Summary'!CU29="Yes"),100-OFFSET('Sanitation Data'!$F$4,0,10*ROW('Sanitation Data'!F23)),NA())</f>
        <v>#N/A</v>
      </c>
      <c r="AG29" s="96" t="e">
        <f ca="true">+IF(AND(ISNUMBER(OFFSET('Sanitation Data'!$F$6,0,10*ROW('Sanitation Data'!F23))),'Data Summary'!CV29="Yes"),OFFSET('Sanitation Data'!$F$6,0,10*ROW('Sanitation Data'!F23)),NA())</f>
        <v>#N/A</v>
      </c>
      <c r="AH29" s="96" t="e">
        <f ca="true">+IF(AND(ISNUMBER(OFFSET('Sanitation Data'!$F$10,0,10*ROW('Sanitation Data'!F23))),'Data Summary'!CW29="Yes"),OFFSET('Sanitation Data'!$F$10,0,10*ROW('Sanitation Data'!F23)),NA())</f>
        <v>#N/A</v>
      </c>
      <c r="AI29" s="96" t="e">
        <f ca="true">+IF(AND(ISNUMBER(OFFSET('Sanitation Data'!$F$11,0,10*ROW('Sanitation Data'!F23))),'Data Summary'!CX29="Yes"),OFFSET('Sanitation Data'!$F$11,0,10*ROW('Sanitation Data'!F23)),NA())</f>
        <v>#N/A</v>
      </c>
      <c r="AJ29" s="96" t="e">
        <f ca="true">+IF(AND(ISNUMBER(OFFSET('Sanitation Data'!$F$12,0,10*ROW('Sanitation Data'!F23))),'Data Summary'!CY29="Yes"),OFFSET('Sanitation Data'!$F$12,0,10*ROW('Sanitation Data'!F23)),NA())</f>
        <v>#N/A</v>
      </c>
      <c r="AK29" s="96" t="e">
        <f ca="true">+IF(AND(ISNUMBER(OFFSET('Sanitation Data'!$G$4,0,10*ROW('Sanitation Data'!G23))),'Data Summary'!CZ29="Yes"),100-OFFSET('Sanitation Data'!$G$4,0,10*ROW('Sanitation Data'!G23)),NA())</f>
        <v>#N/A</v>
      </c>
      <c r="AL29" s="96" t="e">
        <f ca="true">+IF(AND(ISNUMBER(OFFSET('Sanitation Data'!$G$6,0,10*ROW('Sanitation Data'!G23))),'Data Summary'!DA29="Yes"),OFFSET('Sanitation Data'!$G$6,0,10*ROW('Sanitation Data'!G23)),NA())</f>
        <v>#N/A</v>
      </c>
      <c r="AM29" s="96" t="e">
        <f ca="true">+IF(AND(ISNUMBER(OFFSET('Sanitation Data'!$G$10,0,10*ROW('Sanitation Data'!G23))),'Data Summary'!DB29="Yes"),OFFSET('Sanitation Data'!$G$10,0,10*ROW('Sanitation Data'!G23)),NA())</f>
        <v>#N/A</v>
      </c>
      <c r="AN29" s="96" t="e">
        <f ca="true">+IF(AND(ISNUMBER(OFFSET('Sanitation Data'!$G$11,0,10*ROW('Sanitation Data'!G23))),'Data Summary'!DC29="Yes"),OFFSET('Sanitation Data'!$G$11,0,10*ROW('Sanitation Data'!G23)),NA())</f>
        <v>#N/A</v>
      </c>
      <c r="AO29" s="96" t="e">
        <f ca="true">+IF(AND(ISNUMBER(OFFSET('Sanitation Data'!$G$12,0,10*ROW('Sanitation Data'!G23))),'Data Summary'!DD29="Yes"),OFFSET('Sanitation Data'!$G$12,0,10*ROW('Sanitation Data'!G23)),NA())</f>
        <v>#N/A</v>
      </c>
      <c r="AP29" s="96" t="e">
        <f ca="true">+IF(AND(ISNUMBER(OFFSET('Sanitation Data'!$H$4,0,10*ROW('Sanitation Data'!H23))),'Data Summary'!DE29="Yes"),100-OFFSET('Sanitation Data'!$H$4,0,10*ROW('Sanitation Data'!H23)),NA())</f>
        <v>#N/A</v>
      </c>
      <c r="AQ29" s="96" t="e">
        <f ca="true">+IF(AND(ISNUMBER(OFFSET('Sanitation Data'!$H$6,0,10*ROW('Sanitation Data'!H23))),'Data Summary'!DF29="Yes"),OFFSET('Sanitation Data'!$H$6,0,10*ROW('Sanitation Data'!H23)),NA())</f>
        <v>#N/A</v>
      </c>
      <c r="AR29" s="96" t="e">
        <f ca="true">+IF(AND(ISNUMBER(OFFSET('Sanitation Data'!$H$10,0,10*ROW('Sanitation Data'!H23))),'Data Summary'!DG29="Yes"),OFFSET('Sanitation Data'!$H$10,0,10*ROW('Sanitation Data'!H23)),NA())</f>
        <v>#N/A</v>
      </c>
      <c r="AS29" s="96" t="e">
        <f ca="true">+IF(AND(ISNUMBER(OFFSET('Sanitation Data'!$H$11,0,10*ROW('Sanitation Data'!H23))),'Data Summary'!DH29="Yes"),OFFSET('Sanitation Data'!$H$11,0,10*ROW('Sanitation Data'!H23)),NA())</f>
        <v>#N/A</v>
      </c>
      <c r="AT29" s="96" t="e">
        <f ca="true">+IF(AND(ISNUMBER(OFFSET('Sanitation Data'!$H$12,0,10*ROW('Sanitation Data'!H23))),'Data Summary'!DI29="Yes"),OFFSET('Sanitation Data'!$H$12,0,10*ROW('Sanitation Data'!H23)),NA())</f>
        <v>#N/A</v>
      </c>
      <c r="AU29" s="96" t="e">
        <f ca="true">+IF(AND(ISNUMBER(OFFSET('Sanitation Data'!$I$4,0,10*ROW('Sanitation Data'!I23))),'Data Summary'!DJ29="Yes"),100-OFFSET('Sanitation Data'!$I$4,0,10*ROW('Sanitation Data'!I23)),NA())</f>
        <v>#N/A</v>
      </c>
      <c r="AV29" s="96" t="e">
        <f ca="true">+IF(AND(ISNUMBER(OFFSET('Sanitation Data'!$I$6,0,10*ROW('Sanitation Data'!I23))),'Data Summary'!DK29="Yes"),OFFSET('Sanitation Data'!$I$6,0,10*ROW('Sanitation Data'!I23)),NA())</f>
        <v>#N/A</v>
      </c>
      <c r="AW29" s="96" t="e">
        <f ca="true">+IF(AND(ISNUMBER(OFFSET('Sanitation Data'!$I$10,0,10*ROW('Sanitation Data'!I23))),'Data Summary'!DL29="Yes"),OFFSET('Sanitation Data'!$I$10,0,10*ROW('Sanitation Data'!I23)),NA())</f>
        <v>#N/A</v>
      </c>
      <c r="AX29" s="96" t="e">
        <f ca="true">+IF(AND(ISNUMBER(OFFSET('Sanitation Data'!$I$11,0,10*ROW('Sanitation Data'!I23))),'Data Summary'!DM29="Yes"),OFFSET('Sanitation Data'!$I$11,0,10*ROW('Sanitation Data'!I23)),NA())</f>
        <v>#N/A</v>
      </c>
      <c r="AY29" s="96" t="e">
        <f ca="true">+IF(AND(ISNUMBER(OFFSET('Sanitation Data'!$I$12,0,10*ROW('Sanitation Data'!I23))),'Data Summary'!DN29="Yes"),OFFSET('Sanitation Data'!$I$12,0,10*ROW('Sanitation Data'!I23)),NA())</f>
        <v>#N/A</v>
      </c>
      <c r="AZ29" s="97" t="e">
        <f ca="true">+IF(AND(ISNUMBER(OFFSET('Hygiene Data'!$D$5,0,10*ROW('Hygiene Data'!D23))),'Data Summary'!DO29="Yes"),OFFSET('Hygiene Data'!$D$5,0,10*ROW('Hygiene Data'!D23)),NA())</f>
        <v>#N/A</v>
      </c>
      <c r="BA29" s="97" t="e">
        <f ca="true">+IF(AND(ISNUMBER(OFFSET('Hygiene Data'!$D$7,0,10*ROW('Hygiene Data'!D23))),'Data Summary'!DP29="Yes"),OFFSET('Hygiene Data'!$D$7,0,10*ROW('Hygiene Data'!D23)),NA())</f>
        <v>#N/A</v>
      </c>
      <c r="BB29" s="97" t="e">
        <f ca="true">+IF(AND(ISNUMBER(OFFSET('Hygiene Data'!$D$9,0,10*ROW('Hygiene Data'!D23))),'Data Summary'!DQ29="Yes"),OFFSET('Hygiene Data'!$D$9,0,10*ROW('Hygiene Data'!D23)),NA())</f>
        <v>#N/A</v>
      </c>
      <c r="BC29" s="97" t="e">
        <f ca="true">+IF(AND(ISNUMBER(OFFSET('Hygiene Data'!$E$5,0,10*ROW('Hygiene Data'!E23))),'Data Summary'!DR29="Yes"),OFFSET('Hygiene Data'!$E$5,0,10*ROW('Hygiene Data'!E23)),NA())</f>
        <v>#N/A</v>
      </c>
      <c r="BD29" s="97" t="e">
        <f ca="true">+IF(AND(ISNUMBER(OFFSET('Hygiene Data'!$E$7,0,10*ROW('Hygiene Data'!E23))),'Data Summary'!DS29="Yes"),OFFSET('Hygiene Data'!$E$7,0,10*ROW('Hygiene Data'!E23)),NA())</f>
        <v>#N/A</v>
      </c>
      <c r="BE29" s="97" t="e">
        <f ca="true">+IF(AND(ISNUMBER(OFFSET('Hygiene Data'!$E$9,0,10*ROW('Hygiene Data'!E23))),'Data Summary'!DT29="Yes"),OFFSET('Hygiene Data'!$E$9,0,10*ROW('Hygiene Data'!E23)),NA())</f>
        <v>#N/A</v>
      </c>
      <c r="BF29" s="97" t="e">
        <f ca="true">+IF(AND(ISNUMBER(OFFSET('Hygiene Data'!$F$5,0,10*ROW('Hygiene Data'!F23))),'Data Summary'!DU29="Yes"),OFFSET('Hygiene Data'!$F$5,0,10*ROW('Hygiene Data'!F23)),NA())</f>
        <v>#N/A</v>
      </c>
      <c r="BG29" s="97" t="e">
        <f ca="true">+IF(AND(ISNUMBER(OFFSET('Hygiene Data'!$F$7,0,10*ROW('Hygiene Data'!F23))),'Data Summary'!DV29="Yes"),OFFSET('Hygiene Data'!$F$7,0,10*ROW('Hygiene Data'!F23)),NA())</f>
        <v>#N/A</v>
      </c>
      <c r="BH29" s="97" t="e">
        <f ca="true">+IF(AND(ISNUMBER(OFFSET('Hygiene Data'!$F$9,0,10*ROW('Hygiene Data'!F23))),'Data Summary'!DW29="Yes"),OFFSET('Hygiene Data'!$F$9,0,10*ROW('Hygiene Data'!F23)),NA())</f>
        <v>#N/A</v>
      </c>
      <c r="BI29" s="97" t="e">
        <f ca="true">+IF(AND(ISNUMBER(OFFSET('Hygiene Data'!$G$5,0,10*ROW('Hygiene Data'!G23))),'Data Summary'!DX29="Yes"),OFFSET('Hygiene Data'!$G$5,0,10*ROW('Hygiene Data'!G23)),NA())</f>
        <v>#N/A</v>
      </c>
      <c r="BJ29" s="97" t="e">
        <f ca="true">+IF(AND(ISNUMBER(OFFSET('Hygiene Data'!$G$7,0,10*ROW('Hygiene Data'!G23))),'Data Summary'!DY29="Yes"),OFFSET('Hygiene Data'!$G$7,0,10*ROW('Hygiene Data'!G23)),NA())</f>
        <v>#N/A</v>
      </c>
      <c r="BK29" s="97" t="e">
        <f ca="true">+IF(AND(ISNUMBER(OFFSET('Hygiene Data'!$G$9,0,10*ROW('Hygiene Data'!G23))),'Data Summary'!DZ29="Yes"),OFFSET('Hygiene Data'!$G$9,0,10*ROW('Hygiene Data'!G23)),NA())</f>
        <v>#N/A</v>
      </c>
      <c r="BL29" s="97" t="e">
        <f ca="true">+IF(AND(ISNUMBER(OFFSET('Hygiene Data'!$H$5,0,10*ROW('Hygiene Data'!H23))),'Data Summary'!EA29="Yes"),OFFSET('Hygiene Data'!$H$5,0,10*ROW('Hygiene Data'!H23)),NA())</f>
        <v>#N/A</v>
      </c>
      <c r="BM29" s="97" t="e">
        <f ca="true">+IF(AND(ISNUMBER(OFFSET('Hygiene Data'!$H$7,0,10*ROW('Hygiene Data'!H23))),'Data Summary'!EB29="Yes"),OFFSET('Hygiene Data'!$H$7,0,10*ROW('Hygiene Data'!H23)),NA())</f>
        <v>#N/A</v>
      </c>
      <c r="BN29" s="97" t="e">
        <f ca="true">+IF(AND(ISNUMBER(OFFSET('Hygiene Data'!$H$9,0,10*ROW('Hygiene Data'!H23))),'Data Summary'!EC29="Yes"),OFFSET('Hygiene Data'!$H$9,0,10*ROW('Hygiene Data'!H23)),NA())</f>
        <v>#N/A</v>
      </c>
      <c r="BO29" s="97" t="e">
        <f ca="true">+IF(AND(ISNUMBER(OFFSET('Hygiene Data'!$I$5,0,10*ROW('Hygiene Data'!I23))),'Data Summary'!ED29="Yes"),OFFSET('Hygiene Data'!$I$5,0,10*ROW('Hygiene Data'!I23)),NA())</f>
        <v>#N/A</v>
      </c>
      <c r="BP29" s="97" t="e">
        <f ca="true">+IF(AND(ISNUMBER(OFFSET('Hygiene Data'!$I$7,0,10*ROW('Hygiene Data'!I23))),'Data Summary'!EE29="Yes"),OFFSET('Hygiene Data'!$I$7,0,10*ROW('Hygiene Data'!I23)),NA())</f>
        <v>#N/A</v>
      </c>
      <c r="BQ29" s="97" t="e">
        <f ca="true">+IF(AND(ISNUMBER(OFFSET('Hygiene Data'!$I$9,0,10*ROW('Hygiene Data'!I23))),'Data Summary'!EF29="Yes"),OFFSET('Hygiene Data'!$I$9,0,10*ROW('Hygiene Data'!I23)),NA())</f>
        <v>#N/A</v>
      </c>
    </row>
    <row xmlns:x14ac="http://schemas.microsoft.com/office/spreadsheetml/2009/9/ac" r="30" x14ac:dyDescent="0.2">
      <c r="A30" s="331" t="e">
        <f ca="true">+RIGHT('Data Summary'!A30,LEN('Data Summary'!A30)-9)</f>
        <v>#VALUE!</v>
      </c>
      <c r="B30" s="36" t="str">
        <f ca="true">+IF(ISTEXT('Data Summary'!B30),'Data Summary'!B30,"")</f>
        <v/>
      </c>
      <c r="C30" s="330" t="e">
        <f ca="true">+VALUE('Data Summary'!C30)</f>
        <v>#VALUE!</v>
      </c>
      <c r="D30" s="95" t="e">
        <f ca="true">+IF(AND(ISNUMBER(OFFSET('Water Data'!$D$4,0,10*ROW('Water Data'!D24))),'Data Summary'!BS30="Yes"),100-OFFSET('Water Data'!$D$4,0,10*ROW('Water Data'!D24)),NA())</f>
        <v>#N/A</v>
      </c>
      <c r="E30" s="95" t="e">
        <f ca="true">+IF(AND(ISNUMBER(OFFSET('Water Data'!$D$6,0,10*ROW('Water Data'!D24))),'Data Summary'!BT30="Yes"),OFFSET('Water Data'!$D$6,0,10*ROW('Water Data'!D24)),NA())</f>
        <v>#N/A</v>
      </c>
      <c r="F30" s="95" t="e">
        <f ca="true">+IF(AND(ISNUMBER(OFFSET('Water Data'!$D$9,0,10*ROW('Water Data'!D24))),'Data Summary'!BU30="Yes"),OFFSET('Water Data'!$D$9,0,10*ROW('Water Data'!D24)),NA())</f>
        <v>#N/A</v>
      </c>
      <c r="G30" s="95" t="e">
        <f ca="true">+IF(AND(ISNUMBER(OFFSET('Water Data'!$E$4,0,10*ROW('Water Data'!E24))),'Data Summary'!BV30="Yes"),100-OFFSET('Water Data'!$E$4,0,10*ROW('Water Data'!E24)),NA())</f>
        <v>#N/A</v>
      </c>
      <c r="H30" s="95" t="e">
        <f ca="true">+IF(AND(ISNUMBER(OFFSET('Water Data'!$E$6,0,10*ROW('Water Data'!E24))),'Data Summary'!BW30="Yes"),OFFSET('Water Data'!$E$6,0,10*ROW('Water Data'!E24)),NA())</f>
        <v>#N/A</v>
      </c>
      <c r="I30" s="95" t="e">
        <f ca="true">+IF(AND(ISNUMBER(OFFSET('Water Data'!$E$9,0,10*ROW('Water Data'!E24))),'Data Summary'!BX30="Yes"),OFFSET('Water Data'!$E$9,0,10*ROW('Water Data'!E24)),NA())</f>
        <v>#N/A</v>
      </c>
      <c r="J30" s="95" t="e">
        <f ca="true">+IF(AND(ISNUMBER(OFFSET('Water Data'!$F$4,0,10*ROW('Water Data'!F24))),'Data Summary'!BY30="Yes"),100-OFFSET('Water Data'!$F$4,0,10*ROW('Water Data'!F24)),NA())</f>
        <v>#N/A</v>
      </c>
      <c r="K30" s="95" t="e">
        <f ca="true">+IF(AND(ISNUMBER(OFFSET('Water Data'!$F$6,0,10*ROW('Water Data'!F24))),'Data Summary'!BZ30="Yes"),OFFSET('Water Data'!$F$6,0,10*ROW('Water Data'!F24)),NA())</f>
        <v>#N/A</v>
      </c>
      <c r="L30" s="95" t="e">
        <f ca="true">+IF(AND(ISNUMBER(OFFSET('Water Data'!$F$9,0,10*ROW('Water Data'!F24))),'Data Summary'!CA30="Yes"),OFFSET('Water Data'!$F$9,0,10*ROW('Water Data'!F24)),NA())</f>
        <v>#N/A</v>
      </c>
      <c r="M30" s="95" t="e">
        <f ca="true">+IF(AND(ISNUMBER(OFFSET('Water Data'!$G$4,0,10*ROW('Water Data'!G24))),'Data Summary'!CB30="Yes"),100-OFFSET('Water Data'!$G$4,0,10*ROW('Water Data'!G24)),NA())</f>
        <v>#N/A</v>
      </c>
      <c r="N30" s="95" t="e">
        <f ca="true">+IF(AND(ISNUMBER(OFFSET('Water Data'!$G$6,0,10*ROW('Water Data'!G24))),'Data Summary'!CC30="Yes"),OFFSET('Water Data'!$G$6,0,10*ROW('Water Data'!G24)),NA())</f>
        <v>#N/A</v>
      </c>
      <c r="O30" s="95" t="e">
        <f ca="true">+IF(AND(ISNUMBER(OFFSET('Water Data'!$G$9,0,10*ROW('Water Data'!G24))),'Data Summary'!CD30="Yes"),OFFSET('Water Data'!$G$9,0,10*ROW('Water Data'!G24)),NA())</f>
        <v>#N/A</v>
      </c>
      <c r="P30" s="95" t="e">
        <f ca="true">+IF(AND(ISNUMBER(OFFSET('Water Data'!$H$4,0,10*ROW('Water Data'!H24))),'Data Summary'!CE30="Yes"),100-OFFSET('Water Data'!$H$4,0,10*ROW('Water Data'!H24)),NA())</f>
        <v>#N/A</v>
      </c>
      <c r="Q30" s="95" t="e">
        <f ca="true">+IF(AND(ISNUMBER(OFFSET('Water Data'!$H$6,0,10*ROW('Water Data'!H24))),'Data Summary'!CF30="Yes"),OFFSET('Water Data'!$H$6,0,10*ROW('Water Data'!H24)),NA())</f>
        <v>#N/A</v>
      </c>
      <c r="R30" s="95" t="e">
        <f ca="true">+IF(AND(ISNUMBER(OFFSET('Water Data'!$H$9,0,10*ROW('Water Data'!H24))),'Data Summary'!CG30="Yes"),OFFSET('Water Data'!$H$9,0,10*ROW('Water Data'!H24)),NA())</f>
        <v>#N/A</v>
      </c>
      <c r="S30" s="95" t="e">
        <f ca="true">+IF(AND(ISNUMBER(OFFSET('Water Data'!$I$4,0,10*ROW('Water Data'!I24))),'Data Summary'!CH30="Yes"),100-OFFSET('Water Data'!$I$4,0,10*ROW('Water Data'!I24)),NA())</f>
        <v>#N/A</v>
      </c>
      <c r="T30" s="95" t="e">
        <f ca="true">+IF(AND(ISNUMBER(OFFSET('Water Data'!$I$6,0,10*ROW('Water Data'!I24))),'Data Summary'!CI30="Yes"),OFFSET('Water Data'!$I$6,0,10*ROW('Water Data'!I24)),NA())</f>
        <v>#N/A</v>
      </c>
      <c r="U30" s="95" t="e">
        <f ca="true">+IF(AND(ISNUMBER(OFFSET('Water Data'!$I$9,0,10*ROW('Water Data'!I24))),'Data Summary'!CJ30="Yes"),OFFSET('Water Data'!$I$9,0,10*ROW('Water Data'!I24)),NA())</f>
        <v>#N/A</v>
      </c>
      <c r="V30" s="96" t="e">
        <f ca="true">+IF(AND(ISNUMBER(OFFSET('Sanitation Data'!$D$4,0,10*ROW('Sanitation Data'!D24))),'Data Summary'!CK30="Yes"),100-OFFSET('Sanitation Data'!$D$4,0,10*ROW('Sanitation Data'!D24)),NA())</f>
        <v>#N/A</v>
      </c>
      <c r="W30" s="96" t="e">
        <f ca="true">+IF(AND(ISNUMBER(OFFSET('Sanitation Data'!$D$6,0,10*ROW('Sanitation Data'!D24))),'Data Summary'!CL30="Yes"),OFFSET('Sanitation Data'!$D$6,0,10*ROW('Sanitation Data'!D24)),NA())</f>
        <v>#N/A</v>
      </c>
      <c r="X30" s="96" t="e">
        <f ca="true">+IF(AND(ISNUMBER(OFFSET('Sanitation Data'!$D$10,0,10*ROW('Sanitation Data'!D24))),'Data Summary'!CM30="Yes"),OFFSET('Sanitation Data'!$D$10,0,10*ROW('Sanitation Data'!D24)),NA())</f>
        <v>#N/A</v>
      </c>
      <c r="Y30" s="96" t="e">
        <f ca="true">+IF(AND(ISNUMBER(OFFSET('Sanitation Data'!$D$11,0,10*ROW('Sanitation Data'!D24))),'Data Summary'!CN30="Yes"),OFFSET('Sanitation Data'!$D$11,0,10*ROW('Sanitation Data'!D24)),NA())</f>
        <v>#N/A</v>
      </c>
      <c r="Z30" s="96" t="e">
        <f ca="true">+IF(AND(ISNUMBER(OFFSET('Sanitation Data'!$D$12,0,10*ROW('Sanitation Data'!D24))),'Data Summary'!CO30="Yes"),OFFSET('Sanitation Data'!$D$12,0,10*ROW('Sanitation Data'!D24)),NA())</f>
        <v>#N/A</v>
      </c>
      <c r="AA30" s="96" t="e">
        <f ca="true">+IF(AND(ISNUMBER(OFFSET('Sanitation Data'!$E$4,0,10*ROW('Sanitation Data'!E24))),'Data Summary'!CP30="Yes"),100-OFFSET('Sanitation Data'!$E$4,0,10*ROW('Sanitation Data'!E24)),NA())</f>
        <v>#N/A</v>
      </c>
      <c r="AB30" s="96" t="e">
        <f ca="true">+IF(AND(ISNUMBER(OFFSET('Sanitation Data'!$E$6,0,10*ROW('Sanitation Data'!E24))),'Data Summary'!CQ30="Yes"),OFFSET('Sanitation Data'!$E$6,0,10*ROW('Sanitation Data'!E24)),NA())</f>
        <v>#N/A</v>
      </c>
      <c r="AC30" s="96" t="e">
        <f ca="true">+IF(AND(ISNUMBER(OFFSET('Sanitation Data'!$E$10,0,10*ROW('Sanitation Data'!E24))),'Data Summary'!CR30="Yes"),OFFSET('Sanitation Data'!$E$10,0,10*ROW('Sanitation Data'!E24)),NA())</f>
        <v>#N/A</v>
      </c>
      <c r="AD30" s="96" t="e">
        <f ca="true">+IF(AND(ISNUMBER(OFFSET('Sanitation Data'!$E$11,0,10*ROW('Sanitation Data'!E24))),'Data Summary'!CS30="Yes"),OFFSET('Sanitation Data'!$E$11,0,10*ROW('Sanitation Data'!E24)),NA())</f>
        <v>#N/A</v>
      </c>
      <c r="AE30" s="96" t="e">
        <f ca="true">+IF(AND(ISNUMBER(OFFSET('Sanitation Data'!$E$12,0,10*ROW('Sanitation Data'!E24))),'Data Summary'!CT30="Yes"),OFFSET('Sanitation Data'!$E$12,0,10*ROW('Sanitation Data'!E24)),NA())</f>
        <v>#N/A</v>
      </c>
      <c r="AF30" s="96" t="e">
        <f ca="true">+IF(AND(ISNUMBER(OFFSET('Sanitation Data'!$F$4,0,10*ROW('Sanitation Data'!F24))),'Data Summary'!CU30="Yes"),100-OFFSET('Sanitation Data'!$F$4,0,10*ROW('Sanitation Data'!F24)),NA())</f>
        <v>#N/A</v>
      </c>
      <c r="AG30" s="96" t="e">
        <f ca="true">+IF(AND(ISNUMBER(OFFSET('Sanitation Data'!$F$6,0,10*ROW('Sanitation Data'!F24))),'Data Summary'!CV30="Yes"),OFFSET('Sanitation Data'!$F$6,0,10*ROW('Sanitation Data'!F24)),NA())</f>
        <v>#N/A</v>
      </c>
      <c r="AH30" s="96" t="e">
        <f ca="true">+IF(AND(ISNUMBER(OFFSET('Sanitation Data'!$F$10,0,10*ROW('Sanitation Data'!F24))),'Data Summary'!CW30="Yes"),OFFSET('Sanitation Data'!$F$10,0,10*ROW('Sanitation Data'!F24)),NA())</f>
        <v>#N/A</v>
      </c>
      <c r="AI30" s="96" t="e">
        <f ca="true">+IF(AND(ISNUMBER(OFFSET('Sanitation Data'!$F$11,0,10*ROW('Sanitation Data'!F24))),'Data Summary'!CX30="Yes"),OFFSET('Sanitation Data'!$F$11,0,10*ROW('Sanitation Data'!F24)),NA())</f>
        <v>#N/A</v>
      </c>
      <c r="AJ30" s="96" t="e">
        <f ca="true">+IF(AND(ISNUMBER(OFFSET('Sanitation Data'!$F$12,0,10*ROW('Sanitation Data'!F24))),'Data Summary'!CY30="Yes"),OFFSET('Sanitation Data'!$F$12,0,10*ROW('Sanitation Data'!F24)),NA())</f>
        <v>#N/A</v>
      </c>
      <c r="AK30" s="96" t="e">
        <f ca="true">+IF(AND(ISNUMBER(OFFSET('Sanitation Data'!$G$4,0,10*ROW('Sanitation Data'!G24))),'Data Summary'!CZ30="Yes"),100-OFFSET('Sanitation Data'!$G$4,0,10*ROW('Sanitation Data'!G24)),NA())</f>
        <v>#N/A</v>
      </c>
      <c r="AL30" s="96" t="e">
        <f ca="true">+IF(AND(ISNUMBER(OFFSET('Sanitation Data'!$G$6,0,10*ROW('Sanitation Data'!G24))),'Data Summary'!DA30="Yes"),OFFSET('Sanitation Data'!$G$6,0,10*ROW('Sanitation Data'!G24)),NA())</f>
        <v>#N/A</v>
      </c>
      <c r="AM30" s="96" t="e">
        <f ca="true">+IF(AND(ISNUMBER(OFFSET('Sanitation Data'!$G$10,0,10*ROW('Sanitation Data'!G24))),'Data Summary'!DB30="Yes"),OFFSET('Sanitation Data'!$G$10,0,10*ROW('Sanitation Data'!G24)),NA())</f>
        <v>#N/A</v>
      </c>
      <c r="AN30" s="96" t="e">
        <f ca="true">+IF(AND(ISNUMBER(OFFSET('Sanitation Data'!$G$11,0,10*ROW('Sanitation Data'!G24))),'Data Summary'!DC30="Yes"),OFFSET('Sanitation Data'!$G$11,0,10*ROW('Sanitation Data'!G24)),NA())</f>
        <v>#N/A</v>
      </c>
      <c r="AO30" s="96" t="e">
        <f ca="true">+IF(AND(ISNUMBER(OFFSET('Sanitation Data'!$G$12,0,10*ROW('Sanitation Data'!G24))),'Data Summary'!DD30="Yes"),OFFSET('Sanitation Data'!$G$12,0,10*ROW('Sanitation Data'!G24)),NA())</f>
        <v>#N/A</v>
      </c>
      <c r="AP30" s="96" t="e">
        <f ca="true">+IF(AND(ISNUMBER(OFFSET('Sanitation Data'!$H$4,0,10*ROW('Sanitation Data'!H24))),'Data Summary'!DE30="Yes"),100-OFFSET('Sanitation Data'!$H$4,0,10*ROW('Sanitation Data'!H24)),NA())</f>
        <v>#N/A</v>
      </c>
      <c r="AQ30" s="96" t="e">
        <f ca="true">+IF(AND(ISNUMBER(OFFSET('Sanitation Data'!$H$6,0,10*ROW('Sanitation Data'!H24))),'Data Summary'!DF30="Yes"),OFFSET('Sanitation Data'!$H$6,0,10*ROW('Sanitation Data'!H24)),NA())</f>
        <v>#N/A</v>
      </c>
      <c r="AR30" s="96" t="e">
        <f ca="true">+IF(AND(ISNUMBER(OFFSET('Sanitation Data'!$H$10,0,10*ROW('Sanitation Data'!H24))),'Data Summary'!DG30="Yes"),OFFSET('Sanitation Data'!$H$10,0,10*ROW('Sanitation Data'!H24)),NA())</f>
        <v>#N/A</v>
      </c>
      <c r="AS30" s="96" t="e">
        <f ca="true">+IF(AND(ISNUMBER(OFFSET('Sanitation Data'!$H$11,0,10*ROW('Sanitation Data'!H24))),'Data Summary'!DH30="Yes"),OFFSET('Sanitation Data'!$H$11,0,10*ROW('Sanitation Data'!H24)),NA())</f>
        <v>#N/A</v>
      </c>
      <c r="AT30" s="96" t="e">
        <f ca="true">+IF(AND(ISNUMBER(OFFSET('Sanitation Data'!$H$12,0,10*ROW('Sanitation Data'!H24))),'Data Summary'!DI30="Yes"),OFFSET('Sanitation Data'!$H$12,0,10*ROW('Sanitation Data'!H24)),NA())</f>
        <v>#N/A</v>
      </c>
      <c r="AU30" s="96" t="e">
        <f ca="true">+IF(AND(ISNUMBER(OFFSET('Sanitation Data'!$I$4,0,10*ROW('Sanitation Data'!I24))),'Data Summary'!DJ30="Yes"),100-OFFSET('Sanitation Data'!$I$4,0,10*ROW('Sanitation Data'!I24)),NA())</f>
        <v>#N/A</v>
      </c>
      <c r="AV30" s="96" t="e">
        <f ca="true">+IF(AND(ISNUMBER(OFFSET('Sanitation Data'!$I$6,0,10*ROW('Sanitation Data'!I24))),'Data Summary'!DK30="Yes"),OFFSET('Sanitation Data'!$I$6,0,10*ROW('Sanitation Data'!I24)),NA())</f>
        <v>#N/A</v>
      </c>
      <c r="AW30" s="96" t="e">
        <f ca="true">+IF(AND(ISNUMBER(OFFSET('Sanitation Data'!$I$10,0,10*ROW('Sanitation Data'!I24))),'Data Summary'!DL30="Yes"),OFFSET('Sanitation Data'!$I$10,0,10*ROW('Sanitation Data'!I24)),NA())</f>
        <v>#N/A</v>
      </c>
      <c r="AX30" s="96" t="e">
        <f ca="true">+IF(AND(ISNUMBER(OFFSET('Sanitation Data'!$I$11,0,10*ROW('Sanitation Data'!I24))),'Data Summary'!DM30="Yes"),OFFSET('Sanitation Data'!$I$11,0,10*ROW('Sanitation Data'!I24)),NA())</f>
        <v>#N/A</v>
      </c>
      <c r="AY30" s="96" t="e">
        <f ca="true">+IF(AND(ISNUMBER(OFFSET('Sanitation Data'!$I$12,0,10*ROW('Sanitation Data'!I24))),'Data Summary'!DN30="Yes"),OFFSET('Sanitation Data'!$I$12,0,10*ROW('Sanitation Data'!I24)),NA())</f>
        <v>#N/A</v>
      </c>
      <c r="AZ30" s="97" t="e">
        <f ca="true">+IF(AND(ISNUMBER(OFFSET('Hygiene Data'!$D$5,0,10*ROW('Hygiene Data'!D24))),'Data Summary'!DO30="Yes"),OFFSET('Hygiene Data'!$D$5,0,10*ROW('Hygiene Data'!D24)),NA())</f>
        <v>#N/A</v>
      </c>
      <c r="BA30" s="97" t="e">
        <f ca="true">+IF(AND(ISNUMBER(OFFSET('Hygiene Data'!$D$7,0,10*ROW('Hygiene Data'!D24))),'Data Summary'!DP30="Yes"),OFFSET('Hygiene Data'!$D$7,0,10*ROW('Hygiene Data'!D24)),NA())</f>
        <v>#N/A</v>
      </c>
      <c r="BB30" s="97" t="e">
        <f ca="true">+IF(AND(ISNUMBER(OFFSET('Hygiene Data'!$D$9,0,10*ROW('Hygiene Data'!D24))),'Data Summary'!DQ30="Yes"),OFFSET('Hygiene Data'!$D$9,0,10*ROW('Hygiene Data'!D24)),NA())</f>
        <v>#N/A</v>
      </c>
      <c r="BC30" s="97" t="e">
        <f ca="true">+IF(AND(ISNUMBER(OFFSET('Hygiene Data'!$E$5,0,10*ROW('Hygiene Data'!E24))),'Data Summary'!DR30="Yes"),OFFSET('Hygiene Data'!$E$5,0,10*ROW('Hygiene Data'!E24)),NA())</f>
        <v>#N/A</v>
      </c>
      <c r="BD30" s="97" t="e">
        <f ca="true">+IF(AND(ISNUMBER(OFFSET('Hygiene Data'!$E$7,0,10*ROW('Hygiene Data'!E24))),'Data Summary'!DS30="Yes"),OFFSET('Hygiene Data'!$E$7,0,10*ROW('Hygiene Data'!E24)),NA())</f>
        <v>#N/A</v>
      </c>
      <c r="BE30" s="97" t="e">
        <f ca="true">+IF(AND(ISNUMBER(OFFSET('Hygiene Data'!$E$9,0,10*ROW('Hygiene Data'!E24))),'Data Summary'!DT30="Yes"),OFFSET('Hygiene Data'!$E$9,0,10*ROW('Hygiene Data'!E24)),NA())</f>
        <v>#N/A</v>
      </c>
      <c r="BF30" s="97" t="e">
        <f ca="true">+IF(AND(ISNUMBER(OFFSET('Hygiene Data'!$F$5,0,10*ROW('Hygiene Data'!F24))),'Data Summary'!DU30="Yes"),OFFSET('Hygiene Data'!$F$5,0,10*ROW('Hygiene Data'!F24)),NA())</f>
        <v>#N/A</v>
      </c>
      <c r="BG30" s="97" t="e">
        <f ca="true">+IF(AND(ISNUMBER(OFFSET('Hygiene Data'!$F$7,0,10*ROW('Hygiene Data'!F24))),'Data Summary'!DV30="Yes"),OFFSET('Hygiene Data'!$F$7,0,10*ROW('Hygiene Data'!F24)),NA())</f>
        <v>#N/A</v>
      </c>
      <c r="BH30" s="97" t="e">
        <f ca="true">+IF(AND(ISNUMBER(OFFSET('Hygiene Data'!$F$9,0,10*ROW('Hygiene Data'!F24))),'Data Summary'!DW30="Yes"),OFFSET('Hygiene Data'!$F$9,0,10*ROW('Hygiene Data'!F24)),NA())</f>
        <v>#N/A</v>
      </c>
      <c r="BI30" s="97" t="e">
        <f ca="true">+IF(AND(ISNUMBER(OFFSET('Hygiene Data'!$G$5,0,10*ROW('Hygiene Data'!G24))),'Data Summary'!DX30="Yes"),OFFSET('Hygiene Data'!$G$5,0,10*ROW('Hygiene Data'!G24)),NA())</f>
        <v>#N/A</v>
      </c>
      <c r="BJ30" s="97" t="e">
        <f ca="true">+IF(AND(ISNUMBER(OFFSET('Hygiene Data'!$G$7,0,10*ROW('Hygiene Data'!G24))),'Data Summary'!DY30="Yes"),OFFSET('Hygiene Data'!$G$7,0,10*ROW('Hygiene Data'!G24)),NA())</f>
        <v>#N/A</v>
      </c>
      <c r="BK30" s="97" t="e">
        <f ca="true">+IF(AND(ISNUMBER(OFFSET('Hygiene Data'!$G$9,0,10*ROW('Hygiene Data'!G24))),'Data Summary'!DZ30="Yes"),OFFSET('Hygiene Data'!$G$9,0,10*ROW('Hygiene Data'!G24)),NA())</f>
        <v>#N/A</v>
      </c>
      <c r="BL30" s="97" t="e">
        <f ca="true">+IF(AND(ISNUMBER(OFFSET('Hygiene Data'!$H$5,0,10*ROW('Hygiene Data'!H24))),'Data Summary'!EA30="Yes"),OFFSET('Hygiene Data'!$H$5,0,10*ROW('Hygiene Data'!H24)),NA())</f>
        <v>#N/A</v>
      </c>
      <c r="BM30" s="97" t="e">
        <f ca="true">+IF(AND(ISNUMBER(OFFSET('Hygiene Data'!$H$7,0,10*ROW('Hygiene Data'!H24))),'Data Summary'!EB30="Yes"),OFFSET('Hygiene Data'!$H$7,0,10*ROW('Hygiene Data'!H24)),NA())</f>
        <v>#N/A</v>
      </c>
      <c r="BN30" s="97" t="e">
        <f ca="true">+IF(AND(ISNUMBER(OFFSET('Hygiene Data'!$H$9,0,10*ROW('Hygiene Data'!H24))),'Data Summary'!EC30="Yes"),OFFSET('Hygiene Data'!$H$9,0,10*ROW('Hygiene Data'!H24)),NA())</f>
        <v>#N/A</v>
      </c>
      <c r="BO30" s="97" t="e">
        <f ca="true">+IF(AND(ISNUMBER(OFFSET('Hygiene Data'!$I$5,0,10*ROW('Hygiene Data'!I24))),'Data Summary'!ED30="Yes"),OFFSET('Hygiene Data'!$I$5,0,10*ROW('Hygiene Data'!I24)),NA())</f>
        <v>#N/A</v>
      </c>
      <c r="BP30" s="97" t="e">
        <f ca="true">+IF(AND(ISNUMBER(OFFSET('Hygiene Data'!$I$7,0,10*ROW('Hygiene Data'!I24))),'Data Summary'!EE30="Yes"),OFFSET('Hygiene Data'!$I$7,0,10*ROW('Hygiene Data'!I24)),NA())</f>
        <v>#N/A</v>
      </c>
      <c r="BQ30" s="97" t="e">
        <f ca="true">+IF(AND(ISNUMBER(OFFSET('Hygiene Data'!$I$9,0,10*ROW('Hygiene Data'!I24))),'Data Summary'!EF30="Yes"),OFFSET('Hygiene Data'!$I$9,0,10*ROW('Hygiene Data'!I24)),NA())</f>
        <v>#N/A</v>
      </c>
    </row>
    <row xmlns:x14ac="http://schemas.microsoft.com/office/spreadsheetml/2009/9/ac" r="31" x14ac:dyDescent="0.2">
      <c r="A31" s="331" t="e">
        <f ca="true">+RIGHT('Data Summary'!A31,LEN('Data Summary'!A31)-9)</f>
        <v>#VALUE!</v>
      </c>
      <c r="B31" s="36" t="str">
        <f ca="true">+IF(ISTEXT('Data Summary'!B31),'Data Summary'!B31,"")</f>
        <v/>
      </c>
      <c r="C31" s="330" t="e">
        <f ca="true">+VALUE('Data Summary'!C31)</f>
        <v>#VALUE!</v>
      </c>
      <c r="D31" s="95" t="e">
        <f ca="true">+IF(AND(ISNUMBER(OFFSET('Water Data'!$D$4,0,10*ROW('Water Data'!D25))),'Data Summary'!BS31="Yes"),100-OFFSET('Water Data'!$D$4,0,10*ROW('Water Data'!D25)),NA())</f>
        <v>#N/A</v>
      </c>
      <c r="E31" s="95" t="e">
        <f ca="true">+IF(AND(ISNUMBER(OFFSET('Water Data'!$D$6,0,10*ROW('Water Data'!D25))),'Data Summary'!BT31="Yes"),OFFSET('Water Data'!$D$6,0,10*ROW('Water Data'!D25)),NA())</f>
        <v>#N/A</v>
      </c>
      <c r="F31" s="95" t="e">
        <f ca="true">+IF(AND(ISNUMBER(OFFSET('Water Data'!$D$9,0,10*ROW('Water Data'!D25))),'Data Summary'!BU31="Yes"),OFFSET('Water Data'!$D$9,0,10*ROW('Water Data'!D25)),NA())</f>
        <v>#N/A</v>
      </c>
      <c r="G31" s="95" t="e">
        <f ca="true">+IF(AND(ISNUMBER(OFFSET('Water Data'!$E$4,0,10*ROW('Water Data'!E25))),'Data Summary'!BV31="Yes"),100-OFFSET('Water Data'!$E$4,0,10*ROW('Water Data'!E25)),NA())</f>
        <v>#N/A</v>
      </c>
      <c r="H31" s="95" t="e">
        <f ca="true">+IF(AND(ISNUMBER(OFFSET('Water Data'!$E$6,0,10*ROW('Water Data'!E25))),'Data Summary'!BW31="Yes"),OFFSET('Water Data'!$E$6,0,10*ROW('Water Data'!E25)),NA())</f>
        <v>#N/A</v>
      </c>
      <c r="I31" s="95" t="e">
        <f ca="true">+IF(AND(ISNUMBER(OFFSET('Water Data'!$E$9,0,10*ROW('Water Data'!E25))),'Data Summary'!BX31="Yes"),OFFSET('Water Data'!$E$9,0,10*ROW('Water Data'!E25)),NA())</f>
        <v>#N/A</v>
      </c>
      <c r="J31" s="95" t="e">
        <f ca="true">+IF(AND(ISNUMBER(OFFSET('Water Data'!$F$4,0,10*ROW('Water Data'!F25))),'Data Summary'!BY31="Yes"),100-OFFSET('Water Data'!$F$4,0,10*ROW('Water Data'!F25)),NA())</f>
        <v>#N/A</v>
      </c>
      <c r="K31" s="95" t="e">
        <f ca="true">+IF(AND(ISNUMBER(OFFSET('Water Data'!$F$6,0,10*ROW('Water Data'!F25))),'Data Summary'!BZ31="Yes"),OFFSET('Water Data'!$F$6,0,10*ROW('Water Data'!F25)),NA())</f>
        <v>#N/A</v>
      </c>
      <c r="L31" s="95" t="e">
        <f ca="true">+IF(AND(ISNUMBER(OFFSET('Water Data'!$F$9,0,10*ROW('Water Data'!F25))),'Data Summary'!CA31="Yes"),OFFSET('Water Data'!$F$9,0,10*ROW('Water Data'!F25)),NA())</f>
        <v>#N/A</v>
      </c>
      <c r="M31" s="95" t="e">
        <f ca="true">+IF(AND(ISNUMBER(OFFSET('Water Data'!$G$4,0,10*ROW('Water Data'!G25))),'Data Summary'!CB31="Yes"),100-OFFSET('Water Data'!$G$4,0,10*ROW('Water Data'!G25)),NA())</f>
        <v>#N/A</v>
      </c>
      <c r="N31" s="95" t="e">
        <f ca="true">+IF(AND(ISNUMBER(OFFSET('Water Data'!$G$6,0,10*ROW('Water Data'!G25))),'Data Summary'!CC31="Yes"),OFFSET('Water Data'!$G$6,0,10*ROW('Water Data'!G25)),NA())</f>
        <v>#N/A</v>
      </c>
      <c r="O31" s="95" t="e">
        <f ca="true">+IF(AND(ISNUMBER(OFFSET('Water Data'!$G$9,0,10*ROW('Water Data'!G25))),'Data Summary'!CD31="Yes"),OFFSET('Water Data'!$G$9,0,10*ROW('Water Data'!G25)),NA())</f>
        <v>#N/A</v>
      </c>
      <c r="P31" s="95" t="e">
        <f ca="true">+IF(AND(ISNUMBER(OFFSET('Water Data'!$H$4,0,10*ROW('Water Data'!H25))),'Data Summary'!CE31="Yes"),100-OFFSET('Water Data'!$H$4,0,10*ROW('Water Data'!H25)),NA())</f>
        <v>#N/A</v>
      </c>
      <c r="Q31" s="95" t="e">
        <f ca="true">+IF(AND(ISNUMBER(OFFSET('Water Data'!$H$6,0,10*ROW('Water Data'!H25))),'Data Summary'!CF31="Yes"),OFFSET('Water Data'!$H$6,0,10*ROW('Water Data'!H25)),NA())</f>
        <v>#N/A</v>
      </c>
      <c r="R31" s="95" t="e">
        <f ca="true">+IF(AND(ISNUMBER(OFFSET('Water Data'!$H$9,0,10*ROW('Water Data'!H25))),'Data Summary'!CG31="Yes"),OFFSET('Water Data'!$H$9,0,10*ROW('Water Data'!H25)),NA())</f>
        <v>#N/A</v>
      </c>
      <c r="S31" s="95" t="e">
        <f ca="true">+IF(AND(ISNUMBER(OFFSET('Water Data'!$I$4,0,10*ROW('Water Data'!I25))),'Data Summary'!CH31="Yes"),100-OFFSET('Water Data'!$I$4,0,10*ROW('Water Data'!I25)),NA())</f>
        <v>#N/A</v>
      </c>
      <c r="T31" s="95" t="e">
        <f ca="true">+IF(AND(ISNUMBER(OFFSET('Water Data'!$I$6,0,10*ROW('Water Data'!I25))),'Data Summary'!CI31="Yes"),OFFSET('Water Data'!$I$6,0,10*ROW('Water Data'!I25)),NA())</f>
        <v>#N/A</v>
      </c>
      <c r="U31" s="95" t="e">
        <f ca="true">+IF(AND(ISNUMBER(OFFSET('Water Data'!$I$9,0,10*ROW('Water Data'!I25))),'Data Summary'!CJ31="Yes"),OFFSET('Water Data'!$I$9,0,10*ROW('Water Data'!I25)),NA())</f>
        <v>#N/A</v>
      </c>
      <c r="V31" s="96" t="e">
        <f ca="true">+IF(AND(ISNUMBER(OFFSET('Sanitation Data'!$D$4,0,10*ROW('Sanitation Data'!D25))),'Data Summary'!CK31="Yes"),100-OFFSET('Sanitation Data'!$D$4,0,10*ROW('Sanitation Data'!D25)),NA())</f>
        <v>#N/A</v>
      </c>
      <c r="W31" s="96" t="e">
        <f ca="true">+IF(AND(ISNUMBER(OFFSET('Sanitation Data'!$D$6,0,10*ROW('Sanitation Data'!D25))),'Data Summary'!CL31="Yes"),OFFSET('Sanitation Data'!$D$6,0,10*ROW('Sanitation Data'!D25)),NA())</f>
        <v>#N/A</v>
      </c>
      <c r="X31" s="96" t="e">
        <f ca="true">+IF(AND(ISNUMBER(OFFSET('Sanitation Data'!$D$10,0,10*ROW('Sanitation Data'!D25))),'Data Summary'!CM31="Yes"),OFFSET('Sanitation Data'!$D$10,0,10*ROW('Sanitation Data'!D25)),NA())</f>
        <v>#N/A</v>
      </c>
      <c r="Y31" s="96" t="e">
        <f ca="true">+IF(AND(ISNUMBER(OFFSET('Sanitation Data'!$D$11,0,10*ROW('Sanitation Data'!D25))),'Data Summary'!CN31="Yes"),OFFSET('Sanitation Data'!$D$11,0,10*ROW('Sanitation Data'!D25)),NA())</f>
        <v>#N/A</v>
      </c>
      <c r="Z31" s="96" t="e">
        <f ca="true">+IF(AND(ISNUMBER(OFFSET('Sanitation Data'!$D$12,0,10*ROW('Sanitation Data'!D25))),'Data Summary'!CO31="Yes"),OFFSET('Sanitation Data'!$D$12,0,10*ROW('Sanitation Data'!D25)),NA())</f>
        <v>#N/A</v>
      </c>
      <c r="AA31" s="96" t="e">
        <f ca="true">+IF(AND(ISNUMBER(OFFSET('Sanitation Data'!$E$4,0,10*ROW('Sanitation Data'!E25))),'Data Summary'!CP31="Yes"),100-OFFSET('Sanitation Data'!$E$4,0,10*ROW('Sanitation Data'!E25)),NA())</f>
        <v>#N/A</v>
      </c>
      <c r="AB31" s="96" t="e">
        <f ca="true">+IF(AND(ISNUMBER(OFFSET('Sanitation Data'!$E$6,0,10*ROW('Sanitation Data'!E25))),'Data Summary'!CQ31="Yes"),OFFSET('Sanitation Data'!$E$6,0,10*ROW('Sanitation Data'!E25)),NA())</f>
        <v>#N/A</v>
      </c>
      <c r="AC31" s="96" t="e">
        <f ca="true">+IF(AND(ISNUMBER(OFFSET('Sanitation Data'!$E$10,0,10*ROW('Sanitation Data'!E25))),'Data Summary'!CR31="Yes"),OFFSET('Sanitation Data'!$E$10,0,10*ROW('Sanitation Data'!E25)),NA())</f>
        <v>#N/A</v>
      </c>
      <c r="AD31" s="96" t="e">
        <f ca="true">+IF(AND(ISNUMBER(OFFSET('Sanitation Data'!$E$11,0,10*ROW('Sanitation Data'!E25))),'Data Summary'!CS31="Yes"),OFFSET('Sanitation Data'!$E$11,0,10*ROW('Sanitation Data'!E25)),NA())</f>
        <v>#N/A</v>
      </c>
      <c r="AE31" s="96" t="e">
        <f ca="true">+IF(AND(ISNUMBER(OFFSET('Sanitation Data'!$E$12,0,10*ROW('Sanitation Data'!E25))),'Data Summary'!CT31="Yes"),OFFSET('Sanitation Data'!$E$12,0,10*ROW('Sanitation Data'!E25)),NA())</f>
        <v>#N/A</v>
      </c>
      <c r="AF31" s="96" t="e">
        <f ca="true">+IF(AND(ISNUMBER(OFFSET('Sanitation Data'!$F$4,0,10*ROW('Sanitation Data'!F25))),'Data Summary'!CU31="Yes"),100-OFFSET('Sanitation Data'!$F$4,0,10*ROW('Sanitation Data'!F25)),NA())</f>
        <v>#N/A</v>
      </c>
      <c r="AG31" s="96" t="e">
        <f ca="true">+IF(AND(ISNUMBER(OFFSET('Sanitation Data'!$F$6,0,10*ROW('Sanitation Data'!F25))),'Data Summary'!CV31="Yes"),OFFSET('Sanitation Data'!$F$6,0,10*ROW('Sanitation Data'!F25)),NA())</f>
        <v>#N/A</v>
      </c>
      <c r="AH31" s="96" t="e">
        <f ca="true">+IF(AND(ISNUMBER(OFFSET('Sanitation Data'!$F$10,0,10*ROW('Sanitation Data'!F25))),'Data Summary'!CW31="Yes"),OFFSET('Sanitation Data'!$F$10,0,10*ROW('Sanitation Data'!F25)),NA())</f>
        <v>#N/A</v>
      </c>
      <c r="AI31" s="96" t="e">
        <f ca="true">+IF(AND(ISNUMBER(OFFSET('Sanitation Data'!$F$11,0,10*ROW('Sanitation Data'!F25))),'Data Summary'!CX31="Yes"),OFFSET('Sanitation Data'!$F$11,0,10*ROW('Sanitation Data'!F25)),NA())</f>
        <v>#N/A</v>
      </c>
      <c r="AJ31" s="96" t="e">
        <f ca="true">+IF(AND(ISNUMBER(OFFSET('Sanitation Data'!$F$12,0,10*ROW('Sanitation Data'!F25))),'Data Summary'!CY31="Yes"),OFFSET('Sanitation Data'!$F$12,0,10*ROW('Sanitation Data'!F25)),NA())</f>
        <v>#N/A</v>
      </c>
      <c r="AK31" s="96" t="e">
        <f ca="true">+IF(AND(ISNUMBER(OFFSET('Sanitation Data'!$G$4,0,10*ROW('Sanitation Data'!G25))),'Data Summary'!CZ31="Yes"),100-OFFSET('Sanitation Data'!$G$4,0,10*ROW('Sanitation Data'!G25)),NA())</f>
        <v>#N/A</v>
      </c>
      <c r="AL31" s="96" t="e">
        <f ca="true">+IF(AND(ISNUMBER(OFFSET('Sanitation Data'!$G$6,0,10*ROW('Sanitation Data'!G25))),'Data Summary'!DA31="Yes"),OFFSET('Sanitation Data'!$G$6,0,10*ROW('Sanitation Data'!G25)),NA())</f>
        <v>#N/A</v>
      </c>
      <c r="AM31" s="96" t="e">
        <f ca="true">+IF(AND(ISNUMBER(OFFSET('Sanitation Data'!$G$10,0,10*ROW('Sanitation Data'!G25))),'Data Summary'!DB31="Yes"),OFFSET('Sanitation Data'!$G$10,0,10*ROW('Sanitation Data'!G25)),NA())</f>
        <v>#N/A</v>
      </c>
      <c r="AN31" s="96" t="e">
        <f ca="true">+IF(AND(ISNUMBER(OFFSET('Sanitation Data'!$G$11,0,10*ROW('Sanitation Data'!G25))),'Data Summary'!DC31="Yes"),OFFSET('Sanitation Data'!$G$11,0,10*ROW('Sanitation Data'!G25)),NA())</f>
        <v>#N/A</v>
      </c>
      <c r="AO31" s="96" t="e">
        <f ca="true">+IF(AND(ISNUMBER(OFFSET('Sanitation Data'!$G$12,0,10*ROW('Sanitation Data'!G25))),'Data Summary'!DD31="Yes"),OFFSET('Sanitation Data'!$G$12,0,10*ROW('Sanitation Data'!G25)),NA())</f>
        <v>#N/A</v>
      </c>
      <c r="AP31" s="96" t="e">
        <f ca="true">+IF(AND(ISNUMBER(OFFSET('Sanitation Data'!$H$4,0,10*ROW('Sanitation Data'!H25))),'Data Summary'!DE31="Yes"),100-OFFSET('Sanitation Data'!$H$4,0,10*ROW('Sanitation Data'!H25)),NA())</f>
        <v>#N/A</v>
      </c>
      <c r="AQ31" s="96" t="e">
        <f ca="true">+IF(AND(ISNUMBER(OFFSET('Sanitation Data'!$H$6,0,10*ROW('Sanitation Data'!H25))),'Data Summary'!DF31="Yes"),OFFSET('Sanitation Data'!$H$6,0,10*ROW('Sanitation Data'!H25)),NA())</f>
        <v>#N/A</v>
      </c>
      <c r="AR31" s="96" t="e">
        <f ca="true">+IF(AND(ISNUMBER(OFFSET('Sanitation Data'!$H$10,0,10*ROW('Sanitation Data'!H25))),'Data Summary'!DG31="Yes"),OFFSET('Sanitation Data'!$H$10,0,10*ROW('Sanitation Data'!H25)),NA())</f>
        <v>#N/A</v>
      </c>
      <c r="AS31" s="96" t="e">
        <f ca="true">+IF(AND(ISNUMBER(OFFSET('Sanitation Data'!$H$11,0,10*ROW('Sanitation Data'!H25))),'Data Summary'!DH31="Yes"),OFFSET('Sanitation Data'!$H$11,0,10*ROW('Sanitation Data'!H25)),NA())</f>
        <v>#N/A</v>
      </c>
      <c r="AT31" s="96" t="e">
        <f ca="true">+IF(AND(ISNUMBER(OFFSET('Sanitation Data'!$H$12,0,10*ROW('Sanitation Data'!H25))),'Data Summary'!DI31="Yes"),OFFSET('Sanitation Data'!$H$12,0,10*ROW('Sanitation Data'!H25)),NA())</f>
        <v>#N/A</v>
      </c>
      <c r="AU31" s="96" t="e">
        <f ca="true">+IF(AND(ISNUMBER(OFFSET('Sanitation Data'!$I$4,0,10*ROW('Sanitation Data'!I25))),'Data Summary'!DJ31="Yes"),100-OFFSET('Sanitation Data'!$I$4,0,10*ROW('Sanitation Data'!I25)),NA())</f>
        <v>#N/A</v>
      </c>
      <c r="AV31" s="96" t="e">
        <f ca="true">+IF(AND(ISNUMBER(OFFSET('Sanitation Data'!$I$6,0,10*ROW('Sanitation Data'!I25))),'Data Summary'!DK31="Yes"),OFFSET('Sanitation Data'!$I$6,0,10*ROW('Sanitation Data'!I25)),NA())</f>
        <v>#N/A</v>
      </c>
      <c r="AW31" s="96" t="e">
        <f ca="true">+IF(AND(ISNUMBER(OFFSET('Sanitation Data'!$I$10,0,10*ROW('Sanitation Data'!I25))),'Data Summary'!DL31="Yes"),OFFSET('Sanitation Data'!$I$10,0,10*ROW('Sanitation Data'!I25)),NA())</f>
        <v>#N/A</v>
      </c>
      <c r="AX31" s="96" t="e">
        <f ca="true">+IF(AND(ISNUMBER(OFFSET('Sanitation Data'!$I$11,0,10*ROW('Sanitation Data'!I25))),'Data Summary'!DM31="Yes"),OFFSET('Sanitation Data'!$I$11,0,10*ROW('Sanitation Data'!I25)),NA())</f>
        <v>#N/A</v>
      </c>
      <c r="AY31" s="96" t="e">
        <f ca="true">+IF(AND(ISNUMBER(OFFSET('Sanitation Data'!$I$12,0,10*ROW('Sanitation Data'!I25))),'Data Summary'!DN31="Yes"),OFFSET('Sanitation Data'!$I$12,0,10*ROW('Sanitation Data'!I25)),NA())</f>
        <v>#N/A</v>
      </c>
      <c r="AZ31" s="97" t="e">
        <f ca="true">+IF(AND(ISNUMBER(OFFSET('Hygiene Data'!$D$5,0,10*ROW('Hygiene Data'!D25))),'Data Summary'!DO31="Yes"),OFFSET('Hygiene Data'!$D$5,0,10*ROW('Hygiene Data'!D25)),NA())</f>
        <v>#N/A</v>
      </c>
      <c r="BA31" s="97" t="e">
        <f ca="true">+IF(AND(ISNUMBER(OFFSET('Hygiene Data'!$D$7,0,10*ROW('Hygiene Data'!D25))),'Data Summary'!DP31="Yes"),OFFSET('Hygiene Data'!$D$7,0,10*ROW('Hygiene Data'!D25)),NA())</f>
        <v>#N/A</v>
      </c>
      <c r="BB31" s="97" t="e">
        <f ca="true">+IF(AND(ISNUMBER(OFFSET('Hygiene Data'!$D$9,0,10*ROW('Hygiene Data'!D25))),'Data Summary'!DQ31="Yes"),OFFSET('Hygiene Data'!$D$9,0,10*ROW('Hygiene Data'!D25)),NA())</f>
        <v>#N/A</v>
      </c>
      <c r="BC31" s="97" t="e">
        <f ca="true">+IF(AND(ISNUMBER(OFFSET('Hygiene Data'!$E$5,0,10*ROW('Hygiene Data'!E25))),'Data Summary'!DR31="Yes"),OFFSET('Hygiene Data'!$E$5,0,10*ROW('Hygiene Data'!E25)),NA())</f>
        <v>#N/A</v>
      </c>
      <c r="BD31" s="97" t="e">
        <f ca="true">+IF(AND(ISNUMBER(OFFSET('Hygiene Data'!$E$7,0,10*ROW('Hygiene Data'!E25))),'Data Summary'!DS31="Yes"),OFFSET('Hygiene Data'!$E$7,0,10*ROW('Hygiene Data'!E25)),NA())</f>
        <v>#N/A</v>
      </c>
      <c r="BE31" s="97" t="e">
        <f ca="true">+IF(AND(ISNUMBER(OFFSET('Hygiene Data'!$E$9,0,10*ROW('Hygiene Data'!E25))),'Data Summary'!DT31="Yes"),OFFSET('Hygiene Data'!$E$9,0,10*ROW('Hygiene Data'!E25)),NA())</f>
        <v>#N/A</v>
      </c>
      <c r="BF31" s="97" t="e">
        <f ca="true">+IF(AND(ISNUMBER(OFFSET('Hygiene Data'!$F$5,0,10*ROW('Hygiene Data'!F25))),'Data Summary'!DU31="Yes"),OFFSET('Hygiene Data'!$F$5,0,10*ROW('Hygiene Data'!F25)),NA())</f>
        <v>#N/A</v>
      </c>
      <c r="BG31" s="97" t="e">
        <f ca="true">+IF(AND(ISNUMBER(OFFSET('Hygiene Data'!$F$7,0,10*ROW('Hygiene Data'!F25))),'Data Summary'!DV31="Yes"),OFFSET('Hygiene Data'!$F$7,0,10*ROW('Hygiene Data'!F25)),NA())</f>
        <v>#N/A</v>
      </c>
      <c r="BH31" s="97" t="e">
        <f ca="true">+IF(AND(ISNUMBER(OFFSET('Hygiene Data'!$F$9,0,10*ROW('Hygiene Data'!F25))),'Data Summary'!DW31="Yes"),OFFSET('Hygiene Data'!$F$9,0,10*ROW('Hygiene Data'!F25)),NA())</f>
        <v>#N/A</v>
      </c>
      <c r="BI31" s="97" t="e">
        <f ca="true">+IF(AND(ISNUMBER(OFFSET('Hygiene Data'!$G$5,0,10*ROW('Hygiene Data'!G25))),'Data Summary'!DX31="Yes"),OFFSET('Hygiene Data'!$G$5,0,10*ROW('Hygiene Data'!G25)),NA())</f>
        <v>#N/A</v>
      </c>
      <c r="BJ31" s="97" t="e">
        <f ca="true">+IF(AND(ISNUMBER(OFFSET('Hygiene Data'!$G$7,0,10*ROW('Hygiene Data'!G25))),'Data Summary'!DY31="Yes"),OFFSET('Hygiene Data'!$G$7,0,10*ROW('Hygiene Data'!G25)),NA())</f>
        <v>#N/A</v>
      </c>
      <c r="BK31" s="97" t="e">
        <f ca="true">+IF(AND(ISNUMBER(OFFSET('Hygiene Data'!$G$9,0,10*ROW('Hygiene Data'!G25))),'Data Summary'!DZ31="Yes"),OFFSET('Hygiene Data'!$G$9,0,10*ROW('Hygiene Data'!G25)),NA())</f>
        <v>#N/A</v>
      </c>
      <c r="BL31" s="97" t="e">
        <f ca="true">+IF(AND(ISNUMBER(OFFSET('Hygiene Data'!$H$5,0,10*ROW('Hygiene Data'!H25))),'Data Summary'!EA31="Yes"),OFFSET('Hygiene Data'!$H$5,0,10*ROW('Hygiene Data'!H25)),NA())</f>
        <v>#N/A</v>
      </c>
      <c r="BM31" s="97" t="e">
        <f ca="true">+IF(AND(ISNUMBER(OFFSET('Hygiene Data'!$H$7,0,10*ROW('Hygiene Data'!H25))),'Data Summary'!EB31="Yes"),OFFSET('Hygiene Data'!$H$7,0,10*ROW('Hygiene Data'!H25)),NA())</f>
        <v>#N/A</v>
      </c>
      <c r="BN31" s="97" t="e">
        <f ca="true">+IF(AND(ISNUMBER(OFFSET('Hygiene Data'!$H$9,0,10*ROW('Hygiene Data'!H25))),'Data Summary'!EC31="Yes"),OFFSET('Hygiene Data'!$H$9,0,10*ROW('Hygiene Data'!H25)),NA())</f>
        <v>#N/A</v>
      </c>
      <c r="BO31" s="97" t="e">
        <f ca="true">+IF(AND(ISNUMBER(OFFSET('Hygiene Data'!$I$5,0,10*ROW('Hygiene Data'!I25))),'Data Summary'!ED31="Yes"),OFFSET('Hygiene Data'!$I$5,0,10*ROW('Hygiene Data'!I25)),NA())</f>
        <v>#N/A</v>
      </c>
      <c r="BP31" s="97" t="e">
        <f ca="true">+IF(AND(ISNUMBER(OFFSET('Hygiene Data'!$I$7,0,10*ROW('Hygiene Data'!I25))),'Data Summary'!EE31="Yes"),OFFSET('Hygiene Data'!$I$7,0,10*ROW('Hygiene Data'!I25)),NA())</f>
        <v>#N/A</v>
      </c>
      <c r="BQ31" s="97" t="e">
        <f ca="true">+IF(AND(ISNUMBER(OFFSET('Hygiene Data'!$I$9,0,10*ROW('Hygiene Data'!I25))),'Data Summary'!EF31="Yes"),OFFSET('Hygiene Data'!$I$9,0,10*ROW('Hygiene Data'!I25)),NA())</f>
        <v>#N/A</v>
      </c>
    </row>
    <row xmlns:x14ac="http://schemas.microsoft.com/office/spreadsheetml/2009/9/ac" r="32" x14ac:dyDescent="0.2">
      <c r="A32" s="331" t="e">
        <f ca="true">+RIGHT('Data Summary'!A32,LEN('Data Summary'!A32)-9)</f>
        <v>#VALUE!</v>
      </c>
      <c r="B32" s="36" t="str">
        <f ca="true">+IF(ISTEXT('Data Summary'!B32),'Data Summary'!B32,"")</f>
        <v/>
      </c>
      <c r="C32" s="330" t="e">
        <f ca="true">+VALUE('Data Summary'!C32)</f>
        <v>#VALUE!</v>
      </c>
      <c r="D32" s="95" t="e">
        <f ca="true">+IF(AND(ISNUMBER(OFFSET('Water Data'!$D$4,0,10*ROW('Water Data'!D26))),'Data Summary'!BS32="Yes"),100-OFFSET('Water Data'!$D$4,0,10*ROW('Water Data'!D26)),NA())</f>
        <v>#N/A</v>
      </c>
      <c r="E32" s="95" t="e">
        <f ca="true">+IF(AND(ISNUMBER(OFFSET('Water Data'!$D$6,0,10*ROW('Water Data'!D26))),'Data Summary'!BT32="Yes"),OFFSET('Water Data'!$D$6,0,10*ROW('Water Data'!D26)),NA())</f>
        <v>#N/A</v>
      </c>
      <c r="F32" s="95" t="e">
        <f ca="true">+IF(AND(ISNUMBER(OFFSET('Water Data'!$D$9,0,10*ROW('Water Data'!D26))),'Data Summary'!BU32="Yes"),OFFSET('Water Data'!$D$9,0,10*ROW('Water Data'!D26)),NA())</f>
        <v>#N/A</v>
      </c>
      <c r="G32" s="95" t="e">
        <f ca="true">+IF(AND(ISNUMBER(OFFSET('Water Data'!$E$4,0,10*ROW('Water Data'!E26))),'Data Summary'!BV32="Yes"),100-OFFSET('Water Data'!$E$4,0,10*ROW('Water Data'!E26)),NA())</f>
        <v>#N/A</v>
      </c>
      <c r="H32" s="95" t="e">
        <f ca="true">+IF(AND(ISNUMBER(OFFSET('Water Data'!$E$6,0,10*ROW('Water Data'!E26))),'Data Summary'!BW32="Yes"),OFFSET('Water Data'!$E$6,0,10*ROW('Water Data'!E26)),NA())</f>
        <v>#N/A</v>
      </c>
      <c r="I32" s="95" t="e">
        <f ca="true">+IF(AND(ISNUMBER(OFFSET('Water Data'!$E$9,0,10*ROW('Water Data'!E26))),'Data Summary'!BX32="Yes"),OFFSET('Water Data'!$E$9,0,10*ROW('Water Data'!E26)),NA())</f>
        <v>#N/A</v>
      </c>
      <c r="J32" s="95" t="e">
        <f ca="true">+IF(AND(ISNUMBER(OFFSET('Water Data'!$F$4,0,10*ROW('Water Data'!F26))),'Data Summary'!BY32="Yes"),100-OFFSET('Water Data'!$F$4,0,10*ROW('Water Data'!F26)),NA())</f>
        <v>#N/A</v>
      </c>
      <c r="K32" s="95" t="e">
        <f ca="true">+IF(AND(ISNUMBER(OFFSET('Water Data'!$F$6,0,10*ROW('Water Data'!F26))),'Data Summary'!BZ32="Yes"),OFFSET('Water Data'!$F$6,0,10*ROW('Water Data'!F26)),NA())</f>
        <v>#N/A</v>
      </c>
      <c r="L32" s="95" t="e">
        <f ca="true">+IF(AND(ISNUMBER(OFFSET('Water Data'!$F$9,0,10*ROW('Water Data'!F26))),'Data Summary'!CA32="Yes"),OFFSET('Water Data'!$F$9,0,10*ROW('Water Data'!F26)),NA())</f>
        <v>#N/A</v>
      </c>
      <c r="M32" s="95" t="e">
        <f ca="true">+IF(AND(ISNUMBER(OFFSET('Water Data'!$G$4,0,10*ROW('Water Data'!G26))),'Data Summary'!CB32="Yes"),100-OFFSET('Water Data'!$G$4,0,10*ROW('Water Data'!G26)),NA())</f>
        <v>#N/A</v>
      </c>
      <c r="N32" s="95" t="e">
        <f ca="true">+IF(AND(ISNUMBER(OFFSET('Water Data'!$G$6,0,10*ROW('Water Data'!G26))),'Data Summary'!CC32="Yes"),OFFSET('Water Data'!$G$6,0,10*ROW('Water Data'!G26)),NA())</f>
        <v>#N/A</v>
      </c>
      <c r="O32" s="95" t="e">
        <f ca="true">+IF(AND(ISNUMBER(OFFSET('Water Data'!$G$9,0,10*ROW('Water Data'!G26))),'Data Summary'!CD32="Yes"),OFFSET('Water Data'!$G$9,0,10*ROW('Water Data'!G26)),NA())</f>
        <v>#N/A</v>
      </c>
      <c r="P32" s="95" t="e">
        <f ca="true">+IF(AND(ISNUMBER(OFFSET('Water Data'!$H$4,0,10*ROW('Water Data'!H26))),'Data Summary'!CE32="Yes"),100-OFFSET('Water Data'!$H$4,0,10*ROW('Water Data'!H26)),NA())</f>
        <v>#N/A</v>
      </c>
      <c r="Q32" s="95" t="e">
        <f ca="true">+IF(AND(ISNUMBER(OFFSET('Water Data'!$H$6,0,10*ROW('Water Data'!H26))),'Data Summary'!CF32="Yes"),OFFSET('Water Data'!$H$6,0,10*ROW('Water Data'!H26)),NA())</f>
        <v>#N/A</v>
      </c>
      <c r="R32" s="95" t="e">
        <f ca="true">+IF(AND(ISNUMBER(OFFSET('Water Data'!$H$9,0,10*ROW('Water Data'!H26))),'Data Summary'!CG32="Yes"),OFFSET('Water Data'!$H$9,0,10*ROW('Water Data'!H26)),NA())</f>
        <v>#N/A</v>
      </c>
      <c r="S32" s="95" t="e">
        <f ca="true">+IF(AND(ISNUMBER(OFFSET('Water Data'!$I$4,0,10*ROW('Water Data'!I26))),'Data Summary'!CH32="Yes"),100-OFFSET('Water Data'!$I$4,0,10*ROW('Water Data'!I26)),NA())</f>
        <v>#N/A</v>
      </c>
      <c r="T32" s="95" t="e">
        <f ca="true">+IF(AND(ISNUMBER(OFFSET('Water Data'!$I$6,0,10*ROW('Water Data'!I26))),'Data Summary'!CI32="Yes"),OFFSET('Water Data'!$I$6,0,10*ROW('Water Data'!I26)),NA())</f>
        <v>#N/A</v>
      </c>
      <c r="U32" s="95" t="e">
        <f ca="true">+IF(AND(ISNUMBER(OFFSET('Water Data'!$I$9,0,10*ROW('Water Data'!I26))),'Data Summary'!CJ32="Yes"),OFFSET('Water Data'!$I$9,0,10*ROW('Water Data'!I26)),NA())</f>
        <v>#N/A</v>
      </c>
      <c r="V32" s="96" t="e">
        <f ca="true">+IF(AND(ISNUMBER(OFFSET('Sanitation Data'!$D$4,0,10*ROW('Sanitation Data'!D26))),'Data Summary'!CK32="Yes"),100-OFFSET('Sanitation Data'!$D$4,0,10*ROW('Sanitation Data'!D26)),NA())</f>
        <v>#N/A</v>
      </c>
      <c r="W32" s="96" t="e">
        <f ca="true">+IF(AND(ISNUMBER(OFFSET('Sanitation Data'!$D$6,0,10*ROW('Sanitation Data'!D26))),'Data Summary'!CL32="Yes"),OFFSET('Sanitation Data'!$D$6,0,10*ROW('Sanitation Data'!D26)),NA())</f>
        <v>#N/A</v>
      </c>
      <c r="X32" s="96" t="e">
        <f ca="true">+IF(AND(ISNUMBER(OFFSET('Sanitation Data'!$D$10,0,10*ROW('Sanitation Data'!D26))),'Data Summary'!CM32="Yes"),OFFSET('Sanitation Data'!$D$10,0,10*ROW('Sanitation Data'!D26)),NA())</f>
        <v>#N/A</v>
      </c>
      <c r="Y32" s="96" t="e">
        <f ca="true">+IF(AND(ISNUMBER(OFFSET('Sanitation Data'!$D$11,0,10*ROW('Sanitation Data'!D26))),'Data Summary'!CN32="Yes"),OFFSET('Sanitation Data'!$D$11,0,10*ROW('Sanitation Data'!D26)),NA())</f>
        <v>#N/A</v>
      </c>
      <c r="Z32" s="96" t="e">
        <f ca="true">+IF(AND(ISNUMBER(OFFSET('Sanitation Data'!$D$12,0,10*ROW('Sanitation Data'!D26))),'Data Summary'!CO32="Yes"),OFFSET('Sanitation Data'!$D$12,0,10*ROW('Sanitation Data'!D26)),NA())</f>
        <v>#N/A</v>
      </c>
      <c r="AA32" s="96" t="e">
        <f ca="true">+IF(AND(ISNUMBER(OFFSET('Sanitation Data'!$E$4,0,10*ROW('Sanitation Data'!E26))),'Data Summary'!CP32="Yes"),100-OFFSET('Sanitation Data'!$E$4,0,10*ROW('Sanitation Data'!E26)),NA())</f>
        <v>#N/A</v>
      </c>
      <c r="AB32" s="96" t="e">
        <f ca="true">+IF(AND(ISNUMBER(OFFSET('Sanitation Data'!$E$6,0,10*ROW('Sanitation Data'!E26))),'Data Summary'!CQ32="Yes"),OFFSET('Sanitation Data'!$E$6,0,10*ROW('Sanitation Data'!E26)),NA())</f>
        <v>#N/A</v>
      </c>
      <c r="AC32" s="96" t="e">
        <f ca="true">+IF(AND(ISNUMBER(OFFSET('Sanitation Data'!$E$10,0,10*ROW('Sanitation Data'!E26))),'Data Summary'!CR32="Yes"),OFFSET('Sanitation Data'!$E$10,0,10*ROW('Sanitation Data'!E26)),NA())</f>
        <v>#N/A</v>
      </c>
      <c r="AD32" s="96" t="e">
        <f ca="true">+IF(AND(ISNUMBER(OFFSET('Sanitation Data'!$E$11,0,10*ROW('Sanitation Data'!E26))),'Data Summary'!CS32="Yes"),OFFSET('Sanitation Data'!$E$11,0,10*ROW('Sanitation Data'!E26)),NA())</f>
        <v>#N/A</v>
      </c>
      <c r="AE32" s="96" t="e">
        <f ca="true">+IF(AND(ISNUMBER(OFFSET('Sanitation Data'!$E$12,0,10*ROW('Sanitation Data'!E26))),'Data Summary'!CT32="Yes"),OFFSET('Sanitation Data'!$E$12,0,10*ROW('Sanitation Data'!E26)),NA())</f>
        <v>#N/A</v>
      </c>
      <c r="AF32" s="96" t="e">
        <f ca="true">+IF(AND(ISNUMBER(OFFSET('Sanitation Data'!$F$4,0,10*ROW('Sanitation Data'!F26))),'Data Summary'!CU32="Yes"),100-OFFSET('Sanitation Data'!$F$4,0,10*ROW('Sanitation Data'!F26)),NA())</f>
        <v>#N/A</v>
      </c>
      <c r="AG32" s="96" t="e">
        <f ca="true">+IF(AND(ISNUMBER(OFFSET('Sanitation Data'!$F$6,0,10*ROW('Sanitation Data'!F26))),'Data Summary'!CV32="Yes"),OFFSET('Sanitation Data'!$F$6,0,10*ROW('Sanitation Data'!F26)),NA())</f>
        <v>#N/A</v>
      </c>
      <c r="AH32" s="96" t="e">
        <f ca="true">+IF(AND(ISNUMBER(OFFSET('Sanitation Data'!$F$10,0,10*ROW('Sanitation Data'!F26))),'Data Summary'!CW32="Yes"),OFFSET('Sanitation Data'!$F$10,0,10*ROW('Sanitation Data'!F26)),NA())</f>
        <v>#N/A</v>
      </c>
      <c r="AI32" s="96" t="e">
        <f ca="true">+IF(AND(ISNUMBER(OFFSET('Sanitation Data'!$F$11,0,10*ROW('Sanitation Data'!F26))),'Data Summary'!CX32="Yes"),OFFSET('Sanitation Data'!$F$11,0,10*ROW('Sanitation Data'!F26)),NA())</f>
        <v>#N/A</v>
      </c>
      <c r="AJ32" s="96" t="e">
        <f ca="true">+IF(AND(ISNUMBER(OFFSET('Sanitation Data'!$F$12,0,10*ROW('Sanitation Data'!F26))),'Data Summary'!CY32="Yes"),OFFSET('Sanitation Data'!$F$12,0,10*ROW('Sanitation Data'!F26)),NA())</f>
        <v>#N/A</v>
      </c>
      <c r="AK32" s="96" t="e">
        <f ca="true">+IF(AND(ISNUMBER(OFFSET('Sanitation Data'!$G$4,0,10*ROW('Sanitation Data'!G26))),'Data Summary'!CZ32="Yes"),100-OFFSET('Sanitation Data'!$G$4,0,10*ROW('Sanitation Data'!G26)),NA())</f>
        <v>#N/A</v>
      </c>
      <c r="AL32" s="96" t="e">
        <f ca="true">+IF(AND(ISNUMBER(OFFSET('Sanitation Data'!$G$6,0,10*ROW('Sanitation Data'!G26))),'Data Summary'!DA32="Yes"),OFFSET('Sanitation Data'!$G$6,0,10*ROW('Sanitation Data'!G26)),NA())</f>
        <v>#N/A</v>
      </c>
      <c r="AM32" s="96" t="e">
        <f ca="true">+IF(AND(ISNUMBER(OFFSET('Sanitation Data'!$G$10,0,10*ROW('Sanitation Data'!G26))),'Data Summary'!DB32="Yes"),OFFSET('Sanitation Data'!$G$10,0,10*ROW('Sanitation Data'!G26)),NA())</f>
        <v>#N/A</v>
      </c>
      <c r="AN32" s="96" t="e">
        <f ca="true">+IF(AND(ISNUMBER(OFFSET('Sanitation Data'!$G$11,0,10*ROW('Sanitation Data'!G26))),'Data Summary'!DC32="Yes"),OFFSET('Sanitation Data'!$G$11,0,10*ROW('Sanitation Data'!G26)),NA())</f>
        <v>#N/A</v>
      </c>
      <c r="AO32" s="96" t="e">
        <f ca="true">+IF(AND(ISNUMBER(OFFSET('Sanitation Data'!$G$12,0,10*ROW('Sanitation Data'!G26))),'Data Summary'!DD32="Yes"),OFFSET('Sanitation Data'!$G$12,0,10*ROW('Sanitation Data'!G26)),NA())</f>
        <v>#N/A</v>
      </c>
      <c r="AP32" s="96" t="e">
        <f ca="true">+IF(AND(ISNUMBER(OFFSET('Sanitation Data'!$H$4,0,10*ROW('Sanitation Data'!H26))),'Data Summary'!DE32="Yes"),100-OFFSET('Sanitation Data'!$H$4,0,10*ROW('Sanitation Data'!H26)),NA())</f>
        <v>#N/A</v>
      </c>
      <c r="AQ32" s="96" t="e">
        <f ca="true">+IF(AND(ISNUMBER(OFFSET('Sanitation Data'!$H$6,0,10*ROW('Sanitation Data'!H26))),'Data Summary'!DF32="Yes"),OFFSET('Sanitation Data'!$H$6,0,10*ROW('Sanitation Data'!H26)),NA())</f>
        <v>#N/A</v>
      </c>
      <c r="AR32" s="96" t="e">
        <f ca="true">+IF(AND(ISNUMBER(OFFSET('Sanitation Data'!$H$10,0,10*ROW('Sanitation Data'!H26))),'Data Summary'!DG32="Yes"),OFFSET('Sanitation Data'!$H$10,0,10*ROW('Sanitation Data'!H26)),NA())</f>
        <v>#N/A</v>
      </c>
      <c r="AS32" s="96" t="e">
        <f ca="true">+IF(AND(ISNUMBER(OFFSET('Sanitation Data'!$H$11,0,10*ROW('Sanitation Data'!H26))),'Data Summary'!DH32="Yes"),OFFSET('Sanitation Data'!$H$11,0,10*ROW('Sanitation Data'!H26)),NA())</f>
        <v>#N/A</v>
      </c>
      <c r="AT32" s="96" t="e">
        <f ca="true">+IF(AND(ISNUMBER(OFFSET('Sanitation Data'!$H$12,0,10*ROW('Sanitation Data'!H26))),'Data Summary'!DI32="Yes"),OFFSET('Sanitation Data'!$H$12,0,10*ROW('Sanitation Data'!H26)),NA())</f>
        <v>#N/A</v>
      </c>
      <c r="AU32" s="96" t="e">
        <f ca="true">+IF(AND(ISNUMBER(OFFSET('Sanitation Data'!$I$4,0,10*ROW('Sanitation Data'!I26))),'Data Summary'!DJ32="Yes"),100-OFFSET('Sanitation Data'!$I$4,0,10*ROW('Sanitation Data'!I26)),NA())</f>
        <v>#N/A</v>
      </c>
      <c r="AV32" s="96" t="e">
        <f ca="true">+IF(AND(ISNUMBER(OFFSET('Sanitation Data'!$I$6,0,10*ROW('Sanitation Data'!I26))),'Data Summary'!DK32="Yes"),OFFSET('Sanitation Data'!$I$6,0,10*ROW('Sanitation Data'!I26)),NA())</f>
        <v>#N/A</v>
      </c>
      <c r="AW32" s="96" t="e">
        <f ca="true">+IF(AND(ISNUMBER(OFFSET('Sanitation Data'!$I$10,0,10*ROW('Sanitation Data'!I26))),'Data Summary'!DL32="Yes"),OFFSET('Sanitation Data'!$I$10,0,10*ROW('Sanitation Data'!I26)),NA())</f>
        <v>#N/A</v>
      </c>
      <c r="AX32" s="96" t="e">
        <f ca="true">+IF(AND(ISNUMBER(OFFSET('Sanitation Data'!$I$11,0,10*ROW('Sanitation Data'!I26))),'Data Summary'!DM32="Yes"),OFFSET('Sanitation Data'!$I$11,0,10*ROW('Sanitation Data'!I26)),NA())</f>
        <v>#N/A</v>
      </c>
      <c r="AY32" s="96" t="e">
        <f ca="true">+IF(AND(ISNUMBER(OFFSET('Sanitation Data'!$I$12,0,10*ROW('Sanitation Data'!I26))),'Data Summary'!DN32="Yes"),OFFSET('Sanitation Data'!$I$12,0,10*ROW('Sanitation Data'!I26)),NA())</f>
        <v>#N/A</v>
      </c>
      <c r="AZ32" s="97" t="e">
        <f ca="true">+IF(AND(ISNUMBER(OFFSET('Hygiene Data'!$D$5,0,10*ROW('Hygiene Data'!D26))),'Data Summary'!DO32="Yes"),OFFSET('Hygiene Data'!$D$5,0,10*ROW('Hygiene Data'!D26)),NA())</f>
        <v>#N/A</v>
      </c>
      <c r="BA32" s="97" t="e">
        <f ca="true">+IF(AND(ISNUMBER(OFFSET('Hygiene Data'!$D$7,0,10*ROW('Hygiene Data'!D26))),'Data Summary'!DP32="Yes"),OFFSET('Hygiene Data'!$D$7,0,10*ROW('Hygiene Data'!D26)),NA())</f>
        <v>#N/A</v>
      </c>
      <c r="BB32" s="97" t="e">
        <f ca="true">+IF(AND(ISNUMBER(OFFSET('Hygiene Data'!$D$9,0,10*ROW('Hygiene Data'!D26))),'Data Summary'!DQ32="Yes"),OFFSET('Hygiene Data'!$D$9,0,10*ROW('Hygiene Data'!D26)),NA())</f>
        <v>#N/A</v>
      </c>
      <c r="BC32" s="97" t="e">
        <f ca="true">+IF(AND(ISNUMBER(OFFSET('Hygiene Data'!$E$5,0,10*ROW('Hygiene Data'!E26))),'Data Summary'!DR32="Yes"),OFFSET('Hygiene Data'!$E$5,0,10*ROW('Hygiene Data'!E26)),NA())</f>
        <v>#N/A</v>
      </c>
      <c r="BD32" s="97" t="e">
        <f ca="true">+IF(AND(ISNUMBER(OFFSET('Hygiene Data'!$E$7,0,10*ROW('Hygiene Data'!E26))),'Data Summary'!DS32="Yes"),OFFSET('Hygiene Data'!$E$7,0,10*ROW('Hygiene Data'!E26)),NA())</f>
        <v>#N/A</v>
      </c>
      <c r="BE32" s="97" t="e">
        <f ca="true">+IF(AND(ISNUMBER(OFFSET('Hygiene Data'!$E$9,0,10*ROW('Hygiene Data'!E26))),'Data Summary'!DT32="Yes"),OFFSET('Hygiene Data'!$E$9,0,10*ROW('Hygiene Data'!E26)),NA())</f>
        <v>#N/A</v>
      </c>
      <c r="BF32" s="97" t="e">
        <f ca="true">+IF(AND(ISNUMBER(OFFSET('Hygiene Data'!$F$5,0,10*ROW('Hygiene Data'!F26))),'Data Summary'!DU32="Yes"),OFFSET('Hygiene Data'!$F$5,0,10*ROW('Hygiene Data'!F26)),NA())</f>
        <v>#N/A</v>
      </c>
      <c r="BG32" s="97" t="e">
        <f ca="true">+IF(AND(ISNUMBER(OFFSET('Hygiene Data'!$F$7,0,10*ROW('Hygiene Data'!F26))),'Data Summary'!DV32="Yes"),OFFSET('Hygiene Data'!$F$7,0,10*ROW('Hygiene Data'!F26)),NA())</f>
        <v>#N/A</v>
      </c>
      <c r="BH32" s="97" t="e">
        <f ca="true">+IF(AND(ISNUMBER(OFFSET('Hygiene Data'!$F$9,0,10*ROW('Hygiene Data'!F26))),'Data Summary'!DW32="Yes"),OFFSET('Hygiene Data'!$F$9,0,10*ROW('Hygiene Data'!F26)),NA())</f>
        <v>#N/A</v>
      </c>
      <c r="BI32" s="97" t="e">
        <f ca="true">+IF(AND(ISNUMBER(OFFSET('Hygiene Data'!$G$5,0,10*ROW('Hygiene Data'!G26))),'Data Summary'!DX32="Yes"),OFFSET('Hygiene Data'!$G$5,0,10*ROW('Hygiene Data'!G26)),NA())</f>
        <v>#N/A</v>
      </c>
      <c r="BJ32" s="97" t="e">
        <f ca="true">+IF(AND(ISNUMBER(OFFSET('Hygiene Data'!$G$7,0,10*ROW('Hygiene Data'!G26))),'Data Summary'!DY32="Yes"),OFFSET('Hygiene Data'!$G$7,0,10*ROW('Hygiene Data'!G26)),NA())</f>
        <v>#N/A</v>
      </c>
      <c r="BK32" s="97" t="e">
        <f ca="true">+IF(AND(ISNUMBER(OFFSET('Hygiene Data'!$G$9,0,10*ROW('Hygiene Data'!G26))),'Data Summary'!DZ32="Yes"),OFFSET('Hygiene Data'!$G$9,0,10*ROW('Hygiene Data'!G26)),NA())</f>
        <v>#N/A</v>
      </c>
      <c r="BL32" s="97" t="e">
        <f ca="true">+IF(AND(ISNUMBER(OFFSET('Hygiene Data'!$H$5,0,10*ROW('Hygiene Data'!H26))),'Data Summary'!EA32="Yes"),OFFSET('Hygiene Data'!$H$5,0,10*ROW('Hygiene Data'!H26)),NA())</f>
        <v>#N/A</v>
      </c>
      <c r="BM32" s="97" t="e">
        <f ca="true">+IF(AND(ISNUMBER(OFFSET('Hygiene Data'!$H$7,0,10*ROW('Hygiene Data'!H26))),'Data Summary'!EB32="Yes"),OFFSET('Hygiene Data'!$H$7,0,10*ROW('Hygiene Data'!H26)),NA())</f>
        <v>#N/A</v>
      </c>
      <c r="BN32" s="97" t="e">
        <f ca="true">+IF(AND(ISNUMBER(OFFSET('Hygiene Data'!$H$9,0,10*ROW('Hygiene Data'!H26))),'Data Summary'!EC32="Yes"),OFFSET('Hygiene Data'!$H$9,0,10*ROW('Hygiene Data'!H26)),NA())</f>
        <v>#N/A</v>
      </c>
      <c r="BO32" s="97" t="e">
        <f ca="true">+IF(AND(ISNUMBER(OFFSET('Hygiene Data'!$I$5,0,10*ROW('Hygiene Data'!I26))),'Data Summary'!ED32="Yes"),OFFSET('Hygiene Data'!$I$5,0,10*ROW('Hygiene Data'!I26)),NA())</f>
        <v>#N/A</v>
      </c>
      <c r="BP32" s="97" t="e">
        <f ca="true">+IF(AND(ISNUMBER(OFFSET('Hygiene Data'!$I$7,0,10*ROW('Hygiene Data'!I26))),'Data Summary'!EE32="Yes"),OFFSET('Hygiene Data'!$I$7,0,10*ROW('Hygiene Data'!I26)),NA())</f>
        <v>#N/A</v>
      </c>
      <c r="BQ32" s="97" t="e">
        <f ca="true">+IF(AND(ISNUMBER(OFFSET('Hygiene Data'!$I$9,0,10*ROW('Hygiene Data'!I26))),'Data Summary'!EF32="Yes"),OFFSET('Hygiene Data'!$I$9,0,10*ROW('Hygiene Data'!I26)),NA())</f>
        <v>#N/A</v>
      </c>
    </row>
    <row xmlns:x14ac="http://schemas.microsoft.com/office/spreadsheetml/2009/9/ac" r="33" x14ac:dyDescent="0.2">
      <c r="A33" s="331" t="e">
        <f ca="true">+RIGHT('Data Summary'!A33,LEN('Data Summary'!A33)-9)</f>
        <v>#VALUE!</v>
      </c>
      <c r="B33" s="36" t="str">
        <f ca="true">+IF(ISTEXT('Data Summary'!B33),'Data Summary'!B33,"")</f>
        <v/>
      </c>
      <c r="C33" s="330" t="e">
        <f ca="true">+VALUE('Data Summary'!C33)</f>
        <v>#VALUE!</v>
      </c>
      <c r="D33" s="95" t="e">
        <f ca="true">+IF(AND(ISNUMBER(OFFSET('Water Data'!$D$4,0,10*ROW('Water Data'!D27))),'Data Summary'!BS33="Yes"),100-OFFSET('Water Data'!$D$4,0,10*ROW('Water Data'!D27)),NA())</f>
        <v>#N/A</v>
      </c>
      <c r="E33" s="95" t="e">
        <f ca="true">+IF(AND(ISNUMBER(OFFSET('Water Data'!$D$6,0,10*ROW('Water Data'!D27))),'Data Summary'!BT33="Yes"),OFFSET('Water Data'!$D$6,0,10*ROW('Water Data'!D27)),NA())</f>
        <v>#N/A</v>
      </c>
      <c r="F33" s="95" t="e">
        <f ca="true">+IF(AND(ISNUMBER(OFFSET('Water Data'!$D$9,0,10*ROW('Water Data'!D27))),'Data Summary'!BU33="Yes"),OFFSET('Water Data'!$D$9,0,10*ROW('Water Data'!D27)),NA())</f>
        <v>#N/A</v>
      </c>
      <c r="G33" s="95" t="e">
        <f ca="true">+IF(AND(ISNUMBER(OFFSET('Water Data'!$E$4,0,10*ROW('Water Data'!E27))),'Data Summary'!BV33="Yes"),100-OFFSET('Water Data'!$E$4,0,10*ROW('Water Data'!E27)),NA())</f>
        <v>#N/A</v>
      </c>
      <c r="H33" s="95" t="e">
        <f ca="true">+IF(AND(ISNUMBER(OFFSET('Water Data'!$E$6,0,10*ROW('Water Data'!E27))),'Data Summary'!BW33="Yes"),OFFSET('Water Data'!$E$6,0,10*ROW('Water Data'!E27)),NA())</f>
        <v>#N/A</v>
      </c>
      <c r="I33" s="95" t="e">
        <f ca="true">+IF(AND(ISNUMBER(OFFSET('Water Data'!$E$9,0,10*ROW('Water Data'!E27))),'Data Summary'!BX33="Yes"),OFFSET('Water Data'!$E$9,0,10*ROW('Water Data'!E27)),NA())</f>
        <v>#N/A</v>
      </c>
      <c r="J33" s="95" t="e">
        <f ca="true">+IF(AND(ISNUMBER(OFFSET('Water Data'!$F$4,0,10*ROW('Water Data'!F27))),'Data Summary'!BY33="Yes"),100-OFFSET('Water Data'!$F$4,0,10*ROW('Water Data'!F27)),NA())</f>
        <v>#N/A</v>
      </c>
      <c r="K33" s="95" t="e">
        <f ca="true">+IF(AND(ISNUMBER(OFFSET('Water Data'!$F$6,0,10*ROW('Water Data'!F27))),'Data Summary'!BZ33="Yes"),OFFSET('Water Data'!$F$6,0,10*ROW('Water Data'!F27)),NA())</f>
        <v>#N/A</v>
      </c>
      <c r="L33" s="95" t="e">
        <f ca="true">+IF(AND(ISNUMBER(OFFSET('Water Data'!$F$9,0,10*ROW('Water Data'!F27))),'Data Summary'!CA33="Yes"),OFFSET('Water Data'!$F$9,0,10*ROW('Water Data'!F27)),NA())</f>
        <v>#N/A</v>
      </c>
      <c r="M33" s="95" t="e">
        <f ca="true">+IF(AND(ISNUMBER(OFFSET('Water Data'!$G$4,0,10*ROW('Water Data'!G27))),'Data Summary'!CB33="Yes"),100-OFFSET('Water Data'!$G$4,0,10*ROW('Water Data'!G27)),NA())</f>
        <v>#N/A</v>
      </c>
      <c r="N33" s="95" t="e">
        <f ca="true">+IF(AND(ISNUMBER(OFFSET('Water Data'!$G$6,0,10*ROW('Water Data'!G27))),'Data Summary'!CC33="Yes"),OFFSET('Water Data'!$G$6,0,10*ROW('Water Data'!G27)),NA())</f>
        <v>#N/A</v>
      </c>
      <c r="O33" s="95" t="e">
        <f ca="true">+IF(AND(ISNUMBER(OFFSET('Water Data'!$G$9,0,10*ROW('Water Data'!G27))),'Data Summary'!CD33="Yes"),OFFSET('Water Data'!$G$9,0,10*ROW('Water Data'!G27)),NA())</f>
        <v>#N/A</v>
      </c>
      <c r="P33" s="95" t="e">
        <f ca="true">+IF(AND(ISNUMBER(OFFSET('Water Data'!$H$4,0,10*ROW('Water Data'!H27))),'Data Summary'!CE33="Yes"),100-OFFSET('Water Data'!$H$4,0,10*ROW('Water Data'!H27)),NA())</f>
        <v>#N/A</v>
      </c>
      <c r="Q33" s="95" t="e">
        <f ca="true">+IF(AND(ISNUMBER(OFFSET('Water Data'!$H$6,0,10*ROW('Water Data'!H27))),'Data Summary'!CF33="Yes"),OFFSET('Water Data'!$H$6,0,10*ROW('Water Data'!H27)),NA())</f>
        <v>#N/A</v>
      </c>
      <c r="R33" s="95" t="e">
        <f ca="true">+IF(AND(ISNUMBER(OFFSET('Water Data'!$H$9,0,10*ROW('Water Data'!H27))),'Data Summary'!CG33="Yes"),OFFSET('Water Data'!$H$9,0,10*ROW('Water Data'!H27)),NA())</f>
        <v>#N/A</v>
      </c>
      <c r="S33" s="95" t="e">
        <f ca="true">+IF(AND(ISNUMBER(OFFSET('Water Data'!$I$4,0,10*ROW('Water Data'!I27))),'Data Summary'!CH33="Yes"),100-OFFSET('Water Data'!$I$4,0,10*ROW('Water Data'!I27)),NA())</f>
        <v>#N/A</v>
      </c>
      <c r="T33" s="95" t="e">
        <f ca="true">+IF(AND(ISNUMBER(OFFSET('Water Data'!$I$6,0,10*ROW('Water Data'!I27))),'Data Summary'!CI33="Yes"),OFFSET('Water Data'!$I$6,0,10*ROW('Water Data'!I27)),NA())</f>
        <v>#N/A</v>
      </c>
      <c r="U33" s="95" t="e">
        <f ca="true">+IF(AND(ISNUMBER(OFFSET('Water Data'!$I$9,0,10*ROW('Water Data'!I27))),'Data Summary'!CJ33="Yes"),OFFSET('Water Data'!$I$9,0,10*ROW('Water Data'!I27)),NA())</f>
        <v>#N/A</v>
      </c>
      <c r="V33" s="96" t="e">
        <f ca="true">+IF(AND(ISNUMBER(OFFSET('Sanitation Data'!$D$4,0,10*ROW('Sanitation Data'!D27))),'Data Summary'!CK33="Yes"),100-OFFSET('Sanitation Data'!$D$4,0,10*ROW('Sanitation Data'!D27)),NA())</f>
        <v>#N/A</v>
      </c>
      <c r="W33" s="96" t="e">
        <f ca="true">+IF(AND(ISNUMBER(OFFSET('Sanitation Data'!$D$6,0,10*ROW('Sanitation Data'!D27))),'Data Summary'!CL33="Yes"),OFFSET('Sanitation Data'!$D$6,0,10*ROW('Sanitation Data'!D27)),NA())</f>
        <v>#N/A</v>
      </c>
      <c r="X33" s="96" t="e">
        <f ca="true">+IF(AND(ISNUMBER(OFFSET('Sanitation Data'!$D$10,0,10*ROW('Sanitation Data'!D27))),'Data Summary'!CM33="Yes"),OFFSET('Sanitation Data'!$D$10,0,10*ROW('Sanitation Data'!D27)),NA())</f>
        <v>#N/A</v>
      </c>
      <c r="Y33" s="96" t="e">
        <f ca="true">+IF(AND(ISNUMBER(OFFSET('Sanitation Data'!$D$11,0,10*ROW('Sanitation Data'!D27))),'Data Summary'!CN33="Yes"),OFFSET('Sanitation Data'!$D$11,0,10*ROW('Sanitation Data'!D27)),NA())</f>
        <v>#N/A</v>
      </c>
      <c r="Z33" s="96" t="e">
        <f ca="true">+IF(AND(ISNUMBER(OFFSET('Sanitation Data'!$D$12,0,10*ROW('Sanitation Data'!D27))),'Data Summary'!CO33="Yes"),OFFSET('Sanitation Data'!$D$12,0,10*ROW('Sanitation Data'!D27)),NA())</f>
        <v>#N/A</v>
      </c>
      <c r="AA33" s="96" t="e">
        <f ca="true">+IF(AND(ISNUMBER(OFFSET('Sanitation Data'!$E$4,0,10*ROW('Sanitation Data'!E27))),'Data Summary'!CP33="Yes"),100-OFFSET('Sanitation Data'!$E$4,0,10*ROW('Sanitation Data'!E27)),NA())</f>
        <v>#N/A</v>
      </c>
      <c r="AB33" s="96" t="e">
        <f ca="true">+IF(AND(ISNUMBER(OFFSET('Sanitation Data'!$E$6,0,10*ROW('Sanitation Data'!E27))),'Data Summary'!CQ33="Yes"),OFFSET('Sanitation Data'!$E$6,0,10*ROW('Sanitation Data'!E27)),NA())</f>
        <v>#N/A</v>
      </c>
      <c r="AC33" s="96" t="e">
        <f ca="true">+IF(AND(ISNUMBER(OFFSET('Sanitation Data'!$E$10,0,10*ROW('Sanitation Data'!E27))),'Data Summary'!CR33="Yes"),OFFSET('Sanitation Data'!$E$10,0,10*ROW('Sanitation Data'!E27)),NA())</f>
        <v>#N/A</v>
      </c>
      <c r="AD33" s="96" t="e">
        <f ca="true">+IF(AND(ISNUMBER(OFFSET('Sanitation Data'!$E$11,0,10*ROW('Sanitation Data'!E27))),'Data Summary'!CS33="Yes"),OFFSET('Sanitation Data'!$E$11,0,10*ROW('Sanitation Data'!E27)),NA())</f>
        <v>#N/A</v>
      </c>
      <c r="AE33" s="96" t="e">
        <f ca="true">+IF(AND(ISNUMBER(OFFSET('Sanitation Data'!$E$12,0,10*ROW('Sanitation Data'!E27))),'Data Summary'!CT33="Yes"),OFFSET('Sanitation Data'!$E$12,0,10*ROW('Sanitation Data'!E27)),NA())</f>
        <v>#N/A</v>
      </c>
      <c r="AF33" s="96" t="e">
        <f ca="true">+IF(AND(ISNUMBER(OFFSET('Sanitation Data'!$F$4,0,10*ROW('Sanitation Data'!F27))),'Data Summary'!CU33="Yes"),100-OFFSET('Sanitation Data'!$F$4,0,10*ROW('Sanitation Data'!F27)),NA())</f>
        <v>#N/A</v>
      </c>
      <c r="AG33" s="96" t="e">
        <f ca="true">+IF(AND(ISNUMBER(OFFSET('Sanitation Data'!$F$6,0,10*ROW('Sanitation Data'!F27))),'Data Summary'!CV33="Yes"),OFFSET('Sanitation Data'!$F$6,0,10*ROW('Sanitation Data'!F27)),NA())</f>
        <v>#N/A</v>
      </c>
      <c r="AH33" s="96" t="e">
        <f ca="true">+IF(AND(ISNUMBER(OFFSET('Sanitation Data'!$F$10,0,10*ROW('Sanitation Data'!F27))),'Data Summary'!CW33="Yes"),OFFSET('Sanitation Data'!$F$10,0,10*ROW('Sanitation Data'!F27)),NA())</f>
        <v>#N/A</v>
      </c>
      <c r="AI33" s="96" t="e">
        <f ca="true">+IF(AND(ISNUMBER(OFFSET('Sanitation Data'!$F$11,0,10*ROW('Sanitation Data'!F27))),'Data Summary'!CX33="Yes"),OFFSET('Sanitation Data'!$F$11,0,10*ROW('Sanitation Data'!F27)),NA())</f>
        <v>#N/A</v>
      </c>
      <c r="AJ33" s="96" t="e">
        <f ca="true">+IF(AND(ISNUMBER(OFFSET('Sanitation Data'!$F$12,0,10*ROW('Sanitation Data'!F27))),'Data Summary'!CY33="Yes"),OFFSET('Sanitation Data'!$F$12,0,10*ROW('Sanitation Data'!F27)),NA())</f>
        <v>#N/A</v>
      </c>
      <c r="AK33" s="96" t="e">
        <f ca="true">+IF(AND(ISNUMBER(OFFSET('Sanitation Data'!$G$4,0,10*ROW('Sanitation Data'!G27))),'Data Summary'!CZ33="Yes"),100-OFFSET('Sanitation Data'!$G$4,0,10*ROW('Sanitation Data'!G27)),NA())</f>
        <v>#N/A</v>
      </c>
      <c r="AL33" s="96" t="e">
        <f ca="true">+IF(AND(ISNUMBER(OFFSET('Sanitation Data'!$G$6,0,10*ROW('Sanitation Data'!G27))),'Data Summary'!DA33="Yes"),OFFSET('Sanitation Data'!$G$6,0,10*ROW('Sanitation Data'!G27)),NA())</f>
        <v>#N/A</v>
      </c>
      <c r="AM33" s="96" t="e">
        <f ca="true">+IF(AND(ISNUMBER(OFFSET('Sanitation Data'!$G$10,0,10*ROW('Sanitation Data'!G27))),'Data Summary'!DB33="Yes"),OFFSET('Sanitation Data'!$G$10,0,10*ROW('Sanitation Data'!G27)),NA())</f>
        <v>#N/A</v>
      </c>
      <c r="AN33" s="96" t="e">
        <f ca="true">+IF(AND(ISNUMBER(OFFSET('Sanitation Data'!$G$11,0,10*ROW('Sanitation Data'!G27))),'Data Summary'!DC33="Yes"),OFFSET('Sanitation Data'!$G$11,0,10*ROW('Sanitation Data'!G27)),NA())</f>
        <v>#N/A</v>
      </c>
      <c r="AO33" s="96" t="e">
        <f ca="true">+IF(AND(ISNUMBER(OFFSET('Sanitation Data'!$G$12,0,10*ROW('Sanitation Data'!G27))),'Data Summary'!DD33="Yes"),OFFSET('Sanitation Data'!$G$12,0,10*ROW('Sanitation Data'!G27)),NA())</f>
        <v>#N/A</v>
      </c>
      <c r="AP33" s="96" t="e">
        <f ca="true">+IF(AND(ISNUMBER(OFFSET('Sanitation Data'!$H$4,0,10*ROW('Sanitation Data'!H27))),'Data Summary'!DE33="Yes"),100-OFFSET('Sanitation Data'!$H$4,0,10*ROW('Sanitation Data'!H27)),NA())</f>
        <v>#N/A</v>
      </c>
      <c r="AQ33" s="96" t="e">
        <f ca="true">+IF(AND(ISNUMBER(OFFSET('Sanitation Data'!$H$6,0,10*ROW('Sanitation Data'!H27))),'Data Summary'!DF33="Yes"),OFFSET('Sanitation Data'!$H$6,0,10*ROW('Sanitation Data'!H27)),NA())</f>
        <v>#N/A</v>
      </c>
      <c r="AR33" s="96" t="e">
        <f ca="true">+IF(AND(ISNUMBER(OFFSET('Sanitation Data'!$H$10,0,10*ROW('Sanitation Data'!H27))),'Data Summary'!DG33="Yes"),OFFSET('Sanitation Data'!$H$10,0,10*ROW('Sanitation Data'!H27)),NA())</f>
        <v>#N/A</v>
      </c>
      <c r="AS33" s="96" t="e">
        <f ca="true">+IF(AND(ISNUMBER(OFFSET('Sanitation Data'!$H$11,0,10*ROW('Sanitation Data'!H27))),'Data Summary'!DH33="Yes"),OFFSET('Sanitation Data'!$H$11,0,10*ROW('Sanitation Data'!H27)),NA())</f>
        <v>#N/A</v>
      </c>
      <c r="AT33" s="96" t="e">
        <f ca="true">+IF(AND(ISNUMBER(OFFSET('Sanitation Data'!$H$12,0,10*ROW('Sanitation Data'!H27))),'Data Summary'!DI33="Yes"),OFFSET('Sanitation Data'!$H$12,0,10*ROW('Sanitation Data'!H27)),NA())</f>
        <v>#N/A</v>
      </c>
      <c r="AU33" s="96" t="e">
        <f ca="true">+IF(AND(ISNUMBER(OFFSET('Sanitation Data'!$I$4,0,10*ROW('Sanitation Data'!I27))),'Data Summary'!DJ33="Yes"),100-OFFSET('Sanitation Data'!$I$4,0,10*ROW('Sanitation Data'!I27)),NA())</f>
        <v>#N/A</v>
      </c>
      <c r="AV33" s="96" t="e">
        <f ca="true">+IF(AND(ISNUMBER(OFFSET('Sanitation Data'!$I$6,0,10*ROW('Sanitation Data'!I27))),'Data Summary'!DK33="Yes"),OFFSET('Sanitation Data'!$I$6,0,10*ROW('Sanitation Data'!I27)),NA())</f>
        <v>#N/A</v>
      </c>
      <c r="AW33" s="96" t="e">
        <f ca="true">+IF(AND(ISNUMBER(OFFSET('Sanitation Data'!$I$10,0,10*ROW('Sanitation Data'!I27))),'Data Summary'!DL33="Yes"),OFFSET('Sanitation Data'!$I$10,0,10*ROW('Sanitation Data'!I27)),NA())</f>
        <v>#N/A</v>
      </c>
      <c r="AX33" s="96" t="e">
        <f ca="true">+IF(AND(ISNUMBER(OFFSET('Sanitation Data'!$I$11,0,10*ROW('Sanitation Data'!I27))),'Data Summary'!DM33="Yes"),OFFSET('Sanitation Data'!$I$11,0,10*ROW('Sanitation Data'!I27)),NA())</f>
        <v>#N/A</v>
      </c>
      <c r="AY33" s="96" t="e">
        <f ca="true">+IF(AND(ISNUMBER(OFFSET('Sanitation Data'!$I$12,0,10*ROW('Sanitation Data'!I27))),'Data Summary'!DN33="Yes"),OFFSET('Sanitation Data'!$I$12,0,10*ROW('Sanitation Data'!I27)),NA())</f>
        <v>#N/A</v>
      </c>
      <c r="AZ33" s="97" t="e">
        <f ca="true">+IF(AND(ISNUMBER(OFFSET('Hygiene Data'!$D$5,0,10*ROW('Hygiene Data'!D27))),'Data Summary'!DO33="Yes"),OFFSET('Hygiene Data'!$D$5,0,10*ROW('Hygiene Data'!D27)),NA())</f>
        <v>#N/A</v>
      </c>
      <c r="BA33" s="97" t="e">
        <f ca="true">+IF(AND(ISNUMBER(OFFSET('Hygiene Data'!$D$7,0,10*ROW('Hygiene Data'!D27))),'Data Summary'!DP33="Yes"),OFFSET('Hygiene Data'!$D$7,0,10*ROW('Hygiene Data'!D27)),NA())</f>
        <v>#N/A</v>
      </c>
      <c r="BB33" s="97" t="e">
        <f ca="true">+IF(AND(ISNUMBER(OFFSET('Hygiene Data'!$D$9,0,10*ROW('Hygiene Data'!D27))),'Data Summary'!DQ33="Yes"),OFFSET('Hygiene Data'!$D$9,0,10*ROW('Hygiene Data'!D27)),NA())</f>
        <v>#N/A</v>
      </c>
      <c r="BC33" s="97" t="e">
        <f ca="true">+IF(AND(ISNUMBER(OFFSET('Hygiene Data'!$E$5,0,10*ROW('Hygiene Data'!E27))),'Data Summary'!DR33="Yes"),OFFSET('Hygiene Data'!$E$5,0,10*ROW('Hygiene Data'!E27)),NA())</f>
        <v>#N/A</v>
      </c>
      <c r="BD33" s="97" t="e">
        <f ca="true">+IF(AND(ISNUMBER(OFFSET('Hygiene Data'!$E$7,0,10*ROW('Hygiene Data'!E27))),'Data Summary'!DS33="Yes"),OFFSET('Hygiene Data'!$E$7,0,10*ROW('Hygiene Data'!E27)),NA())</f>
        <v>#N/A</v>
      </c>
      <c r="BE33" s="97" t="e">
        <f ca="true">+IF(AND(ISNUMBER(OFFSET('Hygiene Data'!$E$9,0,10*ROW('Hygiene Data'!E27))),'Data Summary'!DT33="Yes"),OFFSET('Hygiene Data'!$E$9,0,10*ROW('Hygiene Data'!E27)),NA())</f>
        <v>#N/A</v>
      </c>
      <c r="BF33" s="97" t="e">
        <f ca="true">+IF(AND(ISNUMBER(OFFSET('Hygiene Data'!$F$5,0,10*ROW('Hygiene Data'!F27))),'Data Summary'!DU33="Yes"),OFFSET('Hygiene Data'!$F$5,0,10*ROW('Hygiene Data'!F27)),NA())</f>
        <v>#N/A</v>
      </c>
      <c r="BG33" s="97" t="e">
        <f ca="true">+IF(AND(ISNUMBER(OFFSET('Hygiene Data'!$F$7,0,10*ROW('Hygiene Data'!F27))),'Data Summary'!DV33="Yes"),OFFSET('Hygiene Data'!$F$7,0,10*ROW('Hygiene Data'!F27)),NA())</f>
        <v>#N/A</v>
      </c>
      <c r="BH33" s="97" t="e">
        <f ca="true">+IF(AND(ISNUMBER(OFFSET('Hygiene Data'!$F$9,0,10*ROW('Hygiene Data'!F27))),'Data Summary'!DW33="Yes"),OFFSET('Hygiene Data'!$F$9,0,10*ROW('Hygiene Data'!F27)),NA())</f>
        <v>#N/A</v>
      </c>
      <c r="BI33" s="97" t="e">
        <f ca="true">+IF(AND(ISNUMBER(OFFSET('Hygiene Data'!$G$5,0,10*ROW('Hygiene Data'!G27))),'Data Summary'!DX33="Yes"),OFFSET('Hygiene Data'!$G$5,0,10*ROW('Hygiene Data'!G27)),NA())</f>
        <v>#N/A</v>
      </c>
      <c r="BJ33" s="97" t="e">
        <f ca="true">+IF(AND(ISNUMBER(OFFSET('Hygiene Data'!$G$7,0,10*ROW('Hygiene Data'!G27))),'Data Summary'!DY33="Yes"),OFFSET('Hygiene Data'!$G$7,0,10*ROW('Hygiene Data'!G27)),NA())</f>
        <v>#N/A</v>
      </c>
      <c r="BK33" s="97" t="e">
        <f ca="true">+IF(AND(ISNUMBER(OFFSET('Hygiene Data'!$G$9,0,10*ROW('Hygiene Data'!G27))),'Data Summary'!DZ33="Yes"),OFFSET('Hygiene Data'!$G$9,0,10*ROW('Hygiene Data'!G27)),NA())</f>
        <v>#N/A</v>
      </c>
      <c r="BL33" s="97" t="e">
        <f ca="true">+IF(AND(ISNUMBER(OFFSET('Hygiene Data'!$H$5,0,10*ROW('Hygiene Data'!H27))),'Data Summary'!EA33="Yes"),OFFSET('Hygiene Data'!$H$5,0,10*ROW('Hygiene Data'!H27)),NA())</f>
        <v>#N/A</v>
      </c>
      <c r="BM33" s="97" t="e">
        <f ca="true">+IF(AND(ISNUMBER(OFFSET('Hygiene Data'!$H$7,0,10*ROW('Hygiene Data'!H27))),'Data Summary'!EB33="Yes"),OFFSET('Hygiene Data'!$H$7,0,10*ROW('Hygiene Data'!H27)),NA())</f>
        <v>#N/A</v>
      </c>
      <c r="BN33" s="97" t="e">
        <f ca="true">+IF(AND(ISNUMBER(OFFSET('Hygiene Data'!$H$9,0,10*ROW('Hygiene Data'!H27))),'Data Summary'!EC33="Yes"),OFFSET('Hygiene Data'!$H$9,0,10*ROW('Hygiene Data'!H27)),NA())</f>
        <v>#N/A</v>
      </c>
      <c r="BO33" s="97" t="e">
        <f ca="true">+IF(AND(ISNUMBER(OFFSET('Hygiene Data'!$I$5,0,10*ROW('Hygiene Data'!I27))),'Data Summary'!ED33="Yes"),OFFSET('Hygiene Data'!$I$5,0,10*ROW('Hygiene Data'!I27)),NA())</f>
        <v>#N/A</v>
      </c>
      <c r="BP33" s="97" t="e">
        <f ca="true">+IF(AND(ISNUMBER(OFFSET('Hygiene Data'!$I$7,0,10*ROW('Hygiene Data'!I27))),'Data Summary'!EE33="Yes"),OFFSET('Hygiene Data'!$I$7,0,10*ROW('Hygiene Data'!I27)),NA())</f>
        <v>#N/A</v>
      </c>
      <c r="BQ33" s="97" t="e">
        <f ca="true">+IF(AND(ISNUMBER(OFFSET('Hygiene Data'!$I$9,0,10*ROW('Hygiene Data'!I27))),'Data Summary'!EF33="Yes"),OFFSET('Hygiene Data'!$I$9,0,10*ROW('Hygiene Data'!I27)),NA())</f>
        <v>#N/A</v>
      </c>
    </row>
    <row xmlns:x14ac="http://schemas.microsoft.com/office/spreadsheetml/2009/9/ac" r="34" x14ac:dyDescent="0.2">
      <c r="A34" s="331" t="e">
        <f ca="true">+RIGHT('Data Summary'!A34,LEN('Data Summary'!A34)-9)</f>
        <v>#VALUE!</v>
      </c>
      <c r="B34" s="36" t="str">
        <f ca="true">+IF(ISTEXT('Data Summary'!B34),'Data Summary'!B34,"")</f>
        <v/>
      </c>
      <c r="C34" s="330" t="e">
        <f ca="true">+VALUE('Data Summary'!C34)</f>
        <v>#VALUE!</v>
      </c>
      <c r="D34" s="95" t="e">
        <f ca="true">+IF(AND(ISNUMBER(OFFSET('Water Data'!$D$4,0,10*ROW('Water Data'!D28))),'Data Summary'!BS34="Yes"),100-OFFSET('Water Data'!$D$4,0,10*ROW('Water Data'!D28)),NA())</f>
        <v>#N/A</v>
      </c>
      <c r="E34" s="95" t="e">
        <f ca="true">+IF(AND(ISNUMBER(OFFSET('Water Data'!$D$6,0,10*ROW('Water Data'!D28))),'Data Summary'!BT34="Yes"),OFFSET('Water Data'!$D$6,0,10*ROW('Water Data'!D28)),NA())</f>
        <v>#N/A</v>
      </c>
      <c r="F34" s="95" t="e">
        <f ca="true">+IF(AND(ISNUMBER(OFFSET('Water Data'!$D$9,0,10*ROW('Water Data'!D28))),'Data Summary'!BU34="Yes"),OFFSET('Water Data'!$D$9,0,10*ROW('Water Data'!D28)),NA())</f>
        <v>#N/A</v>
      </c>
      <c r="G34" s="95" t="e">
        <f ca="true">+IF(AND(ISNUMBER(OFFSET('Water Data'!$E$4,0,10*ROW('Water Data'!E28))),'Data Summary'!BV34="Yes"),100-OFFSET('Water Data'!$E$4,0,10*ROW('Water Data'!E28)),NA())</f>
        <v>#N/A</v>
      </c>
      <c r="H34" s="95" t="e">
        <f ca="true">+IF(AND(ISNUMBER(OFFSET('Water Data'!$E$6,0,10*ROW('Water Data'!E28))),'Data Summary'!BW34="Yes"),OFFSET('Water Data'!$E$6,0,10*ROW('Water Data'!E28)),NA())</f>
        <v>#N/A</v>
      </c>
      <c r="I34" s="95" t="e">
        <f ca="true">+IF(AND(ISNUMBER(OFFSET('Water Data'!$E$9,0,10*ROW('Water Data'!E28))),'Data Summary'!BX34="Yes"),OFFSET('Water Data'!$E$9,0,10*ROW('Water Data'!E28)),NA())</f>
        <v>#N/A</v>
      </c>
      <c r="J34" s="95" t="e">
        <f ca="true">+IF(AND(ISNUMBER(OFFSET('Water Data'!$F$4,0,10*ROW('Water Data'!F28))),'Data Summary'!BY34="Yes"),100-OFFSET('Water Data'!$F$4,0,10*ROW('Water Data'!F28)),NA())</f>
        <v>#N/A</v>
      </c>
      <c r="K34" s="95" t="e">
        <f ca="true">+IF(AND(ISNUMBER(OFFSET('Water Data'!$F$6,0,10*ROW('Water Data'!F28))),'Data Summary'!BZ34="Yes"),OFFSET('Water Data'!$F$6,0,10*ROW('Water Data'!F28)),NA())</f>
        <v>#N/A</v>
      </c>
      <c r="L34" s="95" t="e">
        <f ca="true">+IF(AND(ISNUMBER(OFFSET('Water Data'!$F$9,0,10*ROW('Water Data'!F28))),'Data Summary'!CA34="Yes"),OFFSET('Water Data'!$F$9,0,10*ROW('Water Data'!F28)),NA())</f>
        <v>#N/A</v>
      </c>
      <c r="M34" s="95" t="e">
        <f ca="true">+IF(AND(ISNUMBER(OFFSET('Water Data'!$G$4,0,10*ROW('Water Data'!G28))),'Data Summary'!CB34="Yes"),100-OFFSET('Water Data'!$G$4,0,10*ROW('Water Data'!G28)),NA())</f>
        <v>#N/A</v>
      </c>
      <c r="N34" s="95" t="e">
        <f ca="true">+IF(AND(ISNUMBER(OFFSET('Water Data'!$G$6,0,10*ROW('Water Data'!G28))),'Data Summary'!CC34="Yes"),OFFSET('Water Data'!$G$6,0,10*ROW('Water Data'!G28)),NA())</f>
        <v>#N/A</v>
      </c>
      <c r="O34" s="95" t="e">
        <f ca="true">+IF(AND(ISNUMBER(OFFSET('Water Data'!$G$9,0,10*ROW('Water Data'!G28))),'Data Summary'!CD34="Yes"),OFFSET('Water Data'!$G$9,0,10*ROW('Water Data'!G28)),NA())</f>
        <v>#N/A</v>
      </c>
      <c r="P34" s="95" t="e">
        <f ca="true">+IF(AND(ISNUMBER(OFFSET('Water Data'!$H$4,0,10*ROW('Water Data'!H28))),'Data Summary'!CE34="Yes"),100-OFFSET('Water Data'!$H$4,0,10*ROW('Water Data'!H28)),NA())</f>
        <v>#N/A</v>
      </c>
      <c r="Q34" s="95" t="e">
        <f ca="true">+IF(AND(ISNUMBER(OFFSET('Water Data'!$H$6,0,10*ROW('Water Data'!H28))),'Data Summary'!CF34="Yes"),OFFSET('Water Data'!$H$6,0,10*ROW('Water Data'!H28)),NA())</f>
        <v>#N/A</v>
      </c>
      <c r="R34" s="95" t="e">
        <f ca="true">+IF(AND(ISNUMBER(OFFSET('Water Data'!$H$9,0,10*ROW('Water Data'!H28))),'Data Summary'!CG34="Yes"),OFFSET('Water Data'!$H$9,0,10*ROW('Water Data'!H28)),NA())</f>
        <v>#N/A</v>
      </c>
      <c r="S34" s="95" t="e">
        <f ca="true">+IF(AND(ISNUMBER(OFFSET('Water Data'!$I$4,0,10*ROW('Water Data'!I28))),'Data Summary'!CH34="Yes"),100-OFFSET('Water Data'!$I$4,0,10*ROW('Water Data'!I28)),NA())</f>
        <v>#N/A</v>
      </c>
      <c r="T34" s="95" t="e">
        <f ca="true">+IF(AND(ISNUMBER(OFFSET('Water Data'!$I$6,0,10*ROW('Water Data'!I28))),'Data Summary'!CI34="Yes"),OFFSET('Water Data'!$I$6,0,10*ROW('Water Data'!I28)),NA())</f>
        <v>#N/A</v>
      </c>
      <c r="U34" s="95" t="e">
        <f ca="true">+IF(AND(ISNUMBER(OFFSET('Water Data'!$I$9,0,10*ROW('Water Data'!I28))),'Data Summary'!CJ34="Yes"),OFFSET('Water Data'!$I$9,0,10*ROW('Water Data'!I28)),NA())</f>
        <v>#N/A</v>
      </c>
      <c r="V34" s="96" t="e">
        <f ca="true">+IF(AND(ISNUMBER(OFFSET('Sanitation Data'!$D$4,0,10*ROW('Sanitation Data'!D28))),'Data Summary'!CK34="Yes"),100-OFFSET('Sanitation Data'!$D$4,0,10*ROW('Sanitation Data'!D28)),NA())</f>
        <v>#N/A</v>
      </c>
      <c r="W34" s="96" t="e">
        <f ca="true">+IF(AND(ISNUMBER(OFFSET('Sanitation Data'!$D$6,0,10*ROW('Sanitation Data'!D28))),'Data Summary'!CL34="Yes"),OFFSET('Sanitation Data'!$D$6,0,10*ROW('Sanitation Data'!D28)),NA())</f>
        <v>#N/A</v>
      </c>
      <c r="X34" s="96" t="e">
        <f ca="true">+IF(AND(ISNUMBER(OFFSET('Sanitation Data'!$D$10,0,10*ROW('Sanitation Data'!D28))),'Data Summary'!CM34="Yes"),OFFSET('Sanitation Data'!$D$10,0,10*ROW('Sanitation Data'!D28)),NA())</f>
        <v>#N/A</v>
      </c>
      <c r="Y34" s="96" t="e">
        <f ca="true">+IF(AND(ISNUMBER(OFFSET('Sanitation Data'!$D$11,0,10*ROW('Sanitation Data'!D28))),'Data Summary'!CN34="Yes"),OFFSET('Sanitation Data'!$D$11,0,10*ROW('Sanitation Data'!D28)),NA())</f>
        <v>#N/A</v>
      </c>
      <c r="Z34" s="96" t="e">
        <f ca="true">+IF(AND(ISNUMBER(OFFSET('Sanitation Data'!$D$12,0,10*ROW('Sanitation Data'!D28))),'Data Summary'!CO34="Yes"),OFFSET('Sanitation Data'!$D$12,0,10*ROW('Sanitation Data'!D28)),NA())</f>
        <v>#N/A</v>
      </c>
      <c r="AA34" s="96" t="e">
        <f ca="true">+IF(AND(ISNUMBER(OFFSET('Sanitation Data'!$E$4,0,10*ROW('Sanitation Data'!E28))),'Data Summary'!CP34="Yes"),100-OFFSET('Sanitation Data'!$E$4,0,10*ROW('Sanitation Data'!E28)),NA())</f>
        <v>#N/A</v>
      </c>
      <c r="AB34" s="96" t="e">
        <f ca="true">+IF(AND(ISNUMBER(OFFSET('Sanitation Data'!$E$6,0,10*ROW('Sanitation Data'!E28))),'Data Summary'!CQ34="Yes"),OFFSET('Sanitation Data'!$E$6,0,10*ROW('Sanitation Data'!E28)),NA())</f>
        <v>#N/A</v>
      </c>
      <c r="AC34" s="96" t="e">
        <f ca="true">+IF(AND(ISNUMBER(OFFSET('Sanitation Data'!$E$10,0,10*ROW('Sanitation Data'!E28))),'Data Summary'!CR34="Yes"),OFFSET('Sanitation Data'!$E$10,0,10*ROW('Sanitation Data'!E28)),NA())</f>
        <v>#N/A</v>
      </c>
      <c r="AD34" s="96" t="e">
        <f ca="true">+IF(AND(ISNUMBER(OFFSET('Sanitation Data'!$E$11,0,10*ROW('Sanitation Data'!E28))),'Data Summary'!CS34="Yes"),OFFSET('Sanitation Data'!$E$11,0,10*ROW('Sanitation Data'!E28)),NA())</f>
        <v>#N/A</v>
      </c>
      <c r="AE34" s="96" t="e">
        <f ca="true">+IF(AND(ISNUMBER(OFFSET('Sanitation Data'!$E$12,0,10*ROW('Sanitation Data'!E28))),'Data Summary'!CT34="Yes"),OFFSET('Sanitation Data'!$E$12,0,10*ROW('Sanitation Data'!E28)),NA())</f>
        <v>#N/A</v>
      </c>
      <c r="AF34" s="96" t="e">
        <f ca="true">+IF(AND(ISNUMBER(OFFSET('Sanitation Data'!$F$4,0,10*ROW('Sanitation Data'!F28))),'Data Summary'!CU34="Yes"),100-OFFSET('Sanitation Data'!$F$4,0,10*ROW('Sanitation Data'!F28)),NA())</f>
        <v>#N/A</v>
      </c>
      <c r="AG34" s="96" t="e">
        <f ca="true">+IF(AND(ISNUMBER(OFFSET('Sanitation Data'!$F$6,0,10*ROW('Sanitation Data'!F28))),'Data Summary'!CV34="Yes"),OFFSET('Sanitation Data'!$F$6,0,10*ROW('Sanitation Data'!F28)),NA())</f>
        <v>#N/A</v>
      </c>
      <c r="AH34" s="96" t="e">
        <f ca="true">+IF(AND(ISNUMBER(OFFSET('Sanitation Data'!$F$10,0,10*ROW('Sanitation Data'!F28))),'Data Summary'!CW34="Yes"),OFFSET('Sanitation Data'!$F$10,0,10*ROW('Sanitation Data'!F28)),NA())</f>
        <v>#N/A</v>
      </c>
      <c r="AI34" s="96" t="e">
        <f ca="true">+IF(AND(ISNUMBER(OFFSET('Sanitation Data'!$F$11,0,10*ROW('Sanitation Data'!F28))),'Data Summary'!CX34="Yes"),OFFSET('Sanitation Data'!$F$11,0,10*ROW('Sanitation Data'!F28)),NA())</f>
        <v>#N/A</v>
      </c>
      <c r="AJ34" s="96" t="e">
        <f ca="true">+IF(AND(ISNUMBER(OFFSET('Sanitation Data'!$F$12,0,10*ROW('Sanitation Data'!F28))),'Data Summary'!CY34="Yes"),OFFSET('Sanitation Data'!$F$12,0,10*ROW('Sanitation Data'!F28)),NA())</f>
        <v>#N/A</v>
      </c>
      <c r="AK34" s="96" t="e">
        <f ca="true">+IF(AND(ISNUMBER(OFFSET('Sanitation Data'!$G$4,0,10*ROW('Sanitation Data'!G28))),'Data Summary'!CZ34="Yes"),100-OFFSET('Sanitation Data'!$G$4,0,10*ROW('Sanitation Data'!G28)),NA())</f>
        <v>#N/A</v>
      </c>
      <c r="AL34" s="96" t="e">
        <f ca="true">+IF(AND(ISNUMBER(OFFSET('Sanitation Data'!$G$6,0,10*ROW('Sanitation Data'!G28))),'Data Summary'!DA34="Yes"),OFFSET('Sanitation Data'!$G$6,0,10*ROW('Sanitation Data'!G28)),NA())</f>
        <v>#N/A</v>
      </c>
      <c r="AM34" s="96" t="e">
        <f ca="true">+IF(AND(ISNUMBER(OFFSET('Sanitation Data'!$G$10,0,10*ROW('Sanitation Data'!G28))),'Data Summary'!DB34="Yes"),OFFSET('Sanitation Data'!$G$10,0,10*ROW('Sanitation Data'!G28)),NA())</f>
        <v>#N/A</v>
      </c>
      <c r="AN34" s="96" t="e">
        <f ca="true">+IF(AND(ISNUMBER(OFFSET('Sanitation Data'!$G$11,0,10*ROW('Sanitation Data'!G28))),'Data Summary'!DC34="Yes"),OFFSET('Sanitation Data'!$G$11,0,10*ROW('Sanitation Data'!G28)),NA())</f>
        <v>#N/A</v>
      </c>
      <c r="AO34" s="96" t="e">
        <f ca="true">+IF(AND(ISNUMBER(OFFSET('Sanitation Data'!$G$12,0,10*ROW('Sanitation Data'!G28))),'Data Summary'!DD34="Yes"),OFFSET('Sanitation Data'!$G$12,0,10*ROW('Sanitation Data'!G28)),NA())</f>
        <v>#N/A</v>
      </c>
      <c r="AP34" s="96" t="e">
        <f ca="true">+IF(AND(ISNUMBER(OFFSET('Sanitation Data'!$H$4,0,10*ROW('Sanitation Data'!H28))),'Data Summary'!DE34="Yes"),100-OFFSET('Sanitation Data'!$H$4,0,10*ROW('Sanitation Data'!H28)),NA())</f>
        <v>#N/A</v>
      </c>
      <c r="AQ34" s="96" t="e">
        <f ca="true">+IF(AND(ISNUMBER(OFFSET('Sanitation Data'!$H$6,0,10*ROW('Sanitation Data'!H28))),'Data Summary'!DF34="Yes"),OFFSET('Sanitation Data'!$H$6,0,10*ROW('Sanitation Data'!H28)),NA())</f>
        <v>#N/A</v>
      </c>
      <c r="AR34" s="96" t="e">
        <f ca="true">+IF(AND(ISNUMBER(OFFSET('Sanitation Data'!$H$10,0,10*ROW('Sanitation Data'!H28))),'Data Summary'!DG34="Yes"),OFFSET('Sanitation Data'!$H$10,0,10*ROW('Sanitation Data'!H28)),NA())</f>
        <v>#N/A</v>
      </c>
      <c r="AS34" s="96" t="e">
        <f ca="true">+IF(AND(ISNUMBER(OFFSET('Sanitation Data'!$H$11,0,10*ROW('Sanitation Data'!H28))),'Data Summary'!DH34="Yes"),OFFSET('Sanitation Data'!$H$11,0,10*ROW('Sanitation Data'!H28)),NA())</f>
        <v>#N/A</v>
      </c>
      <c r="AT34" s="96" t="e">
        <f ca="true">+IF(AND(ISNUMBER(OFFSET('Sanitation Data'!$H$12,0,10*ROW('Sanitation Data'!H28))),'Data Summary'!DI34="Yes"),OFFSET('Sanitation Data'!$H$12,0,10*ROW('Sanitation Data'!H28)),NA())</f>
        <v>#N/A</v>
      </c>
      <c r="AU34" s="96" t="e">
        <f ca="true">+IF(AND(ISNUMBER(OFFSET('Sanitation Data'!$I$4,0,10*ROW('Sanitation Data'!I28))),'Data Summary'!DJ34="Yes"),100-OFFSET('Sanitation Data'!$I$4,0,10*ROW('Sanitation Data'!I28)),NA())</f>
        <v>#N/A</v>
      </c>
      <c r="AV34" s="96" t="e">
        <f ca="true">+IF(AND(ISNUMBER(OFFSET('Sanitation Data'!$I$6,0,10*ROW('Sanitation Data'!I28))),'Data Summary'!DK34="Yes"),OFFSET('Sanitation Data'!$I$6,0,10*ROW('Sanitation Data'!I28)),NA())</f>
        <v>#N/A</v>
      </c>
      <c r="AW34" s="96" t="e">
        <f ca="true">+IF(AND(ISNUMBER(OFFSET('Sanitation Data'!$I$10,0,10*ROW('Sanitation Data'!I28))),'Data Summary'!DL34="Yes"),OFFSET('Sanitation Data'!$I$10,0,10*ROW('Sanitation Data'!I28)),NA())</f>
        <v>#N/A</v>
      </c>
      <c r="AX34" s="96" t="e">
        <f ca="true">+IF(AND(ISNUMBER(OFFSET('Sanitation Data'!$I$11,0,10*ROW('Sanitation Data'!I28))),'Data Summary'!DM34="Yes"),OFFSET('Sanitation Data'!$I$11,0,10*ROW('Sanitation Data'!I28)),NA())</f>
        <v>#N/A</v>
      </c>
      <c r="AY34" s="96" t="e">
        <f ca="true">+IF(AND(ISNUMBER(OFFSET('Sanitation Data'!$I$12,0,10*ROW('Sanitation Data'!I28))),'Data Summary'!DN34="Yes"),OFFSET('Sanitation Data'!$I$12,0,10*ROW('Sanitation Data'!I28)),NA())</f>
        <v>#N/A</v>
      </c>
      <c r="AZ34" s="97" t="e">
        <f ca="true">+IF(AND(ISNUMBER(OFFSET('Hygiene Data'!$D$5,0,10*ROW('Hygiene Data'!D28))),'Data Summary'!DO34="Yes"),OFFSET('Hygiene Data'!$D$5,0,10*ROW('Hygiene Data'!D28)),NA())</f>
        <v>#N/A</v>
      </c>
      <c r="BA34" s="97" t="e">
        <f ca="true">+IF(AND(ISNUMBER(OFFSET('Hygiene Data'!$D$7,0,10*ROW('Hygiene Data'!D28))),'Data Summary'!DP34="Yes"),OFFSET('Hygiene Data'!$D$7,0,10*ROW('Hygiene Data'!D28)),NA())</f>
        <v>#N/A</v>
      </c>
      <c r="BB34" s="97" t="e">
        <f ca="true">+IF(AND(ISNUMBER(OFFSET('Hygiene Data'!$D$9,0,10*ROW('Hygiene Data'!D28))),'Data Summary'!DQ34="Yes"),OFFSET('Hygiene Data'!$D$9,0,10*ROW('Hygiene Data'!D28)),NA())</f>
        <v>#N/A</v>
      </c>
      <c r="BC34" s="97" t="e">
        <f ca="true">+IF(AND(ISNUMBER(OFFSET('Hygiene Data'!$E$5,0,10*ROW('Hygiene Data'!E28))),'Data Summary'!DR34="Yes"),OFFSET('Hygiene Data'!$E$5,0,10*ROW('Hygiene Data'!E28)),NA())</f>
        <v>#N/A</v>
      </c>
      <c r="BD34" s="97" t="e">
        <f ca="true">+IF(AND(ISNUMBER(OFFSET('Hygiene Data'!$E$7,0,10*ROW('Hygiene Data'!E28))),'Data Summary'!DS34="Yes"),OFFSET('Hygiene Data'!$E$7,0,10*ROW('Hygiene Data'!E28)),NA())</f>
        <v>#N/A</v>
      </c>
      <c r="BE34" s="97" t="e">
        <f ca="true">+IF(AND(ISNUMBER(OFFSET('Hygiene Data'!$E$9,0,10*ROW('Hygiene Data'!E28))),'Data Summary'!DT34="Yes"),OFFSET('Hygiene Data'!$E$9,0,10*ROW('Hygiene Data'!E28)),NA())</f>
        <v>#N/A</v>
      </c>
      <c r="BF34" s="97" t="e">
        <f ca="true">+IF(AND(ISNUMBER(OFFSET('Hygiene Data'!$F$5,0,10*ROW('Hygiene Data'!F28))),'Data Summary'!DU34="Yes"),OFFSET('Hygiene Data'!$F$5,0,10*ROW('Hygiene Data'!F28)),NA())</f>
        <v>#N/A</v>
      </c>
      <c r="BG34" s="97" t="e">
        <f ca="true">+IF(AND(ISNUMBER(OFFSET('Hygiene Data'!$F$7,0,10*ROW('Hygiene Data'!F28))),'Data Summary'!DV34="Yes"),OFFSET('Hygiene Data'!$F$7,0,10*ROW('Hygiene Data'!F28)),NA())</f>
        <v>#N/A</v>
      </c>
      <c r="BH34" s="97" t="e">
        <f ca="true">+IF(AND(ISNUMBER(OFFSET('Hygiene Data'!$F$9,0,10*ROW('Hygiene Data'!F28))),'Data Summary'!DW34="Yes"),OFFSET('Hygiene Data'!$F$9,0,10*ROW('Hygiene Data'!F28)),NA())</f>
        <v>#N/A</v>
      </c>
      <c r="BI34" s="97" t="e">
        <f ca="true">+IF(AND(ISNUMBER(OFFSET('Hygiene Data'!$G$5,0,10*ROW('Hygiene Data'!G28))),'Data Summary'!DX34="Yes"),OFFSET('Hygiene Data'!$G$5,0,10*ROW('Hygiene Data'!G28)),NA())</f>
        <v>#N/A</v>
      </c>
      <c r="BJ34" s="97" t="e">
        <f ca="true">+IF(AND(ISNUMBER(OFFSET('Hygiene Data'!$G$7,0,10*ROW('Hygiene Data'!G28))),'Data Summary'!DY34="Yes"),OFFSET('Hygiene Data'!$G$7,0,10*ROW('Hygiene Data'!G28)),NA())</f>
        <v>#N/A</v>
      </c>
      <c r="BK34" s="97" t="e">
        <f ca="true">+IF(AND(ISNUMBER(OFFSET('Hygiene Data'!$G$9,0,10*ROW('Hygiene Data'!G28))),'Data Summary'!DZ34="Yes"),OFFSET('Hygiene Data'!$G$9,0,10*ROW('Hygiene Data'!G28)),NA())</f>
        <v>#N/A</v>
      </c>
      <c r="BL34" s="97" t="e">
        <f ca="true">+IF(AND(ISNUMBER(OFFSET('Hygiene Data'!$H$5,0,10*ROW('Hygiene Data'!H28))),'Data Summary'!EA34="Yes"),OFFSET('Hygiene Data'!$H$5,0,10*ROW('Hygiene Data'!H28)),NA())</f>
        <v>#N/A</v>
      </c>
      <c r="BM34" s="97" t="e">
        <f ca="true">+IF(AND(ISNUMBER(OFFSET('Hygiene Data'!$H$7,0,10*ROW('Hygiene Data'!H28))),'Data Summary'!EB34="Yes"),OFFSET('Hygiene Data'!$H$7,0,10*ROW('Hygiene Data'!H28)),NA())</f>
        <v>#N/A</v>
      </c>
      <c r="BN34" s="97" t="e">
        <f ca="true">+IF(AND(ISNUMBER(OFFSET('Hygiene Data'!$H$9,0,10*ROW('Hygiene Data'!H28))),'Data Summary'!EC34="Yes"),OFFSET('Hygiene Data'!$H$9,0,10*ROW('Hygiene Data'!H28)),NA())</f>
        <v>#N/A</v>
      </c>
      <c r="BO34" s="97" t="e">
        <f ca="true">+IF(AND(ISNUMBER(OFFSET('Hygiene Data'!$I$5,0,10*ROW('Hygiene Data'!I28))),'Data Summary'!ED34="Yes"),OFFSET('Hygiene Data'!$I$5,0,10*ROW('Hygiene Data'!I28)),NA())</f>
        <v>#N/A</v>
      </c>
      <c r="BP34" s="97" t="e">
        <f ca="true">+IF(AND(ISNUMBER(OFFSET('Hygiene Data'!$I$7,0,10*ROW('Hygiene Data'!I28))),'Data Summary'!EE34="Yes"),OFFSET('Hygiene Data'!$I$7,0,10*ROW('Hygiene Data'!I28)),NA())</f>
        <v>#N/A</v>
      </c>
      <c r="BQ34" s="97" t="e">
        <f ca="true">+IF(AND(ISNUMBER(OFFSET('Hygiene Data'!$I$9,0,10*ROW('Hygiene Data'!I28))),'Data Summary'!EF34="Yes"),OFFSET('Hygiene Data'!$I$9,0,10*ROW('Hygiene Data'!I28)),NA())</f>
        <v>#N/A</v>
      </c>
    </row>
    <row xmlns:x14ac="http://schemas.microsoft.com/office/spreadsheetml/2009/9/ac" r="35" x14ac:dyDescent="0.2">
      <c r="A35" s="331" t="e">
        <f ca="true">+RIGHT('Data Summary'!A35,LEN('Data Summary'!A35)-9)</f>
        <v>#VALUE!</v>
      </c>
      <c r="B35" s="36" t="str">
        <f ca="true">+IF(ISTEXT('Data Summary'!B35),'Data Summary'!B35,"")</f>
        <v/>
      </c>
      <c r="C35" s="330" t="e">
        <f ca="true">+VALUE('Data Summary'!C35)</f>
        <v>#VALUE!</v>
      </c>
      <c r="D35" s="95" t="e">
        <f ca="true">+IF(AND(ISNUMBER(OFFSET('Water Data'!$D$4,0,10*ROW('Water Data'!D29))),'Data Summary'!BS35="Yes"),100-OFFSET('Water Data'!$D$4,0,10*ROW('Water Data'!D29)),NA())</f>
        <v>#N/A</v>
      </c>
      <c r="E35" s="95" t="e">
        <f ca="true">+IF(AND(ISNUMBER(OFFSET('Water Data'!$D$6,0,10*ROW('Water Data'!D29))),'Data Summary'!BT35="Yes"),OFFSET('Water Data'!$D$6,0,10*ROW('Water Data'!D29)),NA())</f>
        <v>#N/A</v>
      </c>
      <c r="F35" s="95" t="e">
        <f ca="true">+IF(AND(ISNUMBER(OFFSET('Water Data'!$D$9,0,10*ROW('Water Data'!D29))),'Data Summary'!BU35="Yes"),OFFSET('Water Data'!$D$9,0,10*ROW('Water Data'!D29)),NA())</f>
        <v>#N/A</v>
      </c>
      <c r="G35" s="95" t="e">
        <f ca="true">+IF(AND(ISNUMBER(OFFSET('Water Data'!$E$4,0,10*ROW('Water Data'!E29))),'Data Summary'!BV35="Yes"),100-OFFSET('Water Data'!$E$4,0,10*ROW('Water Data'!E29)),NA())</f>
        <v>#N/A</v>
      </c>
      <c r="H35" s="95" t="e">
        <f ca="true">+IF(AND(ISNUMBER(OFFSET('Water Data'!$E$6,0,10*ROW('Water Data'!E29))),'Data Summary'!BW35="Yes"),OFFSET('Water Data'!$E$6,0,10*ROW('Water Data'!E29)),NA())</f>
        <v>#N/A</v>
      </c>
      <c r="I35" s="95" t="e">
        <f ca="true">+IF(AND(ISNUMBER(OFFSET('Water Data'!$E$9,0,10*ROW('Water Data'!E29))),'Data Summary'!BX35="Yes"),OFFSET('Water Data'!$E$9,0,10*ROW('Water Data'!E29)),NA())</f>
        <v>#N/A</v>
      </c>
      <c r="J35" s="95" t="e">
        <f ca="true">+IF(AND(ISNUMBER(OFFSET('Water Data'!$F$4,0,10*ROW('Water Data'!F29))),'Data Summary'!BY35="Yes"),100-OFFSET('Water Data'!$F$4,0,10*ROW('Water Data'!F29)),NA())</f>
        <v>#N/A</v>
      </c>
      <c r="K35" s="95" t="e">
        <f ca="true">+IF(AND(ISNUMBER(OFFSET('Water Data'!$F$6,0,10*ROW('Water Data'!F29))),'Data Summary'!BZ35="Yes"),OFFSET('Water Data'!$F$6,0,10*ROW('Water Data'!F29)),NA())</f>
        <v>#N/A</v>
      </c>
      <c r="L35" s="95" t="e">
        <f ca="true">+IF(AND(ISNUMBER(OFFSET('Water Data'!$F$9,0,10*ROW('Water Data'!F29))),'Data Summary'!CA35="Yes"),OFFSET('Water Data'!$F$9,0,10*ROW('Water Data'!F29)),NA())</f>
        <v>#N/A</v>
      </c>
      <c r="M35" s="95" t="e">
        <f ca="true">+IF(AND(ISNUMBER(OFFSET('Water Data'!$G$4,0,10*ROW('Water Data'!G29))),'Data Summary'!CB35="Yes"),100-OFFSET('Water Data'!$G$4,0,10*ROW('Water Data'!G29)),NA())</f>
        <v>#N/A</v>
      </c>
      <c r="N35" s="95" t="e">
        <f ca="true">+IF(AND(ISNUMBER(OFFSET('Water Data'!$G$6,0,10*ROW('Water Data'!G29))),'Data Summary'!CC35="Yes"),OFFSET('Water Data'!$G$6,0,10*ROW('Water Data'!G29)),NA())</f>
        <v>#N/A</v>
      </c>
      <c r="O35" s="95" t="e">
        <f ca="true">+IF(AND(ISNUMBER(OFFSET('Water Data'!$G$9,0,10*ROW('Water Data'!G29))),'Data Summary'!CD35="Yes"),OFFSET('Water Data'!$G$9,0,10*ROW('Water Data'!G29)),NA())</f>
        <v>#N/A</v>
      </c>
      <c r="P35" s="95" t="e">
        <f ca="true">+IF(AND(ISNUMBER(OFFSET('Water Data'!$H$4,0,10*ROW('Water Data'!H29))),'Data Summary'!CE35="Yes"),100-OFFSET('Water Data'!$H$4,0,10*ROW('Water Data'!H29)),NA())</f>
        <v>#N/A</v>
      </c>
      <c r="Q35" s="95" t="e">
        <f ca="true">+IF(AND(ISNUMBER(OFFSET('Water Data'!$H$6,0,10*ROW('Water Data'!H29))),'Data Summary'!CF35="Yes"),OFFSET('Water Data'!$H$6,0,10*ROW('Water Data'!H29)),NA())</f>
        <v>#N/A</v>
      </c>
      <c r="R35" s="95" t="e">
        <f ca="true">+IF(AND(ISNUMBER(OFFSET('Water Data'!$H$9,0,10*ROW('Water Data'!H29))),'Data Summary'!CG35="Yes"),OFFSET('Water Data'!$H$9,0,10*ROW('Water Data'!H29)),NA())</f>
        <v>#N/A</v>
      </c>
      <c r="S35" s="95" t="e">
        <f ca="true">+IF(AND(ISNUMBER(OFFSET('Water Data'!$I$4,0,10*ROW('Water Data'!I29))),'Data Summary'!CH35="Yes"),100-OFFSET('Water Data'!$I$4,0,10*ROW('Water Data'!I29)),NA())</f>
        <v>#N/A</v>
      </c>
      <c r="T35" s="95" t="e">
        <f ca="true">+IF(AND(ISNUMBER(OFFSET('Water Data'!$I$6,0,10*ROW('Water Data'!I29))),'Data Summary'!CI35="Yes"),OFFSET('Water Data'!$I$6,0,10*ROW('Water Data'!I29)),NA())</f>
        <v>#N/A</v>
      </c>
      <c r="U35" s="95" t="e">
        <f ca="true">+IF(AND(ISNUMBER(OFFSET('Water Data'!$I$9,0,10*ROW('Water Data'!I29))),'Data Summary'!CJ35="Yes"),OFFSET('Water Data'!$I$9,0,10*ROW('Water Data'!I29)),NA())</f>
        <v>#N/A</v>
      </c>
      <c r="V35" s="96" t="e">
        <f ca="true">+IF(AND(ISNUMBER(OFFSET('Sanitation Data'!$D$4,0,10*ROW('Sanitation Data'!D29))),'Data Summary'!CK35="Yes"),100-OFFSET('Sanitation Data'!$D$4,0,10*ROW('Sanitation Data'!D29)),NA())</f>
        <v>#N/A</v>
      </c>
      <c r="W35" s="96" t="e">
        <f ca="true">+IF(AND(ISNUMBER(OFFSET('Sanitation Data'!$D$6,0,10*ROW('Sanitation Data'!D29))),'Data Summary'!CL35="Yes"),OFFSET('Sanitation Data'!$D$6,0,10*ROW('Sanitation Data'!D29)),NA())</f>
        <v>#N/A</v>
      </c>
      <c r="X35" s="96" t="e">
        <f ca="true">+IF(AND(ISNUMBER(OFFSET('Sanitation Data'!$D$10,0,10*ROW('Sanitation Data'!D29))),'Data Summary'!CM35="Yes"),OFFSET('Sanitation Data'!$D$10,0,10*ROW('Sanitation Data'!D29)),NA())</f>
        <v>#N/A</v>
      </c>
      <c r="Y35" s="96" t="e">
        <f ca="true">+IF(AND(ISNUMBER(OFFSET('Sanitation Data'!$D$11,0,10*ROW('Sanitation Data'!D29))),'Data Summary'!CN35="Yes"),OFFSET('Sanitation Data'!$D$11,0,10*ROW('Sanitation Data'!D29)),NA())</f>
        <v>#N/A</v>
      </c>
      <c r="Z35" s="96" t="e">
        <f ca="true">+IF(AND(ISNUMBER(OFFSET('Sanitation Data'!$D$12,0,10*ROW('Sanitation Data'!D29))),'Data Summary'!CO35="Yes"),OFFSET('Sanitation Data'!$D$12,0,10*ROW('Sanitation Data'!D29)),NA())</f>
        <v>#N/A</v>
      </c>
      <c r="AA35" s="96" t="e">
        <f ca="true">+IF(AND(ISNUMBER(OFFSET('Sanitation Data'!$E$4,0,10*ROW('Sanitation Data'!E29))),'Data Summary'!CP35="Yes"),100-OFFSET('Sanitation Data'!$E$4,0,10*ROW('Sanitation Data'!E29)),NA())</f>
        <v>#N/A</v>
      </c>
      <c r="AB35" s="96" t="e">
        <f ca="true">+IF(AND(ISNUMBER(OFFSET('Sanitation Data'!$E$6,0,10*ROW('Sanitation Data'!E29))),'Data Summary'!CQ35="Yes"),OFFSET('Sanitation Data'!$E$6,0,10*ROW('Sanitation Data'!E29)),NA())</f>
        <v>#N/A</v>
      </c>
      <c r="AC35" s="96" t="e">
        <f ca="true">+IF(AND(ISNUMBER(OFFSET('Sanitation Data'!$E$10,0,10*ROW('Sanitation Data'!E29))),'Data Summary'!CR35="Yes"),OFFSET('Sanitation Data'!$E$10,0,10*ROW('Sanitation Data'!E29)),NA())</f>
        <v>#N/A</v>
      </c>
      <c r="AD35" s="96" t="e">
        <f ca="true">+IF(AND(ISNUMBER(OFFSET('Sanitation Data'!$E$11,0,10*ROW('Sanitation Data'!E29))),'Data Summary'!CS35="Yes"),OFFSET('Sanitation Data'!$E$11,0,10*ROW('Sanitation Data'!E29)),NA())</f>
        <v>#N/A</v>
      </c>
      <c r="AE35" s="96" t="e">
        <f ca="true">+IF(AND(ISNUMBER(OFFSET('Sanitation Data'!$E$12,0,10*ROW('Sanitation Data'!E29))),'Data Summary'!CT35="Yes"),OFFSET('Sanitation Data'!$E$12,0,10*ROW('Sanitation Data'!E29)),NA())</f>
        <v>#N/A</v>
      </c>
      <c r="AF35" s="96" t="e">
        <f ca="true">+IF(AND(ISNUMBER(OFFSET('Sanitation Data'!$F$4,0,10*ROW('Sanitation Data'!F29))),'Data Summary'!CU35="Yes"),100-OFFSET('Sanitation Data'!$F$4,0,10*ROW('Sanitation Data'!F29)),NA())</f>
        <v>#N/A</v>
      </c>
      <c r="AG35" s="96" t="e">
        <f ca="true">+IF(AND(ISNUMBER(OFFSET('Sanitation Data'!$F$6,0,10*ROW('Sanitation Data'!F29))),'Data Summary'!CV35="Yes"),OFFSET('Sanitation Data'!$F$6,0,10*ROW('Sanitation Data'!F29)),NA())</f>
        <v>#N/A</v>
      </c>
      <c r="AH35" s="96" t="e">
        <f ca="true">+IF(AND(ISNUMBER(OFFSET('Sanitation Data'!$F$10,0,10*ROW('Sanitation Data'!F29))),'Data Summary'!CW35="Yes"),OFFSET('Sanitation Data'!$F$10,0,10*ROW('Sanitation Data'!F29)),NA())</f>
        <v>#N/A</v>
      </c>
      <c r="AI35" s="96" t="e">
        <f ca="true">+IF(AND(ISNUMBER(OFFSET('Sanitation Data'!$F$11,0,10*ROW('Sanitation Data'!F29))),'Data Summary'!CX35="Yes"),OFFSET('Sanitation Data'!$F$11,0,10*ROW('Sanitation Data'!F29)),NA())</f>
        <v>#N/A</v>
      </c>
      <c r="AJ35" s="96" t="e">
        <f ca="true">+IF(AND(ISNUMBER(OFFSET('Sanitation Data'!$F$12,0,10*ROW('Sanitation Data'!F29))),'Data Summary'!CY35="Yes"),OFFSET('Sanitation Data'!$F$12,0,10*ROW('Sanitation Data'!F29)),NA())</f>
        <v>#N/A</v>
      </c>
      <c r="AK35" s="96" t="e">
        <f ca="true">+IF(AND(ISNUMBER(OFFSET('Sanitation Data'!$G$4,0,10*ROW('Sanitation Data'!G29))),'Data Summary'!CZ35="Yes"),100-OFFSET('Sanitation Data'!$G$4,0,10*ROW('Sanitation Data'!G29)),NA())</f>
        <v>#N/A</v>
      </c>
      <c r="AL35" s="96" t="e">
        <f ca="true">+IF(AND(ISNUMBER(OFFSET('Sanitation Data'!$G$6,0,10*ROW('Sanitation Data'!G29))),'Data Summary'!DA35="Yes"),OFFSET('Sanitation Data'!$G$6,0,10*ROW('Sanitation Data'!G29)),NA())</f>
        <v>#N/A</v>
      </c>
      <c r="AM35" s="96" t="e">
        <f ca="true">+IF(AND(ISNUMBER(OFFSET('Sanitation Data'!$G$10,0,10*ROW('Sanitation Data'!G29))),'Data Summary'!DB35="Yes"),OFFSET('Sanitation Data'!$G$10,0,10*ROW('Sanitation Data'!G29)),NA())</f>
        <v>#N/A</v>
      </c>
      <c r="AN35" s="96" t="e">
        <f ca="true">+IF(AND(ISNUMBER(OFFSET('Sanitation Data'!$G$11,0,10*ROW('Sanitation Data'!G29))),'Data Summary'!DC35="Yes"),OFFSET('Sanitation Data'!$G$11,0,10*ROW('Sanitation Data'!G29)),NA())</f>
        <v>#N/A</v>
      </c>
      <c r="AO35" s="96" t="e">
        <f ca="true">+IF(AND(ISNUMBER(OFFSET('Sanitation Data'!$G$12,0,10*ROW('Sanitation Data'!G29))),'Data Summary'!DD35="Yes"),OFFSET('Sanitation Data'!$G$12,0,10*ROW('Sanitation Data'!G29)),NA())</f>
        <v>#N/A</v>
      </c>
      <c r="AP35" s="96" t="e">
        <f ca="true">+IF(AND(ISNUMBER(OFFSET('Sanitation Data'!$H$4,0,10*ROW('Sanitation Data'!H29))),'Data Summary'!DE35="Yes"),100-OFFSET('Sanitation Data'!$H$4,0,10*ROW('Sanitation Data'!H29)),NA())</f>
        <v>#N/A</v>
      </c>
      <c r="AQ35" s="96" t="e">
        <f ca="true">+IF(AND(ISNUMBER(OFFSET('Sanitation Data'!$H$6,0,10*ROW('Sanitation Data'!H29))),'Data Summary'!DF35="Yes"),OFFSET('Sanitation Data'!$H$6,0,10*ROW('Sanitation Data'!H29)),NA())</f>
        <v>#N/A</v>
      </c>
      <c r="AR35" s="96" t="e">
        <f ca="true">+IF(AND(ISNUMBER(OFFSET('Sanitation Data'!$H$10,0,10*ROW('Sanitation Data'!H29))),'Data Summary'!DG35="Yes"),OFFSET('Sanitation Data'!$H$10,0,10*ROW('Sanitation Data'!H29)),NA())</f>
        <v>#N/A</v>
      </c>
      <c r="AS35" s="96" t="e">
        <f ca="true">+IF(AND(ISNUMBER(OFFSET('Sanitation Data'!$H$11,0,10*ROW('Sanitation Data'!H29))),'Data Summary'!DH35="Yes"),OFFSET('Sanitation Data'!$H$11,0,10*ROW('Sanitation Data'!H29)),NA())</f>
        <v>#N/A</v>
      </c>
      <c r="AT35" s="96" t="e">
        <f ca="true">+IF(AND(ISNUMBER(OFFSET('Sanitation Data'!$H$12,0,10*ROW('Sanitation Data'!H29))),'Data Summary'!DI35="Yes"),OFFSET('Sanitation Data'!$H$12,0,10*ROW('Sanitation Data'!H29)),NA())</f>
        <v>#N/A</v>
      </c>
      <c r="AU35" s="96" t="e">
        <f ca="true">+IF(AND(ISNUMBER(OFFSET('Sanitation Data'!$I$4,0,10*ROW('Sanitation Data'!I29))),'Data Summary'!DJ35="Yes"),100-OFFSET('Sanitation Data'!$I$4,0,10*ROW('Sanitation Data'!I29)),NA())</f>
        <v>#N/A</v>
      </c>
      <c r="AV35" s="96" t="e">
        <f ca="true">+IF(AND(ISNUMBER(OFFSET('Sanitation Data'!$I$6,0,10*ROW('Sanitation Data'!I29))),'Data Summary'!DK35="Yes"),OFFSET('Sanitation Data'!$I$6,0,10*ROW('Sanitation Data'!I29)),NA())</f>
        <v>#N/A</v>
      </c>
      <c r="AW35" s="96" t="e">
        <f ca="true">+IF(AND(ISNUMBER(OFFSET('Sanitation Data'!$I$10,0,10*ROW('Sanitation Data'!I29))),'Data Summary'!DL35="Yes"),OFFSET('Sanitation Data'!$I$10,0,10*ROW('Sanitation Data'!I29)),NA())</f>
        <v>#N/A</v>
      </c>
      <c r="AX35" s="96" t="e">
        <f ca="true">+IF(AND(ISNUMBER(OFFSET('Sanitation Data'!$I$11,0,10*ROW('Sanitation Data'!I29))),'Data Summary'!DM35="Yes"),OFFSET('Sanitation Data'!$I$11,0,10*ROW('Sanitation Data'!I29)),NA())</f>
        <v>#N/A</v>
      </c>
      <c r="AY35" s="96" t="e">
        <f ca="true">+IF(AND(ISNUMBER(OFFSET('Sanitation Data'!$I$12,0,10*ROW('Sanitation Data'!I29))),'Data Summary'!DN35="Yes"),OFFSET('Sanitation Data'!$I$12,0,10*ROW('Sanitation Data'!I29)),NA())</f>
        <v>#N/A</v>
      </c>
      <c r="AZ35" s="97" t="e">
        <f ca="true">+IF(AND(ISNUMBER(OFFSET('Hygiene Data'!$D$5,0,10*ROW('Hygiene Data'!D29))),'Data Summary'!DO35="Yes"),OFFSET('Hygiene Data'!$D$5,0,10*ROW('Hygiene Data'!D29)),NA())</f>
        <v>#N/A</v>
      </c>
      <c r="BA35" s="97" t="e">
        <f ca="true">+IF(AND(ISNUMBER(OFFSET('Hygiene Data'!$D$7,0,10*ROW('Hygiene Data'!D29))),'Data Summary'!DP35="Yes"),OFFSET('Hygiene Data'!$D$7,0,10*ROW('Hygiene Data'!D29)),NA())</f>
        <v>#N/A</v>
      </c>
      <c r="BB35" s="97" t="e">
        <f ca="true">+IF(AND(ISNUMBER(OFFSET('Hygiene Data'!$D$9,0,10*ROW('Hygiene Data'!D29))),'Data Summary'!DQ35="Yes"),OFFSET('Hygiene Data'!$D$9,0,10*ROW('Hygiene Data'!D29)),NA())</f>
        <v>#N/A</v>
      </c>
      <c r="BC35" s="97" t="e">
        <f ca="true">+IF(AND(ISNUMBER(OFFSET('Hygiene Data'!$E$5,0,10*ROW('Hygiene Data'!E29))),'Data Summary'!DR35="Yes"),OFFSET('Hygiene Data'!$E$5,0,10*ROW('Hygiene Data'!E29)),NA())</f>
        <v>#N/A</v>
      </c>
      <c r="BD35" s="97" t="e">
        <f ca="true">+IF(AND(ISNUMBER(OFFSET('Hygiene Data'!$E$7,0,10*ROW('Hygiene Data'!E29))),'Data Summary'!DS35="Yes"),OFFSET('Hygiene Data'!$E$7,0,10*ROW('Hygiene Data'!E29)),NA())</f>
        <v>#N/A</v>
      </c>
      <c r="BE35" s="97" t="e">
        <f ca="true">+IF(AND(ISNUMBER(OFFSET('Hygiene Data'!$E$9,0,10*ROW('Hygiene Data'!E29))),'Data Summary'!DT35="Yes"),OFFSET('Hygiene Data'!$E$9,0,10*ROW('Hygiene Data'!E29)),NA())</f>
        <v>#N/A</v>
      </c>
      <c r="BF35" s="97" t="e">
        <f ca="true">+IF(AND(ISNUMBER(OFFSET('Hygiene Data'!$F$5,0,10*ROW('Hygiene Data'!F29))),'Data Summary'!DU35="Yes"),OFFSET('Hygiene Data'!$F$5,0,10*ROW('Hygiene Data'!F29)),NA())</f>
        <v>#N/A</v>
      </c>
      <c r="BG35" s="97" t="e">
        <f ca="true">+IF(AND(ISNUMBER(OFFSET('Hygiene Data'!$F$7,0,10*ROW('Hygiene Data'!F29))),'Data Summary'!DV35="Yes"),OFFSET('Hygiene Data'!$F$7,0,10*ROW('Hygiene Data'!F29)),NA())</f>
        <v>#N/A</v>
      </c>
      <c r="BH35" s="97" t="e">
        <f ca="true">+IF(AND(ISNUMBER(OFFSET('Hygiene Data'!$F$9,0,10*ROW('Hygiene Data'!F29))),'Data Summary'!DW35="Yes"),OFFSET('Hygiene Data'!$F$9,0,10*ROW('Hygiene Data'!F29)),NA())</f>
        <v>#N/A</v>
      </c>
      <c r="BI35" s="97" t="e">
        <f ca="true">+IF(AND(ISNUMBER(OFFSET('Hygiene Data'!$G$5,0,10*ROW('Hygiene Data'!G29))),'Data Summary'!DX35="Yes"),OFFSET('Hygiene Data'!$G$5,0,10*ROW('Hygiene Data'!G29)),NA())</f>
        <v>#N/A</v>
      </c>
      <c r="BJ35" s="97" t="e">
        <f ca="true">+IF(AND(ISNUMBER(OFFSET('Hygiene Data'!$G$7,0,10*ROW('Hygiene Data'!G29))),'Data Summary'!DY35="Yes"),OFFSET('Hygiene Data'!$G$7,0,10*ROW('Hygiene Data'!G29)),NA())</f>
        <v>#N/A</v>
      </c>
      <c r="BK35" s="97" t="e">
        <f ca="true">+IF(AND(ISNUMBER(OFFSET('Hygiene Data'!$G$9,0,10*ROW('Hygiene Data'!G29))),'Data Summary'!DZ35="Yes"),OFFSET('Hygiene Data'!$G$9,0,10*ROW('Hygiene Data'!G29)),NA())</f>
        <v>#N/A</v>
      </c>
      <c r="BL35" s="97" t="e">
        <f ca="true">+IF(AND(ISNUMBER(OFFSET('Hygiene Data'!$H$5,0,10*ROW('Hygiene Data'!H29))),'Data Summary'!EA35="Yes"),OFFSET('Hygiene Data'!$H$5,0,10*ROW('Hygiene Data'!H29)),NA())</f>
        <v>#N/A</v>
      </c>
      <c r="BM35" s="97" t="e">
        <f ca="true">+IF(AND(ISNUMBER(OFFSET('Hygiene Data'!$H$7,0,10*ROW('Hygiene Data'!H29))),'Data Summary'!EB35="Yes"),OFFSET('Hygiene Data'!$H$7,0,10*ROW('Hygiene Data'!H29)),NA())</f>
        <v>#N/A</v>
      </c>
      <c r="BN35" s="97" t="e">
        <f ca="true">+IF(AND(ISNUMBER(OFFSET('Hygiene Data'!$H$9,0,10*ROW('Hygiene Data'!H29))),'Data Summary'!EC35="Yes"),OFFSET('Hygiene Data'!$H$9,0,10*ROW('Hygiene Data'!H29)),NA())</f>
        <v>#N/A</v>
      </c>
      <c r="BO35" s="97" t="e">
        <f ca="true">+IF(AND(ISNUMBER(OFFSET('Hygiene Data'!$I$5,0,10*ROW('Hygiene Data'!I29))),'Data Summary'!ED35="Yes"),OFFSET('Hygiene Data'!$I$5,0,10*ROW('Hygiene Data'!I29)),NA())</f>
        <v>#N/A</v>
      </c>
      <c r="BP35" s="97" t="e">
        <f ca="true">+IF(AND(ISNUMBER(OFFSET('Hygiene Data'!$I$7,0,10*ROW('Hygiene Data'!I29))),'Data Summary'!EE35="Yes"),OFFSET('Hygiene Data'!$I$7,0,10*ROW('Hygiene Data'!I29)),NA())</f>
        <v>#N/A</v>
      </c>
      <c r="BQ35" s="97" t="e">
        <f ca="true">+IF(AND(ISNUMBER(OFFSET('Hygiene Data'!$I$9,0,10*ROW('Hygiene Data'!I29))),'Data Summary'!EF35="Yes"),OFFSET('Hygiene Data'!$I$9,0,10*ROW('Hygiene Data'!I29)),NA())</f>
        <v>#N/A</v>
      </c>
    </row>
    <row xmlns:x14ac="http://schemas.microsoft.com/office/spreadsheetml/2009/9/ac" r="36" x14ac:dyDescent="0.2">
      <c r="A36" s="331" t="e">
        <f ca="true">+RIGHT('Data Summary'!A36,LEN('Data Summary'!A36)-9)</f>
        <v>#VALUE!</v>
      </c>
      <c r="B36" s="36" t="str">
        <f ca="true">+IF(ISTEXT('Data Summary'!B36),'Data Summary'!B36,"")</f>
        <v/>
      </c>
      <c r="C36" s="330" t="e">
        <f ca="true">+VALUE('Data Summary'!C36)</f>
        <v>#VALUE!</v>
      </c>
      <c r="D36" s="95" t="e">
        <f ca="true">+IF(AND(ISNUMBER(OFFSET('Water Data'!$D$4,0,10*ROW('Water Data'!D30))),'Data Summary'!BS36="Yes"),100-OFFSET('Water Data'!$D$4,0,10*ROW('Water Data'!D30)),NA())</f>
        <v>#N/A</v>
      </c>
      <c r="E36" s="95" t="e">
        <f ca="true">+IF(AND(ISNUMBER(OFFSET('Water Data'!$D$6,0,10*ROW('Water Data'!D30))),'Data Summary'!BT36="Yes"),OFFSET('Water Data'!$D$6,0,10*ROW('Water Data'!D30)),NA())</f>
        <v>#N/A</v>
      </c>
      <c r="F36" s="95" t="e">
        <f ca="true">+IF(AND(ISNUMBER(OFFSET('Water Data'!$D$9,0,10*ROW('Water Data'!D30))),'Data Summary'!BU36="Yes"),OFFSET('Water Data'!$D$9,0,10*ROW('Water Data'!D30)),NA())</f>
        <v>#N/A</v>
      </c>
      <c r="G36" s="95" t="e">
        <f ca="true">+IF(AND(ISNUMBER(OFFSET('Water Data'!$E$4,0,10*ROW('Water Data'!E30))),'Data Summary'!BV36="Yes"),100-OFFSET('Water Data'!$E$4,0,10*ROW('Water Data'!E30)),NA())</f>
        <v>#N/A</v>
      </c>
      <c r="H36" s="95" t="e">
        <f ca="true">+IF(AND(ISNUMBER(OFFSET('Water Data'!$E$6,0,10*ROW('Water Data'!E30))),'Data Summary'!BW36="Yes"),OFFSET('Water Data'!$E$6,0,10*ROW('Water Data'!E30)),NA())</f>
        <v>#N/A</v>
      </c>
      <c r="I36" s="95" t="e">
        <f ca="true">+IF(AND(ISNUMBER(OFFSET('Water Data'!$E$9,0,10*ROW('Water Data'!E30))),'Data Summary'!BX36="Yes"),OFFSET('Water Data'!$E$9,0,10*ROW('Water Data'!E30)),NA())</f>
        <v>#N/A</v>
      </c>
      <c r="J36" s="95" t="e">
        <f ca="true">+IF(AND(ISNUMBER(OFFSET('Water Data'!$F$4,0,10*ROW('Water Data'!F30))),'Data Summary'!BY36="Yes"),100-OFFSET('Water Data'!$F$4,0,10*ROW('Water Data'!F30)),NA())</f>
        <v>#N/A</v>
      </c>
      <c r="K36" s="95" t="e">
        <f ca="true">+IF(AND(ISNUMBER(OFFSET('Water Data'!$F$6,0,10*ROW('Water Data'!F30))),'Data Summary'!BZ36="Yes"),OFFSET('Water Data'!$F$6,0,10*ROW('Water Data'!F30)),NA())</f>
        <v>#N/A</v>
      </c>
      <c r="L36" s="95" t="e">
        <f ca="true">+IF(AND(ISNUMBER(OFFSET('Water Data'!$F$9,0,10*ROW('Water Data'!F30))),'Data Summary'!CA36="Yes"),OFFSET('Water Data'!$F$9,0,10*ROW('Water Data'!F30)),NA())</f>
        <v>#N/A</v>
      </c>
      <c r="M36" s="95" t="e">
        <f ca="true">+IF(AND(ISNUMBER(OFFSET('Water Data'!$G$4,0,10*ROW('Water Data'!G30))),'Data Summary'!CB36="Yes"),100-OFFSET('Water Data'!$G$4,0,10*ROW('Water Data'!G30)),NA())</f>
        <v>#N/A</v>
      </c>
      <c r="N36" s="95" t="e">
        <f ca="true">+IF(AND(ISNUMBER(OFFSET('Water Data'!$G$6,0,10*ROW('Water Data'!G30))),'Data Summary'!CC36="Yes"),OFFSET('Water Data'!$G$6,0,10*ROW('Water Data'!G30)),NA())</f>
        <v>#N/A</v>
      </c>
      <c r="O36" s="95" t="e">
        <f ca="true">+IF(AND(ISNUMBER(OFFSET('Water Data'!$G$9,0,10*ROW('Water Data'!G30))),'Data Summary'!CD36="Yes"),OFFSET('Water Data'!$G$9,0,10*ROW('Water Data'!G30)),NA())</f>
        <v>#N/A</v>
      </c>
      <c r="P36" s="95" t="e">
        <f ca="true">+IF(AND(ISNUMBER(OFFSET('Water Data'!$H$4,0,10*ROW('Water Data'!H30))),'Data Summary'!CE36="Yes"),100-OFFSET('Water Data'!$H$4,0,10*ROW('Water Data'!H30)),NA())</f>
        <v>#N/A</v>
      </c>
      <c r="Q36" s="95" t="e">
        <f ca="true">+IF(AND(ISNUMBER(OFFSET('Water Data'!$H$6,0,10*ROW('Water Data'!H30))),'Data Summary'!CF36="Yes"),OFFSET('Water Data'!$H$6,0,10*ROW('Water Data'!H30)),NA())</f>
        <v>#N/A</v>
      </c>
      <c r="R36" s="95" t="e">
        <f ca="true">+IF(AND(ISNUMBER(OFFSET('Water Data'!$H$9,0,10*ROW('Water Data'!H30))),'Data Summary'!CG36="Yes"),OFFSET('Water Data'!$H$9,0,10*ROW('Water Data'!H30)),NA())</f>
        <v>#N/A</v>
      </c>
      <c r="S36" s="95" t="e">
        <f ca="true">+IF(AND(ISNUMBER(OFFSET('Water Data'!$I$4,0,10*ROW('Water Data'!I30))),'Data Summary'!CH36="Yes"),100-OFFSET('Water Data'!$I$4,0,10*ROW('Water Data'!I30)),NA())</f>
        <v>#N/A</v>
      </c>
      <c r="T36" s="95" t="e">
        <f ca="true">+IF(AND(ISNUMBER(OFFSET('Water Data'!$I$6,0,10*ROW('Water Data'!I30))),'Data Summary'!CI36="Yes"),OFFSET('Water Data'!$I$6,0,10*ROW('Water Data'!I30)),NA())</f>
        <v>#N/A</v>
      </c>
      <c r="U36" s="95" t="e">
        <f ca="true">+IF(AND(ISNUMBER(OFFSET('Water Data'!$I$9,0,10*ROW('Water Data'!I30))),'Data Summary'!CJ36="Yes"),OFFSET('Water Data'!$I$9,0,10*ROW('Water Data'!I30)),NA())</f>
        <v>#N/A</v>
      </c>
      <c r="V36" s="96" t="e">
        <f ca="true">+IF(AND(ISNUMBER(OFFSET('Sanitation Data'!$D$4,0,10*ROW('Sanitation Data'!D30))),'Data Summary'!CK36="Yes"),100-OFFSET('Sanitation Data'!$D$4,0,10*ROW('Sanitation Data'!D30)),NA())</f>
        <v>#N/A</v>
      </c>
      <c r="W36" s="96" t="e">
        <f ca="true">+IF(AND(ISNUMBER(OFFSET('Sanitation Data'!$D$6,0,10*ROW('Sanitation Data'!D30))),'Data Summary'!CL36="Yes"),OFFSET('Sanitation Data'!$D$6,0,10*ROW('Sanitation Data'!D30)),NA())</f>
        <v>#N/A</v>
      </c>
      <c r="X36" s="96" t="e">
        <f ca="true">+IF(AND(ISNUMBER(OFFSET('Sanitation Data'!$D$10,0,10*ROW('Sanitation Data'!D30))),'Data Summary'!CM36="Yes"),OFFSET('Sanitation Data'!$D$10,0,10*ROW('Sanitation Data'!D30)),NA())</f>
        <v>#N/A</v>
      </c>
      <c r="Y36" s="96" t="e">
        <f ca="true">+IF(AND(ISNUMBER(OFFSET('Sanitation Data'!$D$11,0,10*ROW('Sanitation Data'!D30))),'Data Summary'!CN36="Yes"),OFFSET('Sanitation Data'!$D$11,0,10*ROW('Sanitation Data'!D30)),NA())</f>
        <v>#N/A</v>
      </c>
      <c r="Z36" s="96" t="e">
        <f ca="true">+IF(AND(ISNUMBER(OFFSET('Sanitation Data'!$D$12,0,10*ROW('Sanitation Data'!D30))),'Data Summary'!CO36="Yes"),OFFSET('Sanitation Data'!$D$12,0,10*ROW('Sanitation Data'!D30)),NA())</f>
        <v>#N/A</v>
      </c>
      <c r="AA36" s="96" t="e">
        <f ca="true">+IF(AND(ISNUMBER(OFFSET('Sanitation Data'!$E$4,0,10*ROW('Sanitation Data'!E30))),'Data Summary'!CP36="Yes"),100-OFFSET('Sanitation Data'!$E$4,0,10*ROW('Sanitation Data'!E30)),NA())</f>
        <v>#N/A</v>
      </c>
      <c r="AB36" s="96" t="e">
        <f ca="true">+IF(AND(ISNUMBER(OFFSET('Sanitation Data'!$E$6,0,10*ROW('Sanitation Data'!E30))),'Data Summary'!CQ36="Yes"),OFFSET('Sanitation Data'!$E$6,0,10*ROW('Sanitation Data'!E30)),NA())</f>
        <v>#N/A</v>
      </c>
      <c r="AC36" s="96" t="e">
        <f ca="true">+IF(AND(ISNUMBER(OFFSET('Sanitation Data'!$E$10,0,10*ROW('Sanitation Data'!E30))),'Data Summary'!CR36="Yes"),OFFSET('Sanitation Data'!$E$10,0,10*ROW('Sanitation Data'!E30)),NA())</f>
        <v>#N/A</v>
      </c>
      <c r="AD36" s="96" t="e">
        <f ca="true">+IF(AND(ISNUMBER(OFFSET('Sanitation Data'!$E$11,0,10*ROW('Sanitation Data'!E30))),'Data Summary'!CS36="Yes"),OFFSET('Sanitation Data'!$E$11,0,10*ROW('Sanitation Data'!E30)),NA())</f>
        <v>#N/A</v>
      </c>
      <c r="AE36" s="96" t="e">
        <f ca="true">+IF(AND(ISNUMBER(OFFSET('Sanitation Data'!$E$12,0,10*ROW('Sanitation Data'!E30))),'Data Summary'!CT36="Yes"),OFFSET('Sanitation Data'!$E$12,0,10*ROW('Sanitation Data'!E30)),NA())</f>
        <v>#N/A</v>
      </c>
      <c r="AF36" s="96" t="e">
        <f ca="true">+IF(AND(ISNUMBER(OFFSET('Sanitation Data'!$F$4,0,10*ROW('Sanitation Data'!F30))),'Data Summary'!CU36="Yes"),100-OFFSET('Sanitation Data'!$F$4,0,10*ROW('Sanitation Data'!F30)),NA())</f>
        <v>#N/A</v>
      </c>
      <c r="AG36" s="96" t="e">
        <f ca="true">+IF(AND(ISNUMBER(OFFSET('Sanitation Data'!$F$6,0,10*ROW('Sanitation Data'!F30))),'Data Summary'!CV36="Yes"),OFFSET('Sanitation Data'!$F$6,0,10*ROW('Sanitation Data'!F30)),NA())</f>
        <v>#N/A</v>
      </c>
      <c r="AH36" s="96" t="e">
        <f ca="true">+IF(AND(ISNUMBER(OFFSET('Sanitation Data'!$F$10,0,10*ROW('Sanitation Data'!F30))),'Data Summary'!CW36="Yes"),OFFSET('Sanitation Data'!$F$10,0,10*ROW('Sanitation Data'!F30)),NA())</f>
        <v>#N/A</v>
      </c>
      <c r="AI36" s="96" t="e">
        <f ca="true">+IF(AND(ISNUMBER(OFFSET('Sanitation Data'!$F$11,0,10*ROW('Sanitation Data'!F30))),'Data Summary'!CX36="Yes"),OFFSET('Sanitation Data'!$F$11,0,10*ROW('Sanitation Data'!F30)),NA())</f>
        <v>#N/A</v>
      </c>
      <c r="AJ36" s="96" t="e">
        <f ca="true">+IF(AND(ISNUMBER(OFFSET('Sanitation Data'!$F$12,0,10*ROW('Sanitation Data'!F30))),'Data Summary'!CY36="Yes"),OFFSET('Sanitation Data'!$F$12,0,10*ROW('Sanitation Data'!F30)),NA())</f>
        <v>#N/A</v>
      </c>
      <c r="AK36" s="96" t="e">
        <f ca="true">+IF(AND(ISNUMBER(OFFSET('Sanitation Data'!$G$4,0,10*ROW('Sanitation Data'!G30))),'Data Summary'!CZ36="Yes"),100-OFFSET('Sanitation Data'!$G$4,0,10*ROW('Sanitation Data'!G30)),NA())</f>
        <v>#N/A</v>
      </c>
      <c r="AL36" s="96" t="e">
        <f ca="true">+IF(AND(ISNUMBER(OFFSET('Sanitation Data'!$G$6,0,10*ROW('Sanitation Data'!G30))),'Data Summary'!DA36="Yes"),OFFSET('Sanitation Data'!$G$6,0,10*ROW('Sanitation Data'!G30)),NA())</f>
        <v>#N/A</v>
      </c>
      <c r="AM36" s="96" t="e">
        <f ca="true">+IF(AND(ISNUMBER(OFFSET('Sanitation Data'!$G$10,0,10*ROW('Sanitation Data'!G30))),'Data Summary'!DB36="Yes"),OFFSET('Sanitation Data'!$G$10,0,10*ROW('Sanitation Data'!G30)),NA())</f>
        <v>#N/A</v>
      </c>
      <c r="AN36" s="96" t="e">
        <f ca="true">+IF(AND(ISNUMBER(OFFSET('Sanitation Data'!$G$11,0,10*ROW('Sanitation Data'!G30))),'Data Summary'!DC36="Yes"),OFFSET('Sanitation Data'!$G$11,0,10*ROW('Sanitation Data'!G30)),NA())</f>
        <v>#N/A</v>
      </c>
      <c r="AO36" s="96" t="e">
        <f ca="true">+IF(AND(ISNUMBER(OFFSET('Sanitation Data'!$G$12,0,10*ROW('Sanitation Data'!G30))),'Data Summary'!DD36="Yes"),OFFSET('Sanitation Data'!$G$12,0,10*ROW('Sanitation Data'!G30)),NA())</f>
        <v>#N/A</v>
      </c>
      <c r="AP36" s="96" t="e">
        <f ca="true">+IF(AND(ISNUMBER(OFFSET('Sanitation Data'!$H$4,0,10*ROW('Sanitation Data'!H30))),'Data Summary'!DE36="Yes"),100-OFFSET('Sanitation Data'!$H$4,0,10*ROW('Sanitation Data'!H30)),NA())</f>
        <v>#N/A</v>
      </c>
      <c r="AQ36" s="96" t="e">
        <f ca="true">+IF(AND(ISNUMBER(OFFSET('Sanitation Data'!$H$6,0,10*ROW('Sanitation Data'!H30))),'Data Summary'!DF36="Yes"),OFFSET('Sanitation Data'!$H$6,0,10*ROW('Sanitation Data'!H30)),NA())</f>
        <v>#N/A</v>
      </c>
      <c r="AR36" s="96" t="e">
        <f ca="true">+IF(AND(ISNUMBER(OFFSET('Sanitation Data'!$H$10,0,10*ROW('Sanitation Data'!H30))),'Data Summary'!DG36="Yes"),OFFSET('Sanitation Data'!$H$10,0,10*ROW('Sanitation Data'!H30)),NA())</f>
        <v>#N/A</v>
      </c>
      <c r="AS36" s="96" t="e">
        <f ca="true">+IF(AND(ISNUMBER(OFFSET('Sanitation Data'!$H$11,0,10*ROW('Sanitation Data'!H30))),'Data Summary'!DH36="Yes"),OFFSET('Sanitation Data'!$H$11,0,10*ROW('Sanitation Data'!H30)),NA())</f>
        <v>#N/A</v>
      </c>
      <c r="AT36" s="96" t="e">
        <f ca="true">+IF(AND(ISNUMBER(OFFSET('Sanitation Data'!$H$12,0,10*ROW('Sanitation Data'!H30))),'Data Summary'!DI36="Yes"),OFFSET('Sanitation Data'!$H$12,0,10*ROW('Sanitation Data'!H30)),NA())</f>
        <v>#N/A</v>
      </c>
      <c r="AU36" s="96" t="e">
        <f ca="true">+IF(AND(ISNUMBER(OFFSET('Sanitation Data'!$I$4,0,10*ROW('Sanitation Data'!I30))),'Data Summary'!DJ36="Yes"),100-OFFSET('Sanitation Data'!$I$4,0,10*ROW('Sanitation Data'!I30)),NA())</f>
        <v>#N/A</v>
      </c>
      <c r="AV36" s="96" t="e">
        <f ca="true">+IF(AND(ISNUMBER(OFFSET('Sanitation Data'!$I$6,0,10*ROW('Sanitation Data'!I30))),'Data Summary'!DK36="Yes"),OFFSET('Sanitation Data'!$I$6,0,10*ROW('Sanitation Data'!I30)),NA())</f>
        <v>#N/A</v>
      </c>
      <c r="AW36" s="96" t="e">
        <f ca="true">+IF(AND(ISNUMBER(OFFSET('Sanitation Data'!$I$10,0,10*ROW('Sanitation Data'!I30))),'Data Summary'!DL36="Yes"),OFFSET('Sanitation Data'!$I$10,0,10*ROW('Sanitation Data'!I30)),NA())</f>
        <v>#N/A</v>
      </c>
      <c r="AX36" s="96" t="e">
        <f ca="true">+IF(AND(ISNUMBER(OFFSET('Sanitation Data'!$I$11,0,10*ROW('Sanitation Data'!I30))),'Data Summary'!DM36="Yes"),OFFSET('Sanitation Data'!$I$11,0,10*ROW('Sanitation Data'!I30)),NA())</f>
        <v>#N/A</v>
      </c>
      <c r="AY36" s="96" t="e">
        <f ca="true">+IF(AND(ISNUMBER(OFFSET('Sanitation Data'!$I$12,0,10*ROW('Sanitation Data'!I30))),'Data Summary'!DN36="Yes"),OFFSET('Sanitation Data'!$I$12,0,10*ROW('Sanitation Data'!I30)),NA())</f>
        <v>#N/A</v>
      </c>
      <c r="AZ36" s="97" t="e">
        <f ca="true">+IF(AND(ISNUMBER(OFFSET('Hygiene Data'!$D$5,0,10*ROW('Hygiene Data'!D30))),'Data Summary'!DO36="Yes"),OFFSET('Hygiene Data'!$D$5,0,10*ROW('Hygiene Data'!D30)),NA())</f>
        <v>#N/A</v>
      </c>
      <c r="BA36" s="97" t="e">
        <f ca="true">+IF(AND(ISNUMBER(OFFSET('Hygiene Data'!$D$7,0,10*ROW('Hygiene Data'!D30))),'Data Summary'!DP36="Yes"),OFFSET('Hygiene Data'!$D$7,0,10*ROW('Hygiene Data'!D30)),NA())</f>
        <v>#N/A</v>
      </c>
      <c r="BB36" s="97" t="e">
        <f ca="true">+IF(AND(ISNUMBER(OFFSET('Hygiene Data'!$D$9,0,10*ROW('Hygiene Data'!D30))),'Data Summary'!DQ36="Yes"),OFFSET('Hygiene Data'!$D$9,0,10*ROW('Hygiene Data'!D30)),NA())</f>
        <v>#N/A</v>
      </c>
      <c r="BC36" s="97" t="e">
        <f ca="true">+IF(AND(ISNUMBER(OFFSET('Hygiene Data'!$E$5,0,10*ROW('Hygiene Data'!E30))),'Data Summary'!DR36="Yes"),OFFSET('Hygiene Data'!$E$5,0,10*ROW('Hygiene Data'!E30)),NA())</f>
        <v>#N/A</v>
      </c>
      <c r="BD36" s="97" t="e">
        <f ca="true">+IF(AND(ISNUMBER(OFFSET('Hygiene Data'!$E$7,0,10*ROW('Hygiene Data'!E30))),'Data Summary'!DS36="Yes"),OFFSET('Hygiene Data'!$E$7,0,10*ROW('Hygiene Data'!E30)),NA())</f>
        <v>#N/A</v>
      </c>
      <c r="BE36" s="97" t="e">
        <f ca="true">+IF(AND(ISNUMBER(OFFSET('Hygiene Data'!$E$9,0,10*ROW('Hygiene Data'!E30))),'Data Summary'!DT36="Yes"),OFFSET('Hygiene Data'!$E$9,0,10*ROW('Hygiene Data'!E30)),NA())</f>
        <v>#N/A</v>
      </c>
      <c r="BF36" s="97" t="e">
        <f ca="true">+IF(AND(ISNUMBER(OFFSET('Hygiene Data'!$F$5,0,10*ROW('Hygiene Data'!F30))),'Data Summary'!DU36="Yes"),OFFSET('Hygiene Data'!$F$5,0,10*ROW('Hygiene Data'!F30)),NA())</f>
        <v>#N/A</v>
      </c>
      <c r="BG36" s="97" t="e">
        <f ca="true">+IF(AND(ISNUMBER(OFFSET('Hygiene Data'!$F$7,0,10*ROW('Hygiene Data'!F30))),'Data Summary'!DV36="Yes"),OFFSET('Hygiene Data'!$F$7,0,10*ROW('Hygiene Data'!F30)),NA())</f>
        <v>#N/A</v>
      </c>
      <c r="BH36" s="97" t="e">
        <f ca="true">+IF(AND(ISNUMBER(OFFSET('Hygiene Data'!$F$9,0,10*ROW('Hygiene Data'!F30))),'Data Summary'!DW36="Yes"),OFFSET('Hygiene Data'!$F$9,0,10*ROW('Hygiene Data'!F30)),NA())</f>
        <v>#N/A</v>
      </c>
      <c r="BI36" s="97" t="e">
        <f ca="true">+IF(AND(ISNUMBER(OFFSET('Hygiene Data'!$G$5,0,10*ROW('Hygiene Data'!G30))),'Data Summary'!DX36="Yes"),OFFSET('Hygiene Data'!$G$5,0,10*ROW('Hygiene Data'!G30)),NA())</f>
        <v>#N/A</v>
      </c>
      <c r="BJ36" s="97" t="e">
        <f ca="true">+IF(AND(ISNUMBER(OFFSET('Hygiene Data'!$G$7,0,10*ROW('Hygiene Data'!G30))),'Data Summary'!DY36="Yes"),OFFSET('Hygiene Data'!$G$7,0,10*ROW('Hygiene Data'!G30)),NA())</f>
        <v>#N/A</v>
      </c>
      <c r="BK36" s="97" t="e">
        <f ca="true">+IF(AND(ISNUMBER(OFFSET('Hygiene Data'!$G$9,0,10*ROW('Hygiene Data'!G30))),'Data Summary'!DZ36="Yes"),OFFSET('Hygiene Data'!$G$9,0,10*ROW('Hygiene Data'!G30)),NA())</f>
        <v>#N/A</v>
      </c>
      <c r="BL36" s="97" t="e">
        <f ca="true">+IF(AND(ISNUMBER(OFFSET('Hygiene Data'!$H$5,0,10*ROW('Hygiene Data'!H30))),'Data Summary'!EA36="Yes"),OFFSET('Hygiene Data'!$H$5,0,10*ROW('Hygiene Data'!H30)),NA())</f>
        <v>#N/A</v>
      </c>
      <c r="BM36" s="97" t="e">
        <f ca="true">+IF(AND(ISNUMBER(OFFSET('Hygiene Data'!$H$7,0,10*ROW('Hygiene Data'!H30))),'Data Summary'!EB36="Yes"),OFFSET('Hygiene Data'!$H$7,0,10*ROW('Hygiene Data'!H30)),NA())</f>
        <v>#N/A</v>
      </c>
      <c r="BN36" s="97" t="e">
        <f ca="true">+IF(AND(ISNUMBER(OFFSET('Hygiene Data'!$H$9,0,10*ROW('Hygiene Data'!H30))),'Data Summary'!EC36="Yes"),OFFSET('Hygiene Data'!$H$9,0,10*ROW('Hygiene Data'!H30)),NA())</f>
        <v>#N/A</v>
      </c>
      <c r="BO36" s="97" t="e">
        <f ca="true">+IF(AND(ISNUMBER(OFFSET('Hygiene Data'!$I$5,0,10*ROW('Hygiene Data'!I30))),'Data Summary'!ED36="Yes"),OFFSET('Hygiene Data'!$I$5,0,10*ROW('Hygiene Data'!I30)),NA())</f>
        <v>#N/A</v>
      </c>
      <c r="BP36" s="97" t="e">
        <f ca="true">+IF(AND(ISNUMBER(OFFSET('Hygiene Data'!$I$7,0,10*ROW('Hygiene Data'!I30))),'Data Summary'!EE36="Yes"),OFFSET('Hygiene Data'!$I$7,0,10*ROW('Hygiene Data'!I30)),NA())</f>
        <v>#N/A</v>
      </c>
      <c r="BQ36" s="97" t="e">
        <f ca="true">+IF(AND(ISNUMBER(OFFSET('Hygiene Data'!$I$9,0,10*ROW('Hygiene Data'!I30))),'Data Summary'!EF36="Yes"),OFFSET('Hygiene Data'!$I$9,0,10*ROW('Hygiene Data'!I30)),NA())</f>
        <v>#N/A</v>
      </c>
    </row>
    <row xmlns:x14ac="http://schemas.microsoft.com/office/spreadsheetml/2009/9/ac" r="37" x14ac:dyDescent="0.2">
      <c r="A37" s="331" t="e">
        <f ca="true">+RIGHT('Data Summary'!A37,LEN('Data Summary'!A37)-9)</f>
        <v>#VALUE!</v>
      </c>
      <c r="B37" s="36" t="str">
        <f ca="true">+IF(ISTEXT('Data Summary'!B37),'Data Summary'!B37,"")</f>
        <v/>
      </c>
      <c r="C37" s="330" t="e">
        <f ca="true">+VALUE('Data Summary'!C37)</f>
        <v>#VALUE!</v>
      </c>
      <c r="D37" s="95" t="e">
        <f ca="true">+IF(AND(ISNUMBER(OFFSET('Water Data'!$D$4,0,10*ROW('Water Data'!D31))),'Data Summary'!BS37="Yes"),100-OFFSET('Water Data'!$D$4,0,10*ROW('Water Data'!D31)),NA())</f>
        <v>#N/A</v>
      </c>
      <c r="E37" s="95" t="e">
        <f ca="true">+IF(AND(ISNUMBER(OFFSET('Water Data'!$D$6,0,10*ROW('Water Data'!D31))),'Data Summary'!BT37="Yes"),OFFSET('Water Data'!$D$6,0,10*ROW('Water Data'!D31)),NA())</f>
        <v>#N/A</v>
      </c>
      <c r="F37" s="95" t="e">
        <f ca="true">+IF(AND(ISNUMBER(OFFSET('Water Data'!$D$9,0,10*ROW('Water Data'!D31))),'Data Summary'!BU37="Yes"),OFFSET('Water Data'!$D$9,0,10*ROW('Water Data'!D31)),NA())</f>
        <v>#N/A</v>
      </c>
      <c r="G37" s="95" t="e">
        <f ca="true">+IF(AND(ISNUMBER(OFFSET('Water Data'!$E$4,0,10*ROW('Water Data'!E31))),'Data Summary'!BV37="Yes"),100-OFFSET('Water Data'!$E$4,0,10*ROW('Water Data'!E31)),NA())</f>
        <v>#N/A</v>
      </c>
      <c r="H37" s="95" t="e">
        <f ca="true">+IF(AND(ISNUMBER(OFFSET('Water Data'!$E$6,0,10*ROW('Water Data'!E31))),'Data Summary'!BW37="Yes"),OFFSET('Water Data'!$E$6,0,10*ROW('Water Data'!E31)),NA())</f>
        <v>#N/A</v>
      </c>
      <c r="I37" s="95" t="e">
        <f ca="true">+IF(AND(ISNUMBER(OFFSET('Water Data'!$E$9,0,10*ROW('Water Data'!E31))),'Data Summary'!BX37="Yes"),OFFSET('Water Data'!$E$9,0,10*ROW('Water Data'!E31)),NA())</f>
        <v>#N/A</v>
      </c>
      <c r="J37" s="95" t="e">
        <f ca="true">+IF(AND(ISNUMBER(OFFSET('Water Data'!$F$4,0,10*ROW('Water Data'!F31))),'Data Summary'!BY37="Yes"),100-OFFSET('Water Data'!$F$4,0,10*ROW('Water Data'!F31)),NA())</f>
        <v>#N/A</v>
      </c>
      <c r="K37" s="95" t="e">
        <f ca="true">+IF(AND(ISNUMBER(OFFSET('Water Data'!$F$6,0,10*ROW('Water Data'!F31))),'Data Summary'!BZ37="Yes"),OFFSET('Water Data'!$F$6,0,10*ROW('Water Data'!F31)),NA())</f>
        <v>#N/A</v>
      </c>
      <c r="L37" s="95" t="e">
        <f ca="true">+IF(AND(ISNUMBER(OFFSET('Water Data'!$F$9,0,10*ROW('Water Data'!F31))),'Data Summary'!CA37="Yes"),OFFSET('Water Data'!$F$9,0,10*ROW('Water Data'!F31)),NA())</f>
        <v>#N/A</v>
      </c>
      <c r="M37" s="95" t="e">
        <f ca="true">+IF(AND(ISNUMBER(OFFSET('Water Data'!$G$4,0,10*ROW('Water Data'!G31))),'Data Summary'!CB37="Yes"),100-OFFSET('Water Data'!$G$4,0,10*ROW('Water Data'!G31)),NA())</f>
        <v>#N/A</v>
      </c>
      <c r="N37" s="95" t="e">
        <f ca="true">+IF(AND(ISNUMBER(OFFSET('Water Data'!$G$6,0,10*ROW('Water Data'!G31))),'Data Summary'!CC37="Yes"),OFFSET('Water Data'!$G$6,0,10*ROW('Water Data'!G31)),NA())</f>
        <v>#N/A</v>
      </c>
      <c r="O37" s="95" t="e">
        <f ca="true">+IF(AND(ISNUMBER(OFFSET('Water Data'!$G$9,0,10*ROW('Water Data'!G31))),'Data Summary'!CD37="Yes"),OFFSET('Water Data'!$G$9,0,10*ROW('Water Data'!G31)),NA())</f>
        <v>#N/A</v>
      </c>
      <c r="P37" s="95" t="e">
        <f ca="true">+IF(AND(ISNUMBER(OFFSET('Water Data'!$H$4,0,10*ROW('Water Data'!H31))),'Data Summary'!CE37="Yes"),100-OFFSET('Water Data'!$H$4,0,10*ROW('Water Data'!H31)),NA())</f>
        <v>#N/A</v>
      </c>
      <c r="Q37" s="95" t="e">
        <f ca="true">+IF(AND(ISNUMBER(OFFSET('Water Data'!$H$6,0,10*ROW('Water Data'!H31))),'Data Summary'!CF37="Yes"),OFFSET('Water Data'!$H$6,0,10*ROW('Water Data'!H31)),NA())</f>
        <v>#N/A</v>
      </c>
      <c r="R37" s="95" t="e">
        <f ca="true">+IF(AND(ISNUMBER(OFFSET('Water Data'!$H$9,0,10*ROW('Water Data'!H31))),'Data Summary'!CG37="Yes"),OFFSET('Water Data'!$H$9,0,10*ROW('Water Data'!H31)),NA())</f>
        <v>#N/A</v>
      </c>
      <c r="S37" s="95" t="e">
        <f ca="true">+IF(AND(ISNUMBER(OFFSET('Water Data'!$I$4,0,10*ROW('Water Data'!I31))),'Data Summary'!CH37="Yes"),100-OFFSET('Water Data'!$I$4,0,10*ROW('Water Data'!I31)),NA())</f>
        <v>#N/A</v>
      </c>
      <c r="T37" s="95" t="e">
        <f ca="true">+IF(AND(ISNUMBER(OFFSET('Water Data'!$I$6,0,10*ROW('Water Data'!I31))),'Data Summary'!CI37="Yes"),OFFSET('Water Data'!$I$6,0,10*ROW('Water Data'!I31)),NA())</f>
        <v>#N/A</v>
      </c>
      <c r="U37" s="95" t="e">
        <f ca="true">+IF(AND(ISNUMBER(OFFSET('Water Data'!$I$9,0,10*ROW('Water Data'!I31))),'Data Summary'!CJ37="Yes"),OFFSET('Water Data'!$I$9,0,10*ROW('Water Data'!I31)),NA())</f>
        <v>#N/A</v>
      </c>
      <c r="V37" s="96" t="e">
        <f ca="true">+IF(AND(ISNUMBER(OFFSET('Sanitation Data'!$D$4,0,10*ROW('Sanitation Data'!D31))),'Data Summary'!CK37="Yes"),100-OFFSET('Sanitation Data'!$D$4,0,10*ROW('Sanitation Data'!D31)),NA())</f>
        <v>#N/A</v>
      </c>
      <c r="W37" s="96" t="e">
        <f ca="true">+IF(AND(ISNUMBER(OFFSET('Sanitation Data'!$D$6,0,10*ROW('Sanitation Data'!D31))),'Data Summary'!CL37="Yes"),OFFSET('Sanitation Data'!$D$6,0,10*ROW('Sanitation Data'!D31)),NA())</f>
        <v>#N/A</v>
      </c>
      <c r="X37" s="96" t="e">
        <f ca="true">+IF(AND(ISNUMBER(OFFSET('Sanitation Data'!$D$10,0,10*ROW('Sanitation Data'!D31))),'Data Summary'!CM37="Yes"),OFFSET('Sanitation Data'!$D$10,0,10*ROW('Sanitation Data'!D31)),NA())</f>
        <v>#N/A</v>
      </c>
      <c r="Y37" s="96" t="e">
        <f ca="true">+IF(AND(ISNUMBER(OFFSET('Sanitation Data'!$D$11,0,10*ROW('Sanitation Data'!D31))),'Data Summary'!CN37="Yes"),OFFSET('Sanitation Data'!$D$11,0,10*ROW('Sanitation Data'!D31)),NA())</f>
        <v>#N/A</v>
      </c>
      <c r="Z37" s="96" t="e">
        <f ca="true">+IF(AND(ISNUMBER(OFFSET('Sanitation Data'!$D$12,0,10*ROW('Sanitation Data'!D31))),'Data Summary'!CO37="Yes"),OFFSET('Sanitation Data'!$D$12,0,10*ROW('Sanitation Data'!D31)),NA())</f>
        <v>#N/A</v>
      </c>
      <c r="AA37" s="96" t="e">
        <f ca="true">+IF(AND(ISNUMBER(OFFSET('Sanitation Data'!$E$4,0,10*ROW('Sanitation Data'!E31))),'Data Summary'!CP37="Yes"),100-OFFSET('Sanitation Data'!$E$4,0,10*ROW('Sanitation Data'!E31)),NA())</f>
        <v>#N/A</v>
      </c>
      <c r="AB37" s="96" t="e">
        <f ca="true">+IF(AND(ISNUMBER(OFFSET('Sanitation Data'!$E$6,0,10*ROW('Sanitation Data'!E31))),'Data Summary'!CQ37="Yes"),OFFSET('Sanitation Data'!$E$6,0,10*ROW('Sanitation Data'!E31)),NA())</f>
        <v>#N/A</v>
      </c>
      <c r="AC37" s="96" t="e">
        <f ca="true">+IF(AND(ISNUMBER(OFFSET('Sanitation Data'!$E$10,0,10*ROW('Sanitation Data'!E31))),'Data Summary'!CR37="Yes"),OFFSET('Sanitation Data'!$E$10,0,10*ROW('Sanitation Data'!E31)),NA())</f>
        <v>#N/A</v>
      </c>
      <c r="AD37" s="96" t="e">
        <f ca="true">+IF(AND(ISNUMBER(OFFSET('Sanitation Data'!$E$11,0,10*ROW('Sanitation Data'!E31))),'Data Summary'!CS37="Yes"),OFFSET('Sanitation Data'!$E$11,0,10*ROW('Sanitation Data'!E31)),NA())</f>
        <v>#N/A</v>
      </c>
      <c r="AE37" s="96" t="e">
        <f ca="true">+IF(AND(ISNUMBER(OFFSET('Sanitation Data'!$E$12,0,10*ROW('Sanitation Data'!E31))),'Data Summary'!CT37="Yes"),OFFSET('Sanitation Data'!$E$12,0,10*ROW('Sanitation Data'!E31)),NA())</f>
        <v>#N/A</v>
      </c>
      <c r="AF37" s="96" t="e">
        <f ca="true">+IF(AND(ISNUMBER(OFFSET('Sanitation Data'!$F$4,0,10*ROW('Sanitation Data'!F31))),'Data Summary'!CU37="Yes"),100-OFFSET('Sanitation Data'!$F$4,0,10*ROW('Sanitation Data'!F31)),NA())</f>
        <v>#N/A</v>
      </c>
      <c r="AG37" s="96" t="e">
        <f ca="true">+IF(AND(ISNUMBER(OFFSET('Sanitation Data'!$F$6,0,10*ROW('Sanitation Data'!F31))),'Data Summary'!CV37="Yes"),OFFSET('Sanitation Data'!$F$6,0,10*ROW('Sanitation Data'!F31)),NA())</f>
        <v>#N/A</v>
      </c>
      <c r="AH37" s="96" t="e">
        <f ca="true">+IF(AND(ISNUMBER(OFFSET('Sanitation Data'!$F$10,0,10*ROW('Sanitation Data'!F31))),'Data Summary'!CW37="Yes"),OFFSET('Sanitation Data'!$F$10,0,10*ROW('Sanitation Data'!F31)),NA())</f>
        <v>#N/A</v>
      </c>
      <c r="AI37" s="96" t="e">
        <f ca="true">+IF(AND(ISNUMBER(OFFSET('Sanitation Data'!$F$11,0,10*ROW('Sanitation Data'!F31))),'Data Summary'!CX37="Yes"),OFFSET('Sanitation Data'!$F$11,0,10*ROW('Sanitation Data'!F31)),NA())</f>
        <v>#N/A</v>
      </c>
      <c r="AJ37" s="96" t="e">
        <f ca="true">+IF(AND(ISNUMBER(OFFSET('Sanitation Data'!$F$12,0,10*ROW('Sanitation Data'!F31))),'Data Summary'!CY37="Yes"),OFFSET('Sanitation Data'!$F$12,0,10*ROW('Sanitation Data'!F31)),NA())</f>
        <v>#N/A</v>
      </c>
      <c r="AK37" s="96" t="e">
        <f ca="true">+IF(AND(ISNUMBER(OFFSET('Sanitation Data'!$G$4,0,10*ROW('Sanitation Data'!G31))),'Data Summary'!CZ37="Yes"),100-OFFSET('Sanitation Data'!$G$4,0,10*ROW('Sanitation Data'!G31)),NA())</f>
        <v>#N/A</v>
      </c>
      <c r="AL37" s="96" t="e">
        <f ca="true">+IF(AND(ISNUMBER(OFFSET('Sanitation Data'!$G$6,0,10*ROW('Sanitation Data'!G31))),'Data Summary'!DA37="Yes"),OFFSET('Sanitation Data'!$G$6,0,10*ROW('Sanitation Data'!G31)),NA())</f>
        <v>#N/A</v>
      </c>
      <c r="AM37" s="96" t="e">
        <f ca="true">+IF(AND(ISNUMBER(OFFSET('Sanitation Data'!$G$10,0,10*ROW('Sanitation Data'!G31))),'Data Summary'!DB37="Yes"),OFFSET('Sanitation Data'!$G$10,0,10*ROW('Sanitation Data'!G31)),NA())</f>
        <v>#N/A</v>
      </c>
      <c r="AN37" s="96" t="e">
        <f ca="true">+IF(AND(ISNUMBER(OFFSET('Sanitation Data'!$G$11,0,10*ROW('Sanitation Data'!G31))),'Data Summary'!DC37="Yes"),OFFSET('Sanitation Data'!$G$11,0,10*ROW('Sanitation Data'!G31)),NA())</f>
        <v>#N/A</v>
      </c>
      <c r="AO37" s="96" t="e">
        <f ca="true">+IF(AND(ISNUMBER(OFFSET('Sanitation Data'!$G$12,0,10*ROW('Sanitation Data'!G31))),'Data Summary'!DD37="Yes"),OFFSET('Sanitation Data'!$G$12,0,10*ROW('Sanitation Data'!G31)),NA())</f>
        <v>#N/A</v>
      </c>
      <c r="AP37" s="96" t="e">
        <f ca="true">+IF(AND(ISNUMBER(OFFSET('Sanitation Data'!$H$4,0,10*ROW('Sanitation Data'!H31))),'Data Summary'!DE37="Yes"),100-OFFSET('Sanitation Data'!$H$4,0,10*ROW('Sanitation Data'!H31)),NA())</f>
        <v>#N/A</v>
      </c>
      <c r="AQ37" s="96" t="e">
        <f ca="true">+IF(AND(ISNUMBER(OFFSET('Sanitation Data'!$H$6,0,10*ROW('Sanitation Data'!H31))),'Data Summary'!DF37="Yes"),OFFSET('Sanitation Data'!$H$6,0,10*ROW('Sanitation Data'!H31)),NA())</f>
        <v>#N/A</v>
      </c>
      <c r="AR37" s="96" t="e">
        <f ca="true">+IF(AND(ISNUMBER(OFFSET('Sanitation Data'!$H$10,0,10*ROW('Sanitation Data'!H31))),'Data Summary'!DG37="Yes"),OFFSET('Sanitation Data'!$H$10,0,10*ROW('Sanitation Data'!H31)),NA())</f>
        <v>#N/A</v>
      </c>
      <c r="AS37" s="96" t="e">
        <f ca="true">+IF(AND(ISNUMBER(OFFSET('Sanitation Data'!$H$11,0,10*ROW('Sanitation Data'!H31))),'Data Summary'!DH37="Yes"),OFFSET('Sanitation Data'!$H$11,0,10*ROW('Sanitation Data'!H31)),NA())</f>
        <v>#N/A</v>
      </c>
      <c r="AT37" s="96" t="e">
        <f ca="true">+IF(AND(ISNUMBER(OFFSET('Sanitation Data'!$H$12,0,10*ROW('Sanitation Data'!H31))),'Data Summary'!DI37="Yes"),OFFSET('Sanitation Data'!$H$12,0,10*ROW('Sanitation Data'!H31)),NA())</f>
        <v>#N/A</v>
      </c>
      <c r="AU37" s="96" t="e">
        <f ca="true">+IF(AND(ISNUMBER(OFFSET('Sanitation Data'!$I$4,0,10*ROW('Sanitation Data'!I31))),'Data Summary'!DJ37="Yes"),100-OFFSET('Sanitation Data'!$I$4,0,10*ROW('Sanitation Data'!I31)),NA())</f>
        <v>#N/A</v>
      </c>
      <c r="AV37" s="96" t="e">
        <f ca="true">+IF(AND(ISNUMBER(OFFSET('Sanitation Data'!$I$6,0,10*ROW('Sanitation Data'!I31))),'Data Summary'!DK37="Yes"),OFFSET('Sanitation Data'!$I$6,0,10*ROW('Sanitation Data'!I31)),NA())</f>
        <v>#N/A</v>
      </c>
      <c r="AW37" s="96" t="e">
        <f ca="true">+IF(AND(ISNUMBER(OFFSET('Sanitation Data'!$I$10,0,10*ROW('Sanitation Data'!I31))),'Data Summary'!DL37="Yes"),OFFSET('Sanitation Data'!$I$10,0,10*ROW('Sanitation Data'!I31)),NA())</f>
        <v>#N/A</v>
      </c>
      <c r="AX37" s="96" t="e">
        <f ca="true">+IF(AND(ISNUMBER(OFFSET('Sanitation Data'!$I$11,0,10*ROW('Sanitation Data'!I31))),'Data Summary'!DM37="Yes"),OFFSET('Sanitation Data'!$I$11,0,10*ROW('Sanitation Data'!I31)),NA())</f>
        <v>#N/A</v>
      </c>
      <c r="AY37" s="96" t="e">
        <f ca="true">+IF(AND(ISNUMBER(OFFSET('Sanitation Data'!$I$12,0,10*ROW('Sanitation Data'!I31))),'Data Summary'!DN37="Yes"),OFFSET('Sanitation Data'!$I$12,0,10*ROW('Sanitation Data'!I31)),NA())</f>
        <v>#N/A</v>
      </c>
      <c r="AZ37" s="97" t="e">
        <f ca="true">+IF(AND(ISNUMBER(OFFSET('Hygiene Data'!$D$5,0,10*ROW('Hygiene Data'!D31))),'Data Summary'!DO37="Yes"),OFFSET('Hygiene Data'!$D$5,0,10*ROW('Hygiene Data'!D31)),NA())</f>
        <v>#N/A</v>
      </c>
      <c r="BA37" s="97" t="e">
        <f ca="true">+IF(AND(ISNUMBER(OFFSET('Hygiene Data'!$D$7,0,10*ROW('Hygiene Data'!D31))),'Data Summary'!DP37="Yes"),OFFSET('Hygiene Data'!$D$7,0,10*ROW('Hygiene Data'!D31)),NA())</f>
        <v>#N/A</v>
      </c>
      <c r="BB37" s="97" t="e">
        <f ca="true">+IF(AND(ISNUMBER(OFFSET('Hygiene Data'!$D$9,0,10*ROW('Hygiene Data'!D31))),'Data Summary'!DQ37="Yes"),OFFSET('Hygiene Data'!$D$9,0,10*ROW('Hygiene Data'!D31)),NA())</f>
        <v>#N/A</v>
      </c>
      <c r="BC37" s="97" t="e">
        <f ca="true">+IF(AND(ISNUMBER(OFFSET('Hygiene Data'!$E$5,0,10*ROW('Hygiene Data'!E31))),'Data Summary'!DR37="Yes"),OFFSET('Hygiene Data'!$E$5,0,10*ROW('Hygiene Data'!E31)),NA())</f>
        <v>#N/A</v>
      </c>
      <c r="BD37" s="97" t="e">
        <f ca="true">+IF(AND(ISNUMBER(OFFSET('Hygiene Data'!$E$7,0,10*ROW('Hygiene Data'!E31))),'Data Summary'!DS37="Yes"),OFFSET('Hygiene Data'!$E$7,0,10*ROW('Hygiene Data'!E31)),NA())</f>
        <v>#N/A</v>
      </c>
      <c r="BE37" s="97" t="e">
        <f ca="true">+IF(AND(ISNUMBER(OFFSET('Hygiene Data'!$E$9,0,10*ROW('Hygiene Data'!E31))),'Data Summary'!DT37="Yes"),OFFSET('Hygiene Data'!$E$9,0,10*ROW('Hygiene Data'!E31)),NA())</f>
        <v>#N/A</v>
      </c>
      <c r="BF37" s="97" t="e">
        <f ca="true">+IF(AND(ISNUMBER(OFFSET('Hygiene Data'!$F$5,0,10*ROW('Hygiene Data'!F31))),'Data Summary'!DU37="Yes"),OFFSET('Hygiene Data'!$F$5,0,10*ROW('Hygiene Data'!F31)),NA())</f>
        <v>#N/A</v>
      </c>
      <c r="BG37" s="97" t="e">
        <f ca="true">+IF(AND(ISNUMBER(OFFSET('Hygiene Data'!$F$7,0,10*ROW('Hygiene Data'!F31))),'Data Summary'!DV37="Yes"),OFFSET('Hygiene Data'!$F$7,0,10*ROW('Hygiene Data'!F31)),NA())</f>
        <v>#N/A</v>
      </c>
      <c r="BH37" s="97" t="e">
        <f ca="true">+IF(AND(ISNUMBER(OFFSET('Hygiene Data'!$F$9,0,10*ROW('Hygiene Data'!F31))),'Data Summary'!DW37="Yes"),OFFSET('Hygiene Data'!$F$9,0,10*ROW('Hygiene Data'!F31)),NA())</f>
        <v>#N/A</v>
      </c>
      <c r="BI37" s="97" t="e">
        <f ca="true">+IF(AND(ISNUMBER(OFFSET('Hygiene Data'!$G$5,0,10*ROW('Hygiene Data'!G31))),'Data Summary'!DX37="Yes"),OFFSET('Hygiene Data'!$G$5,0,10*ROW('Hygiene Data'!G31)),NA())</f>
        <v>#N/A</v>
      </c>
      <c r="BJ37" s="97" t="e">
        <f ca="true">+IF(AND(ISNUMBER(OFFSET('Hygiene Data'!$G$7,0,10*ROW('Hygiene Data'!G31))),'Data Summary'!DY37="Yes"),OFFSET('Hygiene Data'!$G$7,0,10*ROW('Hygiene Data'!G31)),NA())</f>
        <v>#N/A</v>
      </c>
      <c r="BK37" s="97" t="e">
        <f ca="true">+IF(AND(ISNUMBER(OFFSET('Hygiene Data'!$G$9,0,10*ROW('Hygiene Data'!G31))),'Data Summary'!DZ37="Yes"),OFFSET('Hygiene Data'!$G$9,0,10*ROW('Hygiene Data'!G31)),NA())</f>
        <v>#N/A</v>
      </c>
      <c r="BL37" s="97" t="e">
        <f ca="true">+IF(AND(ISNUMBER(OFFSET('Hygiene Data'!$H$5,0,10*ROW('Hygiene Data'!H31))),'Data Summary'!EA37="Yes"),OFFSET('Hygiene Data'!$H$5,0,10*ROW('Hygiene Data'!H31)),NA())</f>
        <v>#N/A</v>
      </c>
      <c r="BM37" s="97" t="e">
        <f ca="true">+IF(AND(ISNUMBER(OFFSET('Hygiene Data'!$H$7,0,10*ROW('Hygiene Data'!H31))),'Data Summary'!EB37="Yes"),OFFSET('Hygiene Data'!$H$7,0,10*ROW('Hygiene Data'!H31)),NA())</f>
        <v>#N/A</v>
      </c>
      <c r="BN37" s="97" t="e">
        <f ca="true">+IF(AND(ISNUMBER(OFFSET('Hygiene Data'!$H$9,0,10*ROW('Hygiene Data'!H31))),'Data Summary'!EC37="Yes"),OFFSET('Hygiene Data'!$H$9,0,10*ROW('Hygiene Data'!H31)),NA())</f>
        <v>#N/A</v>
      </c>
      <c r="BO37" s="97" t="e">
        <f ca="true">+IF(AND(ISNUMBER(OFFSET('Hygiene Data'!$I$5,0,10*ROW('Hygiene Data'!I31))),'Data Summary'!ED37="Yes"),OFFSET('Hygiene Data'!$I$5,0,10*ROW('Hygiene Data'!I31)),NA())</f>
        <v>#N/A</v>
      </c>
      <c r="BP37" s="97" t="e">
        <f ca="true">+IF(AND(ISNUMBER(OFFSET('Hygiene Data'!$I$7,0,10*ROW('Hygiene Data'!I31))),'Data Summary'!EE37="Yes"),OFFSET('Hygiene Data'!$I$7,0,10*ROW('Hygiene Data'!I31)),NA())</f>
        <v>#N/A</v>
      </c>
      <c r="BQ37" s="97" t="e">
        <f ca="true">+IF(AND(ISNUMBER(OFFSET('Hygiene Data'!$I$9,0,10*ROW('Hygiene Data'!I31))),'Data Summary'!EF37="Yes"),OFFSET('Hygiene Data'!$I$9,0,10*ROW('Hygiene Data'!I31)),NA())</f>
        <v>#N/A</v>
      </c>
    </row>
    <row xmlns:x14ac="http://schemas.microsoft.com/office/spreadsheetml/2009/9/ac" r="38" x14ac:dyDescent="0.2">
      <c r="A38" s="331" t="e">
        <f ca="true">+RIGHT('Data Summary'!A38,LEN('Data Summary'!A38)-9)</f>
        <v>#VALUE!</v>
      </c>
      <c r="B38" s="36" t="str">
        <f ca="true">+IF(ISTEXT('Data Summary'!B38),'Data Summary'!B38,"")</f>
        <v/>
      </c>
      <c r="C38" s="330" t="e">
        <f ca="true">+VALUE('Data Summary'!C38)</f>
        <v>#VALUE!</v>
      </c>
      <c r="D38" s="95" t="e">
        <f ca="true">+IF(AND(ISNUMBER(OFFSET('Water Data'!$D$4,0,10*ROW('Water Data'!D32))),'Data Summary'!BS38="Yes"),100-OFFSET('Water Data'!$D$4,0,10*ROW('Water Data'!D32)),NA())</f>
        <v>#N/A</v>
      </c>
      <c r="E38" s="95" t="e">
        <f ca="true">+IF(AND(ISNUMBER(OFFSET('Water Data'!$D$6,0,10*ROW('Water Data'!D32))),'Data Summary'!BT38="Yes"),OFFSET('Water Data'!$D$6,0,10*ROW('Water Data'!D32)),NA())</f>
        <v>#N/A</v>
      </c>
      <c r="F38" s="95" t="e">
        <f ca="true">+IF(AND(ISNUMBER(OFFSET('Water Data'!$D$9,0,10*ROW('Water Data'!D32))),'Data Summary'!BU38="Yes"),OFFSET('Water Data'!$D$9,0,10*ROW('Water Data'!D32)),NA())</f>
        <v>#N/A</v>
      </c>
      <c r="G38" s="95" t="e">
        <f ca="true">+IF(AND(ISNUMBER(OFFSET('Water Data'!$E$4,0,10*ROW('Water Data'!E32))),'Data Summary'!BV38="Yes"),100-OFFSET('Water Data'!$E$4,0,10*ROW('Water Data'!E32)),NA())</f>
        <v>#N/A</v>
      </c>
      <c r="H38" s="95" t="e">
        <f ca="true">+IF(AND(ISNUMBER(OFFSET('Water Data'!$E$6,0,10*ROW('Water Data'!E32))),'Data Summary'!BW38="Yes"),OFFSET('Water Data'!$E$6,0,10*ROW('Water Data'!E32)),NA())</f>
        <v>#N/A</v>
      </c>
      <c r="I38" s="95" t="e">
        <f ca="true">+IF(AND(ISNUMBER(OFFSET('Water Data'!$E$9,0,10*ROW('Water Data'!E32))),'Data Summary'!BX38="Yes"),OFFSET('Water Data'!$E$9,0,10*ROW('Water Data'!E32)),NA())</f>
        <v>#N/A</v>
      </c>
      <c r="J38" s="95" t="e">
        <f ca="true">+IF(AND(ISNUMBER(OFFSET('Water Data'!$F$4,0,10*ROW('Water Data'!F32))),'Data Summary'!BY38="Yes"),100-OFFSET('Water Data'!$F$4,0,10*ROW('Water Data'!F32)),NA())</f>
        <v>#N/A</v>
      </c>
      <c r="K38" s="95" t="e">
        <f ca="true">+IF(AND(ISNUMBER(OFFSET('Water Data'!$F$6,0,10*ROW('Water Data'!F32))),'Data Summary'!BZ38="Yes"),OFFSET('Water Data'!$F$6,0,10*ROW('Water Data'!F32)),NA())</f>
        <v>#N/A</v>
      </c>
      <c r="L38" s="95" t="e">
        <f ca="true">+IF(AND(ISNUMBER(OFFSET('Water Data'!$F$9,0,10*ROW('Water Data'!F32))),'Data Summary'!CA38="Yes"),OFFSET('Water Data'!$F$9,0,10*ROW('Water Data'!F32)),NA())</f>
        <v>#N/A</v>
      </c>
      <c r="M38" s="95" t="e">
        <f ca="true">+IF(AND(ISNUMBER(OFFSET('Water Data'!$G$4,0,10*ROW('Water Data'!G32))),'Data Summary'!CB38="Yes"),100-OFFSET('Water Data'!$G$4,0,10*ROW('Water Data'!G32)),NA())</f>
        <v>#N/A</v>
      </c>
      <c r="N38" s="95" t="e">
        <f ca="true">+IF(AND(ISNUMBER(OFFSET('Water Data'!$G$6,0,10*ROW('Water Data'!G32))),'Data Summary'!CC38="Yes"),OFFSET('Water Data'!$G$6,0,10*ROW('Water Data'!G32)),NA())</f>
        <v>#N/A</v>
      </c>
      <c r="O38" s="95" t="e">
        <f ca="true">+IF(AND(ISNUMBER(OFFSET('Water Data'!$G$9,0,10*ROW('Water Data'!G32))),'Data Summary'!CD38="Yes"),OFFSET('Water Data'!$G$9,0,10*ROW('Water Data'!G32)),NA())</f>
        <v>#N/A</v>
      </c>
      <c r="P38" s="95" t="e">
        <f ca="true">+IF(AND(ISNUMBER(OFFSET('Water Data'!$H$4,0,10*ROW('Water Data'!H32))),'Data Summary'!CE38="Yes"),100-OFFSET('Water Data'!$H$4,0,10*ROW('Water Data'!H32)),NA())</f>
        <v>#N/A</v>
      </c>
      <c r="Q38" s="95" t="e">
        <f ca="true">+IF(AND(ISNUMBER(OFFSET('Water Data'!$H$6,0,10*ROW('Water Data'!H32))),'Data Summary'!CF38="Yes"),OFFSET('Water Data'!$H$6,0,10*ROW('Water Data'!H32)),NA())</f>
        <v>#N/A</v>
      </c>
      <c r="R38" s="95" t="e">
        <f ca="true">+IF(AND(ISNUMBER(OFFSET('Water Data'!$H$9,0,10*ROW('Water Data'!H32))),'Data Summary'!CG38="Yes"),OFFSET('Water Data'!$H$9,0,10*ROW('Water Data'!H32)),NA())</f>
        <v>#N/A</v>
      </c>
      <c r="S38" s="95" t="e">
        <f ca="true">+IF(AND(ISNUMBER(OFFSET('Water Data'!$I$4,0,10*ROW('Water Data'!I32))),'Data Summary'!CH38="Yes"),100-OFFSET('Water Data'!$I$4,0,10*ROW('Water Data'!I32)),NA())</f>
        <v>#N/A</v>
      </c>
      <c r="T38" s="95" t="e">
        <f ca="true">+IF(AND(ISNUMBER(OFFSET('Water Data'!$I$6,0,10*ROW('Water Data'!I32))),'Data Summary'!CI38="Yes"),OFFSET('Water Data'!$I$6,0,10*ROW('Water Data'!I32)),NA())</f>
        <v>#N/A</v>
      </c>
      <c r="U38" s="95" t="e">
        <f ca="true">+IF(AND(ISNUMBER(OFFSET('Water Data'!$I$9,0,10*ROW('Water Data'!I32))),'Data Summary'!CJ38="Yes"),OFFSET('Water Data'!$I$9,0,10*ROW('Water Data'!I32)),NA())</f>
        <v>#N/A</v>
      </c>
      <c r="V38" s="96" t="e">
        <f ca="true">+IF(AND(ISNUMBER(OFFSET('Sanitation Data'!$D$4,0,10*ROW('Sanitation Data'!D32))),'Data Summary'!CK38="Yes"),100-OFFSET('Sanitation Data'!$D$4,0,10*ROW('Sanitation Data'!D32)),NA())</f>
        <v>#N/A</v>
      </c>
      <c r="W38" s="96" t="e">
        <f ca="true">+IF(AND(ISNUMBER(OFFSET('Sanitation Data'!$D$6,0,10*ROW('Sanitation Data'!D32))),'Data Summary'!CL38="Yes"),OFFSET('Sanitation Data'!$D$6,0,10*ROW('Sanitation Data'!D32)),NA())</f>
        <v>#N/A</v>
      </c>
      <c r="X38" s="96" t="e">
        <f ca="true">+IF(AND(ISNUMBER(OFFSET('Sanitation Data'!$D$10,0,10*ROW('Sanitation Data'!D32))),'Data Summary'!CM38="Yes"),OFFSET('Sanitation Data'!$D$10,0,10*ROW('Sanitation Data'!D32)),NA())</f>
        <v>#N/A</v>
      </c>
      <c r="Y38" s="96" t="e">
        <f ca="true">+IF(AND(ISNUMBER(OFFSET('Sanitation Data'!$D$11,0,10*ROW('Sanitation Data'!D32))),'Data Summary'!CN38="Yes"),OFFSET('Sanitation Data'!$D$11,0,10*ROW('Sanitation Data'!D32)),NA())</f>
        <v>#N/A</v>
      </c>
      <c r="Z38" s="96" t="e">
        <f ca="true">+IF(AND(ISNUMBER(OFFSET('Sanitation Data'!$D$12,0,10*ROW('Sanitation Data'!D32))),'Data Summary'!CO38="Yes"),OFFSET('Sanitation Data'!$D$12,0,10*ROW('Sanitation Data'!D32)),NA())</f>
        <v>#N/A</v>
      </c>
      <c r="AA38" s="96" t="e">
        <f ca="true">+IF(AND(ISNUMBER(OFFSET('Sanitation Data'!$E$4,0,10*ROW('Sanitation Data'!E32))),'Data Summary'!CP38="Yes"),100-OFFSET('Sanitation Data'!$E$4,0,10*ROW('Sanitation Data'!E32)),NA())</f>
        <v>#N/A</v>
      </c>
      <c r="AB38" s="96" t="e">
        <f ca="true">+IF(AND(ISNUMBER(OFFSET('Sanitation Data'!$E$6,0,10*ROW('Sanitation Data'!E32))),'Data Summary'!CQ38="Yes"),OFFSET('Sanitation Data'!$E$6,0,10*ROW('Sanitation Data'!E32)),NA())</f>
        <v>#N/A</v>
      </c>
      <c r="AC38" s="96" t="e">
        <f ca="true">+IF(AND(ISNUMBER(OFFSET('Sanitation Data'!$E$10,0,10*ROW('Sanitation Data'!E32))),'Data Summary'!CR38="Yes"),OFFSET('Sanitation Data'!$E$10,0,10*ROW('Sanitation Data'!E32)),NA())</f>
        <v>#N/A</v>
      </c>
      <c r="AD38" s="96" t="e">
        <f ca="true">+IF(AND(ISNUMBER(OFFSET('Sanitation Data'!$E$11,0,10*ROW('Sanitation Data'!E32))),'Data Summary'!CS38="Yes"),OFFSET('Sanitation Data'!$E$11,0,10*ROW('Sanitation Data'!E32)),NA())</f>
        <v>#N/A</v>
      </c>
      <c r="AE38" s="96" t="e">
        <f ca="true">+IF(AND(ISNUMBER(OFFSET('Sanitation Data'!$E$12,0,10*ROW('Sanitation Data'!E32))),'Data Summary'!CT38="Yes"),OFFSET('Sanitation Data'!$E$12,0,10*ROW('Sanitation Data'!E32)),NA())</f>
        <v>#N/A</v>
      </c>
      <c r="AF38" s="96" t="e">
        <f ca="true">+IF(AND(ISNUMBER(OFFSET('Sanitation Data'!$F$4,0,10*ROW('Sanitation Data'!F32))),'Data Summary'!CU38="Yes"),100-OFFSET('Sanitation Data'!$F$4,0,10*ROW('Sanitation Data'!F32)),NA())</f>
        <v>#N/A</v>
      </c>
      <c r="AG38" s="96" t="e">
        <f ca="true">+IF(AND(ISNUMBER(OFFSET('Sanitation Data'!$F$6,0,10*ROW('Sanitation Data'!F32))),'Data Summary'!CV38="Yes"),OFFSET('Sanitation Data'!$F$6,0,10*ROW('Sanitation Data'!F32)),NA())</f>
        <v>#N/A</v>
      </c>
      <c r="AH38" s="96" t="e">
        <f ca="true">+IF(AND(ISNUMBER(OFFSET('Sanitation Data'!$F$10,0,10*ROW('Sanitation Data'!F32))),'Data Summary'!CW38="Yes"),OFFSET('Sanitation Data'!$F$10,0,10*ROW('Sanitation Data'!F32)),NA())</f>
        <v>#N/A</v>
      </c>
      <c r="AI38" s="96" t="e">
        <f ca="true">+IF(AND(ISNUMBER(OFFSET('Sanitation Data'!$F$11,0,10*ROW('Sanitation Data'!F32))),'Data Summary'!CX38="Yes"),OFFSET('Sanitation Data'!$F$11,0,10*ROW('Sanitation Data'!F32)),NA())</f>
        <v>#N/A</v>
      </c>
      <c r="AJ38" s="96" t="e">
        <f ca="true">+IF(AND(ISNUMBER(OFFSET('Sanitation Data'!$F$12,0,10*ROW('Sanitation Data'!F32))),'Data Summary'!CY38="Yes"),OFFSET('Sanitation Data'!$F$12,0,10*ROW('Sanitation Data'!F32)),NA())</f>
        <v>#N/A</v>
      </c>
      <c r="AK38" s="96" t="e">
        <f ca="true">+IF(AND(ISNUMBER(OFFSET('Sanitation Data'!$G$4,0,10*ROW('Sanitation Data'!G32))),'Data Summary'!CZ38="Yes"),100-OFFSET('Sanitation Data'!$G$4,0,10*ROW('Sanitation Data'!G32)),NA())</f>
        <v>#N/A</v>
      </c>
      <c r="AL38" s="96" t="e">
        <f ca="true">+IF(AND(ISNUMBER(OFFSET('Sanitation Data'!$G$6,0,10*ROW('Sanitation Data'!G32))),'Data Summary'!DA38="Yes"),OFFSET('Sanitation Data'!$G$6,0,10*ROW('Sanitation Data'!G32)),NA())</f>
        <v>#N/A</v>
      </c>
      <c r="AM38" s="96" t="e">
        <f ca="true">+IF(AND(ISNUMBER(OFFSET('Sanitation Data'!$G$10,0,10*ROW('Sanitation Data'!G32))),'Data Summary'!DB38="Yes"),OFFSET('Sanitation Data'!$G$10,0,10*ROW('Sanitation Data'!G32)),NA())</f>
        <v>#N/A</v>
      </c>
      <c r="AN38" s="96" t="e">
        <f ca="true">+IF(AND(ISNUMBER(OFFSET('Sanitation Data'!$G$11,0,10*ROW('Sanitation Data'!G32))),'Data Summary'!DC38="Yes"),OFFSET('Sanitation Data'!$G$11,0,10*ROW('Sanitation Data'!G32)),NA())</f>
        <v>#N/A</v>
      </c>
      <c r="AO38" s="96" t="e">
        <f ca="true">+IF(AND(ISNUMBER(OFFSET('Sanitation Data'!$G$12,0,10*ROW('Sanitation Data'!G32))),'Data Summary'!DD38="Yes"),OFFSET('Sanitation Data'!$G$12,0,10*ROW('Sanitation Data'!G32)),NA())</f>
        <v>#N/A</v>
      </c>
      <c r="AP38" s="96" t="e">
        <f ca="true">+IF(AND(ISNUMBER(OFFSET('Sanitation Data'!$H$4,0,10*ROW('Sanitation Data'!H32))),'Data Summary'!DE38="Yes"),100-OFFSET('Sanitation Data'!$H$4,0,10*ROW('Sanitation Data'!H32)),NA())</f>
        <v>#N/A</v>
      </c>
      <c r="AQ38" s="96" t="e">
        <f ca="true">+IF(AND(ISNUMBER(OFFSET('Sanitation Data'!$H$6,0,10*ROW('Sanitation Data'!H32))),'Data Summary'!DF38="Yes"),OFFSET('Sanitation Data'!$H$6,0,10*ROW('Sanitation Data'!H32)),NA())</f>
        <v>#N/A</v>
      </c>
      <c r="AR38" s="96" t="e">
        <f ca="true">+IF(AND(ISNUMBER(OFFSET('Sanitation Data'!$H$10,0,10*ROW('Sanitation Data'!H32))),'Data Summary'!DG38="Yes"),OFFSET('Sanitation Data'!$H$10,0,10*ROW('Sanitation Data'!H32)),NA())</f>
        <v>#N/A</v>
      </c>
      <c r="AS38" s="96" t="e">
        <f ca="true">+IF(AND(ISNUMBER(OFFSET('Sanitation Data'!$H$11,0,10*ROW('Sanitation Data'!H32))),'Data Summary'!DH38="Yes"),OFFSET('Sanitation Data'!$H$11,0,10*ROW('Sanitation Data'!H32)),NA())</f>
        <v>#N/A</v>
      </c>
      <c r="AT38" s="96" t="e">
        <f ca="true">+IF(AND(ISNUMBER(OFFSET('Sanitation Data'!$H$12,0,10*ROW('Sanitation Data'!H32))),'Data Summary'!DI38="Yes"),OFFSET('Sanitation Data'!$H$12,0,10*ROW('Sanitation Data'!H32)),NA())</f>
        <v>#N/A</v>
      </c>
      <c r="AU38" s="96" t="e">
        <f ca="true">+IF(AND(ISNUMBER(OFFSET('Sanitation Data'!$I$4,0,10*ROW('Sanitation Data'!I32))),'Data Summary'!DJ38="Yes"),100-OFFSET('Sanitation Data'!$I$4,0,10*ROW('Sanitation Data'!I32)),NA())</f>
        <v>#N/A</v>
      </c>
      <c r="AV38" s="96" t="e">
        <f ca="true">+IF(AND(ISNUMBER(OFFSET('Sanitation Data'!$I$6,0,10*ROW('Sanitation Data'!I32))),'Data Summary'!DK38="Yes"),OFFSET('Sanitation Data'!$I$6,0,10*ROW('Sanitation Data'!I32)),NA())</f>
        <v>#N/A</v>
      </c>
      <c r="AW38" s="96" t="e">
        <f ca="true">+IF(AND(ISNUMBER(OFFSET('Sanitation Data'!$I$10,0,10*ROW('Sanitation Data'!I32))),'Data Summary'!DL38="Yes"),OFFSET('Sanitation Data'!$I$10,0,10*ROW('Sanitation Data'!I32)),NA())</f>
        <v>#N/A</v>
      </c>
      <c r="AX38" s="96" t="e">
        <f ca="true">+IF(AND(ISNUMBER(OFFSET('Sanitation Data'!$I$11,0,10*ROW('Sanitation Data'!I32))),'Data Summary'!DM38="Yes"),OFFSET('Sanitation Data'!$I$11,0,10*ROW('Sanitation Data'!I32)),NA())</f>
        <v>#N/A</v>
      </c>
      <c r="AY38" s="96" t="e">
        <f ca="true">+IF(AND(ISNUMBER(OFFSET('Sanitation Data'!$I$12,0,10*ROW('Sanitation Data'!I32))),'Data Summary'!DN38="Yes"),OFFSET('Sanitation Data'!$I$12,0,10*ROW('Sanitation Data'!I32)),NA())</f>
        <v>#N/A</v>
      </c>
      <c r="AZ38" s="97" t="e">
        <f ca="true">+IF(AND(ISNUMBER(OFFSET('Hygiene Data'!$D$5,0,10*ROW('Hygiene Data'!D32))),'Data Summary'!DO38="Yes"),OFFSET('Hygiene Data'!$D$5,0,10*ROW('Hygiene Data'!D32)),NA())</f>
        <v>#N/A</v>
      </c>
      <c r="BA38" s="97" t="e">
        <f ca="true">+IF(AND(ISNUMBER(OFFSET('Hygiene Data'!$D$7,0,10*ROW('Hygiene Data'!D32))),'Data Summary'!DP38="Yes"),OFFSET('Hygiene Data'!$D$7,0,10*ROW('Hygiene Data'!D32)),NA())</f>
        <v>#N/A</v>
      </c>
      <c r="BB38" s="97" t="e">
        <f ca="true">+IF(AND(ISNUMBER(OFFSET('Hygiene Data'!$D$9,0,10*ROW('Hygiene Data'!D32))),'Data Summary'!DQ38="Yes"),OFFSET('Hygiene Data'!$D$9,0,10*ROW('Hygiene Data'!D32)),NA())</f>
        <v>#N/A</v>
      </c>
      <c r="BC38" s="97" t="e">
        <f ca="true">+IF(AND(ISNUMBER(OFFSET('Hygiene Data'!$E$5,0,10*ROW('Hygiene Data'!E32))),'Data Summary'!DR38="Yes"),OFFSET('Hygiene Data'!$E$5,0,10*ROW('Hygiene Data'!E32)),NA())</f>
        <v>#N/A</v>
      </c>
      <c r="BD38" s="97" t="e">
        <f ca="true">+IF(AND(ISNUMBER(OFFSET('Hygiene Data'!$E$7,0,10*ROW('Hygiene Data'!E32))),'Data Summary'!DS38="Yes"),OFFSET('Hygiene Data'!$E$7,0,10*ROW('Hygiene Data'!E32)),NA())</f>
        <v>#N/A</v>
      </c>
      <c r="BE38" s="97" t="e">
        <f ca="true">+IF(AND(ISNUMBER(OFFSET('Hygiene Data'!$E$9,0,10*ROW('Hygiene Data'!E32))),'Data Summary'!DT38="Yes"),OFFSET('Hygiene Data'!$E$9,0,10*ROW('Hygiene Data'!E32)),NA())</f>
        <v>#N/A</v>
      </c>
      <c r="BF38" s="97" t="e">
        <f ca="true">+IF(AND(ISNUMBER(OFFSET('Hygiene Data'!$F$5,0,10*ROW('Hygiene Data'!F32))),'Data Summary'!DU38="Yes"),OFFSET('Hygiene Data'!$F$5,0,10*ROW('Hygiene Data'!F32)),NA())</f>
        <v>#N/A</v>
      </c>
      <c r="BG38" s="97" t="e">
        <f ca="true">+IF(AND(ISNUMBER(OFFSET('Hygiene Data'!$F$7,0,10*ROW('Hygiene Data'!F32))),'Data Summary'!DV38="Yes"),OFFSET('Hygiene Data'!$F$7,0,10*ROW('Hygiene Data'!F32)),NA())</f>
        <v>#N/A</v>
      </c>
      <c r="BH38" s="97" t="e">
        <f ca="true">+IF(AND(ISNUMBER(OFFSET('Hygiene Data'!$F$9,0,10*ROW('Hygiene Data'!F32))),'Data Summary'!DW38="Yes"),OFFSET('Hygiene Data'!$F$9,0,10*ROW('Hygiene Data'!F32)),NA())</f>
        <v>#N/A</v>
      </c>
      <c r="BI38" s="97" t="e">
        <f ca="true">+IF(AND(ISNUMBER(OFFSET('Hygiene Data'!$G$5,0,10*ROW('Hygiene Data'!G32))),'Data Summary'!DX38="Yes"),OFFSET('Hygiene Data'!$G$5,0,10*ROW('Hygiene Data'!G32)),NA())</f>
        <v>#N/A</v>
      </c>
      <c r="BJ38" s="97" t="e">
        <f ca="true">+IF(AND(ISNUMBER(OFFSET('Hygiene Data'!$G$7,0,10*ROW('Hygiene Data'!G32))),'Data Summary'!DY38="Yes"),OFFSET('Hygiene Data'!$G$7,0,10*ROW('Hygiene Data'!G32)),NA())</f>
        <v>#N/A</v>
      </c>
      <c r="BK38" s="97" t="e">
        <f ca="true">+IF(AND(ISNUMBER(OFFSET('Hygiene Data'!$G$9,0,10*ROW('Hygiene Data'!G32))),'Data Summary'!DZ38="Yes"),OFFSET('Hygiene Data'!$G$9,0,10*ROW('Hygiene Data'!G32)),NA())</f>
        <v>#N/A</v>
      </c>
      <c r="BL38" s="97" t="e">
        <f ca="true">+IF(AND(ISNUMBER(OFFSET('Hygiene Data'!$H$5,0,10*ROW('Hygiene Data'!H32))),'Data Summary'!EA38="Yes"),OFFSET('Hygiene Data'!$H$5,0,10*ROW('Hygiene Data'!H32)),NA())</f>
        <v>#N/A</v>
      </c>
      <c r="BM38" s="97" t="e">
        <f ca="true">+IF(AND(ISNUMBER(OFFSET('Hygiene Data'!$H$7,0,10*ROW('Hygiene Data'!H32))),'Data Summary'!EB38="Yes"),OFFSET('Hygiene Data'!$H$7,0,10*ROW('Hygiene Data'!H32)),NA())</f>
        <v>#N/A</v>
      </c>
      <c r="BN38" s="97" t="e">
        <f ca="true">+IF(AND(ISNUMBER(OFFSET('Hygiene Data'!$H$9,0,10*ROW('Hygiene Data'!H32))),'Data Summary'!EC38="Yes"),OFFSET('Hygiene Data'!$H$9,0,10*ROW('Hygiene Data'!H32)),NA())</f>
        <v>#N/A</v>
      </c>
      <c r="BO38" s="97" t="e">
        <f ca="true">+IF(AND(ISNUMBER(OFFSET('Hygiene Data'!$I$5,0,10*ROW('Hygiene Data'!I32))),'Data Summary'!ED38="Yes"),OFFSET('Hygiene Data'!$I$5,0,10*ROW('Hygiene Data'!I32)),NA())</f>
        <v>#N/A</v>
      </c>
      <c r="BP38" s="97" t="e">
        <f ca="true">+IF(AND(ISNUMBER(OFFSET('Hygiene Data'!$I$7,0,10*ROW('Hygiene Data'!I32))),'Data Summary'!EE38="Yes"),OFFSET('Hygiene Data'!$I$7,0,10*ROW('Hygiene Data'!I32)),NA())</f>
        <v>#N/A</v>
      </c>
      <c r="BQ38" s="97" t="e">
        <f ca="true">+IF(AND(ISNUMBER(OFFSET('Hygiene Data'!$I$9,0,10*ROW('Hygiene Data'!I32))),'Data Summary'!EF38="Yes"),OFFSET('Hygiene Data'!$I$9,0,10*ROW('Hygiene Data'!I32)),NA())</f>
        <v>#N/A</v>
      </c>
    </row>
    <row xmlns:x14ac="http://schemas.microsoft.com/office/spreadsheetml/2009/9/ac" r="39" x14ac:dyDescent="0.2">
      <c r="A39" s="331" t="e">
        <f ca="true">+RIGHT('Data Summary'!A39,LEN('Data Summary'!A39)-9)</f>
        <v>#VALUE!</v>
      </c>
      <c r="B39" s="36" t="str">
        <f ca="true">+IF(ISTEXT('Data Summary'!B39),'Data Summary'!B39,"")</f>
        <v/>
      </c>
      <c r="C39" s="330" t="e">
        <f ca="true">+VALUE('Data Summary'!C39)</f>
        <v>#VALUE!</v>
      </c>
      <c r="D39" s="95" t="e">
        <f ca="true">+IF(AND(ISNUMBER(OFFSET('Water Data'!$D$4,0,10*ROW('Water Data'!D33))),'Data Summary'!BS39="Yes"),100-OFFSET('Water Data'!$D$4,0,10*ROW('Water Data'!D33)),NA())</f>
        <v>#N/A</v>
      </c>
      <c r="E39" s="95" t="e">
        <f ca="true">+IF(AND(ISNUMBER(OFFSET('Water Data'!$D$6,0,10*ROW('Water Data'!D33))),'Data Summary'!BT39="Yes"),OFFSET('Water Data'!$D$6,0,10*ROW('Water Data'!D33)),NA())</f>
        <v>#N/A</v>
      </c>
      <c r="F39" s="95" t="e">
        <f ca="true">+IF(AND(ISNUMBER(OFFSET('Water Data'!$D$9,0,10*ROW('Water Data'!D33))),'Data Summary'!BU39="Yes"),OFFSET('Water Data'!$D$9,0,10*ROW('Water Data'!D33)),NA())</f>
        <v>#N/A</v>
      </c>
      <c r="G39" s="95" t="e">
        <f ca="true">+IF(AND(ISNUMBER(OFFSET('Water Data'!$E$4,0,10*ROW('Water Data'!E33))),'Data Summary'!BV39="Yes"),100-OFFSET('Water Data'!$E$4,0,10*ROW('Water Data'!E33)),NA())</f>
        <v>#N/A</v>
      </c>
      <c r="H39" s="95" t="e">
        <f ca="true">+IF(AND(ISNUMBER(OFFSET('Water Data'!$E$6,0,10*ROW('Water Data'!E33))),'Data Summary'!BW39="Yes"),OFFSET('Water Data'!$E$6,0,10*ROW('Water Data'!E33)),NA())</f>
        <v>#N/A</v>
      </c>
      <c r="I39" s="95" t="e">
        <f ca="true">+IF(AND(ISNUMBER(OFFSET('Water Data'!$E$9,0,10*ROW('Water Data'!E33))),'Data Summary'!BX39="Yes"),OFFSET('Water Data'!$E$9,0,10*ROW('Water Data'!E33)),NA())</f>
        <v>#N/A</v>
      </c>
      <c r="J39" s="95" t="e">
        <f ca="true">+IF(AND(ISNUMBER(OFFSET('Water Data'!$F$4,0,10*ROW('Water Data'!F33))),'Data Summary'!BY39="Yes"),100-OFFSET('Water Data'!$F$4,0,10*ROW('Water Data'!F33)),NA())</f>
        <v>#N/A</v>
      </c>
      <c r="K39" s="95" t="e">
        <f ca="true">+IF(AND(ISNUMBER(OFFSET('Water Data'!$F$6,0,10*ROW('Water Data'!F33))),'Data Summary'!BZ39="Yes"),OFFSET('Water Data'!$F$6,0,10*ROW('Water Data'!F33)),NA())</f>
        <v>#N/A</v>
      </c>
      <c r="L39" s="95" t="e">
        <f ca="true">+IF(AND(ISNUMBER(OFFSET('Water Data'!$F$9,0,10*ROW('Water Data'!F33))),'Data Summary'!CA39="Yes"),OFFSET('Water Data'!$F$9,0,10*ROW('Water Data'!F33)),NA())</f>
        <v>#N/A</v>
      </c>
      <c r="M39" s="95" t="e">
        <f ca="true">+IF(AND(ISNUMBER(OFFSET('Water Data'!$G$4,0,10*ROW('Water Data'!G33))),'Data Summary'!CB39="Yes"),100-OFFSET('Water Data'!$G$4,0,10*ROW('Water Data'!G33)),NA())</f>
        <v>#N/A</v>
      </c>
      <c r="N39" s="95" t="e">
        <f ca="true">+IF(AND(ISNUMBER(OFFSET('Water Data'!$G$6,0,10*ROW('Water Data'!G33))),'Data Summary'!CC39="Yes"),OFFSET('Water Data'!$G$6,0,10*ROW('Water Data'!G33)),NA())</f>
        <v>#N/A</v>
      </c>
      <c r="O39" s="95" t="e">
        <f ca="true">+IF(AND(ISNUMBER(OFFSET('Water Data'!$G$9,0,10*ROW('Water Data'!G33))),'Data Summary'!CD39="Yes"),OFFSET('Water Data'!$G$9,0,10*ROW('Water Data'!G33)),NA())</f>
        <v>#N/A</v>
      </c>
      <c r="P39" s="95" t="e">
        <f ca="true">+IF(AND(ISNUMBER(OFFSET('Water Data'!$H$4,0,10*ROW('Water Data'!H33))),'Data Summary'!CE39="Yes"),100-OFFSET('Water Data'!$H$4,0,10*ROW('Water Data'!H33)),NA())</f>
        <v>#N/A</v>
      </c>
      <c r="Q39" s="95" t="e">
        <f ca="true">+IF(AND(ISNUMBER(OFFSET('Water Data'!$H$6,0,10*ROW('Water Data'!H33))),'Data Summary'!CF39="Yes"),OFFSET('Water Data'!$H$6,0,10*ROW('Water Data'!H33)),NA())</f>
        <v>#N/A</v>
      </c>
      <c r="R39" s="95" t="e">
        <f ca="true">+IF(AND(ISNUMBER(OFFSET('Water Data'!$H$9,0,10*ROW('Water Data'!H33))),'Data Summary'!CG39="Yes"),OFFSET('Water Data'!$H$9,0,10*ROW('Water Data'!H33)),NA())</f>
        <v>#N/A</v>
      </c>
      <c r="S39" s="95" t="e">
        <f ca="true">+IF(AND(ISNUMBER(OFFSET('Water Data'!$I$4,0,10*ROW('Water Data'!I33))),'Data Summary'!CH39="Yes"),100-OFFSET('Water Data'!$I$4,0,10*ROW('Water Data'!I33)),NA())</f>
        <v>#N/A</v>
      </c>
      <c r="T39" s="95" t="e">
        <f ca="true">+IF(AND(ISNUMBER(OFFSET('Water Data'!$I$6,0,10*ROW('Water Data'!I33))),'Data Summary'!CI39="Yes"),OFFSET('Water Data'!$I$6,0,10*ROW('Water Data'!I33)),NA())</f>
        <v>#N/A</v>
      </c>
      <c r="U39" s="95" t="e">
        <f ca="true">+IF(AND(ISNUMBER(OFFSET('Water Data'!$I$9,0,10*ROW('Water Data'!I33))),'Data Summary'!CJ39="Yes"),OFFSET('Water Data'!$I$9,0,10*ROW('Water Data'!I33)),NA())</f>
        <v>#N/A</v>
      </c>
      <c r="V39" s="96" t="e">
        <f ca="true">+IF(AND(ISNUMBER(OFFSET('Sanitation Data'!$D$4,0,10*ROW('Sanitation Data'!D33))),'Data Summary'!CK39="Yes"),100-OFFSET('Sanitation Data'!$D$4,0,10*ROW('Sanitation Data'!D33)),NA())</f>
        <v>#N/A</v>
      </c>
      <c r="W39" s="96" t="e">
        <f ca="true">+IF(AND(ISNUMBER(OFFSET('Sanitation Data'!$D$6,0,10*ROW('Sanitation Data'!D33))),'Data Summary'!CL39="Yes"),OFFSET('Sanitation Data'!$D$6,0,10*ROW('Sanitation Data'!D33)),NA())</f>
        <v>#N/A</v>
      </c>
      <c r="X39" s="96" t="e">
        <f ca="true">+IF(AND(ISNUMBER(OFFSET('Sanitation Data'!$D$10,0,10*ROW('Sanitation Data'!D33))),'Data Summary'!CM39="Yes"),OFFSET('Sanitation Data'!$D$10,0,10*ROW('Sanitation Data'!D33)),NA())</f>
        <v>#N/A</v>
      </c>
      <c r="Y39" s="96" t="e">
        <f ca="true">+IF(AND(ISNUMBER(OFFSET('Sanitation Data'!$D$11,0,10*ROW('Sanitation Data'!D33))),'Data Summary'!CN39="Yes"),OFFSET('Sanitation Data'!$D$11,0,10*ROW('Sanitation Data'!D33)),NA())</f>
        <v>#N/A</v>
      </c>
      <c r="Z39" s="96" t="e">
        <f ca="true">+IF(AND(ISNUMBER(OFFSET('Sanitation Data'!$D$12,0,10*ROW('Sanitation Data'!D33))),'Data Summary'!CO39="Yes"),OFFSET('Sanitation Data'!$D$12,0,10*ROW('Sanitation Data'!D33)),NA())</f>
        <v>#N/A</v>
      </c>
      <c r="AA39" s="96" t="e">
        <f ca="true">+IF(AND(ISNUMBER(OFFSET('Sanitation Data'!$E$4,0,10*ROW('Sanitation Data'!E33))),'Data Summary'!CP39="Yes"),100-OFFSET('Sanitation Data'!$E$4,0,10*ROW('Sanitation Data'!E33)),NA())</f>
        <v>#N/A</v>
      </c>
      <c r="AB39" s="96" t="e">
        <f ca="true">+IF(AND(ISNUMBER(OFFSET('Sanitation Data'!$E$6,0,10*ROW('Sanitation Data'!E33))),'Data Summary'!CQ39="Yes"),OFFSET('Sanitation Data'!$E$6,0,10*ROW('Sanitation Data'!E33)),NA())</f>
        <v>#N/A</v>
      </c>
      <c r="AC39" s="96" t="e">
        <f ca="true">+IF(AND(ISNUMBER(OFFSET('Sanitation Data'!$E$10,0,10*ROW('Sanitation Data'!E33))),'Data Summary'!CR39="Yes"),OFFSET('Sanitation Data'!$E$10,0,10*ROW('Sanitation Data'!E33)),NA())</f>
        <v>#N/A</v>
      </c>
      <c r="AD39" s="96" t="e">
        <f ca="true">+IF(AND(ISNUMBER(OFFSET('Sanitation Data'!$E$11,0,10*ROW('Sanitation Data'!E33))),'Data Summary'!CS39="Yes"),OFFSET('Sanitation Data'!$E$11,0,10*ROW('Sanitation Data'!E33)),NA())</f>
        <v>#N/A</v>
      </c>
      <c r="AE39" s="96" t="e">
        <f ca="true">+IF(AND(ISNUMBER(OFFSET('Sanitation Data'!$E$12,0,10*ROW('Sanitation Data'!E33))),'Data Summary'!CT39="Yes"),OFFSET('Sanitation Data'!$E$12,0,10*ROW('Sanitation Data'!E33)),NA())</f>
        <v>#N/A</v>
      </c>
      <c r="AF39" s="96" t="e">
        <f ca="true">+IF(AND(ISNUMBER(OFFSET('Sanitation Data'!$F$4,0,10*ROW('Sanitation Data'!F33))),'Data Summary'!CU39="Yes"),100-OFFSET('Sanitation Data'!$F$4,0,10*ROW('Sanitation Data'!F33)),NA())</f>
        <v>#N/A</v>
      </c>
      <c r="AG39" s="96" t="e">
        <f ca="true">+IF(AND(ISNUMBER(OFFSET('Sanitation Data'!$F$6,0,10*ROW('Sanitation Data'!F33))),'Data Summary'!CV39="Yes"),OFFSET('Sanitation Data'!$F$6,0,10*ROW('Sanitation Data'!F33)),NA())</f>
        <v>#N/A</v>
      </c>
      <c r="AH39" s="96" t="e">
        <f ca="true">+IF(AND(ISNUMBER(OFFSET('Sanitation Data'!$F$10,0,10*ROW('Sanitation Data'!F33))),'Data Summary'!CW39="Yes"),OFFSET('Sanitation Data'!$F$10,0,10*ROW('Sanitation Data'!F33)),NA())</f>
        <v>#N/A</v>
      </c>
      <c r="AI39" s="96" t="e">
        <f ca="true">+IF(AND(ISNUMBER(OFFSET('Sanitation Data'!$F$11,0,10*ROW('Sanitation Data'!F33))),'Data Summary'!CX39="Yes"),OFFSET('Sanitation Data'!$F$11,0,10*ROW('Sanitation Data'!F33)),NA())</f>
        <v>#N/A</v>
      </c>
      <c r="AJ39" s="96" t="e">
        <f ca="true">+IF(AND(ISNUMBER(OFFSET('Sanitation Data'!$F$12,0,10*ROW('Sanitation Data'!F33))),'Data Summary'!CY39="Yes"),OFFSET('Sanitation Data'!$F$12,0,10*ROW('Sanitation Data'!F33)),NA())</f>
        <v>#N/A</v>
      </c>
      <c r="AK39" s="96" t="e">
        <f ca="true">+IF(AND(ISNUMBER(OFFSET('Sanitation Data'!$G$4,0,10*ROW('Sanitation Data'!G33))),'Data Summary'!CZ39="Yes"),100-OFFSET('Sanitation Data'!$G$4,0,10*ROW('Sanitation Data'!G33)),NA())</f>
        <v>#N/A</v>
      </c>
      <c r="AL39" s="96" t="e">
        <f ca="true">+IF(AND(ISNUMBER(OFFSET('Sanitation Data'!$G$6,0,10*ROW('Sanitation Data'!G33))),'Data Summary'!DA39="Yes"),OFFSET('Sanitation Data'!$G$6,0,10*ROW('Sanitation Data'!G33)),NA())</f>
        <v>#N/A</v>
      </c>
      <c r="AM39" s="96" t="e">
        <f ca="true">+IF(AND(ISNUMBER(OFFSET('Sanitation Data'!$G$10,0,10*ROW('Sanitation Data'!G33))),'Data Summary'!DB39="Yes"),OFFSET('Sanitation Data'!$G$10,0,10*ROW('Sanitation Data'!G33)),NA())</f>
        <v>#N/A</v>
      </c>
      <c r="AN39" s="96" t="e">
        <f ca="true">+IF(AND(ISNUMBER(OFFSET('Sanitation Data'!$G$11,0,10*ROW('Sanitation Data'!G33))),'Data Summary'!DC39="Yes"),OFFSET('Sanitation Data'!$G$11,0,10*ROW('Sanitation Data'!G33)),NA())</f>
        <v>#N/A</v>
      </c>
      <c r="AO39" s="96" t="e">
        <f ca="true">+IF(AND(ISNUMBER(OFFSET('Sanitation Data'!$G$12,0,10*ROW('Sanitation Data'!G33))),'Data Summary'!DD39="Yes"),OFFSET('Sanitation Data'!$G$12,0,10*ROW('Sanitation Data'!G33)),NA())</f>
        <v>#N/A</v>
      </c>
      <c r="AP39" s="96" t="e">
        <f ca="true">+IF(AND(ISNUMBER(OFFSET('Sanitation Data'!$H$4,0,10*ROW('Sanitation Data'!H33))),'Data Summary'!DE39="Yes"),100-OFFSET('Sanitation Data'!$H$4,0,10*ROW('Sanitation Data'!H33)),NA())</f>
        <v>#N/A</v>
      </c>
      <c r="AQ39" s="96" t="e">
        <f ca="true">+IF(AND(ISNUMBER(OFFSET('Sanitation Data'!$H$6,0,10*ROW('Sanitation Data'!H33))),'Data Summary'!DF39="Yes"),OFFSET('Sanitation Data'!$H$6,0,10*ROW('Sanitation Data'!H33)),NA())</f>
        <v>#N/A</v>
      </c>
      <c r="AR39" s="96" t="e">
        <f ca="true">+IF(AND(ISNUMBER(OFFSET('Sanitation Data'!$H$10,0,10*ROW('Sanitation Data'!H33))),'Data Summary'!DG39="Yes"),OFFSET('Sanitation Data'!$H$10,0,10*ROW('Sanitation Data'!H33)),NA())</f>
        <v>#N/A</v>
      </c>
      <c r="AS39" s="96" t="e">
        <f ca="true">+IF(AND(ISNUMBER(OFFSET('Sanitation Data'!$H$11,0,10*ROW('Sanitation Data'!H33))),'Data Summary'!DH39="Yes"),OFFSET('Sanitation Data'!$H$11,0,10*ROW('Sanitation Data'!H33)),NA())</f>
        <v>#N/A</v>
      </c>
      <c r="AT39" s="96" t="e">
        <f ca="true">+IF(AND(ISNUMBER(OFFSET('Sanitation Data'!$H$12,0,10*ROW('Sanitation Data'!H33))),'Data Summary'!DI39="Yes"),OFFSET('Sanitation Data'!$H$12,0,10*ROW('Sanitation Data'!H33)),NA())</f>
        <v>#N/A</v>
      </c>
      <c r="AU39" s="96" t="e">
        <f ca="true">+IF(AND(ISNUMBER(OFFSET('Sanitation Data'!$I$4,0,10*ROW('Sanitation Data'!I33))),'Data Summary'!DJ39="Yes"),100-OFFSET('Sanitation Data'!$I$4,0,10*ROW('Sanitation Data'!I33)),NA())</f>
        <v>#N/A</v>
      </c>
      <c r="AV39" s="96" t="e">
        <f ca="true">+IF(AND(ISNUMBER(OFFSET('Sanitation Data'!$I$6,0,10*ROW('Sanitation Data'!I33))),'Data Summary'!DK39="Yes"),OFFSET('Sanitation Data'!$I$6,0,10*ROW('Sanitation Data'!I33)),NA())</f>
        <v>#N/A</v>
      </c>
      <c r="AW39" s="96" t="e">
        <f ca="true">+IF(AND(ISNUMBER(OFFSET('Sanitation Data'!$I$10,0,10*ROW('Sanitation Data'!I33))),'Data Summary'!DL39="Yes"),OFFSET('Sanitation Data'!$I$10,0,10*ROW('Sanitation Data'!I33)),NA())</f>
        <v>#N/A</v>
      </c>
      <c r="AX39" s="96" t="e">
        <f ca="true">+IF(AND(ISNUMBER(OFFSET('Sanitation Data'!$I$11,0,10*ROW('Sanitation Data'!I33))),'Data Summary'!DM39="Yes"),OFFSET('Sanitation Data'!$I$11,0,10*ROW('Sanitation Data'!I33)),NA())</f>
        <v>#N/A</v>
      </c>
      <c r="AY39" s="96" t="e">
        <f ca="true">+IF(AND(ISNUMBER(OFFSET('Sanitation Data'!$I$12,0,10*ROW('Sanitation Data'!I33))),'Data Summary'!DN39="Yes"),OFFSET('Sanitation Data'!$I$12,0,10*ROW('Sanitation Data'!I33)),NA())</f>
        <v>#N/A</v>
      </c>
      <c r="AZ39" s="97" t="e">
        <f ca="true">+IF(AND(ISNUMBER(OFFSET('Hygiene Data'!$D$5,0,10*ROW('Hygiene Data'!D33))),'Data Summary'!DO39="Yes"),OFFSET('Hygiene Data'!$D$5,0,10*ROW('Hygiene Data'!D33)),NA())</f>
        <v>#N/A</v>
      </c>
      <c r="BA39" s="97" t="e">
        <f ca="true">+IF(AND(ISNUMBER(OFFSET('Hygiene Data'!$D$7,0,10*ROW('Hygiene Data'!D33))),'Data Summary'!DP39="Yes"),OFFSET('Hygiene Data'!$D$7,0,10*ROW('Hygiene Data'!D33)),NA())</f>
        <v>#N/A</v>
      </c>
      <c r="BB39" s="97" t="e">
        <f ca="true">+IF(AND(ISNUMBER(OFFSET('Hygiene Data'!$D$9,0,10*ROW('Hygiene Data'!D33))),'Data Summary'!DQ39="Yes"),OFFSET('Hygiene Data'!$D$9,0,10*ROW('Hygiene Data'!D33)),NA())</f>
        <v>#N/A</v>
      </c>
      <c r="BC39" s="97" t="e">
        <f ca="true">+IF(AND(ISNUMBER(OFFSET('Hygiene Data'!$E$5,0,10*ROW('Hygiene Data'!E33))),'Data Summary'!DR39="Yes"),OFFSET('Hygiene Data'!$E$5,0,10*ROW('Hygiene Data'!E33)),NA())</f>
        <v>#N/A</v>
      </c>
      <c r="BD39" s="97" t="e">
        <f ca="true">+IF(AND(ISNUMBER(OFFSET('Hygiene Data'!$E$7,0,10*ROW('Hygiene Data'!E33))),'Data Summary'!DS39="Yes"),OFFSET('Hygiene Data'!$E$7,0,10*ROW('Hygiene Data'!E33)),NA())</f>
        <v>#N/A</v>
      </c>
      <c r="BE39" s="97" t="e">
        <f ca="true">+IF(AND(ISNUMBER(OFFSET('Hygiene Data'!$E$9,0,10*ROW('Hygiene Data'!E33))),'Data Summary'!DT39="Yes"),OFFSET('Hygiene Data'!$E$9,0,10*ROW('Hygiene Data'!E33)),NA())</f>
        <v>#N/A</v>
      </c>
      <c r="BF39" s="97" t="e">
        <f ca="true">+IF(AND(ISNUMBER(OFFSET('Hygiene Data'!$F$5,0,10*ROW('Hygiene Data'!F33))),'Data Summary'!DU39="Yes"),OFFSET('Hygiene Data'!$F$5,0,10*ROW('Hygiene Data'!F33)),NA())</f>
        <v>#N/A</v>
      </c>
      <c r="BG39" s="97" t="e">
        <f ca="true">+IF(AND(ISNUMBER(OFFSET('Hygiene Data'!$F$7,0,10*ROW('Hygiene Data'!F33))),'Data Summary'!DV39="Yes"),OFFSET('Hygiene Data'!$F$7,0,10*ROW('Hygiene Data'!F33)),NA())</f>
        <v>#N/A</v>
      </c>
      <c r="BH39" s="97" t="e">
        <f ca="true">+IF(AND(ISNUMBER(OFFSET('Hygiene Data'!$F$9,0,10*ROW('Hygiene Data'!F33))),'Data Summary'!DW39="Yes"),OFFSET('Hygiene Data'!$F$9,0,10*ROW('Hygiene Data'!F33)),NA())</f>
        <v>#N/A</v>
      </c>
      <c r="BI39" s="97" t="e">
        <f ca="true">+IF(AND(ISNUMBER(OFFSET('Hygiene Data'!$G$5,0,10*ROW('Hygiene Data'!G33))),'Data Summary'!DX39="Yes"),OFFSET('Hygiene Data'!$G$5,0,10*ROW('Hygiene Data'!G33)),NA())</f>
        <v>#N/A</v>
      </c>
      <c r="BJ39" s="97" t="e">
        <f ca="true">+IF(AND(ISNUMBER(OFFSET('Hygiene Data'!$G$7,0,10*ROW('Hygiene Data'!G33))),'Data Summary'!DY39="Yes"),OFFSET('Hygiene Data'!$G$7,0,10*ROW('Hygiene Data'!G33)),NA())</f>
        <v>#N/A</v>
      </c>
      <c r="BK39" s="97" t="e">
        <f ca="true">+IF(AND(ISNUMBER(OFFSET('Hygiene Data'!$G$9,0,10*ROW('Hygiene Data'!G33))),'Data Summary'!DZ39="Yes"),OFFSET('Hygiene Data'!$G$9,0,10*ROW('Hygiene Data'!G33)),NA())</f>
        <v>#N/A</v>
      </c>
      <c r="BL39" s="97" t="e">
        <f ca="true">+IF(AND(ISNUMBER(OFFSET('Hygiene Data'!$H$5,0,10*ROW('Hygiene Data'!H33))),'Data Summary'!EA39="Yes"),OFFSET('Hygiene Data'!$H$5,0,10*ROW('Hygiene Data'!H33)),NA())</f>
        <v>#N/A</v>
      </c>
      <c r="BM39" s="97" t="e">
        <f ca="true">+IF(AND(ISNUMBER(OFFSET('Hygiene Data'!$H$7,0,10*ROW('Hygiene Data'!H33))),'Data Summary'!EB39="Yes"),OFFSET('Hygiene Data'!$H$7,0,10*ROW('Hygiene Data'!H33)),NA())</f>
        <v>#N/A</v>
      </c>
      <c r="BN39" s="97" t="e">
        <f ca="true">+IF(AND(ISNUMBER(OFFSET('Hygiene Data'!$H$9,0,10*ROW('Hygiene Data'!H33))),'Data Summary'!EC39="Yes"),OFFSET('Hygiene Data'!$H$9,0,10*ROW('Hygiene Data'!H33)),NA())</f>
        <v>#N/A</v>
      </c>
      <c r="BO39" s="97" t="e">
        <f ca="true">+IF(AND(ISNUMBER(OFFSET('Hygiene Data'!$I$5,0,10*ROW('Hygiene Data'!I33))),'Data Summary'!ED39="Yes"),OFFSET('Hygiene Data'!$I$5,0,10*ROW('Hygiene Data'!I33)),NA())</f>
        <v>#N/A</v>
      </c>
      <c r="BP39" s="97" t="e">
        <f ca="true">+IF(AND(ISNUMBER(OFFSET('Hygiene Data'!$I$7,0,10*ROW('Hygiene Data'!I33))),'Data Summary'!EE39="Yes"),OFFSET('Hygiene Data'!$I$7,0,10*ROW('Hygiene Data'!I33)),NA())</f>
        <v>#N/A</v>
      </c>
      <c r="BQ39" s="97" t="e">
        <f ca="true">+IF(AND(ISNUMBER(OFFSET('Hygiene Data'!$I$9,0,10*ROW('Hygiene Data'!I33))),'Data Summary'!EF39="Yes"),OFFSET('Hygiene Data'!$I$9,0,10*ROW('Hygiene Data'!I33)),NA())</f>
        <v>#N/A</v>
      </c>
    </row>
    <row xmlns:x14ac="http://schemas.microsoft.com/office/spreadsheetml/2009/9/ac" r="40" x14ac:dyDescent="0.2">
      <c r="A40" s="331" t="e">
        <f ca="true">+RIGHT('Data Summary'!A40,LEN('Data Summary'!A40)-9)</f>
        <v>#VALUE!</v>
      </c>
      <c r="B40" s="36" t="str">
        <f ca="true">+IF(ISTEXT('Data Summary'!B40),'Data Summary'!B40,"")</f>
        <v/>
      </c>
      <c r="C40" s="330" t="e">
        <f ca="true">+VALUE('Data Summary'!C40)</f>
        <v>#VALUE!</v>
      </c>
      <c r="D40" s="95" t="e">
        <f ca="true">+IF(AND(ISNUMBER(OFFSET('Water Data'!$D$4,0,10*ROW('Water Data'!D34))),'Data Summary'!BS40="Yes"),100-OFFSET('Water Data'!$D$4,0,10*ROW('Water Data'!D34)),NA())</f>
        <v>#N/A</v>
      </c>
      <c r="E40" s="95" t="e">
        <f ca="true">+IF(AND(ISNUMBER(OFFSET('Water Data'!$D$6,0,10*ROW('Water Data'!D34))),'Data Summary'!BT40="Yes"),OFFSET('Water Data'!$D$6,0,10*ROW('Water Data'!D34)),NA())</f>
        <v>#N/A</v>
      </c>
      <c r="F40" s="95" t="e">
        <f ca="true">+IF(AND(ISNUMBER(OFFSET('Water Data'!$D$9,0,10*ROW('Water Data'!D34))),'Data Summary'!BU40="Yes"),OFFSET('Water Data'!$D$9,0,10*ROW('Water Data'!D34)),NA())</f>
        <v>#N/A</v>
      </c>
      <c r="G40" s="95" t="e">
        <f ca="true">+IF(AND(ISNUMBER(OFFSET('Water Data'!$E$4,0,10*ROW('Water Data'!E34))),'Data Summary'!BV40="Yes"),100-OFFSET('Water Data'!$E$4,0,10*ROW('Water Data'!E34)),NA())</f>
        <v>#N/A</v>
      </c>
      <c r="H40" s="95" t="e">
        <f ca="true">+IF(AND(ISNUMBER(OFFSET('Water Data'!$E$6,0,10*ROW('Water Data'!E34))),'Data Summary'!BW40="Yes"),OFFSET('Water Data'!$E$6,0,10*ROW('Water Data'!E34)),NA())</f>
        <v>#N/A</v>
      </c>
      <c r="I40" s="95" t="e">
        <f ca="true">+IF(AND(ISNUMBER(OFFSET('Water Data'!$E$9,0,10*ROW('Water Data'!E34))),'Data Summary'!BX40="Yes"),OFFSET('Water Data'!$E$9,0,10*ROW('Water Data'!E34)),NA())</f>
        <v>#N/A</v>
      </c>
      <c r="J40" s="95" t="e">
        <f ca="true">+IF(AND(ISNUMBER(OFFSET('Water Data'!$F$4,0,10*ROW('Water Data'!F34))),'Data Summary'!BY40="Yes"),100-OFFSET('Water Data'!$F$4,0,10*ROW('Water Data'!F34)),NA())</f>
        <v>#N/A</v>
      </c>
      <c r="K40" s="95" t="e">
        <f ca="true">+IF(AND(ISNUMBER(OFFSET('Water Data'!$F$6,0,10*ROW('Water Data'!F34))),'Data Summary'!BZ40="Yes"),OFFSET('Water Data'!$F$6,0,10*ROW('Water Data'!F34)),NA())</f>
        <v>#N/A</v>
      </c>
      <c r="L40" s="95" t="e">
        <f ca="true">+IF(AND(ISNUMBER(OFFSET('Water Data'!$F$9,0,10*ROW('Water Data'!F34))),'Data Summary'!CA40="Yes"),OFFSET('Water Data'!$F$9,0,10*ROW('Water Data'!F34)),NA())</f>
        <v>#N/A</v>
      </c>
      <c r="M40" s="95" t="e">
        <f ca="true">+IF(AND(ISNUMBER(OFFSET('Water Data'!$G$4,0,10*ROW('Water Data'!G34))),'Data Summary'!CB40="Yes"),100-OFFSET('Water Data'!$G$4,0,10*ROW('Water Data'!G34)),NA())</f>
        <v>#N/A</v>
      </c>
      <c r="N40" s="95" t="e">
        <f ca="true">+IF(AND(ISNUMBER(OFFSET('Water Data'!$G$6,0,10*ROW('Water Data'!G34))),'Data Summary'!CC40="Yes"),OFFSET('Water Data'!$G$6,0,10*ROW('Water Data'!G34)),NA())</f>
        <v>#N/A</v>
      </c>
      <c r="O40" s="95" t="e">
        <f ca="true">+IF(AND(ISNUMBER(OFFSET('Water Data'!$G$9,0,10*ROW('Water Data'!G34))),'Data Summary'!CD40="Yes"),OFFSET('Water Data'!$G$9,0,10*ROW('Water Data'!G34)),NA())</f>
        <v>#N/A</v>
      </c>
      <c r="P40" s="95" t="e">
        <f ca="true">+IF(AND(ISNUMBER(OFFSET('Water Data'!$H$4,0,10*ROW('Water Data'!H34))),'Data Summary'!CE40="Yes"),100-OFFSET('Water Data'!$H$4,0,10*ROW('Water Data'!H34)),NA())</f>
        <v>#N/A</v>
      </c>
      <c r="Q40" s="95" t="e">
        <f ca="true">+IF(AND(ISNUMBER(OFFSET('Water Data'!$H$6,0,10*ROW('Water Data'!H34))),'Data Summary'!CF40="Yes"),OFFSET('Water Data'!$H$6,0,10*ROW('Water Data'!H34)),NA())</f>
        <v>#N/A</v>
      </c>
      <c r="R40" s="95" t="e">
        <f ca="true">+IF(AND(ISNUMBER(OFFSET('Water Data'!$H$9,0,10*ROW('Water Data'!H34))),'Data Summary'!CG40="Yes"),OFFSET('Water Data'!$H$9,0,10*ROW('Water Data'!H34)),NA())</f>
        <v>#N/A</v>
      </c>
      <c r="S40" s="95" t="e">
        <f ca="true">+IF(AND(ISNUMBER(OFFSET('Water Data'!$I$4,0,10*ROW('Water Data'!I34))),'Data Summary'!CH40="Yes"),100-OFFSET('Water Data'!$I$4,0,10*ROW('Water Data'!I34)),NA())</f>
        <v>#N/A</v>
      </c>
      <c r="T40" s="95" t="e">
        <f ca="true">+IF(AND(ISNUMBER(OFFSET('Water Data'!$I$6,0,10*ROW('Water Data'!I34))),'Data Summary'!CI40="Yes"),OFFSET('Water Data'!$I$6,0,10*ROW('Water Data'!I34)),NA())</f>
        <v>#N/A</v>
      </c>
      <c r="U40" s="95" t="e">
        <f ca="true">+IF(AND(ISNUMBER(OFFSET('Water Data'!$I$9,0,10*ROW('Water Data'!I34))),'Data Summary'!CJ40="Yes"),OFFSET('Water Data'!$I$9,0,10*ROW('Water Data'!I34)),NA())</f>
        <v>#N/A</v>
      </c>
      <c r="V40" s="96" t="e">
        <f ca="true">+IF(AND(ISNUMBER(OFFSET('Sanitation Data'!$D$4,0,10*ROW('Sanitation Data'!D34))),'Data Summary'!CK40="Yes"),100-OFFSET('Sanitation Data'!$D$4,0,10*ROW('Sanitation Data'!D34)),NA())</f>
        <v>#N/A</v>
      </c>
      <c r="W40" s="96" t="e">
        <f ca="true">+IF(AND(ISNUMBER(OFFSET('Sanitation Data'!$D$6,0,10*ROW('Sanitation Data'!D34))),'Data Summary'!CL40="Yes"),OFFSET('Sanitation Data'!$D$6,0,10*ROW('Sanitation Data'!D34)),NA())</f>
        <v>#N/A</v>
      </c>
      <c r="X40" s="96" t="e">
        <f ca="true">+IF(AND(ISNUMBER(OFFSET('Sanitation Data'!$D$10,0,10*ROW('Sanitation Data'!D34))),'Data Summary'!CM40="Yes"),OFFSET('Sanitation Data'!$D$10,0,10*ROW('Sanitation Data'!D34)),NA())</f>
        <v>#N/A</v>
      </c>
      <c r="Y40" s="96" t="e">
        <f ca="true">+IF(AND(ISNUMBER(OFFSET('Sanitation Data'!$D$11,0,10*ROW('Sanitation Data'!D34))),'Data Summary'!CN40="Yes"),OFFSET('Sanitation Data'!$D$11,0,10*ROW('Sanitation Data'!D34)),NA())</f>
        <v>#N/A</v>
      </c>
      <c r="Z40" s="96" t="e">
        <f ca="true">+IF(AND(ISNUMBER(OFFSET('Sanitation Data'!$D$12,0,10*ROW('Sanitation Data'!D34))),'Data Summary'!CO40="Yes"),OFFSET('Sanitation Data'!$D$12,0,10*ROW('Sanitation Data'!D34)),NA())</f>
        <v>#N/A</v>
      </c>
      <c r="AA40" s="96" t="e">
        <f ca="true">+IF(AND(ISNUMBER(OFFSET('Sanitation Data'!$E$4,0,10*ROW('Sanitation Data'!E34))),'Data Summary'!CP40="Yes"),100-OFFSET('Sanitation Data'!$E$4,0,10*ROW('Sanitation Data'!E34)),NA())</f>
        <v>#N/A</v>
      </c>
      <c r="AB40" s="96" t="e">
        <f ca="true">+IF(AND(ISNUMBER(OFFSET('Sanitation Data'!$E$6,0,10*ROW('Sanitation Data'!E34))),'Data Summary'!CQ40="Yes"),OFFSET('Sanitation Data'!$E$6,0,10*ROW('Sanitation Data'!E34)),NA())</f>
        <v>#N/A</v>
      </c>
      <c r="AC40" s="96" t="e">
        <f ca="true">+IF(AND(ISNUMBER(OFFSET('Sanitation Data'!$E$10,0,10*ROW('Sanitation Data'!E34))),'Data Summary'!CR40="Yes"),OFFSET('Sanitation Data'!$E$10,0,10*ROW('Sanitation Data'!E34)),NA())</f>
        <v>#N/A</v>
      </c>
      <c r="AD40" s="96" t="e">
        <f ca="true">+IF(AND(ISNUMBER(OFFSET('Sanitation Data'!$E$11,0,10*ROW('Sanitation Data'!E34))),'Data Summary'!CS40="Yes"),OFFSET('Sanitation Data'!$E$11,0,10*ROW('Sanitation Data'!E34)),NA())</f>
        <v>#N/A</v>
      </c>
      <c r="AE40" s="96" t="e">
        <f ca="true">+IF(AND(ISNUMBER(OFFSET('Sanitation Data'!$E$12,0,10*ROW('Sanitation Data'!E34))),'Data Summary'!CT40="Yes"),OFFSET('Sanitation Data'!$E$12,0,10*ROW('Sanitation Data'!E34)),NA())</f>
        <v>#N/A</v>
      </c>
      <c r="AF40" s="96" t="e">
        <f ca="true">+IF(AND(ISNUMBER(OFFSET('Sanitation Data'!$F$4,0,10*ROW('Sanitation Data'!F34))),'Data Summary'!CU40="Yes"),100-OFFSET('Sanitation Data'!$F$4,0,10*ROW('Sanitation Data'!F34)),NA())</f>
        <v>#N/A</v>
      </c>
      <c r="AG40" s="96" t="e">
        <f ca="true">+IF(AND(ISNUMBER(OFFSET('Sanitation Data'!$F$6,0,10*ROW('Sanitation Data'!F34))),'Data Summary'!CV40="Yes"),OFFSET('Sanitation Data'!$F$6,0,10*ROW('Sanitation Data'!F34)),NA())</f>
        <v>#N/A</v>
      </c>
      <c r="AH40" s="96" t="e">
        <f ca="true">+IF(AND(ISNUMBER(OFFSET('Sanitation Data'!$F$10,0,10*ROW('Sanitation Data'!F34))),'Data Summary'!CW40="Yes"),OFFSET('Sanitation Data'!$F$10,0,10*ROW('Sanitation Data'!F34)),NA())</f>
        <v>#N/A</v>
      </c>
      <c r="AI40" s="96" t="e">
        <f ca="true">+IF(AND(ISNUMBER(OFFSET('Sanitation Data'!$F$11,0,10*ROW('Sanitation Data'!F34))),'Data Summary'!CX40="Yes"),OFFSET('Sanitation Data'!$F$11,0,10*ROW('Sanitation Data'!F34)),NA())</f>
        <v>#N/A</v>
      </c>
      <c r="AJ40" s="96" t="e">
        <f ca="true">+IF(AND(ISNUMBER(OFFSET('Sanitation Data'!$F$12,0,10*ROW('Sanitation Data'!F34))),'Data Summary'!CY40="Yes"),OFFSET('Sanitation Data'!$F$12,0,10*ROW('Sanitation Data'!F34)),NA())</f>
        <v>#N/A</v>
      </c>
      <c r="AK40" s="96" t="e">
        <f ca="true">+IF(AND(ISNUMBER(OFFSET('Sanitation Data'!$G$4,0,10*ROW('Sanitation Data'!G34))),'Data Summary'!CZ40="Yes"),100-OFFSET('Sanitation Data'!$G$4,0,10*ROW('Sanitation Data'!G34)),NA())</f>
        <v>#N/A</v>
      </c>
      <c r="AL40" s="96" t="e">
        <f ca="true">+IF(AND(ISNUMBER(OFFSET('Sanitation Data'!$G$6,0,10*ROW('Sanitation Data'!G34))),'Data Summary'!DA40="Yes"),OFFSET('Sanitation Data'!$G$6,0,10*ROW('Sanitation Data'!G34)),NA())</f>
        <v>#N/A</v>
      </c>
      <c r="AM40" s="96" t="e">
        <f ca="true">+IF(AND(ISNUMBER(OFFSET('Sanitation Data'!$G$10,0,10*ROW('Sanitation Data'!G34))),'Data Summary'!DB40="Yes"),OFFSET('Sanitation Data'!$G$10,0,10*ROW('Sanitation Data'!G34)),NA())</f>
        <v>#N/A</v>
      </c>
      <c r="AN40" s="96" t="e">
        <f ca="true">+IF(AND(ISNUMBER(OFFSET('Sanitation Data'!$G$11,0,10*ROW('Sanitation Data'!G34))),'Data Summary'!DC40="Yes"),OFFSET('Sanitation Data'!$G$11,0,10*ROW('Sanitation Data'!G34)),NA())</f>
        <v>#N/A</v>
      </c>
      <c r="AO40" s="96" t="e">
        <f ca="true">+IF(AND(ISNUMBER(OFFSET('Sanitation Data'!$G$12,0,10*ROW('Sanitation Data'!G34))),'Data Summary'!DD40="Yes"),OFFSET('Sanitation Data'!$G$12,0,10*ROW('Sanitation Data'!G34)),NA())</f>
        <v>#N/A</v>
      </c>
      <c r="AP40" s="96" t="e">
        <f ca="true">+IF(AND(ISNUMBER(OFFSET('Sanitation Data'!$H$4,0,10*ROW('Sanitation Data'!H34))),'Data Summary'!DE40="Yes"),100-OFFSET('Sanitation Data'!$H$4,0,10*ROW('Sanitation Data'!H34)),NA())</f>
        <v>#N/A</v>
      </c>
      <c r="AQ40" s="96" t="e">
        <f ca="true">+IF(AND(ISNUMBER(OFFSET('Sanitation Data'!$H$6,0,10*ROW('Sanitation Data'!H34))),'Data Summary'!DF40="Yes"),OFFSET('Sanitation Data'!$H$6,0,10*ROW('Sanitation Data'!H34)),NA())</f>
        <v>#N/A</v>
      </c>
      <c r="AR40" s="96" t="e">
        <f ca="true">+IF(AND(ISNUMBER(OFFSET('Sanitation Data'!$H$10,0,10*ROW('Sanitation Data'!H34))),'Data Summary'!DG40="Yes"),OFFSET('Sanitation Data'!$H$10,0,10*ROW('Sanitation Data'!H34)),NA())</f>
        <v>#N/A</v>
      </c>
      <c r="AS40" s="96" t="e">
        <f ca="true">+IF(AND(ISNUMBER(OFFSET('Sanitation Data'!$H$11,0,10*ROW('Sanitation Data'!H34))),'Data Summary'!DH40="Yes"),OFFSET('Sanitation Data'!$H$11,0,10*ROW('Sanitation Data'!H34)),NA())</f>
        <v>#N/A</v>
      </c>
      <c r="AT40" s="96" t="e">
        <f ca="true">+IF(AND(ISNUMBER(OFFSET('Sanitation Data'!$H$12,0,10*ROW('Sanitation Data'!H34))),'Data Summary'!DI40="Yes"),OFFSET('Sanitation Data'!$H$12,0,10*ROW('Sanitation Data'!H34)),NA())</f>
        <v>#N/A</v>
      </c>
      <c r="AU40" s="96" t="e">
        <f ca="true">+IF(AND(ISNUMBER(OFFSET('Sanitation Data'!$I$4,0,10*ROW('Sanitation Data'!I34))),'Data Summary'!DJ40="Yes"),100-OFFSET('Sanitation Data'!$I$4,0,10*ROW('Sanitation Data'!I34)),NA())</f>
        <v>#N/A</v>
      </c>
      <c r="AV40" s="96" t="e">
        <f ca="true">+IF(AND(ISNUMBER(OFFSET('Sanitation Data'!$I$6,0,10*ROW('Sanitation Data'!I34))),'Data Summary'!DK40="Yes"),OFFSET('Sanitation Data'!$I$6,0,10*ROW('Sanitation Data'!I34)),NA())</f>
        <v>#N/A</v>
      </c>
      <c r="AW40" s="96" t="e">
        <f ca="true">+IF(AND(ISNUMBER(OFFSET('Sanitation Data'!$I$10,0,10*ROW('Sanitation Data'!I34))),'Data Summary'!DL40="Yes"),OFFSET('Sanitation Data'!$I$10,0,10*ROW('Sanitation Data'!I34)),NA())</f>
        <v>#N/A</v>
      </c>
      <c r="AX40" s="96" t="e">
        <f ca="true">+IF(AND(ISNUMBER(OFFSET('Sanitation Data'!$I$11,0,10*ROW('Sanitation Data'!I34))),'Data Summary'!DM40="Yes"),OFFSET('Sanitation Data'!$I$11,0,10*ROW('Sanitation Data'!I34)),NA())</f>
        <v>#N/A</v>
      </c>
      <c r="AY40" s="96" t="e">
        <f ca="true">+IF(AND(ISNUMBER(OFFSET('Sanitation Data'!$I$12,0,10*ROW('Sanitation Data'!I34))),'Data Summary'!DN40="Yes"),OFFSET('Sanitation Data'!$I$12,0,10*ROW('Sanitation Data'!I34)),NA())</f>
        <v>#N/A</v>
      </c>
      <c r="AZ40" s="97" t="e">
        <f ca="true">+IF(AND(ISNUMBER(OFFSET('Hygiene Data'!$D$5,0,10*ROW('Hygiene Data'!D34))),'Data Summary'!DO40="Yes"),OFFSET('Hygiene Data'!$D$5,0,10*ROW('Hygiene Data'!D34)),NA())</f>
        <v>#N/A</v>
      </c>
      <c r="BA40" s="97" t="e">
        <f ca="true">+IF(AND(ISNUMBER(OFFSET('Hygiene Data'!$D$7,0,10*ROW('Hygiene Data'!D34))),'Data Summary'!DP40="Yes"),OFFSET('Hygiene Data'!$D$7,0,10*ROW('Hygiene Data'!D34)),NA())</f>
        <v>#N/A</v>
      </c>
      <c r="BB40" s="97" t="e">
        <f ca="true">+IF(AND(ISNUMBER(OFFSET('Hygiene Data'!$D$9,0,10*ROW('Hygiene Data'!D34))),'Data Summary'!DQ40="Yes"),OFFSET('Hygiene Data'!$D$9,0,10*ROW('Hygiene Data'!D34)),NA())</f>
        <v>#N/A</v>
      </c>
      <c r="BC40" s="97" t="e">
        <f ca="true">+IF(AND(ISNUMBER(OFFSET('Hygiene Data'!$E$5,0,10*ROW('Hygiene Data'!E34))),'Data Summary'!DR40="Yes"),OFFSET('Hygiene Data'!$E$5,0,10*ROW('Hygiene Data'!E34)),NA())</f>
        <v>#N/A</v>
      </c>
      <c r="BD40" s="97" t="e">
        <f ca="true">+IF(AND(ISNUMBER(OFFSET('Hygiene Data'!$E$7,0,10*ROW('Hygiene Data'!E34))),'Data Summary'!DS40="Yes"),OFFSET('Hygiene Data'!$E$7,0,10*ROW('Hygiene Data'!E34)),NA())</f>
        <v>#N/A</v>
      </c>
      <c r="BE40" s="97" t="e">
        <f ca="true">+IF(AND(ISNUMBER(OFFSET('Hygiene Data'!$E$9,0,10*ROW('Hygiene Data'!E34))),'Data Summary'!DT40="Yes"),OFFSET('Hygiene Data'!$E$9,0,10*ROW('Hygiene Data'!E34)),NA())</f>
        <v>#N/A</v>
      </c>
      <c r="BF40" s="97" t="e">
        <f ca="true">+IF(AND(ISNUMBER(OFFSET('Hygiene Data'!$F$5,0,10*ROW('Hygiene Data'!F34))),'Data Summary'!DU40="Yes"),OFFSET('Hygiene Data'!$F$5,0,10*ROW('Hygiene Data'!F34)),NA())</f>
        <v>#N/A</v>
      </c>
      <c r="BG40" s="97" t="e">
        <f ca="true">+IF(AND(ISNUMBER(OFFSET('Hygiene Data'!$F$7,0,10*ROW('Hygiene Data'!F34))),'Data Summary'!DV40="Yes"),OFFSET('Hygiene Data'!$F$7,0,10*ROW('Hygiene Data'!F34)),NA())</f>
        <v>#N/A</v>
      </c>
      <c r="BH40" s="97" t="e">
        <f ca="true">+IF(AND(ISNUMBER(OFFSET('Hygiene Data'!$F$9,0,10*ROW('Hygiene Data'!F34))),'Data Summary'!DW40="Yes"),OFFSET('Hygiene Data'!$F$9,0,10*ROW('Hygiene Data'!F34)),NA())</f>
        <v>#N/A</v>
      </c>
      <c r="BI40" s="97" t="e">
        <f ca="true">+IF(AND(ISNUMBER(OFFSET('Hygiene Data'!$G$5,0,10*ROW('Hygiene Data'!G34))),'Data Summary'!DX40="Yes"),OFFSET('Hygiene Data'!$G$5,0,10*ROW('Hygiene Data'!G34)),NA())</f>
        <v>#N/A</v>
      </c>
      <c r="BJ40" s="97" t="e">
        <f ca="true">+IF(AND(ISNUMBER(OFFSET('Hygiene Data'!$G$7,0,10*ROW('Hygiene Data'!G34))),'Data Summary'!DY40="Yes"),OFFSET('Hygiene Data'!$G$7,0,10*ROW('Hygiene Data'!G34)),NA())</f>
        <v>#N/A</v>
      </c>
      <c r="BK40" s="97" t="e">
        <f ca="true">+IF(AND(ISNUMBER(OFFSET('Hygiene Data'!$G$9,0,10*ROW('Hygiene Data'!G34))),'Data Summary'!DZ40="Yes"),OFFSET('Hygiene Data'!$G$9,0,10*ROW('Hygiene Data'!G34)),NA())</f>
        <v>#N/A</v>
      </c>
      <c r="BL40" s="97" t="e">
        <f ca="true">+IF(AND(ISNUMBER(OFFSET('Hygiene Data'!$H$5,0,10*ROW('Hygiene Data'!H34))),'Data Summary'!EA40="Yes"),OFFSET('Hygiene Data'!$H$5,0,10*ROW('Hygiene Data'!H34)),NA())</f>
        <v>#N/A</v>
      </c>
      <c r="BM40" s="97" t="e">
        <f ca="true">+IF(AND(ISNUMBER(OFFSET('Hygiene Data'!$H$7,0,10*ROW('Hygiene Data'!H34))),'Data Summary'!EB40="Yes"),OFFSET('Hygiene Data'!$H$7,0,10*ROW('Hygiene Data'!H34)),NA())</f>
        <v>#N/A</v>
      </c>
      <c r="BN40" s="97" t="e">
        <f ca="true">+IF(AND(ISNUMBER(OFFSET('Hygiene Data'!$H$9,0,10*ROW('Hygiene Data'!H34))),'Data Summary'!EC40="Yes"),OFFSET('Hygiene Data'!$H$9,0,10*ROW('Hygiene Data'!H34)),NA())</f>
        <v>#N/A</v>
      </c>
      <c r="BO40" s="97" t="e">
        <f ca="true">+IF(AND(ISNUMBER(OFFSET('Hygiene Data'!$I$5,0,10*ROW('Hygiene Data'!I34))),'Data Summary'!ED40="Yes"),OFFSET('Hygiene Data'!$I$5,0,10*ROW('Hygiene Data'!I34)),NA())</f>
        <v>#N/A</v>
      </c>
      <c r="BP40" s="97" t="e">
        <f ca="true">+IF(AND(ISNUMBER(OFFSET('Hygiene Data'!$I$7,0,10*ROW('Hygiene Data'!I34))),'Data Summary'!EE40="Yes"),OFFSET('Hygiene Data'!$I$7,0,10*ROW('Hygiene Data'!I34)),NA())</f>
        <v>#N/A</v>
      </c>
      <c r="BQ40" s="97" t="e">
        <f ca="true">+IF(AND(ISNUMBER(OFFSET('Hygiene Data'!$I$9,0,10*ROW('Hygiene Data'!I34))),'Data Summary'!EF40="Yes"),OFFSET('Hygiene Data'!$I$9,0,10*ROW('Hygiene Data'!I34)),NA())</f>
        <v>#N/A</v>
      </c>
    </row>
    <row xmlns:x14ac="http://schemas.microsoft.com/office/spreadsheetml/2009/9/ac" r="41" x14ac:dyDescent="0.2">
      <c r="A41" s="331" t="e">
        <f ca="true">+RIGHT('Data Summary'!A41,LEN('Data Summary'!A41)-9)</f>
        <v>#VALUE!</v>
      </c>
      <c r="B41" s="36" t="str">
        <f ca="true">+IF(ISTEXT('Data Summary'!B41),'Data Summary'!B41,"")</f>
        <v/>
      </c>
      <c r="C41" s="330" t="e">
        <f ca="true">+VALUE('Data Summary'!C41)</f>
        <v>#VALUE!</v>
      </c>
      <c r="D41" s="95" t="e">
        <f ca="true">+IF(AND(ISNUMBER(OFFSET('Water Data'!$D$4,0,10*ROW('Water Data'!D35))),'Data Summary'!BS41="Yes"),100-OFFSET('Water Data'!$D$4,0,10*ROW('Water Data'!D35)),NA())</f>
        <v>#N/A</v>
      </c>
      <c r="E41" s="95" t="e">
        <f ca="true">+IF(AND(ISNUMBER(OFFSET('Water Data'!$D$6,0,10*ROW('Water Data'!D35))),'Data Summary'!BT41="Yes"),OFFSET('Water Data'!$D$6,0,10*ROW('Water Data'!D35)),NA())</f>
        <v>#N/A</v>
      </c>
      <c r="F41" s="95" t="e">
        <f ca="true">+IF(AND(ISNUMBER(OFFSET('Water Data'!$D$9,0,10*ROW('Water Data'!D35))),'Data Summary'!BU41="Yes"),OFFSET('Water Data'!$D$9,0,10*ROW('Water Data'!D35)),NA())</f>
        <v>#N/A</v>
      </c>
      <c r="G41" s="95" t="e">
        <f ca="true">+IF(AND(ISNUMBER(OFFSET('Water Data'!$E$4,0,10*ROW('Water Data'!E35))),'Data Summary'!BV41="Yes"),100-OFFSET('Water Data'!$E$4,0,10*ROW('Water Data'!E35)),NA())</f>
        <v>#N/A</v>
      </c>
      <c r="H41" s="95" t="e">
        <f ca="true">+IF(AND(ISNUMBER(OFFSET('Water Data'!$E$6,0,10*ROW('Water Data'!E35))),'Data Summary'!BW41="Yes"),OFFSET('Water Data'!$E$6,0,10*ROW('Water Data'!E35)),NA())</f>
        <v>#N/A</v>
      </c>
      <c r="I41" s="95" t="e">
        <f ca="true">+IF(AND(ISNUMBER(OFFSET('Water Data'!$E$9,0,10*ROW('Water Data'!E35))),'Data Summary'!BX41="Yes"),OFFSET('Water Data'!$E$9,0,10*ROW('Water Data'!E35)),NA())</f>
        <v>#N/A</v>
      </c>
      <c r="J41" s="95" t="e">
        <f ca="true">+IF(AND(ISNUMBER(OFFSET('Water Data'!$F$4,0,10*ROW('Water Data'!F35))),'Data Summary'!BY41="Yes"),100-OFFSET('Water Data'!$F$4,0,10*ROW('Water Data'!F35)),NA())</f>
        <v>#N/A</v>
      </c>
      <c r="K41" s="95" t="e">
        <f ca="true">+IF(AND(ISNUMBER(OFFSET('Water Data'!$F$6,0,10*ROW('Water Data'!F35))),'Data Summary'!BZ41="Yes"),OFFSET('Water Data'!$F$6,0,10*ROW('Water Data'!F35)),NA())</f>
        <v>#N/A</v>
      </c>
      <c r="L41" s="95" t="e">
        <f ca="true">+IF(AND(ISNUMBER(OFFSET('Water Data'!$F$9,0,10*ROW('Water Data'!F35))),'Data Summary'!CA41="Yes"),OFFSET('Water Data'!$F$9,0,10*ROW('Water Data'!F35)),NA())</f>
        <v>#N/A</v>
      </c>
      <c r="M41" s="95" t="e">
        <f ca="true">+IF(AND(ISNUMBER(OFFSET('Water Data'!$G$4,0,10*ROW('Water Data'!G35))),'Data Summary'!CB41="Yes"),100-OFFSET('Water Data'!$G$4,0,10*ROW('Water Data'!G35)),NA())</f>
        <v>#N/A</v>
      </c>
      <c r="N41" s="95" t="e">
        <f ca="true">+IF(AND(ISNUMBER(OFFSET('Water Data'!$G$6,0,10*ROW('Water Data'!G35))),'Data Summary'!CC41="Yes"),OFFSET('Water Data'!$G$6,0,10*ROW('Water Data'!G35)),NA())</f>
        <v>#N/A</v>
      </c>
      <c r="O41" s="95" t="e">
        <f ca="true">+IF(AND(ISNUMBER(OFFSET('Water Data'!$G$9,0,10*ROW('Water Data'!G35))),'Data Summary'!CD41="Yes"),OFFSET('Water Data'!$G$9,0,10*ROW('Water Data'!G35)),NA())</f>
        <v>#N/A</v>
      </c>
      <c r="P41" s="95" t="e">
        <f ca="true">+IF(AND(ISNUMBER(OFFSET('Water Data'!$H$4,0,10*ROW('Water Data'!H35))),'Data Summary'!CE41="Yes"),100-OFFSET('Water Data'!$H$4,0,10*ROW('Water Data'!H35)),NA())</f>
        <v>#N/A</v>
      </c>
      <c r="Q41" s="95" t="e">
        <f ca="true">+IF(AND(ISNUMBER(OFFSET('Water Data'!$H$6,0,10*ROW('Water Data'!H35))),'Data Summary'!CF41="Yes"),OFFSET('Water Data'!$H$6,0,10*ROW('Water Data'!H35)),NA())</f>
        <v>#N/A</v>
      </c>
      <c r="R41" s="95" t="e">
        <f ca="true">+IF(AND(ISNUMBER(OFFSET('Water Data'!$H$9,0,10*ROW('Water Data'!H35))),'Data Summary'!CG41="Yes"),OFFSET('Water Data'!$H$9,0,10*ROW('Water Data'!H35)),NA())</f>
        <v>#N/A</v>
      </c>
      <c r="S41" s="95" t="e">
        <f ca="true">+IF(AND(ISNUMBER(OFFSET('Water Data'!$I$4,0,10*ROW('Water Data'!I35))),'Data Summary'!CH41="Yes"),100-OFFSET('Water Data'!$I$4,0,10*ROW('Water Data'!I35)),NA())</f>
        <v>#N/A</v>
      </c>
      <c r="T41" s="95" t="e">
        <f ca="true">+IF(AND(ISNUMBER(OFFSET('Water Data'!$I$6,0,10*ROW('Water Data'!I35))),'Data Summary'!CI41="Yes"),OFFSET('Water Data'!$I$6,0,10*ROW('Water Data'!I35)),NA())</f>
        <v>#N/A</v>
      </c>
      <c r="U41" s="95" t="e">
        <f ca="true">+IF(AND(ISNUMBER(OFFSET('Water Data'!$I$9,0,10*ROW('Water Data'!I35))),'Data Summary'!CJ41="Yes"),OFFSET('Water Data'!$I$9,0,10*ROW('Water Data'!I35)),NA())</f>
        <v>#N/A</v>
      </c>
      <c r="V41" s="96" t="e">
        <f ca="true">+IF(AND(ISNUMBER(OFFSET('Sanitation Data'!$D$4,0,10*ROW('Sanitation Data'!D35))),'Data Summary'!CK41="Yes"),100-OFFSET('Sanitation Data'!$D$4,0,10*ROW('Sanitation Data'!D35)),NA())</f>
        <v>#N/A</v>
      </c>
      <c r="W41" s="96" t="e">
        <f ca="true">+IF(AND(ISNUMBER(OFFSET('Sanitation Data'!$D$6,0,10*ROW('Sanitation Data'!D35))),'Data Summary'!CL41="Yes"),OFFSET('Sanitation Data'!$D$6,0,10*ROW('Sanitation Data'!D35)),NA())</f>
        <v>#N/A</v>
      </c>
      <c r="X41" s="96" t="e">
        <f ca="true">+IF(AND(ISNUMBER(OFFSET('Sanitation Data'!$D$10,0,10*ROW('Sanitation Data'!D35))),'Data Summary'!CM41="Yes"),OFFSET('Sanitation Data'!$D$10,0,10*ROW('Sanitation Data'!D35)),NA())</f>
        <v>#N/A</v>
      </c>
      <c r="Y41" s="96" t="e">
        <f ca="true">+IF(AND(ISNUMBER(OFFSET('Sanitation Data'!$D$11,0,10*ROW('Sanitation Data'!D35))),'Data Summary'!CN41="Yes"),OFFSET('Sanitation Data'!$D$11,0,10*ROW('Sanitation Data'!D35)),NA())</f>
        <v>#N/A</v>
      </c>
      <c r="Z41" s="96" t="e">
        <f ca="true">+IF(AND(ISNUMBER(OFFSET('Sanitation Data'!$D$12,0,10*ROW('Sanitation Data'!D35))),'Data Summary'!CO41="Yes"),OFFSET('Sanitation Data'!$D$12,0,10*ROW('Sanitation Data'!D35)),NA())</f>
        <v>#N/A</v>
      </c>
      <c r="AA41" s="96" t="e">
        <f ca="true">+IF(AND(ISNUMBER(OFFSET('Sanitation Data'!$E$4,0,10*ROW('Sanitation Data'!E35))),'Data Summary'!CP41="Yes"),100-OFFSET('Sanitation Data'!$E$4,0,10*ROW('Sanitation Data'!E35)),NA())</f>
        <v>#N/A</v>
      </c>
      <c r="AB41" s="96" t="e">
        <f ca="true">+IF(AND(ISNUMBER(OFFSET('Sanitation Data'!$E$6,0,10*ROW('Sanitation Data'!E35))),'Data Summary'!CQ41="Yes"),OFFSET('Sanitation Data'!$E$6,0,10*ROW('Sanitation Data'!E35)),NA())</f>
        <v>#N/A</v>
      </c>
      <c r="AC41" s="96" t="e">
        <f ca="true">+IF(AND(ISNUMBER(OFFSET('Sanitation Data'!$E$10,0,10*ROW('Sanitation Data'!E35))),'Data Summary'!CR41="Yes"),OFFSET('Sanitation Data'!$E$10,0,10*ROW('Sanitation Data'!E35)),NA())</f>
        <v>#N/A</v>
      </c>
      <c r="AD41" s="96" t="e">
        <f ca="true">+IF(AND(ISNUMBER(OFFSET('Sanitation Data'!$E$11,0,10*ROW('Sanitation Data'!E35))),'Data Summary'!CS41="Yes"),OFFSET('Sanitation Data'!$E$11,0,10*ROW('Sanitation Data'!E35)),NA())</f>
        <v>#N/A</v>
      </c>
      <c r="AE41" s="96" t="e">
        <f ca="true">+IF(AND(ISNUMBER(OFFSET('Sanitation Data'!$E$12,0,10*ROW('Sanitation Data'!E35))),'Data Summary'!CT41="Yes"),OFFSET('Sanitation Data'!$E$12,0,10*ROW('Sanitation Data'!E35)),NA())</f>
        <v>#N/A</v>
      </c>
      <c r="AF41" s="96" t="e">
        <f ca="true">+IF(AND(ISNUMBER(OFFSET('Sanitation Data'!$F$4,0,10*ROW('Sanitation Data'!F35))),'Data Summary'!CU41="Yes"),100-OFFSET('Sanitation Data'!$F$4,0,10*ROW('Sanitation Data'!F35)),NA())</f>
        <v>#N/A</v>
      </c>
      <c r="AG41" s="96" t="e">
        <f ca="true">+IF(AND(ISNUMBER(OFFSET('Sanitation Data'!$F$6,0,10*ROW('Sanitation Data'!F35))),'Data Summary'!CV41="Yes"),OFFSET('Sanitation Data'!$F$6,0,10*ROW('Sanitation Data'!F35)),NA())</f>
        <v>#N/A</v>
      </c>
      <c r="AH41" s="96" t="e">
        <f ca="true">+IF(AND(ISNUMBER(OFFSET('Sanitation Data'!$F$10,0,10*ROW('Sanitation Data'!F35))),'Data Summary'!CW41="Yes"),OFFSET('Sanitation Data'!$F$10,0,10*ROW('Sanitation Data'!F35)),NA())</f>
        <v>#N/A</v>
      </c>
      <c r="AI41" s="96" t="e">
        <f ca="true">+IF(AND(ISNUMBER(OFFSET('Sanitation Data'!$F$11,0,10*ROW('Sanitation Data'!F35))),'Data Summary'!CX41="Yes"),OFFSET('Sanitation Data'!$F$11,0,10*ROW('Sanitation Data'!F35)),NA())</f>
        <v>#N/A</v>
      </c>
      <c r="AJ41" s="96" t="e">
        <f ca="true">+IF(AND(ISNUMBER(OFFSET('Sanitation Data'!$F$12,0,10*ROW('Sanitation Data'!F35))),'Data Summary'!CY41="Yes"),OFFSET('Sanitation Data'!$F$12,0,10*ROW('Sanitation Data'!F35)),NA())</f>
        <v>#N/A</v>
      </c>
      <c r="AK41" s="96" t="e">
        <f ca="true">+IF(AND(ISNUMBER(OFFSET('Sanitation Data'!$G$4,0,10*ROW('Sanitation Data'!G35))),'Data Summary'!CZ41="Yes"),100-OFFSET('Sanitation Data'!$G$4,0,10*ROW('Sanitation Data'!G35)),NA())</f>
        <v>#N/A</v>
      </c>
      <c r="AL41" s="96" t="e">
        <f ca="true">+IF(AND(ISNUMBER(OFFSET('Sanitation Data'!$G$6,0,10*ROW('Sanitation Data'!G35))),'Data Summary'!DA41="Yes"),OFFSET('Sanitation Data'!$G$6,0,10*ROW('Sanitation Data'!G35)),NA())</f>
        <v>#N/A</v>
      </c>
      <c r="AM41" s="96" t="e">
        <f ca="true">+IF(AND(ISNUMBER(OFFSET('Sanitation Data'!$G$10,0,10*ROW('Sanitation Data'!G35))),'Data Summary'!DB41="Yes"),OFFSET('Sanitation Data'!$G$10,0,10*ROW('Sanitation Data'!G35)),NA())</f>
        <v>#N/A</v>
      </c>
      <c r="AN41" s="96" t="e">
        <f ca="true">+IF(AND(ISNUMBER(OFFSET('Sanitation Data'!$G$11,0,10*ROW('Sanitation Data'!G35))),'Data Summary'!DC41="Yes"),OFFSET('Sanitation Data'!$G$11,0,10*ROW('Sanitation Data'!G35)),NA())</f>
        <v>#N/A</v>
      </c>
      <c r="AO41" s="96" t="e">
        <f ca="true">+IF(AND(ISNUMBER(OFFSET('Sanitation Data'!$G$12,0,10*ROW('Sanitation Data'!G35))),'Data Summary'!DD41="Yes"),OFFSET('Sanitation Data'!$G$12,0,10*ROW('Sanitation Data'!G35)),NA())</f>
        <v>#N/A</v>
      </c>
      <c r="AP41" s="96" t="e">
        <f ca="true">+IF(AND(ISNUMBER(OFFSET('Sanitation Data'!$H$4,0,10*ROW('Sanitation Data'!H35))),'Data Summary'!DE41="Yes"),100-OFFSET('Sanitation Data'!$H$4,0,10*ROW('Sanitation Data'!H35)),NA())</f>
        <v>#N/A</v>
      </c>
      <c r="AQ41" s="96" t="e">
        <f ca="true">+IF(AND(ISNUMBER(OFFSET('Sanitation Data'!$H$6,0,10*ROW('Sanitation Data'!H35))),'Data Summary'!DF41="Yes"),OFFSET('Sanitation Data'!$H$6,0,10*ROW('Sanitation Data'!H35)),NA())</f>
        <v>#N/A</v>
      </c>
      <c r="AR41" s="96" t="e">
        <f ca="true">+IF(AND(ISNUMBER(OFFSET('Sanitation Data'!$H$10,0,10*ROW('Sanitation Data'!H35))),'Data Summary'!DG41="Yes"),OFFSET('Sanitation Data'!$H$10,0,10*ROW('Sanitation Data'!H35)),NA())</f>
        <v>#N/A</v>
      </c>
      <c r="AS41" s="96" t="e">
        <f ca="true">+IF(AND(ISNUMBER(OFFSET('Sanitation Data'!$H$11,0,10*ROW('Sanitation Data'!H35))),'Data Summary'!DH41="Yes"),OFFSET('Sanitation Data'!$H$11,0,10*ROW('Sanitation Data'!H35)),NA())</f>
        <v>#N/A</v>
      </c>
      <c r="AT41" s="96" t="e">
        <f ca="true">+IF(AND(ISNUMBER(OFFSET('Sanitation Data'!$H$12,0,10*ROW('Sanitation Data'!H35))),'Data Summary'!DI41="Yes"),OFFSET('Sanitation Data'!$H$12,0,10*ROW('Sanitation Data'!H35)),NA())</f>
        <v>#N/A</v>
      </c>
      <c r="AU41" s="96" t="e">
        <f ca="true">+IF(AND(ISNUMBER(OFFSET('Sanitation Data'!$I$4,0,10*ROW('Sanitation Data'!I35))),'Data Summary'!DJ41="Yes"),100-OFFSET('Sanitation Data'!$I$4,0,10*ROW('Sanitation Data'!I35)),NA())</f>
        <v>#N/A</v>
      </c>
      <c r="AV41" s="96" t="e">
        <f ca="true">+IF(AND(ISNUMBER(OFFSET('Sanitation Data'!$I$6,0,10*ROW('Sanitation Data'!I35))),'Data Summary'!DK41="Yes"),OFFSET('Sanitation Data'!$I$6,0,10*ROW('Sanitation Data'!I35)),NA())</f>
        <v>#N/A</v>
      </c>
      <c r="AW41" s="96" t="e">
        <f ca="true">+IF(AND(ISNUMBER(OFFSET('Sanitation Data'!$I$10,0,10*ROW('Sanitation Data'!I35))),'Data Summary'!DL41="Yes"),OFFSET('Sanitation Data'!$I$10,0,10*ROW('Sanitation Data'!I35)),NA())</f>
        <v>#N/A</v>
      </c>
      <c r="AX41" s="96" t="e">
        <f ca="true">+IF(AND(ISNUMBER(OFFSET('Sanitation Data'!$I$11,0,10*ROW('Sanitation Data'!I35))),'Data Summary'!DM41="Yes"),OFFSET('Sanitation Data'!$I$11,0,10*ROW('Sanitation Data'!I35)),NA())</f>
        <v>#N/A</v>
      </c>
      <c r="AY41" s="96" t="e">
        <f ca="true">+IF(AND(ISNUMBER(OFFSET('Sanitation Data'!$I$12,0,10*ROW('Sanitation Data'!I35))),'Data Summary'!DN41="Yes"),OFFSET('Sanitation Data'!$I$12,0,10*ROW('Sanitation Data'!I35)),NA())</f>
        <v>#N/A</v>
      </c>
      <c r="AZ41" s="97" t="e">
        <f ca="true">+IF(AND(ISNUMBER(OFFSET('Hygiene Data'!$D$5,0,10*ROW('Hygiene Data'!D35))),'Data Summary'!DO41="Yes"),OFFSET('Hygiene Data'!$D$5,0,10*ROW('Hygiene Data'!D35)),NA())</f>
        <v>#N/A</v>
      </c>
      <c r="BA41" s="97" t="e">
        <f ca="true">+IF(AND(ISNUMBER(OFFSET('Hygiene Data'!$D$7,0,10*ROW('Hygiene Data'!D35))),'Data Summary'!DP41="Yes"),OFFSET('Hygiene Data'!$D$7,0,10*ROW('Hygiene Data'!D35)),NA())</f>
        <v>#N/A</v>
      </c>
      <c r="BB41" s="97" t="e">
        <f ca="true">+IF(AND(ISNUMBER(OFFSET('Hygiene Data'!$D$9,0,10*ROW('Hygiene Data'!D35))),'Data Summary'!DQ41="Yes"),OFFSET('Hygiene Data'!$D$9,0,10*ROW('Hygiene Data'!D35)),NA())</f>
        <v>#N/A</v>
      </c>
      <c r="BC41" s="97" t="e">
        <f ca="true">+IF(AND(ISNUMBER(OFFSET('Hygiene Data'!$E$5,0,10*ROW('Hygiene Data'!E35))),'Data Summary'!DR41="Yes"),OFFSET('Hygiene Data'!$E$5,0,10*ROW('Hygiene Data'!E35)),NA())</f>
        <v>#N/A</v>
      </c>
      <c r="BD41" s="97" t="e">
        <f ca="true">+IF(AND(ISNUMBER(OFFSET('Hygiene Data'!$E$7,0,10*ROW('Hygiene Data'!E35))),'Data Summary'!DS41="Yes"),OFFSET('Hygiene Data'!$E$7,0,10*ROW('Hygiene Data'!E35)),NA())</f>
        <v>#N/A</v>
      </c>
      <c r="BE41" s="97" t="e">
        <f ca="true">+IF(AND(ISNUMBER(OFFSET('Hygiene Data'!$E$9,0,10*ROW('Hygiene Data'!E35))),'Data Summary'!DT41="Yes"),OFFSET('Hygiene Data'!$E$9,0,10*ROW('Hygiene Data'!E35)),NA())</f>
        <v>#N/A</v>
      </c>
      <c r="BF41" s="97" t="e">
        <f ca="true">+IF(AND(ISNUMBER(OFFSET('Hygiene Data'!$F$5,0,10*ROW('Hygiene Data'!F35))),'Data Summary'!DU41="Yes"),OFFSET('Hygiene Data'!$F$5,0,10*ROW('Hygiene Data'!F35)),NA())</f>
        <v>#N/A</v>
      </c>
      <c r="BG41" s="97" t="e">
        <f ca="true">+IF(AND(ISNUMBER(OFFSET('Hygiene Data'!$F$7,0,10*ROW('Hygiene Data'!F35))),'Data Summary'!DV41="Yes"),OFFSET('Hygiene Data'!$F$7,0,10*ROW('Hygiene Data'!F35)),NA())</f>
        <v>#N/A</v>
      </c>
      <c r="BH41" s="97" t="e">
        <f ca="true">+IF(AND(ISNUMBER(OFFSET('Hygiene Data'!$F$9,0,10*ROW('Hygiene Data'!F35))),'Data Summary'!DW41="Yes"),OFFSET('Hygiene Data'!$F$9,0,10*ROW('Hygiene Data'!F35)),NA())</f>
        <v>#N/A</v>
      </c>
      <c r="BI41" s="97" t="e">
        <f ca="true">+IF(AND(ISNUMBER(OFFSET('Hygiene Data'!$G$5,0,10*ROW('Hygiene Data'!G35))),'Data Summary'!DX41="Yes"),OFFSET('Hygiene Data'!$G$5,0,10*ROW('Hygiene Data'!G35)),NA())</f>
        <v>#N/A</v>
      </c>
      <c r="BJ41" s="97" t="e">
        <f ca="true">+IF(AND(ISNUMBER(OFFSET('Hygiene Data'!$G$7,0,10*ROW('Hygiene Data'!G35))),'Data Summary'!DY41="Yes"),OFFSET('Hygiene Data'!$G$7,0,10*ROW('Hygiene Data'!G35)),NA())</f>
        <v>#N/A</v>
      </c>
      <c r="BK41" s="97" t="e">
        <f ca="true">+IF(AND(ISNUMBER(OFFSET('Hygiene Data'!$G$9,0,10*ROW('Hygiene Data'!G35))),'Data Summary'!DZ41="Yes"),OFFSET('Hygiene Data'!$G$9,0,10*ROW('Hygiene Data'!G35)),NA())</f>
        <v>#N/A</v>
      </c>
      <c r="BL41" s="97" t="e">
        <f ca="true">+IF(AND(ISNUMBER(OFFSET('Hygiene Data'!$H$5,0,10*ROW('Hygiene Data'!H35))),'Data Summary'!EA41="Yes"),OFFSET('Hygiene Data'!$H$5,0,10*ROW('Hygiene Data'!H35)),NA())</f>
        <v>#N/A</v>
      </c>
      <c r="BM41" s="97" t="e">
        <f ca="true">+IF(AND(ISNUMBER(OFFSET('Hygiene Data'!$H$7,0,10*ROW('Hygiene Data'!H35))),'Data Summary'!EB41="Yes"),OFFSET('Hygiene Data'!$H$7,0,10*ROW('Hygiene Data'!H35)),NA())</f>
        <v>#N/A</v>
      </c>
      <c r="BN41" s="97" t="e">
        <f ca="true">+IF(AND(ISNUMBER(OFFSET('Hygiene Data'!$H$9,0,10*ROW('Hygiene Data'!H35))),'Data Summary'!EC41="Yes"),OFFSET('Hygiene Data'!$H$9,0,10*ROW('Hygiene Data'!H35)),NA())</f>
        <v>#N/A</v>
      </c>
      <c r="BO41" s="97" t="e">
        <f ca="true">+IF(AND(ISNUMBER(OFFSET('Hygiene Data'!$I$5,0,10*ROW('Hygiene Data'!I35))),'Data Summary'!ED41="Yes"),OFFSET('Hygiene Data'!$I$5,0,10*ROW('Hygiene Data'!I35)),NA())</f>
        <v>#N/A</v>
      </c>
      <c r="BP41" s="97" t="e">
        <f ca="true">+IF(AND(ISNUMBER(OFFSET('Hygiene Data'!$I$7,0,10*ROW('Hygiene Data'!I35))),'Data Summary'!EE41="Yes"),OFFSET('Hygiene Data'!$I$7,0,10*ROW('Hygiene Data'!I35)),NA())</f>
        <v>#N/A</v>
      </c>
      <c r="BQ41" s="97" t="e">
        <f ca="true">+IF(AND(ISNUMBER(OFFSET('Hygiene Data'!$I$9,0,10*ROW('Hygiene Data'!I35))),'Data Summary'!EF41="Yes"),OFFSET('Hygiene Data'!$I$9,0,10*ROW('Hygiene Data'!I35)),NA())</f>
        <v>#N/A</v>
      </c>
    </row>
    <row xmlns:x14ac="http://schemas.microsoft.com/office/spreadsheetml/2009/9/ac" r="42" x14ac:dyDescent="0.2">
      <c r="A42" s="331" t="e">
        <f ca="true">+RIGHT('Data Summary'!A42,LEN('Data Summary'!A42)-9)</f>
        <v>#VALUE!</v>
      </c>
      <c r="B42" s="36" t="str">
        <f ca="true">+IF(ISTEXT('Data Summary'!B42),'Data Summary'!B42,"")</f>
        <v/>
      </c>
      <c r="C42" s="330" t="e">
        <f ca="true">+VALUE('Data Summary'!C42)</f>
        <v>#VALUE!</v>
      </c>
      <c r="D42" s="95" t="e">
        <f ca="true">+IF(AND(ISNUMBER(OFFSET('Water Data'!$D$4,0,10*ROW('Water Data'!D36))),'Data Summary'!BS42="Yes"),100-OFFSET('Water Data'!$D$4,0,10*ROW('Water Data'!D36)),NA())</f>
        <v>#N/A</v>
      </c>
      <c r="E42" s="95" t="e">
        <f ca="true">+IF(AND(ISNUMBER(OFFSET('Water Data'!$D$6,0,10*ROW('Water Data'!D36))),'Data Summary'!BT42="Yes"),OFFSET('Water Data'!$D$6,0,10*ROW('Water Data'!D36)),NA())</f>
        <v>#N/A</v>
      </c>
      <c r="F42" s="95" t="e">
        <f ca="true">+IF(AND(ISNUMBER(OFFSET('Water Data'!$D$9,0,10*ROW('Water Data'!D36))),'Data Summary'!BU42="Yes"),OFFSET('Water Data'!$D$9,0,10*ROW('Water Data'!D36)),NA())</f>
        <v>#N/A</v>
      </c>
      <c r="G42" s="95" t="e">
        <f ca="true">+IF(AND(ISNUMBER(OFFSET('Water Data'!$E$4,0,10*ROW('Water Data'!E36))),'Data Summary'!BV42="Yes"),100-OFFSET('Water Data'!$E$4,0,10*ROW('Water Data'!E36)),NA())</f>
        <v>#N/A</v>
      </c>
      <c r="H42" s="95" t="e">
        <f ca="true">+IF(AND(ISNUMBER(OFFSET('Water Data'!$E$6,0,10*ROW('Water Data'!E36))),'Data Summary'!BW42="Yes"),OFFSET('Water Data'!$E$6,0,10*ROW('Water Data'!E36)),NA())</f>
        <v>#N/A</v>
      </c>
      <c r="I42" s="95" t="e">
        <f ca="true">+IF(AND(ISNUMBER(OFFSET('Water Data'!$E$9,0,10*ROW('Water Data'!E36))),'Data Summary'!BX42="Yes"),OFFSET('Water Data'!$E$9,0,10*ROW('Water Data'!E36)),NA())</f>
        <v>#N/A</v>
      </c>
      <c r="J42" s="95" t="e">
        <f ca="true">+IF(AND(ISNUMBER(OFFSET('Water Data'!$F$4,0,10*ROW('Water Data'!F36))),'Data Summary'!BY42="Yes"),100-OFFSET('Water Data'!$F$4,0,10*ROW('Water Data'!F36)),NA())</f>
        <v>#N/A</v>
      </c>
      <c r="K42" s="95" t="e">
        <f ca="true">+IF(AND(ISNUMBER(OFFSET('Water Data'!$F$6,0,10*ROW('Water Data'!F36))),'Data Summary'!BZ42="Yes"),OFFSET('Water Data'!$F$6,0,10*ROW('Water Data'!F36)),NA())</f>
        <v>#N/A</v>
      </c>
      <c r="L42" s="95" t="e">
        <f ca="true">+IF(AND(ISNUMBER(OFFSET('Water Data'!$F$9,0,10*ROW('Water Data'!F36))),'Data Summary'!CA42="Yes"),OFFSET('Water Data'!$F$9,0,10*ROW('Water Data'!F36)),NA())</f>
        <v>#N/A</v>
      </c>
      <c r="M42" s="95" t="e">
        <f ca="true">+IF(AND(ISNUMBER(OFFSET('Water Data'!$G$4,0,10*ROW('Water Data'!G36))),'Data Summary'!CB42="Yes"),100-OFFSET('Water Data'!$G$4,0,10*ROW('Water Data'!G36)),NA())</f>
        <v>#N/A</v>
      </c>
      <c r="N42" s="95" t="e">
        <f ca="true">+IF(AND(ISNUMBER(OFFSET('Water Data'!$G$6,0,10*ROW('Water Data'!G36))),'Data Summary'!CC42="Yes"),OFFSET('Water Data'!$G$6,0,10*ROW('Water Data'!G36)),NA())</f>
        <v>#N/A</v>
      </c>
      <c r="O42" s="95" t="e">
        <f ca="true">+IF(AND(ISNUMBER(OFFSET('Water Data'!$G$9,0,10*ROW('Water Data'!G36))),'Data Summary'!CD42="Yes"),OFFSET('Water Data'!$G$9,0,10*ROW('Water Data'!G36)),NA())</f>
        <v>#N/A</v>
      </c>
      <c r="P42" s="95" t="e">
        <f ca="true">+IF(AND(ISNUMBER(OFFSET('Water Data'!$H$4,0,10*ROW('Water Data'!H36))),'Data Summary'!CE42="Yes"),100-OFFSET('Water Data'!$H$4,0,10*ROW('Water Data'!H36)),NA())</f>
        <v>#N/A</v>
      </c>
      <c r="Q42" s="95" t="e">
        <f ca="true">+IF(AND(ISNUMBER(OFFSET('Water Data'!$H$6,0,10*ROW('Water Data'!H36))),'Data Summary'!CF42="Yes"),OFFSET('Water Data'!$H$6,0,10*ROW('Water Data'!H36)),NA())</f>
        <v>#N/A</v>
      </c>
      <c r="R42" s="95" t="e">
        <f ca="true">+IF(AND(ISNUMBER(OFFSET('Water Data'!$H$9,0,10*ROW('Water Data'!H36))),'Data Summary'!CG42="Yes"),OFFSET('Water Data'!$H$9,0,10*ROW('Water Data'!H36)),NA())</f>
        <v>#N/A</v>
      </c>
      <c r="S42" s="95" t="e">
        <f ca="true">+IF(AND(ISNUMBER(OFFSET('Water Data'!$I$4,0,10*ROW('Water Data'!I36))),'Data Summary'!CH42="Yes"),100-OFFSET('Water Data'!$I$4,0,10*ROW('Water Data'!I36)),NA())</f>
        <v>#N/A</v>
      </c>
      <c r="T42" s="95" t="e">
        <f ca="true">+IF(AND(ISNUMBER(OFFSET('Water Data'!$I$6,0,10*ROW('Water Data'!I36))),'Data Summary'!CI42="Yes"),OFFSET('Water Data'!$I$6,0,10*ROW('Water Data'!I36)),NA())</f>
        <v>#N/A</v>
      </c>
      <c r="U42" s="95" t="e">
        <f ca="true">+IF(AND(ISNUMBER(OFFSET('Water Data'!$I$9,0,10*ROW('Water Data'!I36))),'Data Summary'!CJ42="Yes"),OFFSET('Water Data'!$I$9,0,10*ROW('Water Data'!I36)),NA())</f>
        <v>#N/A</v>
      </c>
      <c r="V42" s="96" t="e">
        <f ca="true">+IF(AND(ISNUMBER(OFFSET('Sanitation Data'!$D$4,0,10*ROW('Sanitation Data'!D36))),'Data Summary'!CK42="Yes"),100-OFFSET('Sanitation Data'!$D$4,0,10*ROW('Sanitation Data'!D36)),NA())</f>
        <v>#N/A</v>
      </c>
      <c r="W42" s="96" t="e">
        <f ca="true">+IF(AND(ISNUMBER(OFFSET('Sanitation Data'!$D$6,0,10*ROW('Sanitation Data'!D36))),'Data Summary'!CL42="Yes"),OFFSET('Sanitation Data'!$D$6,0,10*ROW('Sanitation Data'!D36)),NA())</f>
        <v>#N/A</v>
      </c>
      <c r="X42" s="96" t="e">
        <f ca="true">+IF(AND(ISNUMBER(OFFSET('Sanitation Data'!$D$10,0,10*ROW('Sanitation Data'!D36))),'Data Summary'!CM42="Yes"),OFFSET('Sanitation Data'!$D$10,0,10*ROW('Sanitation Data'!D36)),NA())</f>
        <v>#N/A</v>
      </c>
      <c r="Y42" s="96" t="e">
        <f ca="true">+IF(AND(ISNUMBER(OFFSET('Sanitation Data'!$D$11,0,10*ROW('Sanitation Data'!D36))),'Data Summary'!CN42="Yes"),OFFSET('Sanitation Data'!$D$11,0,10*ROW('Sanitation Data'!D36)),NA())</f>
        <v>#N/A</v>
      </c>
      <c r="Z42" s="96" t="e">
        <f ca="true">+IF(AND(ISNUMBER(OFFSET('Sanitation Data'!$D$12,0,10*ROW('Sanitation Data'!D36))),'Data Summary'!CO42="Yes"),OFFSET('Sanitation Data'!$D$12,0,10*ROW('Sanitation Data'!D36)),NA())</f>
        <v>#N/A</v>
      </c>
      <c r="AA42" s="96" t="e">
        <f ca="true">+IF(AND(ISNUMBER(OFFSET('Sanitation Data'!$E$4,0,10*ROW('Sanitation Data'!E36))),'Data Summary'!CP42="Yes"),100-OFFSET('Sanitation Data'!$E$4,0,10*ROW('Sanitation Data'!E36)),NA())</f>
        <v>#N/A</v>
      </c>
      <c r="AB42" s="96" t="e">
        <f ca="true">+IF(AND(ISNUMBER(OFFSET('Sanitation Data'!$E$6,0,10*ROW('Sanitation Data'!E36))),'Data Summary'!CQ42="Yes"),OFFSET('Sanitation Data'!$E$6,0,10*ROW('Sanitation Data'!E36)),NA())</f>
        <v>#N/A</v>
      </c>
      <c r="AC42" s="96" t="e">
        <f ca="true">+IF(AND(ISNUMBER(OFFSET('Sanitation Data'!$E$10,0,10*ROW('Sanitation Data'!E36))),'Data Summary'!CR42="Yes"),OFFSET('Sanitation Data'!$E$10,0,10*ROW('Sanitation Data'!E36)),NA())</f>
        <v>#N/A</v>
      </c>
      <c r="AD42" s="96" t="e">
        <f ca="true">+IF(AND(ISNUMBER(OFFSET('Sanitation Data'!$E$11,0,10*ROW('Sanitation Data'!E36))),'Data Summary'!CS42="Yes"),OFFSET('Sanitation Data'!$E$11,0,10*ROW('Sanitation Data'!E36)),NA())</f>
        <v>#N/A</v>
      </c>
      <c r="AE42" s="96" t="e">
        <f ca="true">+IF(AND(ISNUMBER(OFFSET('Sanitation Data'!$E$12,0,10*ROW('Sanitation Data'!E36))),'Data Summary'!CT42="Yes"),OFFSET('Sanitation Data'!$E$12,0,10*ROW('Sanitation Data'!E36)),NA())</f>
        <v>#N/A</v>
      </c>
      <c r="AF42" s="96" t="e">
        <f ca="true">+IF(AND(ISNUMBER(OFFSET('Sanitation Data'!$F$4,0,10*ROW('Sanitation Data'!F36))),'Data Summary'!CU42="Yes"),100-OFFSET('Sanitation Data'!$F$4,0,10*ROW('Sanitation Data'!F36)),NA())</f>
        <v>#N/A</v>
      </c>
      <c r="AG42" s="96" t="e">
        <f ca="true">+IF(AND(ISNUMBER(OFFSET('Sanitation Data'!$F$6,0,10*ROW('Sanitation Data'!F36))),'Data Summary'!CV42="Yes"),OFFSET('Sanitation Data'!$F$6,0,10*ROW('Sanitation Data'!F36)),NA())</f>
        <v>#N/A</v>
      </c>
      <c r="AH42" s="96" t="e">
        <f ca="true">+IF(AND(ISNUMBER(OFFSET('Sanitation Data'!$F$10,0,10*ROW('Sanitation Data'!F36))),'Data Summary'!CW42="Yes"),OFFSET('Sanitation Data'!$F$10,0,10*ROW('Sanitation Data'!F36)),NA())</f>
        <v>#N/A</v>
      </c>
      <c r="AI42" s="96" t="e">
        <f ca="true">+IF(AND(ISNUMBER(OFFSET('Sanitation Data'!$F$11,0,10*ROW('Sanitation Data'!F36))),'Data Summary'!CX42="Yes"),OFFSET('Sanitation Data'!$F$11,0,10*ROW('Sanitation Data'!F36)),NA())</f>
        <v>#N/A</v>
      </c>
      <c r="AJ42" s="96" t="e">
        <f ca="true">+IF(AND(ISNUMBER(OFFSET('Sanitation Data'!$F$12,0,10*ROW('Sanitation Data'!F36))),'Data Summary'!CY42="Yes"),OFFSET('Sanitation Data'!$F$12,0,10*ROW('Sanitation Data'!F36)),NA())</f>
        <v>#N/A</v>
      </c>
      <c r="AK42" s="96" t="e">
        <f ca="true">+IF(AND(ISNUMBER(OFFSET('Sanitation Data'!$G$4,0,10*ROW('Sanitation Data'!G36))),'Data Summary'!CZ42="Yes"),100-OFFSET('Sanitation Data'!$G$4,0,10*ROW('Sanitation Data'!G36)),NA())</f>
        <v>#N/A</v>
      </c>
      <c r="AL42" s="96" t="e">
        <f ca="true">+IF(AND(ISNUMBER(OFFSET('Sanitation Data'!$G$6,0,10*ROW('Sanitation Data'!G36))),'Data Summary'!DA42="Yes"),OFFSET('Sanitation Data'!$G$6,0,10*ROW('Sanitation Data'!G36)),NA())</f>
        <v>#N/A</v>
      </c>
      <c r="AM42" s="96" t="e">
        <f ca="true">+IF(AND(ISNUMBER(OFFSET('Sanitation Data'!$G$10,0,10*ROW('Sanitation Data'!G36))),'Data Summary'!DB42="Yes"),OFFSET('Sanitation Data'!$G$10,0,10*ROW('Sanitation Data'!G36)),NA())</f>
        <v>#N/A</v>
      </c>
      <c r="AN42" s="96" t="e">
        <f ca="true">+IF(AND(ISNUMBER(OFFSET('Sanitation Data'!$G$11,0,10*ROW('Sanitation Data'!G36))),'Data Summary'!DC42="Yes"),OFFSET('Sanitation Data'!$G$11,0,10*ROW('Sanitation Data'!G36)),NA())</f>
        <v>#N/A</v>
      </c>
      <c r="AO42" s="96" t="e">
        <f ca="true">+IF(AND(ISNUMBER(OFFSET('Sanitation Data'!$G$12,0,10*ROW('Sanitation Data'!G36))),'Data Summary'!DD42="Yes"),OFFSET('Sanitation Data'!$G$12,0,10*ROW('Sanitation Data'!G36)),NA())</f>
        <v>#N/A</v>
      </c>
      <c r="AP42" s="96" t="e">
        <f ca="true">+IF(AND(ISNUMBER(OFFSET('Sanitation Data'!$H$4,0,10*ROW('Sanitation Data'!H36))),'Data Summary'!DE42="Yes"),100-OFFSET('Sanitation Data'!$H$4,0,10*ROW('Sanitation Data'!H36)),NA())</f>
        <v>#N/A</v>
      </c>
      <c r="AQ42" s="96" t="e">
        <f ca="true">+IF(AND(ISNUMBER(OFFSET('Sanitation Data'!$H$6,0,10*ROW('Sanitation Data'!H36))),'Data Summary'!DF42="Yes"),OFFSET('Sanitation Data'!$H$6,0,10*ROW('Sanitation Data'!H36)),NA())</f>
        <v>#N/A</v>
      </c>
      <c r="AR42" s="96" t="e">
        <f ca="true">+IF(AND(ISNUMBER(OFFSET('Sanitation Data'!$H$10,0,10*ROW('Sanitation Data'!H36))),'Data Summary'!DG42="Yes"),OFFSET('Sanitation Data'!$H$10,0,10*ROW('Sanitation Data'!H36)),NA())</f>
        <v>#N/A</v>
      </c>
      <c r="AS42" s="96" t="e">
        <f ca="true">+IF(AND(ISNUMBER(OFFSET('Sanitation Data'!$H$11,0,10*ROW('Sanitation Data'!H36))),'Data Summary'!DH42="Yes"),OFFSET('Sanitation Data'!$H$11,0,10*ROW('Sanitation Data'!H36)),NA())</f>
        <v>#N/A</v>
      </c>
      <c r="AT42" s="96" t="e">
        <f ca="true">+IF(AND(ISNUMBER(OFFSET('Sanitation Data'!$H$12,0,10*ROW('Sanitation Data'!H36))),'Data Summary'!DI42="Yes"),OFFSET('Sanitation Data'!$H$12,0,10*ROW('Sanitation Data'!H36)),NA())</f>
        <v>#N/A</v>
      </c>
      <c r="AU42" s="96" t="e">
        <f ca="true">+IF(AND(ISNUMBER(OFFSET('Sanitation Data'!$I$4,0,10*ROW('Sanitation Data'!I36))),'Data Summary'!DJ42="Yes"),100-OFFSET('Sanitation Data'!$I$4,0,10*ROW('Sanitation Data'!I36)),NA())</f>
        <v>#N/A</v>
      </c>
      <c r="AV42" s="96" t="e">
        <f ca="true">+IF(AND(ISNUMBER(OFFSET('Sanitation Data'!$I$6,0,10*ROW('Sanitation Data'!I36))),'Data Summary'!DK42="Yes"),OFFSET('Sanitation Data'!$I$6,0,10*ROW('Sanitation Data'!I36)),NA())</f>
        <v>#N/A</v>
      </c>
      <c r="AW42" s="96" t="e">
        <f ca="true">+IF(AND(ISNUMBER(OFFSET('Sanitation Data'!$I$10,0,10*ROW('Sanitation Data'!I36))),'Data Summary'!DL42="Yes"),OFFSET('Sanitation Data'!$I$10,0,10*ROW('Sanitation Data'!I36)),NA())</f>
        <v>#N/A</v>
      </c>
      <c r="AX42" s="96" t="e">
        <f ca="true">+IF(AND(ISNUMBER(OFFSET('Sanitation Data'!$I$11,0,10*ROW('Sanitation Data'!I36))),'Data Summary'!DM42="Yes"),OFFSET('Sanitation Data'!$I$11,0,10*ROW('Sanitation Data'!I36)),NA())</f>
        <v>#N/A</v>
      </c>
      <c r="AY42" s="96" t="e">
        <f ca="true">+IF(AND(ISNUMBER(OFFSET('Sanitation Data'!$I$12,0,10*ROW('Sanitation Data'!I36))),'Data Summary'!DN42="Yes"),OFFSET('Sanitation Data'!$I$12,0,10*ROW('Sanitation Data'!I36)),NA())</f>
        <v>#N/A</v>
      </c>
      <c r="AZ42" s="97" t="e">
        <f ca="true">+IF(AND(ISNUMBER(OFFSET('Hygiene Data'!$D$5,0,10*ROW('Hygiene Data'!D36))),'Data Summary'!DO42="Yes"),OFFSET('Hygiene Data'!$D$5,0,10*ROW('Hygiene Data'!D36)),NA())</f>
        <v>#N/A</v>
      </c>
      <c r="BA42" s="97" t="e">
        <f ca="true">+IF(AND(ISNUMBER(OFFSET('Hygiene Data'!$D$7,0,10*ROW('Hygiene Data'!D36))),'Data Summary'!DP42="Yes"),OFFSET('Hygiene Data'!$D$7,0,10*ROW('Hygiene Data'!D36)),NA())</f>
        <v>#N/A</v>
      </c>
      <c r="BB42" s="97" t="e">
        <f ca="true">+IF(AND(ISNUMBER(OFFSET('Hygiene Data'!$D$9,0,10*ROW('Hygiene Data'!D36))),'Data Summary'!DQ42="Yes"),OFFSET('Hygiene Data'!$D$9,0,10*ROW('Hygiene Data'!D36)),NA())</f>
        <v>#N/A</v>
      </c>
      <c r="BC42" s="97" t="e">
        <f ca="true">+IF(AND(ISNUMBER(OFFSET('Hygiene Data'!$E$5,0,10*ROW('Hygiene Data'!E36))),'Data Summary'!DR42="Yes"),OFFSET('Hygiene Data'!$E$5,0,10*ROW('Hygiene Data'!E36)),NA())</f>
        <v>#N/A</v>
      </c>
      <c r="BD42" s="97" t="e">
        <f ca="true">+IF(AND(ISNUMBER(OFFSET('Hygiene Data'!$E$7,0,10*ROW('Hygiene Data'!E36))),'Data Summary'!DS42="Yes"),OFFSET('Hygiene Data'!$E$7,0,10*ROW('Hygiene Data'!E36)),NA())</f>
        <v>#N/A</v>
      </c>
      <c r="BE42" s="97" t="e">
        <f ca="true">+IF(AND(ISNUMBER(OFFSET('Hygiene Data'!$E$9,0,10*ROW('Hygiene Data'!E36))),'Data Summary'!DT42="Yes"),OFFSET('Hygiene Data'!$E$9,0,10*ROW('Hygiene Data'!E36)),NA())</f>
        <v>#N/A</v>
      </c>
      <c r="BF42" s="97" t="e">
        <f ca="true">+IF(AND(ISNUMBER(OFFSET('Hygiene Data'!$F$5,0,10*ROW('Hygiene Data'!F36))),'Data Summary'!DU42="Yes"),OFFSET('Hygiene Data'!$F$5,0,10*ROW('Hygiene Data'!F36)),NA())</f>
        <v>#N/A</v>
      </c>
      <c r="BG42" s="97" t="e">
        <f ca="true">+IF(AND(ISNUMBER(OFFSET('Hygiene Data'!$F$7,0,10*ROW('Hygiene Data'!F36))),'Data Summary'!DV42="Yes"),OFFSET('Hygiene Data'!$F$7,0,10*ROW('Hygiene Data'!F36)),NA())</f>
        <v>#N/A</v>
      </c>
      <c r="BH42" s="97" t="e">
        <f ca="true">+IF(AND(ISNUMBER(OFFSET('Hygiene Data'!$F$9,0,10*ROW('Hygiene Data'!F36))),'Data Summary'!DW42="Yes"),OFFSET('Hygiene Data'!$F$9,0,10*ROW('Hygiene Data'!F36)),NA())</f>
        <v>#N/A</v>
      </c>
      <c r="BI42" s="97" t="e">
        <f ca="true">+IF(AND(ISNUMBER(OFFSET('Hygiene Data'!$G$5,0,10*ROW('Hygiene Data'!G36))),'Data Summary'!DX42="Yes"),OFFSET('Hygiene Data'!$G$5,0,10*ROW('Hygiene Data'!G36)),NA())</f>
        <v>#N/A</v>
      </c>
      <c r="BJ42" s="97" t="e">
        <f ca="true">+IF(AND(ISNUMBER(OFFSET('Hygiene Data'!$G$7,0,10*ROW('Hygiene Data'!G36))),'Data Summary'!DY42="Yes"),OFFSET('Hygiene Data'!$G$7,0,10*ROW('Hygiene Data'!G36)),NA())</f>
        <v>#N/A</v>
      </c>
      <c r="BK42" s="97" t="e">
        <f ca="true">+IF(AND(ISNUMBER(OFFSET('Hygiene Data'!$G$9,0,10*ROW('Hygiene Data'!G36))),'Data Summary'!DZ42="Yes"),OFFSET('Hygiene Data'!$G$9,0,10*ROW('Hygiene Data'!G36)),NA())</f>
        <v>#N/A</v>
      </c>
      <c r="BL42" s="97" t="e">
        <f ca="true">+IF(AND(ISNUMBER(OFFSET('Hygiene Data'!$H$5,0,10*ROW('Hygiene Data'!H36))),'Data Summary'!EA42="Yes"),OFFSET('Hygiene Data'!$H$5,0,10*ROW('Hygiene Data'!H36)),NA())</f>
        <v>#N/A</v>
      </c>
      <c r="BM42" s="97" t="e">
        <f ca="true">+IF(AND(ISNUMBER(OFFSET('Hygiene Data'!$H$7,0,10*ROW('Hygiene Data'!H36))),'Data Summary'!EB42="Yes"),OFFSET('Hygiene Data'!$H$7,0,10*ROW('Hygiene Data'!H36)),NA())</f>
        <v>#N/A</v>
      </c>
      <c r="BN42" s="97" t="e">
        <f ca="true">+IF(AND(ISNUMBER(OFFSET('Hygiene Data'!$H$9,0,10*ROW('Hygiene Data'!H36))),'Data Summary'!EC42="Yes"),OFFSET('Hygiene Data'!$H$9,0,10*ROW('Hygiene Data'!H36)),NA())</f>
        <v>#N/A</v>
      </c>
      <c r="BO42" s="97" t="e">
        <f ca="true">+IF(AND(ISNUMBER(OFFSET('Hygiene Data'!$I$5,0,10*ROW('Hygiene Data'!I36))),'Data Summary'!ED42="Yes"),OFFSET('Hygiene Data'!$I$5,0,10*ROW('Hygiene Data'!I36)),NA())</f>
        <v>#N/A</v>
      </c>
      <c r="BP42" s="97" t="e">
        <f ca="true">+IF(AND(ISNUMBER(OFFSET('Hygiene Data'!$I$7,0,10*ROW('Hygiene Data'!I36))),'Data Summary'!EE42="Yes"),OFFSET('Hygiene Data'!$I$7,0,10*ROW('Hygiene Data'!I36)),NA())</f>
        <v>#N/A</v>
      </c>
      <c r="BQ42" s="97" t="e">
        <f ca="true">+IF(AND(ISNUMBER(OFFSET('Hygiene Data'!$I$9,0,10*ROW('Hygiene Data'!I36))),'Data Summary'!EF42="Yes"),OFFSET('Hygiene Data'!$I$9,0,10*ROW('Hygiene Data'!I36)),NA())</f>
        <v>#N/A</v>
      </c>
    </row>
    <row xmlns:x14ac="http://schemas.microsoft.com/office/spreadsheetml/2009/9/ac" r="43" x14ac:dyDescent="0.2">
      <c r="A43" s="331" t="e">
        <f ca="true">+RIGHT('Data Summary'!A43,LEN('Data Summary'!A43)-9)</f>
        <v>#VALUE!</v>
      </c>
      <c r="B43" s="36" t="str">
        <f ca="true">+IF(ISTEXT('Data Summary'!B43),'Data Summary'!B43,"")</f>
        <v/>
      </c>
      <c r="C43" s="330" t="e">
        <f ca="true">+VALUE('Data Summary'!C43)</f>
        <v>#VALUE!</v>
      </c>
      <c r="D43" s="95" t="e">
        <f ca="true">+IF(AND(ISNUMBER(OFFSET('Water Data'!$D$4,0,10*ROW('Water Data'!D37))),'Data Summary'!BS43="Yes"),100-OFFSET('Water Data'!$D$4,0,10*ROW('Water Data'!D37)),NA())</f>
        <v>#N/A</v>
      </c>
      <c r="E43" s="95" t="e">
        <f ca="true">+IF(AND(ISNUMBER(OFFSET('Water Data'!$D$6,0,10*ROW('Water Data'!D37))),'Data Summary'!BT43="Yes"),OFFSET('Water Data'!$D$6,0,10*ROW('Water Data'!D37)),NA())</f>
        <v>#N/A</v>
      </c>
      <c r="F43" s="95" t="e">
        <f ca="true">+IF(AND(ISNUMBER(OFFSET('Water Data'!$D$9,0,10*ROW('Water Data'!D37))),'Data Summary'!BU43="Yes"),OFFSET('Water Data'!$D$9,0,10*ROW('Water Data'!D37)),NA())</f>
        <v>#N/A</v>
      </c>
      <c r="G43" s="95" t="e">
        <f ca="true">+IF(AND(ISNUMBER(OFFSET('Water Data'!$E$4,0,10*ROW('Water Data'!E37))),'Data Summary'!BV43="Yes"),100-OFFSET('Water Data'!$E$4,0,10*ROW('Water Data'!E37)),NA())</f>
        <v>#N/A</v>
      </c>
      <c r="H43" s="95" t="e">
        <f ca="true">+IF(AND(ISNUMBER(OFFSET('Water Data'!$E$6,0,10*ROW('Water Data'!E37))),'Data Summary'!BW43="Yes"),OFFSET('Water Data'!$E$6,0,10*ROW('Water Data'!E37)),NA())</f>
        <v>#N/A</v>
      </c>
      <c r="I43" s="95" t="e">
        <f ca="true">+IF(AND(ISNUMBER(OFFSET('Water Data'!$E$9,0,10*ROW('Water Data'!E37))),'Data Summary'!BX43="Yes"),OFFSET('Water Data'!$E$9,0,10*ROW('Water Data'!E37)),NA())</f>
        <v>#N/A</v>
      </c>
      <c r="J43" s="95" t="e">
        <f ca="true">+IF(AND(ISNUMBER(OFFSET('Water Data'!$F$4,0,10*ROW('Water Data'!F37))),'Data Summary'!BY43="Yes"),100-OFFSET('Water Data'!$F$4,0,10*ROW('Water Data'!F37)),NA())</f>
        <v>#N/A</v>
      </c>
      <c r="K43" s="95" t="e">
        <f ca="true">+IF(AND(ISNUMBER(OFFSET('Water Data'!$F$6,0,10*ROW('Water Data'!F37))),'Data Summary'!BZ43="Yes"),OFFSET('Water Data'!$F$6,0,10*ROW('Water Data'!F37)),NA())</f>
        <v>#N/A</v>
      </c>
      <c r="L43" s="95" t="e">
        <f ca="true">+IF(AND(ISNUMBER(OFFSET('Water Data'!$F$9,0,10*ROW('Water Data'!F37))),'Data Summary'!CA43="Yes"),OFFSET('Water Data'!$F$9,0,10*ROW('Water Data'!F37)),NA())</f>
        <v>#N/A</v>
      </c>
      <c r="M43" s="95" t="e">
        <f ca="true">+IF(AND(ISNUMBER(OFFSET('Water Data'!$G$4,0,10*ROW('Water Data'!G37))),'Data Summary'!CB43="Yes"),100-OFFSET('Water Data'!$G$4,0,10*ROW('Water Data'!G37)),NA())</f>
        <v>#N/A</v>
      </c>
      <c r="N43" s="95" t="e">
        <f ca="true">+IF(AND(ISNUMBER(OFFSET('Water Data'!$G$6,0,10*ROW('Water Data'!G37))),'Data Summary'!CC43="Yes"),OFFSET('Water Data'!$G$6,0,10*ROW('Water Data'!G37)),NA())</f>
        <v>#N/A</v>
      </c>
      <c r="O43" s="95" t="e">
        <f ca="true">+IF(AND(ISNUMBER(OFFSET('Water Data'!$G$9,0,10*ROW('Water Data'!G37))),'Data Summary'!CD43="Yes"),OFFSET('Water Data'!$G$9,0,10*ROW('Water Data'!G37)),NA())</f>
        <v>#N/A</v>
      </c>
      <c r="P43" s="95" t="e">
        <f ca="true">+IF(AND(ISNUMBER(OFFSET('Water Data'!$H$4,0,10*ROW('Water Data'!H37))),'Data Summary'!CE43="Yes"),100-OFFSET('Water Data'!$H$4,0,10*ROW('Water Data'!H37)),NA())</f>
        <v>#N/A</v>
      </c>
      <c r="Q43" s="95" t="e">
        <f ca="true">+IF(AND(ISNUMBER(OFFSET('Water Data'!$H$6,0,10*ROW('Water Data'!H37))),'Data Summary'!CF43="Yes"),OFFSET('Water Data'!$H$6,0,10*ROW('Water Data'!H37)),NA())</f>
        <v>#N/A</v>
      </c>
      <c r="R43" s="95" t="e">
        <f ca="true">+IF(AND(ISNUMBER(OFFSET('Water Data'!$H$9,0,10*ROW('Water Data'!H37))),'Data Summary'!CG43="Yes"),OFFSET('Water Data'!$H$9,0,10*ROW('Water Data'!H37)),NA())</f>
        <v>#N/A</v>
      </c>
      <c r="S43" s="95" t="e">
        <f ca="true">+IF(AND(ISNUMBER(OFFSET('Water Data'!$I$4,0,10*ROW('Water Data'!I37))),'Data Summary'!CH43="Yes"),100-OFFSET('Water Data'!$I$4,0,10*ROW('Water Data'!I37)),NA())</f>
        <v>#N/A</v>
      </c>
      <c r="T43" s="95" t="e">
        <f ca="true">+IF(AND(ISNUMBER(OFFSET('Water Data'!$I$6,0,10*ROW('Water Data'!I37))),'Data Summary'!CI43="Yes"),OFFSET('Water Data'!$I$6,0,10*ROW('Water Data'!I37)),NA())</f>
        <v>#N/A</v>
      </c>
      <c r="U43" s="95" t="e">
        <f ca="true">+IF(AND(ISNUMBER(OFFSET('Water Data'!$I$9,0,10*ROW('Water Data'!I37))),'Data Summary'!CJ43="Yes"),OFFSET('Water Data'!$I$9,0,10*ROW('Water Data'!I37)),NA())</f>
        <v>#N/A</v>
      </c>
      <c r="V43" s="96" t="e">
        <f ca="true">+IF(AND(ISNUMBER(OFFSET('Sanitation Data'!$D$4,0,10*ROW('Sanitation Data'!D37))),'Data Summary'!CK43="Yes"),100-OFFSET('Sanitation Data'!$D$4,0,10*ROW('Sanitation Data'!D37)),NA())</f>
        <v>#N/A</v>
      </c>
      <c r="W43" s="96" t="e">
        <f ca="true">+IF(AND(ISNUMBER(OFFSET('Sanitation Data'!$D$6,0,10*ROW('Sanitation Data'!D37))),'Data Summary'!CL43="Yes"),OFFSET('Sanitation Data'!$D$6,0,10*ROW('Sanitation Data'!D37)),NA())</f>
        <v>#N/A</v>
      </c>
      <c r="X43" s="96" t="e">
        <f ca="true">+IF(AND(ISNUMBER(OFFSET('Sanitation Data'!$D$10,0,10*ROW('Sanitation Data'!D37))),'Data Summary'!CM43="Yes"),OFFSET('Sanitation Data'!$D$10,0,10*ROW('Sanitation Data'!D37)),NA())</f>
        <v>#N/A</v>
      </c>
      <c r="Y43" s="96" t="e">
        <f ca="true">+IF(AND(ISNUMBER(OFFSET('Sanitation Data'!$D$11,0,10*ROW('Sanitation Data'!D37))),'Data Summary'!CN43="Yes"),OFFSET('Sanitation Data'!$D$11,0,10*ROW('Sanitation Data'!D37)),NA())</f>
        <v>#N/A</v>
      </c>
      <c r="Z43" s="96" t="e">
        <f ca="true">+IF(AND(ISNUMBER(OFFSET('Sanitation Data'!$D$12,0,10*ROW('Sanitation Data'!D37))),'Data Summary'!CO43="Yes"),OFFSET('Sanitation Data'!$D$12,0,10*ROW('Sanitation Data'!D37)),NA())</f>
        <v>#N/A</v>
      </c>
      <c r="AA43" s="96" t="e">
        <f ca="true">+IF(AND(ISNUMBER(OFFSET('Sanitation Data'!$E$4,0,10*ROW('Sanitation Data'!E37))),'Data Summary'!CP43="Yes"),100-OFFSET('Sanitation Data'!$E$4,0,10*ROW('Sanitation Data'!E37)),NA())</f>
        <v>#N/A</v>
      </c>
      <c r="AB43" s="96" t="e">
        <f ca="true">+IF(AND(ISNUMBER(OFFSET('Sanitation Data'!$E$6,0,10*ROW('Sanitation Data'!E37))),'Data Summary'!CQ43="Yes"),OFFSET('Sanitation Data'!$E$6,0,10*ROW('Sanitation Data'!E37)),NA())</f>
        <v>#N/A</v>
      </c>
      <c r="AC43" s="96" t="e">
        <f ca="true">+IF(AND(ISNUMBER(OFFSET('Sanitation Data'!$E$10,0,10*ROW('Sanitation Data'!E37))),'Data Summary'!CR43="Yes"),OFFSET('Sanitation Data'!$E$10,0,10*ROW('Sanitation Data'!E37)),NA())</f>
        <v>#N/A</v>
      </c>
      <c r="AD43" s="96" t="e">
        <f ca="true">+IF(AND(ISNUMBER(OFFSET('Sanitation Data'!$E$11,0,10*ROW('Sanitation Data'!E37))),'Data Summary'!CS43="Yes"),OFFSET('Sanitation Data'!$E$11,0,10*ROW('Sanitation Data'!E37)),NA())</f>
        <v>#N/A</v>
      </c>
      <c r="AE43" s="96" t="e">
        <f ca="true">+IF(AND(ISNUMBER(OFFSET('Sanitation Data'!$E$12,0,10*ROW('Sanitation Data'!E37))),'Data Summary'!CT43="Yes"),OFFSET('Sanitation Data'!$E$12,0,10*ROW('Sanitation Data'!E37)),NA())</f>
        <v>#N/A</v>
      </c>
      <c r="AF43" s="96" t="e">
        <f ca="true">+IF(AND(ISNUMBER(OFFSET('Sanitation Data'!$F$4,0,10*ROW('Sanitation Data'!F37))),'Data Summary'!CU43="Yes"),100-OFFSET('Sanitation Data'!$F$4,0,10*ROW('Sanitation Data'!F37)),NA())</f>
        <v>#N/A</v>
      </c>
      <c r="AG43" s="96" t="e">
        <f ca="true">+IF(AND(ISNUMBER(OFFSET('Sanitation Data'!$F$6,0,10*ROW('Sanitation Data'!F37))),'Data Summary'!CV43="Yes"),OFFSET('Sanitation Data'!$F$6,0,10*ROW('Sanitation Data'!F37)),NA())</f>
        <v>#N/A</v>
      </c>
      <c r="AH43" s="96" t="e">
        <f ca="true">+IF(AND(ISNUMBER(OFFSET('Sanitation Data'!$F$10,0,10*ROW('Sanitation Data'!F37))),'Data Summary'!CW43="Yes"),OFFSET('Sanitation Data'!$F$10,0,10*ROW('Sanitation Data'!F37)),NA())</f>
        <v>#N/A</v>
      </c>
      <c r="AI43" s="96" t="e">
        <f ca="true">+IF(AND(ISNUMBER(OFFSET('Sanitation Data'!$F$11,0,10*ROW('Sanitation Data'!F37))),'Data Summary'!CX43="Yes"),OFFSET('Sanitation Data'!$F$11,0,10*ROW('Sanitation Data'!F37)),NA())</f>
        <v>#N/A</v>
      </c>
      <c r="AJ43" s="96" t="e">
        <f ca="true">+IF(AND(ISNUMBER(OFFSET('Sanitation Data'!$F$12,0,10*ROW('Sanitation Data'!F37))),'Data Summary'!CY43="Yes"),OFFSET('Sanitation Data'!$F$12,0,10*ROW('Sanitation Data'!F37)),NA())</f>
        <v>#N/A</v>
      </c>
      <c r="AK43" s="96" t="e">
        <f ca="true">+IF(AND(ISNUMBER(OFFSET('Sanitation Data'!$G$4,0,10*ROW('Sanitation Data'!G37))),'Data Summary'!CZ43="Yes"),100-OFFSET('Sanitation Data'!$G$4,0,10*ROW('Sanitation Data'!G37)),NA())</f>
        <v>#N/A</v>
      </c>
      <c r="AL43" s="96" t="e">
        <f ca="true">+IF(AND(ISNUMBER(OFFSET('Sanitation Data'!$G$6,0,10*ROW('Sanitation Data'!G37))),'Data Summary'!DA43="Yes"),OFFSET('Sanitation Data'!$G$6,0,10*ROW('Sanitation Data'!G37)),NA())</f>
        <v>#N/A</v>
      </c>
      <c r="AM43" s="96" t="e">
        <f ca="true">+IF(AND(ISNUMBER(OFFSET('Sanitation Data'!$G$10,0,10*ROW('Sanitation Data'!G37))),'Data Summary'!DB43="Yes"),OFFSET('Sanitation Data'!$G$10,0,10*ROW('Sanitation Data'!G37)),NA())</f>
        <v>#N/A</v>
      </c>
      <c r="AN43" s="96" t="e">
        <f ca="true">+IF(AND(ISNUMBER(OFFSET('Sanitation Data'!$G$11,0,10*ROW('Sanitation Data'!G37))),'Data Summary'!DC43="Yes"),OFFSET('Sanitation Data'!$G$11,0,10*ROW('Sanitation Data'!G37)),NA())</f>
        <v>#N/A</v>
      </c>
      <c r="AO43" s="96" t="e">
        <f ca="true">+IF(AND(ISNUMBER(OFFSET('Sanitation Data'!$G$12,0,10*ROW('Sanitation Data'!G37))),'Data Summary'!DD43="Yes"),OFFSET('Sanitation Data'!$G$12,0,10*ROW('Sanitation Data'!G37)),NA())</f>
        <v>#N/A</v>
      </c>
      <c r="AP43" s="96" t="e">
        <f ca="true">+IF(AND(ISNUMBER(OFFSET('Sanitation Data'!$H$4,0,10*ROW('Sanitation Data'!H37))),'Data Summary'!DE43="Yes"),100-OFFSET('Sanitation Data'!$H$4,0,10*ROW('Sanitation Data'!H37)),NA())</f>
        <v>#N/A</v>
      </c>
      <c r="AQ43" s="96" t="e">
        <f ca="true">+IF(AND(ISNUMBER(OFFSET('Sanitation Data'!$H$6,0,10*ROW('Sanitation Data'!H37))),'Data Summary'!DF43="Yes"),OFFSET('Sanitation Data'!$H$6,0,10*ROW('Sanitation Data'!H37)),NA())</f>
        <v>#N/A</v>
      </c>
      <c r="AR43" s="96" t="e">
        <f ca="true">+IF(AND(ISNUMBER(OFFSET('Sanitation Data'!$H$10,0,10*ROW('Sanitation Data'!H37))),'Data Summary'!DG43="Yes"),OFFSET('Sanitation Data'!$H$10,0,10*ROW('Sanitation Data'!H37)),NA())</f>
        <v>#N/A</v>
      </c>
      <c r="AS43" s="96" t="e">
        <f ca="true">+IF(AND(ISNUMBER(OFFSET('Sanitation Data'!$H$11,0,10*ROW('Sanitation Data'!H37))),'Data Summary'!DH43="Yes"),OFFSET('Sanitation Data'!$H$11,0,10*ROW('Sanitation Data'!H37)),NA())</f>
        <v>#N/A</v>
      </c>
      <c r="AT43" s="96" t="e">
        <f ca="true">+IF(AND(ISNUMBER(OFFSET('Sanitation Data'!$H$12,0,10*ROW('Sanitation Data'!H37))),'Data Summary'!DI43="Yes"),OFFSET('Sanitation Data'!$H$12,0,10*ROW('Sanitation Data'!H37)),NA())</f>
        <v>#N/A</v>
      </c>
      <c r="AU43" s="96" t="e">
        <f ca="true">+IF(AND(ISNUMBER(OFFSET('Sanitation Data'!$I$4,0,10*ROW('Sanitation Data'!I37))),'Data Summary'!DJ43="Yes"),100-OFFSET('Sanitation Data'!$I$4,0,10*ROW('Sanitation Data'!I37)),NA())</f>
        <v>#N/A</v>
      </c>
      <c r="AV43" s="96" t="e">
        <f ca="true">+IF(AND(ISNUMBER(OFFSET('Sanitation Data'!$I$6,0,10*ROW('Sanitation Data'!I37))),'Data Summary'!DK43="Yes"),OFFSET('Sanitation Data'!$I$6,0,10*ROW('Sanitation Data'!I37)),NA())</f>
        <v>#N/A</v>
      </c>
      <c r="AW43" s="96" t="e">
        <f ca="true">+IF(AND(ISNUMBER(OFFSET('Sanitation Data'!$I$10,0,10*ROW('Sanitation Data'!I37))),'Data Summary'!DL43="Yes"),OFFSET('Sanitation Data'!$I$10,0,10*ROW('Sanitation Data'!I37)),NA())</f>
        <v>#N/A</v>
      </c>
      <c r="AX43" s="96" t="e">
        <f ca="true">+IF(AND(ISNUMBER(OFFSET('Sanitation Data'!$I$11,0,10*ROW('Sanitation Data'!I37))),'Data Summary'!DM43="Yes"),OFFSET('Sanitation Data'!$I$11,0,10*ROW('Sanitation Data'!I37)),NA())</f>
        <v>#N/A</v>
      </c>
      <c r="AY43" s="96" t="e">
        <f ca="true">+IF(AND(ISNUMBER(OFFSET('Sanitation Data'!$I$12,0,10*ROW('Sanitation Data'!I37))),'Data Summary'!DN43="Yes"),OFFSET('Sanitation Data'!$I$12,0,10*ROW('Sanitation Data'!I37)),NA())</f>
        <v>#N/A</v>
      </c>
      <c r="AZ43" s="97" t="e">
        <f ca="true">+IF(AND(ISNUMBER(OFFSET('Hygiene Data'!$D$5,0,10*ROW('Hygiene Data'!D37))),'Data Summary'!DO43="Yes"),OFFSET('Hygiene Data'!$D$5,0,10*ROW('Hygiene Data'!D37)),NA())</f>
        <v>#N/A</v>
      </c>
      <c r="BA43" s="97" t="e">
        <f ca="true">+IF(AND(ISNUMBER(OFFSET('Hygiene Data'!$D$7,0,10*ROW('Hygiene Data'!D37))),'Data Summary'!DP43="Yes"),OFFSET('Hygiene Data'!$D$7,0,10*ROW('Hygiene Data'!D37)),NA())</f>
        <v>#N/A</v>
      </c>
      <c r="BB43" s="97" t="e">
        <f ca="true">+IF(AND(ISNUMBER(OFFSET('Hygiene Data'!$D$9,0,10*ROW('Hygiene Data'!D37))),'Data Summary'!DQ43="Yes"),OFFSET('Hygiene Data'!$D$9,0,10*ROW('Hygiene Data'!D37)),NA())</f>
        <v>#N/A</v>
      </c>
      <c r="BC43" s="97" t="e">
        <f ca="true">+IF(AND(ISNUMBER(OFFSET('Hygiene Data'!$E$5,0,10*ROW('Hygiene Data'!E37))),'Data Summary'!DR43="Yes"),OFFSET('Hygiene Data'!$E$5,0,10*ROW('Hygiene Data'!E37)),NA())</f>
        <v>#N/A</v>
      </c>
      <c r="BD43" s="97" t="e">
        <f ca="true">+IF(AND(ISNUMBER(OFFSET('Hygiene Data'!$E$7,0,10*ROW('Hygiene Data'!E37))),'Data Summary'!DS43="Yes"),OFFSET('Hygiene Data'!$E$7,0,10*ROW('Hygiene Data'!E37)),NA())</f>
        <v>#N/A</v>
      </c>
      <c r="BE43" s="97" t="e">
        <f ca="true">+IF(AND(ISNUMBER(OFFSET('Hygiene Data'!$E$9,0,10*ROW('Hygiene Data'!E37))),'Data Summary'!DT43="Yes"),OFFSET('Hygiene Data'!$E$9,0,10*ROW('Hygiene Data'!E37)),NA())</f>
        <v>#N/A</v>
      </c>
      <c r="BF43" s="97" t="e">
        <f ca="true">+IF(AND(ISNUMBER(OFFSET('Hygiene Data'!$F$5,0,10*ROW('Hygiene Data'!F37))),'Data Summary'!DU43="Yes"),OFFSET('Hygiene Data'!$F$5,0,10*ROW('Hygiene Data'!F37)),NA())</f>
        <v>#N/A</v>
      </c>
      <c r="BG43" s="97" t="e">
        <f ca="true">+IF(AND(ISNUMBER(OFFSET('Hygiene Data'!$F$7,0,10*ROW('Hygiene Data'!F37))),'Data Summary'!DV43="Yes"),OFFSET('Hygiene Data'!$F$7,0,10*ROW('Hygiene Data'!F37)),NA())</f>
        <v>#N/A</v>
      </c>
      <c r="BH43" s="97" t="e">
        <f ca="true">+IF(AND(ISNUMBER(OFFSET('Hygiene Data'!$F$9,0,10*ROW('Hygiene Data'!F37))),'Data Summary'!DW43="Yes"),OFFSET('Hygiene Data'!$F$9,0,10*ROW('Hygiene Data'!F37)),NA())</f>
        <v>#N/A</v>
      </c>
      <c r="BI43" s="97" t="e">
        <f ca="true">+IF(AND(ISNUMBER(OFFSET('Hygiene Data'!$G$5,0,10*ROW('Hygiene Data'!G37))),'Data Summary'!DX43="Yes"),OFFSET('Hygiene Data'!$G$5,0,10*ROW('Hygiene Data'!G37)),NA())</f>
        <v>#N/A</v>
      </c>
      <c r="BJ43" s="97" t="e">
        <f ca="true">+IF(AND(ISNUMBER(OFFSET('Hygiene Data'!$G$7,0,10*ROW('Hygiene Data'!G37))),'Data Summary'!DY43="Yes"),OFFSET('Hygiene Data'!$G$7,0,10*ROW('Hygiene Data'!G37)),NA())</f>
        <v>#N/A</v>
      </c>
      <c r="BK43" s="97" t="e">
        <f ca="true">+IF(AND(ISNUMBER(OFFSET('Hygiene Data'!$G$9,0,10*ROW('Hygiene Data'!G37))),'Data Summary'!DZ43="Yes"),OFFSET('Hygiene Data'!$G$9,0,10*ROW('Hygiene Data'!G37)),NA())</f>
        <v>#N/A</v>
      </c>
      <c r="BL43" s="97" t="e">
        <f ca="true">+IF(AND(ISNUMBER(OFFSET('Hygiene Data'!$H$5,0,10*ROW('Hygiene Data'!H37))),'Data Summary'!EA43="Yes"),OFFSET('Hygiene Data'!$H$5,0,10*ROW('Hygiene Data'!H37)),NA())</f>
        <v>#N/A</v>
      </c>
      <c r="BM43" s="97" t="e">
        <f ca="true">+IF(AND(ISNUMBER(OFFSET('Hygiene Data'!$H$7,0,10*ROW('Hygiene Data'!H37))),'Data Summary'!EB43="Yes"),OFFSET('Hygiene Data'!$H$7,0,10*ROW('Hygiene Data'!H37)),NA())</f>
        <v>#N/A</v>
      </c>
      <c r="BN43" s="97" t="e">
        <f ca="true">+IF(AND(ISNUMBER(OFFSET('Hygiene Data'!$H$9,0,10*ROW('Hygiene Data'!H37))),'Data Summary'!EC43="Yes"),OFFSET('Hygiene Data'!$H$9,0,10*ROW('Hygiene Data'!H37)),NA())</f>
        <v>#N/A</v>
      </c>
      <c r="BO43" s="97" t="e">
        <f ca="true">+IF(AND(ISNUMBER(OFFSET('Hygiene Data'!$I$5,0,10*ROW('Hygiene Data'!I37))),'Data Summary'!ED43="Yes"),OFFSET('Hygiene Data'!$I$5,0,10*ROW('Hygiene Data'!I37)),NA())</f>
        <v>#N/A</v>
      </c>
      <c r="BP43" s="97" t="e">
        <f ca="true">+IF(AND(ISNUMBER(OFFSET('Hygiene Data'!$I$7,0,10*ROW('Hygiene Data'!I37))),'Data Summary'!EE43="Yes"),OFFSET('Hygiene Data'!$I$7,0,10*ROW('Hygiene Data'!I37)),NA())</f>
        <v>#N/A</v>
      </c>
      <c r="BQ43" s="97" t="e">
        <f ca="true">+IF(AND(ISNUMBER(OFFSET('Hygiene Data'!$I$9,0,10*ROW('Hygiene Data'!I37))),'Data Summary'!EF43="Yes"),OFFSET('Hygiene Data'!$I$9,0,10*ROW('Hygiene Data'!I37)),NA())</f>
        <v>#N/A</v>
      </c>
    </row>
    <row xmlns:x14ac="http://schemas.microsoft.com/office/spreadsheetml/2009/9/ac" r="44" x14ac:dyDescent="0.2">
      <c r="A44" s="331" t="e">
        <f ca="true">+RIGHT('Data Summary'!A44,LEN('Data Summary'!A44)-9)</f>
        <v>#VALUE!</v>
      </c>
      <c r="B44" s="36" t="str">
        <f ca="true">+IF(ISTEXT('Data Summary'!B44),'Data Summary'!B44,"")</f>
        <v/>
      </c>
      <c r="C44" s="330" t="e">
        <f ca="true">+VALUE('Data Summary'!C44)</f>
        <v>#VALUE!</v>
      </c>
      <c r="D44" s="95" t="e">
        <f ca="true">+IF(AND(ISNUMBER(OFFSET('Water Data'!$D$4,0,10*ROW('Water Data'!D38))),'Data Summary'!BS44="Yes"),100-OFFSET('Water Data'!$D$4,0,10*ROW('Water Data'!D38)),NA())</f>
        <v>#N/A</v>
      </c>
      <c r="E44" s="95" t="e">
        <f ca="true">+IF(AND(ISNUMBER(OFFSET('Water Data'!$D$6,0,10*ROW('Water Data'!D38))),'Data Summary'!BT44="Yes"),OFFSET('Water Data'!$D$6,0,10*ROW('Water Data'!D38)),NA())</f>
        <v>#N/A</v>
      </c>
      <c r="F44" s="95" t="e">
        <f ca="true">+IF(AND(ISNUMBER(OFFSET('Water Data'!$D$9,0,10*ROW('Water Data'!D38))),'Data Summary'!BU44="Yes"),OFFSET('Water Data'!$D$9,0,10*ROW('Water Data'!D38)),NA())</f>
        <v>#N/A</v>
      </c>
      <c r="G44" s="95" t="e">
        <f ca="true">+IF(AND(ISNUMBER(OFFSET('Water Data'!$E$4,0,10*ROW('Water Data'!E38))),'Data Summary'!BV44="Yes"),100-OFFSET('Water Data'!$E$4,0,10*ROW('Water Data'!E38)),NA())</f>
        <v>#N/A</v>
      </c>
      <c r="H44" s="95" t="e">
        <f ca="true">+IF(AND(ISNUMBER(OFFSET('Water Data'!$E$6,0,10*ROW('Water Data'!E38))),'Data Summary'!BW44="Yes"),OFFSET('Water Data'!$E$6,0,10*ROW('Water Data'!E38)),NA())</f>
        <v>#N/A</v>
      </c>
      <c r="I44" s="95" t="e">
        <f ca="true">+IF(AND(ISNUMBER(OFFSET('Water Data'!$E$9,0,10*ROW('Water Data'!E38))),'Data Summary'!BX44="Yes"),OFFSET('Water Data'!$E$9,0,10*ROW('Water Data'!E38)),NA())</f>
        <v>#N/A</v>
      </c>
      <c r="J44" s="95" t="e">
        <f ca="true">+IF(AND(ISNUMBER(OFFSET('Water Data'!$F$4,0,10*ROW('Water Data'!F38))),'Data Summary'!BY44="Yes"),100-OFFSET('Water Data'!$F$4,0,10*ROW('Water Data'!F38)),NA())</f>
        <v>#N/A</v>
      </c>
      <c r="K44" s="95" t="e">
        <f ca="true">+IF(AND(ISNUMBER(OFFSET('Water Data'!$F$6,0,10*ROW('Water Data'!F38))),'Data Summary'!BZ44="Yes"),OFFSET('Water Data'!$F$6,0,10*ROW('Water Data'!F38)),NA())</f>
        <v>#N/A</v>
      </c>
      <c r="L44" s="95" t="e">
        <f ca="true">+IF(AND(ISNUMBER(OFFSET('Water Data'!$F$9,0,10*ROW('Water Data'!F38))),'Data Summary'!CA44="Yes"),OFFSET('Water Data'!$F$9,0,10*ROW('Water Data'!F38)),NA())</f>
        <v>#N/A</v>
      </c>
      <c r="M44" s="95" t="e">
        <f ca="true">+IF(AND(ISNUMBER(OFFSET('Water Data'!$G$4,0,10*ROW('Water Data'!G38))),'Data Summary'!CB44="Yes"),100-OFFSET('Water Data'!$G$4,0,10*ROW('Water Data'!G38)),NA())</f>
        <v>#N/A</v>
      </c>
      <c r="N44" s="95" t="e">
        <f ca="true">+IF(AND(ISNUMBER(OFFSET('Water Data'!$G$6,0,10*ROW('Water Data'!G38))),'Data Summary'!CC44="Yes"),OFFSET('Water Data'!$G$6,0,10*ROW('Water Data'!G38)),NA())</f>
        <v>#N/A</v>
      </c>
      <c r="O44" s="95" t="e">
        <f ca="true">+IF(AND(ISNUMBER(OFFSET('Water Data'!$G$9,0,10*ROW('Water Data'!G38))),'Data Summary'!CD44="Yes"),OFFSET('Water Data'!$G$9,0,10*ROW('Water Data'!G38)),NA())</f>
        <v>#N/A</v>
      </c>
      <c r="P44" s="95" t="e">
        <f ca="true">+IF(AND(ISNUMBER(OFFSET('Water Data'!$H$4,0,10*ROW('Water Data'!H38))),'Data Summary'!CE44="Yes"),100-OFFSET('Water Data'!$H$4,0,10*ROW('Water Data'!H38)),NA())</f>
        <v>#N/A</v>
      </c>
      <c r="Q44" s="95" t="e">
        <f ca="true">+IF(AND(ISNUMBER(OFFSET('Water Data'!$H$6,0,10*ROW('Water Data'!H38))),'Data Summary'!CF44="Yes"),OFFSET('Water Data'!$H$6,0,10*ROW('Water Data'!H38)),NA())</f>
        <v>#N/A</v>
      </c>
      <c r="R44" s="95" t="e">
        <f ca="true">+IF(AND(ISNUMBER(OFFSET('Water Data'!$H$9,0,10*ROW('Water Data'!H38))),'Data Summary'!CG44="Yes"),OFFSET('Water Data'!$H$9,0,10*ROW('Water Data'!H38)),NA())</f>
        <v>#N/A</v>
      </c>
      <c r="S44" s="95" t="e">
        <f ca="true">+IF(AND(ISNUMBER(OFFSET('Water Data'!$I$4,0,10*ROW('Water Data'!I38))),'Data Summary'!CH44="Yes"),100-OFFSET('Water Data'!$I$4,0,10*ROW('Water Data'!I38)),NA())</f>
        <v>#N/A</v>
      </c>
      <c r="T44" s="95" t="e">
        <f ca="true">+IF(AND(ISNUMBER(OFFSET('Water Data'!$I$6,0,10*ROW('Water Data'!I38))),'Data Summary'!CI44="Yes"),OFFSET('Water Data'!$I$6,0,10*ROW('Water Data'!I38)),NA())</f>
        <v>#N/A</v>
      </c>
      <c r="U44" s="95" t="e">
        <f ca="true">+IF(AND(ISNUMBER(OFFSET('Water Data'!$I$9,0,10*ROW('Water Data'!I38))),'Data Summary'!CJ44="Yes"),OFFSET('Water Data'!$I$9,0,10*ROW('Water Data'!I38)),NA())</f>
        <v>#N/A</v>
      </c>
      <c r="V44" s="96" t="e">
        <f ca="true">+IF(AND(ISNUMBER(OFFSET('Sanitation Data'!$D$4,0,10*ROW('Sanitation Data'!D38))),'Data Summary'!CK44="Yes"),100-OFFSET('Sanitation Data'!$D$4,0,10*ROW('Sanitation Data'!D38)),NA())</f>
        <v>#N/A</v>
      </c>
      <c r="W44" s="96" t="e">
        <f ca="true">+IF(AND(ISNUMBER(OFFSET('Sanitation Data'!$D$6,0,10*ROW('Sanitation Data'!D38))),'Data Summary'!CL44="Yes"),OFFSET('Sanitation Data'!$D$6,0,10*ROW('Sanitation Data'!D38)),NA())</f>
        <v>#N/A</v>
      </c>
      <c r="X44" s="96" t="e">
        <f ca="true">+IF(AND(ISNUMBER(OFFSET('Sanitation Data'!$D$10,0,10*ROW('Sanitation Data'!D38))),'Data Summary'!CM44="Yes"),OFFSET('Sanitation Data'!$D$10,0,10*ROW('Sanitation Data'!D38)),NA())</f>
        <v>#N/A</v>
      </c>
      <c r="Y44" s="96" t="e">
        <f ca="true">+IF(AND(ISNUMBER(OFFSET('Sanitation Data'!$D$11,0,10*ROW('Sanitation Data'!D38))),'Data Summary'!CN44="Yes"),OFFSET('Sanitation Data'!$D$11,0,10*ROW('Sanitation Data'!D38)),NA())</f>
        <v>#N/A</v>
      </c>
      <c r="Z44" s="96" t="e">
        <f ca="true">+IF(AND(ISNUMBER(OFFSET('Sanitation Data'!$D$12,0,10*ROW('Sanitation Data'!D38))),'Data Summary'!CO44="Yes"),OFFSET('Sanitation Data'!$D$12,0,10*ROW('Sanitation Data'!D38)),NA())</f>
        <v>#N/A</v>
      </c>
      <c r="AA44" s="96" t="e">
        <f ca="true">+IF(AND(ISNUMBER(OFFSET('Sanitation Data'!$E$4,0,10*ROW('Sanitation Data'!E38))),'Data Summary'!CP44="Yes"),100-OFFSET('Sanitation Data'!$E$4,0,10*ROW('Sanitation Data'!E38)),NA())</f>
        <v>#N/A</v>
      </c>
      <c r="AB44" s="96" t="e">
        <f ca="true">+IF(AND(ISNUMBER(OFFSET('Sanitation Data'!$E$6,0,10*ROW('Sanitation Data'!E38))),'Data Summary'!CQ44="Yes"),OFFSET('Sanitation Data'!$E$6,0,10*ROW('Sanitation Data'!E38)),NA())</f>
        <v>#N/A</v>
      </c>
      <c r="AC44" s="96" t="e">
        <f ca="true">+IF(AND(ISNUMBER(OFFSET('Sanitation Data'!$E$10,0,10*ROW('Sanitation Data'!E38))),'Data Summary'!CR44="Yes"),OFFSET('Sanitation Data'!$E$10,0,10*ROW('Sanitation Data'!E38)),NA())</f>
        <v>#N/A</v>
      </c>
      <c r="AD44" s="96" t="e">
        <f ca="true">+IF(AND(ISNUMBER(OFFSET('Sanitation Data'!$E$11,0,10*ROW('Sanitation Data'!E38))),'Data Summary'!CS44="Yes"),OFFSET('Sanitation Data'!$E$11,0,10*ROW('Sanitation Data'!E38)),NA())</f>
        <v>#N/A</v>
      </c>
      <c r="AE44" s="96" t="e">
        <f ca="true">+IF(AND(ISNUMBER(OFFSET('Sanitation Data'!$E$12,0,10*ROW('Sanitation Data'!E38))),'Data Summary'!CT44="Yes"),OFFSET('Sanitation Data'!$E$12,0,10*ROW('Sanitation Data'!E38)),NA())</f>
        <v>#N/A</v>
      </c>
      <c r="AF44" s="96" t="e">
        <f ca="true">+IF(AND(ISNUMBER(OFFSET('Sanitation Data'!$F$4,0,10*ROW('Sanitation Data'!F38))),'Data Summary'!CU44="Yes"),100-OFFSET('Sanitation Data'!$F$4,0,10*ROW('Sanitation Data'!F38)),NA())</f>
        <v>#N/A</v>
      </c>
      <c r="AG44" s="96" t="e">
        <f ca="true">+IF(AND(ISNUMBER(OFFSET('Sanitation Data'!$F$6,0,10*ROW('Sanitation Data'!F38))),'Data Summary'!CV44="Yes"),OFFSET('Sanitation Data'!$F$6,0,10*ROW('Sanitation Data'!F38)),NA())</f>
        <v>#N/A</v>
      </c>
      <c r="AH44" s="96" t="e">
        <f ca="true">+IF(AND(ISNUMBER(OFFSET('Sanitation Data'!$F$10,0,10*ROW('Sanitation Data'!F38))),'Data Summary'!CW44="Yes"),OFFSET('Sanitation Data'!$F$10,0,10*ROW('Sanitation Data'!F38)),NA())</f>
        <v>#N/A</v>
      </c>
      <c r="AI44" s="96" t="e">
        <f ca="true">+IF(AND(ISNUMBER(OFFSET('Sanitation Data'!$F$11,0,10*ROW('Sanitation Data'!F38))),'Data Summary'!CX44="Yes"),OFFSET('Sanitation Data'!$F$11,0,10*ROW('Sanitation Data'!F38)),NA())</f>
        <v>#N/A</v>
      </c>
      <c r="AJ44" s="96" t="e">
        <f ca="true">+IF(AND(ISNUMBER(OFFSET('Sanitation Data'!$F$12,0,10*ROW('Sanitation Data'!F38))),'Data Summary'!CY44="Yes"),OFFSET('Sanitation Data'!$F$12,0,10*ROW('Sanitation Data'!F38)),NA())</f>
        <v>#N/A</v>
      </c>
      <c r="AK44" s="96" t="e">
        <f ca="true">+IF(AND(ISNUMBER(OFFSET('Sanitation Data'!$G$4,0,10*ROW('Sanitation Data'!G38))),'Data Summary'!CZ44="Yes"),100-OFFSET('Sanitation Data'!$G$4,0,10*ROW('Sanitation Data'!G38)),NA())</f>
        <v>#N/A</v>
      </c>
      <c r="AL44" s="96" t="e">
        <f ca="true">+IF(AND(ISNUMBER(OFFSET('Sanitation Data'!$G$6,0,10*ROW('Sanitation Data'!G38))),'Data Summary'!DA44="Yes"),OFFSET('Sanitation Data'!$G$6,0,10*ROW('Sanitation Data'!G38)),NA())</f>
        <v>#N/A</v>
      </c>
      <c r="AM44" s="96" t="e">
        <f ca="true">+IF(AND(ISNUMBER(OFFSET('Sanitation Data'!$G$10,0,10*ROW('Sanitation Data'!G38))),'Data Summary'!DB44="Yes"),OFFSET('Sanitation Data'!$G$10,0,10*ROW('Sanitation Data'!G38)),NA())</f>
        <v>#N/A</v>
      </c>
      <c r="AN44" s="96" t="e">
        <f ca="true">+IF(AND(ISNUMBER(OFFSET('Sanitation Data'!$G$11,0,10*ROW('Sanitation Data'!G38))),'Data Summary'!DC44="Yes"),OFFSET('Sanitation Data'!$G$11,0,10*ROW('Sanitation Data'!G38)),NA())</f>
        <v>#N/A</v>
      </c>
      <c r="AO44" s="96" t="e">
        <f ca="true">+IF(AND(ISNUMBER(OFFSET('Sanitation Data'!$G$12,0,10*ROW('Sanitation Data'!G38))),'Data Summary'!DD44="Yes"),OFFSET('Sanitation Data'!$G$12,0,10*ROW('Sanitation Data'!G38)),NA())</f>
        <v>#N/A</v>
      </c>
      <c r="AP44" s="96" t="e">
        <f ca="true">+IF(AND(ISNUMBER(OFFSET('Sanitation Data'!$H$4,0,10*ROW('Sanitation Data'!H38))),'Data Summary'!DE44="Yes"),100-OFFSET('Sanitation Data'!$H$4,0,10*ROW('Sanitation Data'!H38)),NA())</f>
        <v>#N/A</v>
      </c>
      <c r="AQ44" s="96" t="e">
        <f ca="true">+IF(AND(ISNUMBER(OFFSET('Sanitation Data'!$H$6,0,10*ROW('Sanitation Data'!H38))),'Data Summary'!DF44="Yes"),OFFSET('Sanitation Data'!$H$6,0,10*ROW('Sanitation Data'!H38)),NA())</f>
        <v>#N/A</v>
      </c>
      <c r="AR44" s="96" t="e">
        <f ca="true">+IF(AND(ISNUMBER(OFFSET('Sanitation Data'!$H$10,0,10*ROW('Sanitation Data'!H38))),'Data Summary'!DG44="Yes"),OFFSET('Sanitation Data'!$H$10,0,10*ROW('Sanitation Data'!H38)),NA())</f>
        <v>#N/A</v>
      </c>
      <c r="AS44" s="96" t="e">
        <f ca="true">+IF(AND(ISNUMBER(OFFSET('Sanitation Data'!$H$11,0,10*ROW('Sanitation Data'!H38))),'Data Summary'!DH44="Yes"),OFFSET('Sanitation Data'!$H$11,0,10*ROW('Sanitation Data'!H38)),NA())</f>
        <v>#N/A</v>
      </c>
      <c r="AT44" s="96" t="e">
        <f ca="true">+IF(AND(ISNUMBER(OFFSET('Sanitation Data'!$H$12,0,10*ROW('Sanitation Data'!H38))),'Data Summary'!DI44="Yes"),OFFSET('Sanitation Data'!$H$12,0,10*ROW('Sanitation Data'!H38)),NA())</f>
        <v>#N/A</v>
      </c>
      <c r="AU44" s="96" t="e">
        <f ca="true">+IF(AND(ISNUMBER(OFFSET('Sanitation Data'!$I$4,0,10*ROW('Sanitation Data'!I38))),'Data Summary'!DJ44="Yes"),100-OFFSET('Sanitation Data'!$I$4,0,10*ROW('Sanitation Data'!I38)),NA())</f>
        <v>#N/A</v>
      </c>
      <c r="AV44" s="96" t="e">
        <f ca="true">+IF(AND(ISNUMBER(OFFSET('Sanitation Data'!$I$6,0,10*ROW('Sanitation Data'!I38))),'Data Summary'!DK44="Yes"),OFFSET('Sanitation Data'!$I$6,0,10*ROW('Sanitation Data'!I38)),NA())</f>
        <v>#N/A</v>
      </c>
      <c r="AW44" s="96" t="e">
        <f ca="true">+IF(AND(ISNUMBER(OFFSET('Sanitation Data'!$I$10,0,10*ROW('Sanitation Data'!I38))),'Data Summary'!DL44="Yes"),OFFSET('Sanitation Data'!$I$10,0,10*ROW('Sanitation Data'!I38)),NA())</f>
        <v>#N/A</v>
      </c>
      <c r="AX44" s="96" t="e">
        <f ca="true">+IF(AND(ISNUMBER(OFFSET('Sanitation Data'!$I$11,0,10*ROW('Sanitation Data'!I38))),'Data Summary'!DM44="Yes"),OFFSET('Sanitation Data'!$I$11,0,10*ROW('Sanitation Data'!I38)),NA())</f>
        <v>#N/A</v>
      </c>
      <c r="AY44" s="96" t="e">
        <f ca="true">+IF(AND(ISNUMBER(OFFSET('Sanitation Data'!$I$12,0,10*ROW('Sanitation Data'!I38))),'Data Summary'!DN44="Yes"),OFFSET('Sanitation Data'!$I$12,0,10*ROW('Sanitation Data'!I38)),NA())</f>
        <v>#N/A</v>
      </c>
      <c r="AZ44" s="97" t="e">
        <f ca="true">+IF(AND(ISNUMBER(OFFSET('Hygiene Data'!$D$5,0,10*ROW('Hygiene Data'!D38))),'Data Summary'!DO44="Yes"),OFFSET('Hygiene Data'!$D$5,0,10*ROW('Hygiene Data'!D38)),NA())</f>
        <v>#N/A</v>
      </c>
      <c r="BA44" s="97" t="e">
        <f ca="true">+IF(AND(ISNUMBER(OFFSET('Hygiene Data'!$D$7,0,10*ROW('Hygiene Data'!D38))),'Data Summary'!DP44="Yes"),OFFSET('Hygiene Data'!$D$7,0,10*ROW('Hygiene Data'!D38)),NA())</f>
        <v>#N/A</v>
      </c>
      <c r="BB44" s="97" t="e">
        <f ca="true">+IF(AND(ISNUMBER(OFFSET('Hygiene Data'!$D$9,0,10*ROW('Hygiene Data'!D38))),'Data Summary'!DQ44="Yes"),OFFSET('Hygiene Data'!$D$9,0,10*ROW('Hygiene Data'!D38)),NA())</f>
        <v>#N/A</v>
      </c>
      <c r="BC44" s="97" t="e">
        <f ca="true">+IF(AND(ISNUMBER(OFFSET('Hygiene Data'!$E$5,0,10*ROW('Hygiene Data'!E38))),'Data Summary'!DR44="Yes"),OFFSET('Hygiene Data'!$E$5,0,10*ROW('Hygiene Data'!E38)),NA())</f>
        <v>#N/A</v>
      </c>
      <c r="BD44" s="97" t="e">
        <f ca="true">+IF(AND(ISNUMBER(OFFSET('Hygiene Data'!$E$7,0,10*ROW('Hygiene Data'!E38))),'Data Summary'!DS44="Yes"),OFFSET('Hygiene Data'!$E$7,0,10*ROW('Hygiene Data'!E38)),NA())</f>
        <v>#N/A</v>
      </c>
      <c r="BE44" s="97" t="e">
        <f ca="true">+IF(AND(ISNUMBER(OFFSET('Hygiene Data'!$E$9,0,10*ROW('Hygiene Data'!E38))),'Data Summary'!DT44="Yes"),OFFSET('Hygiene Data'!$E$9,0,10*ROW('Hygiene Data'!E38)),NA())</f>
        <v>#N/A</v>
      </c>
      <c r="BF44" s="97" t="e">
        <f ca="true">+IF(AND(ISNUMBER(OFFSET('Hygiene Data'!$F$5,0,10*ROW('Hygiene Data'!F38))),'Data Summary'!DU44="Yes"),OFFSET('Hygiene Data'!$F$5,0,10*ROW('Hygiene Data'!F38)),NA())</f>
        <v>#N/A</v>
      </c>
      <c r="BG44" s="97" t="e">
        <f ca="true">+IF(AND(ISNUMBER(OFFSET('Hygiene Data'!$F$7,0,10*ROW('Hygiene Data'!F38))),'Data Summary'!DV44="Yes"),OFFSET('Hygiene Data'!$F$7,0,10*ROW('Hygiene Data'!F38)),NA())</f>
        <v>#N/A</v>
      </c>
      <c r="BH44" s="97" t="e">
        <f ca="true">+IF(AND(ISNUMBER(OFFSET('Hygiene Data'!$F$9,0,10*ROW('Hygiene Data'!F38))),'Data Summary'!DW44="Yes"),OFFSET('Hygiene Data'!$F$9,0,10*ROW('Hygiene Data'!F38)),NA())</f>
        <v>#N/A</v>
      </c>
      <c r="BI44" s="97" t="e">
        <f ca="true">+IF(AND(ISNUMBER(OFFSET('Hygiene Data'!$G$5,0,10*ROW('Hygiene Data'!G38))),'Data Summary'!DX44="Yes"),OFFSET('Hygiene Data'!$G$5,0,10*ROW('Hygiene Data'!G38)),NA())</f>
        <v>#N/A</v>
      </c>
      <c r="BJ44" s="97" t="e">
        <f ca="true">+IF(AND(ISNUMBER(OFFSET('Hygiene Data'!$G$7,0,10*ROW('Hygiene Data'!G38))),'Data Summary'!DY44="Yes"),OFFSET('Hygiene Data'!$G$7,0,10*ROW('Hygiene Data'!G38)),NA())</f>
        <v>#N/A</v>
      </c>
      <c r="BK44" s="97" t="e">
        <f ca="true">+IF(AND(ISNUMBER(OFFSET('Hygiene Data'!$G$9,0,10*ROW('Hygiene Data'!G38))),'Data Summary'!DZ44="Yes"),OFFSET('Hygiene Data'!$G$9,0,10*ROW('Hygiene Data'!G38)),NA())</f>
        <v>#N/A</v>
      </c>
      <c r="BL44" s="97" t="e">
        <f ca="true">+IF(AND(ISNUMBER(OFFSET('Hygiene Data'!$H$5,0,10*ROW('Hygiene Data'!H38))),'Data Summary'!EA44="Yes"),OFFSET('Hygiene Data'!$H$5,0,10*ROW('Hygiene Data'!H38)),NA())</f>
        <v>#N/A</v>
      </c>
      <c r="BM44" s="97" t="e">
        <f ca="true">+IF(AND(ISNUMBER(OFFSET('Hygiene Data'!$H$7,0,10*ROW('Hygiene Data'!H38))),'Data Summary'!EB44="Yes"),OFFSET('Hygiene Data'!$H$7,0,10*ROW('Hygiene Data'!H38)),NA())</f>
        <v>#N/A</v>
      </c>
      <c r="BN44" s="97" t="e">
        <f ca="true">+IF(AND(ISNUMBER(OFFSET('Hygiene Data'!$H$9,0,10*ROW('Hygiene Data'!H38))),'Data Summary'!EC44="Yes"),OFFSET('Hygiene Data'!$H$9,0,10*ROW('Hygiene Data'!H38)),NA())</f>
        <v>#N/A</v>
      </c>
      <c r="BO44" s="97" t="e">
        <f ca="true">+IF(AND(ISNUMBER(OFFSET('Hygiene Data'!$I$5,0,10*ROW('Hygiene Data'!I38))),'Data Summary'!ED44="Yes"),OFFSET('Hygiene Data'!$I$5,0,10*ROW('Hygiene Data'!I38)),NA())</f>
        <v>#N/A</v>
      </c>
      <c r="BP44" s="97" t="e">
        <f ca="true">+IF(AND(ISNUMBER(OFFSET('Hygiene Data'!$I$7,0,10*ROW('Hygiene Data'!I38))),'Data Summary'!EE44="Yes"),OFFSET('Hygiene Data'!$I$7,0,10*ROW('Hygiene Data'!I38)),NA())</f>
        <v>#N/A</v>
      </c>
      <c r="BQ44" s="97" t="e">
        <f ca="true">+IF(AND(ISNUMBER(OFFSET('Hygiene Data'!$I$9,0,10*ROW('Hygiene Data'!I38))),'Data Summary'!EF44="Yes"),OFFSET('Hygiene Data'!$I$9,0,10*ROW('Hygiene Data'!I38)),NA())</f>
        <v>#N/A</v>
      </c>
    </row>
    <row xmlns:x14ac="http://schemas.microsoft.com/office/spreadsheetml/2009/9/ac" r="45" x14ac:dyDescent="0.2">
      <c r="A45" s="331" t="e">
        <f ca="true">+RIGHT('Data Summary'!A45,LEN('Data Summary'!A45)-9)</f>
        <v>#VALUE!</v>
      </c>
      <c r="B45" s="36" t="str">
        <f ca="true">+IF(ISTEXT('Data Summary'!B45),'Data Summary'!B45,"")</f>
        <v/>
      </c>
      <c r="C45" s="330" t="e">
        <f ca="true">+VALUE('Data Summary'!C45)</f>
        <v>#VALUE!</v>
      </c>
      <c r="D45" s="95" t="e">
        <f ca="true">+IF(AND(ISNUMBER(OFFSET('Water Data'!$D$4,0,10*ROW('Water Data'!D39))),'Data Summary'!BS45="Yes"),100-OFFSET('Water Data'!$D$4,0,10*ROW('Water Data'!D39)),NA())</f>
        <v>#N/A</v>
      </c>
      <c r="E45" s="95" t="e">
        <f ca="true">+IF(AND(ISNUMBER(OFFSET('Water Data'!$D$6,0,10*ROW('Water Data'!D39))),'Data Summary'!BT45="Yes"),OFFSET('Water Data'!$D$6,0,10*ROW('Water Data'!D39)),NA())</f>
        <v>#N/A</v>
      </c>
      <c r="F45" s="95" t="e">
        <f ca="true">+IF(AND(ISNUMBER(OFFSET('Water Data'!$D$9,0,10*ROW('Water Data'!D39))),'Data Summary'!BU45="Yes"),OFFSET('Water Data'!$D$9,0,10*ROW('Water Data'!D39)),NA())</f>
        <v>#N/A</v>
      </c>
      <c r="G45" s="95" t="e">
        <f ca="true">+IF(AND(ISNUMBER(OFFSET('Water Data'!$E$4,0,10*ROW('Water Data'!E39))),'Data Summary'!BV45="Yes"),100-OFFSET('Water Data'!$E$4,0,10*ROW('Water Data'!E39)),NA())</f>
        <v>#N/A</v>
      </c>
      <c r="H45" s="95" t="e">
        <f ca="true">+IF(AND(ISNUMBER(OFFSET('Water Data'!$E$6,0,10*ROW('Water Data'!E39))),'Data Summary'!BW45="Yes"),OFFSET('Water Data'!$E$6,0,10*ROW('Water Data'!E39)),NA())</f>
        <v>#N/A</v>
      </c>
      <c r="I45" s="95" t="e">
        <f ca="true">+IF(AND(ISNUMBER(OFFSET('Water Data'!$E$9,0,10*ROW('Water Data'!E39))),'Data Summary'!BX45="Yes"),OFFSET('Water Data'!$E$9,0,10*ROW('Water Data'!E39)),NA())</f>
        <v>#N/A</v>
      </c>
      <c r="J45" s="95" t="e">
        <f ca="true">+IF(AND(ISNUMBER(OFFSET('Water Data'!$F$4,0,10*ROW('Water Data'!F39))),'Data Summary'!BY45="Yes"),100-OFFSET('Water Data'!$F$4,0,10*ROW('Water Data'!F39)),NA())</f>
        <v>#N/A</v>
      </c>
      <c r="K45" s="95" t="e">
        <f ca="true">+IF(AND(ISNUMBER(OFFSET('Water Data'!$F$6,0,10*ROW('Water Data'!F39))),'Data Summary'!BZ45="Yes"),OFFSET('Water Data'!$F$6,0,10*ROW('Water Data'!F39)),NA())</f>
        <v>#N/A</v>
      </c>
      <c r="L45" s="95" t="e">
        <f ca="true">+IF(AND(ISNUMBER(OFFSET('Water Data'!$F$9,0,10*ROW('Water Data'!F39))),'Data Summary'!CA45="Yes"),OFFSET('Water Data'!$F$9,0,10*ROW('Water Data'!F39)),NA())</f>
        <v>#N/A</v>
      </c>
      <c r="M45" s="95" t="e">
        <f ca="true">+IF(AND(ISNUMBER(OFFSET('Water Data'!$G$4,0,10*ROW('Water Data'!G39))),'Data Summary'!CB45="Yes"),100-OFFSET('Water Data'!$G$4,0,10*ROW('Water Data'!G39)),NA())</f>
        <v>#N/A</v>
      </c>
      <c r="N45" s="95" t="e">
        <f ca="true">+IF(AND(ISNUMBER(OFFSET('Water Data'!$G$6,0,10*ROW('Water Data'!G39))),'Data Summary'!CC45="Yes"),OFFSET('Water Data'!$G$6,0,10*ROW('Water Data'!G39)),NA())</f>
        <v>#N/A</v>
      </c>
      <c r="O45" s="95" t="e">
        <f ca="true">+IF(AND(ISNUMBER(OFFSET('Water Data'!$G$9,0,10*ROW('Water Data'!G39))),'Data Summary'!CD45="Yes"),OFFSET('Water Data'!$G$9,0,10*ROW('Water Data'!G39)),NA())</f>
        <v>#N/A</v>
      </c>
      <c r="P45" s="95" t="e">
        <f ca="true">+IF(AND(ISNUMBER(OFFSET('Water Data'!$H$4,0,10*ROW('Water Data'!H39))),'Data Summary'!CE45="Yes"),100-OFFSET('Water Data'!$H$4,0,10*ROW('Water Data'!H39)),NA())</f>
        <v>#N/A</v>
      </c>
      <c r="Q45" s="95" t="e">
        <f ca="true">+IF(AND(ISNUMBER(OFFSET('Water Data'!$H$6,0,10*ROW('Water Data'!H39))),'Data Summary'!CF45="Yes"),OFFSET('Water Data'!$H$6,0,10*ROW('Water Data'!H39)),NA())</f>
        <v>#N/A</v>
      </c>
      <c r="R45" s="95" t="e">
        <f ca="true">+IF(AND(ISNUMBER(OFFSET('Water Data'!$H$9,0,10*ROW('Water Data'!H39))),'Data Summary'!CG45="Yes"),OFFSET('Water Data'!$H$9,0,10*ROW('Water Data'!H39)),NA())</f>
        <v>#N/A</v>
      </c>
      <c r="S45" s="95" t="e">
        <f ca="true">+IF(AND(ISNUMBER(OFFSET('Water Data'!$I$4,0,10*ROW('Water Data'!I39))),'Data Summary'!CH45="Yes"),100-OFFSET('Water Data'!$I$4,0,10*ROW('Water Data'!I39)),NA())</f>
        <v>#N/A</v>
      </c>
      <c r="T45" s="95" t="e">
        <f ca="true">+IF(AND(ISNUMBER(OFFSET('Water Data'!$I$6,0,10*ROW('Water Data'!I39))),'Data Summary'!CI45="Yes"),OFFSET('Water Data'!$I$6,0,10*ROW('Water Data'!I39)),NA())</f>
        <v>#N/A</v>
      </c>
      <c r="U45" s="95" t="e">
        <f ca="true">+IF(AND(ISNUMBER(OFFSET('Water Data'!$I$9,0,10*ROW('Water Data'!I39))),'Data Summary'!CJ45="Yes"),OFFSET('Water Data'!$I$9,0,10*ROW('Water Data'!I39)),NA())</f>
        <v>#N/A</v>
      </c>
      <c r="V45" s="96" t="e">
        <f ca="true">+IF(AND(ISNUMBER(OFFSET('Sanitation Data'!$D$4,0,10*ROW('Sanitation Data'!D39))),'Data Summary'!CK45="Yes"),100-OFFSET('Sanitation Data'!$D$4,0,10*ROW('Sanitation Data'!D39)),NA())</f>
        <v>#N/A</v>
      </c>
      <c r="W45" s="96" t="e">
        <f ca="true">+IF(AND(ISNUMBER(OFFSET('Sanitation Data'!$D$6,0,10*ROW('Sanitation Data'!D39))),'Data Summary'!CL45="Yes"),OFFSET('Sanitation Data'!$D$6,0,10*ROW('Sanitation Data'!D39)),NA())</f>
        <v>#N/A</v>
      </c>
      <c r="X45" s="96" t="e">
        <f ca="true">+IF(AND(ISNUMBER(OFFSET('Sanitation Data'!$D$10,0,10*ROW('Sanitation Data'!D39))),'Data Summary'!CM45="Yes"),OFFSET('Sanitation Data'!$D$10,0,10*ROW('Sanitation Data'!D39)),NA())</f>
        <v>#N/A</v>
      </c>
      <c r="Y45" s="96" t="e">
        <f ca="true">+IF(AND(ISNUMBER(OFFSET('Sanitation Data'!$D$11,0,10*ROW('Sanitation Data'!D39))),'Data Summary'!CN45="Yes"),OFFSET('Sanitation Data'!$D$11,0,10*ROW('Sanitation Data'!D39)),NA())</f>
        <v>#N/A</v>
      </c>
      <c r="Z45" s="96" t="e">
        <f ca="true">+IF(AND(ISNUMBER(OFFSET('Sanitation Data'!$D$12,0,10*ROW('Sanitation Data'!D39))),'Data Summary'!CO45="Yes"),OFFSET('Sanitation Data'!$D$12,0,10*ROW('Sanitation Data'!D39)),NA())</f>
        <v>#N/A</v>
      </c>
      <c r="AA45" s="96" t="e">
        <f ca="true">+IF(AND(ISNUMBER(OFFSET('Sanitation Data'!$E$4,0,10*ROW('Sanitation Data'!E39))),'Data Summary'!CP45="Yes"),100-OFFSET('Sanitation Data'!$E$4,0,10*ROW('Sanitation Data'!E39)),NA())</f>
        <v>#N/A</v>
      </c>
      <c r="AB45" s="96" t="e">
        <f ca="true">+IF(AND(ISNUMBER(OFFSET('Sanitation Data'!$E$6,0,10*ROW('Sanitation Data'!E39))),'Data Summary'!CQ45="Yes"),OFFSET('Sanitation Data'!$E$6,0,10*ROW('Sanitation Data'!E39)),NA())</f>
        <v>#N/A</v>
      </c>
      <c r="AC45" s="96" t="e">
        <f ca="true">+IF(AND(ISNUMBER(OFFSET('Sanitation Data'!$E$10,0,10*ROW('Sanitation Data'!E39))),'Data Summary'!CR45="Yes"),OFFSET('Sanitation Data'!$E$10,0,10*ROW('Sanitation Data'!E39)),NA())</f>
        <v>#N/A</v>
      </c>
      <c r="AD45" s="96" t="e">
        <f ca="true">+IF(AND(ISNUMBER(OFFSET('Sanitation Data'!$E$11,0,10*ROW('Sanitation Data'!E39))),'Data Summary'!CS45="Yes"),OFFSET('Sanitation Data'!$E$11,0,10*ROW('Sanitation Data'!E39)),NA())</f>
        <v>#N/A</v>
      </c>
      <c r="AE45" s="96" t="e">
        <f ca="true">+IF(AND(ISNUMBER(OFFSET('Sanitation Data'!$E$12,0,10*ROW('Sanitation Data'!E39))),'Data Summary'!CT45="Yes"),OFFSET('Sanitation Data'!$E$12,0,10*ROW('Sanitation Data'!E39)),NA())</f>
        <v>#N/A</v>
      </c>
      <c r="AF45" s="96" t="e">
        <f ca="true">+IF(AND(ISNUMBER(OFFSET('Sanitation Data'!$F$4,0,10*ROW('Sanitation Data'!F39))),'Data Summary'!CU45="Yes"),100-OFFSET('Sanitation Data'!$F$4,0,10*ROW('Sanitation Data'!F39)),NA())</f>
        <v>#N/A</v>
      </c>
      <c r="AG45" s="96" t="e">
        <f ca="true">+IF(AND(ISNUMBER(OFFSET('Sanitation Data'!$F$6,0,10*ROW('Sanitation Data'!F39))),'Data Summary'!CV45="Yes"),OFFSET('Sanitation Data'!$F$6,0,10*ROW('Sanitation Data'!F39)),NA())</f>
        <v>#N/A</v>
      </c>
      <c r="AH45" s="96" t="e">
        <f ca="true">+IF(AND(ISNUMBER(OFFSET('Sanitation Data'!$F$10,0,10*ROW('Sanitation Data'!F39))),'Data Summary'!CW45="Yes"),OFFSET('Sanitation Data'!$F$10,0,10*ROW('Sanitation Data'!F39)),NA())</f>
        <v>#N/A</v>
      </c>
      <c r="AI45" s="96" t="e">
        <f ca="true">+IF(AND(ISNUMBER(OFFSET('Sanitation Data'!$F$11,0,10*ROW('Sanitation Data'!F39))),'Data Summary'!CX45="Yes"),OFFSET('Sanitation Data'!$F$11,0,10*ROW('Sanitation Data'!F39)),NA())</f>
        <v>#N/A</v>
      </c>
      <c r="AJ45" s="96" t="e">
        <f ca="true">+IF(AND(ISNUMBER(OFFSET('Sanitation Data'!$F$12,0,10*ROW('Sanitation Data'!F39))),'Data Summary'!CY45="Yes"),OFFSET('Sanitation Data'!$F$12,0,10*ROW('Sanitation Data'!F39)),NA())</f>
        <v>#N/A</v>
      </c>
      <c r="AK45" s="96" t="e">
        <f ca="true">+IF(AND(ISNUMBER(OFFSET('Sanitation Data'!$G$4,0,10*ROW('Sanitation Data'!G39))),'Data Summary'!CZ45="Yes"),100-OFFSET('Sanitation Data'!$G$4,0,10*ROW('Sanitation Data'!G39)),NA())</f>
        <v>#N/A</v>
      </c>
      <c r="AL45" s="96" t="e">
        <f ca="true">+IF(AND(ISNUMBER(OFFSET('Sanitation Data'!$G$6,0,10*ROW('Sanitation Data'!G39))),'Data Summary'!DA45="Yes"),OFFSET('Sanitation Data'!$G$6,0,10*ROW('Sanitation Data'!G39)),NA())</f>
        <v>#N/A</v>
      </c>
      <c r="AM45" s="96" t="e">
        <f ca="true">+IF(AND(ISNUMBER(OFFSET('Sanitation Data'!$G$10,0,10*ROW('Sanitation Data'!G39))),'Data Summary'!DB45="Yes"),OFFSET('Sanitation Data'!$G$10,0,10*ROW('Sanitation Data'!G39)),NA())</f>
        <v>#N/A</v>
      </c>
      <c r="AN45" s="96" t="e">
        <f ca="true">+IF(AND(ISNUMBER(OFFSET('Sanitation Data'!$G$11,0,10*ROW('Sanitation Data'!G39))),'Data Summary'!DC45="Yes"),OFFSET('Sanitation Data'!$G$11,0,10*ROW('Sanitation Data'!G39)),NA())</f>
        <v>#N/A</v>
      </c>
      <c r="AO45" s="96" t="e">
        <f ca="true">+IF(AND(ISNUMBER(OFFSET('Sanitation Data'!$G$12,0,10*ROW('Sanitation Data'!G39))),'Data Summary'!DD45="Yes"),OFFSET('Sanitation Data'!$G$12,0,10*ROW('Sanitation Data'!G39)),NA())</f>
        <v>#N/A</v>
      </c>
      <c r="AP45" s="96" t="e">
        <f ca="true">+IF(AND(ISNUMBER(OFFSET('Sanitation Data'!$H$4,0,10*ROW('Sanitation Data'!H39))),'Data Summary'!DE45="Yes"),100-OFFSET('Sanitation Data'!$H$4,0,10*ROW('Sanitation Data'!H39)),NA())</f>
        <v>#N/A</v>
      </c>
      <c r="AQ45" s="96" t="e">
        <f ca="true">+IF(AND(ISNUMBER(OFFSET('Sanitation Data'!$H$6,0,10*ROW('Sanitation Data'!H39))),'Data Summary'!DF45="Yes"),OFFSET('Sanitation Data'!$H$6,0,10*ROW('Sanitation Data'!H39)),NA())</f>
        <v>#N/A</v>
      </c>
      <c r="AR45" s="96" t="e">
        <f ca="true">+IF(AND(ISNUMBER(OFFSET('Sanitation Data'!$H$10,0,10*ROW('Sanitation Data'!H39))),'Data Summary'!DG45="Yes"),OFFSET('Sanitation Data'!$H$10,0,10*ROW('Sanitation Data'!H39)),NA())</f>
        <v>#N/A</v>
      </c>
      <c r="AS45" s="96" t="e">
        <f ca="true">+IF(AND(ISNUMBER(OFFSET('Sanitation Data'!$H$11,0,10*ROW('Sanitation Data'!H39))),'Data Summary'!DH45="Yes"),OFFSET('Sanitation Data'!$H$11,0,10*ROW('Sanitation Data'!H39)),NA())</f>
        <v>#N/A</v>
      </c>
      <c r="AT45" s="96" t="e">
        <f ca="true">+IF(AND(ISNUMBER(OFFSET('Sanitation Data'!$H$12,0,10*ROW('Sanitation Data'!H39))),'Data Summary'!DI45="Yes"),OFFSET('Sanitation Data'!$H$12,0,10*ROW('Sanitation Data'!H39)),NA())</f>
        <v>#N/A</v>
      </c>
      <c r="AU45" s="96" t="e">
        <f ca="true">+IF(AND(ISNUMBER(OFFSET('Sanitation Data'!$I$4,0,10*ROW('Sanitation Data'!I39))),'Data Summary'!DJ45="Yes"),100-OFFSET('Sanitation Data'!$I$4,0,10*ROW('Sanitation Data'!I39)),NA())</f>
        <v>#N/A</v>
      </c>
      <c r="AV45" s="96" t="e">
        <f ca="true">+IF(AND(ISNUMBER(OFFSET('Sanitation Data'!$I$6,0,10*ROW('Sanitation Data'!I39))),'Data Summary'!DK45="Yes"),OFFSET('Sanitation Data'!$I$6,0,10*ROW('Sanitation Data'!I39)),NA())</f>
        <v>#N/A</v>
      </c>
      <c r="AW45" s="96" t="e">
        <f ca="true">+IF(AND(ISNUMBER(OFFSET('Sanitation Data'!$I$10,0,10*ROW('Sanitation Data'!I39))),'Data Summary'!DL45="Yes"),OFFSET('Sanitation Data'!$I$10,0,10*ROW('Sanitation Data'!I39)),NA())</f>
        <v>#N/A</v>
      </c>
      <c r="AX45" s="96" t="e">
        <f ca="true">+IF(AND(ISNUMBER(OFFSET('Sanitation Data'!$I$11,0,10*ROW('Sanitation Data'!I39))),'Data Summary'!DM45="Yes"),OFFSET('Sanitation Data'!$I$11,0,10*ROW('Sanitation Data'!I39)),NA())</f>
        <v>#N/A</v>
      </c>
      <c r="AY45" s="96" t="e">
        <f ca="true">+IF(AND(ISNUMBER(OFFSET('Sanitation Data'!$I$12,0,10*ROW('Sanitation Data'!I39))),'Data Summary'!DN45="Yes"),OFFSET('Sanitation Data'!$I$12,0,10*ROW('Sanitation Data'!I39)),NA())</f>
        <v>#N/A</v>
      </c>
      <c r="AZ45" s="97" t="e">
        <f ca="true">+IF(AND(ISNUMBER(OFFSET('Hygiene Data'!$D$5,0,10*ROW('Hygiene Data'!D39))),'Data Summary'!DO45="Yes"),OFFSET('Hygiene Data'!$D$5,0,10*ROW('Hygiene Data'!D39)),NA())</f>
        <v>#N/A</v>
      </c>
      <c r="BA45" s="97" t="e">
        <f ca="true">+IF(AND(ISNUMBER(OFFSET('Hygiene Data'!$D$7,0,10*ROW('Hygiene Data'!D39))),'Data Summary'!DP45="Yes"),OFFSET('Hygiene Data'!$D$7,0,10*ROW('Hygiene Data'!D39)),NA())</f>
        <v>#N/A</v>
      </c>
      <c r="BB45" s="97" t="e">
        <f ca="true">+IF(AND(ISNUMBER(OFFSET('Hygiene Data'!$D$9,0,10*ROW('Hygiene Data'!D39))),'Data Summary'!DQ45="Yes"),OFFSET('Hygiene Data'!$D$9,0,10*ROW('Hygiene Data'!D39)),NA())</f>
        <v>#N/A</v>
      </c>
      <c r="BC45" s="97" t="e">
        <f ca="true">+IF(AND(ISNUMBER(OFFSET('Hygiene Data'!$E$5,0,10*ROW('Hygiene Data'!E39))),'Data Summary'!DR45="Yes"),OFFSET('Hygiene Data'!$E$5,0,10*ROW('Hygiene Data'!E39)),NA())</f>
        <v>#N/A</v>
      </c>
      <c r="BD45" s="97" t="e">
        <f ca="true">+IF(AND(ISNUMBER(OFFSET('Hygiene Data'!$E$7,0,10*ROW('Hygiene Data'!E39))),'Data Summary'!DS45="Yes"),OFFSET('Hygiene Data'!$E$7,0,10*ROW('Hygiene Data'!E39)),NA())</f>
        <v>#N/A</v>
      </c>
      <c r="BE45" s="97" t="e">
        <f ca="true">+IF(AND(ISNUMBER(OFFSET('Hygiene Data'!$E$9,0,10*ROW('Hygiene Data'!E39))),'Data Summary'!DT45="Yes"),OFFSET('Hygiene Data'!$E$9,0,10*ROW('Hygiene Data'!E39)),NA())</f>
        <v>#N/A</v>
      </c>
      <c r="BF45" s="97" t="e">
        <f ca="true">+IF(AND(ISNUMBER(OFFSET('Hygiene Data'!$F$5,0,10*ROW('Hygiene Data'!F39))),'Data Summary'!DU45="Yes"),OFFSET('Hygiene Data'!$F$5,0,10*ROW('Hygiene Data'!F39)),NA())</f>
        <v>#N/A</v>
      </c>
      <c r="BG45" s="97" t="e">
        <f ca="true">+IF(AND(ISNUMBER(OFFSET('Hygiene Data'!$F$7,0,10*ROW('Hygiene Data'!F39))),'Data Summary'!DV45="Yes"),OFFSET('Hygiene Data'!$F$7,0,10*ROW('Hygiene Data'!F39)),NA())</f>
        <v>#N/A</v>
      </c>
      <c r="BH45" s="97" t="e">
        <f ca="true">+IF(AND(ISNUMBER(OFFSET('Hygiene Data'!$F$9,0,10*ROW('Hygiene Data'!F39))),'Data Summary'!DW45="Yes"),OFFSET('Hygiene Data'!$F$9,0,10*ROW('Hygiene Data'!F39)),NA())</f>
        <v>#N/A</v>
      </c>
      <c r="BI45" s="97" t="e">
        <f ca="true">+IF(AND(ISNUMBER(OFFSET('Hygiene Data'!$G$5,0,10*ROW('Hygiene Data'!G39))),'Data Summary'!DX45="Yes"),OFFSET('Hygiene Data'!$G$5,0,10*ROW('Hygiene Data'!G39)),NA())</f>
        <v>#N/A</v>
      </c>
      <c r="BJ45" s="97" t="e">
        <f ca="true">+IF(AND(ISNUMBER(OFFSET('Hygiene Data'!$G$7,0,10*ROW('Hygiene Data'!G39))),'Data Summary'!DY45="Yes"),OFFSET('Hygiene Data'!$G$7,0,10*ROW('Hygiene Data'!G39)),NA())</f>
        <v>#N/A</v>
      </c>
      <c r="BK45" s="97" t="e">
        <f ca="true">+IF(AND(ISNUMBER(OFFSET('Hygiene Data'!$G$9,0,10*ROW('Hygiene Data'!G39))),'Data Summary'!DZ45="Yes"),OFFSET('Hygiene Data'!$G$9,0,10*ROW('Hygiene Data'!G39)),NA())</f>
        <v>#N/A</v>
      </c>
      <c r="BL45" s="97" t="e">
        <f ca="true">+IF(AND(ISNUMBER(OFFSET('Hygiene Data'!$H$5,0,10*ROW('Hygiene Data'!H39))),'Data Summary'!EA45="Yes"),OFFSET('Hygiene Data'!$H$5,0,10*ROW('Hygiene Data'!H39)),NA())</f>
        <v>#N/A</v>
      </c>
      <c r="BM45" s="97" t="e">
        <f ca="true">+IF(AND(ISNUMBER(OFFSET('Hygiene Data'!$H$7,0,10*ROW('Hygiene Data'!H39))),'Data Summary'!EB45="Yes"),OFFSET('Hygiene Data'!$H$7,0,10*ROW('Hygiene Data'!H39)),NA())</f>
        <v>#N/A</v>
      </c>
      <c r="BN45" s="97" t="e">
        <f ca="true">+IF(AND(ISNUMBER(OFFSET('Hygiene Data'!$H$9,0,10*ROW('Hygiene Data'!H39))),'Data Summary'!EC45="Yes"),OFFSET('Hygiene Data'!$H$9,0,10*ROW('Hygiene Data'!H39)),NA())</f>
        <v>#N/A</v>
      </c>
      <c r="BO45" s="97" t="e">
        <f ca="true">+IF(AND(ISNUMBER(OFFSET('Hygiene Data'!$I$5,0,10*ROW('Hygiene Data'!I39))),'Data Summary'!ED45="Yes"),OFFSET('Hygiene Data'!$I$5,0,10*ROW('Hygiene Data'!I39)),NA())</f>
        <v>#N/A</v>
      </c>
      <c r="BP45" s="97" t="e">
        <f ca="true">+IF(AND(ISNUMBER(OFFSET('Hygiene Data'!$I$7,0,10*ROW('Hygiene Data'!I39))),'Data Summary'!EE45="Yes"),OFFSET('Hygiene Data'!$I$7,0,10*ROW('Hygiene Data'!I39)),NA())</f>
        <v>#N/A</v>
      </c>
      <c r="BQ45" s="97" t="e">
        <f ca="true">+IF(AND(ISNUMBER(OFFSET('Hygiene Data'!$I$9,0,10*ROW('Hygiene Data'!I39))),'Data Summary'!EF45="Yes"),OFFSET('Hygiene Data'!$I$9,0,10*ROW('Hygiene Data'!I39)),NA())</f>
        <v>#N/A</v>
      </c>
    </row>
    <row xmlns:x14ac="http://schemas.microsoft.com/office/spreadsheetml/2009/9/ac" r="46" x14ac:dyDescent="0.2">
      <c r="A46" s="331" t="e">
        <f ca="true">+RIGHT('Data Summary'!A46,LEN('Data Summary'!A46)-9)</f>
        <v>#VALUE!</v>
      </c>
      <c r="B46" s="36" t="str">
        <f ca="true">+IF(ISTEXT('Data Summary'!B46),'Data Summary'!B46,"")</f>
        <v/>
      </c>
      <c r="C46" s="330" t="e">
        <f ca="true">+VALUE('Data Summary'!C46)</f>
        <v>#VALUE!</v>
      </c>
      <c r="D46" s="95" t="e">
        <f ca="true">+IF(AND(ISNUMBER(OFFSET('Water Data'!$D$4,0,10*ROW('Water Data'!D40))),'Data Summary'!BS46="Yes"),100-OFFSET('Water Data'!$D$4,0,10*ROW('Water Data'!D40)),NA())</f>
        <v>#N/A</v>
      </c>
      <c r="E46" s="95" t="e">
        <f ca="true">+IF(AND(ISNUMBER(OFFSET('Water Data'!$D$6,0,10*ROW('Water Data'!D40))),'Data Summary'!BT46="Yes"),OFFSET('Water Data'!$D$6,0,10*ROW('Water Data'!D40)),NA())</f>
        <v>#N/A</v>
      </c>
      <c r="F46" s="95" t="e">
        <f ca="true">+IF(AND(ISNUMBER(OFFSET('Water Data'!$D$9,0,10*ROW('Water Data'!D40))),'Data Summary'!BU46="Yes"),OFFSET('Water Data'!$D$9,0,10*ROW('Water Data'!D40)),NA())</f>
        <v>#N/A</v>
      </c>
      <c r="G46" s="95" t="e">
        <f ca="true">+IF(AND(ISNUMBER(OFFSET('Water Data'!$E$4,0,10*ROW('Water Data'!E40))),'Data Summary'!BV46="Yes"),100-OFFSET('Water Data'!$E$4,0,10*ROW('Water Data'!E40)),NA())</f>
        <v>#N/A</v>
      </c>
      <c r="H46" s="95" t="e">
        <f ca="true">+IF(AND(ISNUMBER(OFFSET('Water Data'!$E$6,0,10*ROW('Water Data'!E40))),'Data Summary'!BW46="Yes"),OFFSET('Water Data'!$E$6,0,10*ROW('Water Data'!E40)),NA())</f>
        <v>#N/A</v>
      </c>
      <c r="I46" s="95" t="e">
        <f ca="true">+IF(AND(ISNUMBER(OFFSET('Water Data'!$E$9,0,10*ROW('Water Data'!E40))),'Data Summary'!BX46="Yes"),OFFSET('Water Data'!$E$9,0,10*ROW('Water Data'!E40)),NA())</f>
        <v>#N/A</v>
      </c>
      <c r="J46" s="95" t="e">
        <f ca="true">+IF(AND(ISNUMBER(OFFSET('Water Data'!$F$4,0,10*ROW('Water Data'!F40))),'Data Summary'!BY46="Yes"),100-OFFSET('Water Data'!$F$4,0,10*ROW('Water Data'!F40)),NA())</f>
        <v>#N/A</v>
      </c>
      <c r="K46" s="95" t="e">
        <f ca="true">+IF(AND(ISNUMBER(OFFSET('Water Data'!$F$6,0,10*ROW('Water Data'!F40))),'Data Summary'!BZ46="Yes"),OFFSET('Water Data'!$F$6,0,10*ROW('Water Data'!F40)),NA())</f>
        <v>#N/A</v>
      </c>
      <c r="L46" s="95" t="e">
        <f ca="true">+IF(AND(ISNUMBER(OFFSET('Water Data'!$F$9,0,10*ROW('Water Data'!F40))),'Data Summary'!CA46="Yes"),OFFSET('Water Data'!$F$9,0,10*ROW('Water Data'!F40)),NA())</f>
        <v>#N/A</v>
      </c>
      <c r="M46" s="95" t="e">
        <f ca="true">+IF(AND(ISNUMBER(OFFSET('Water Data'!$G$4,0,10*ROW('Water Data'!G40))),'Data Summary'!CB46="Yes"),100-OFFSET('Water Data'!$G$4,0,10*ROW('Water Data'!G40)),NA())</f>
        <v>#N/A</v>
      </c>
      <c r="N46" s="95" t="e">
        <f ca="true">+IF(AND(ISNUMBER(OFFSET('Water Data'!$G$6,0,10*ROW('Water Data'!G40))),'Data Summary'!CC46="Yes"),OFFSET('Water Data'!$G$6,0,10*ROW('Water Data'!G40)),NA())</f>
        <v>#N/A</v>
      </c>
      <c r="O46" s="95" t="e">
        <f ca="true">+IF(AND(ISNUMBER(OFFSET('Water Data'!$G$9,0,10*ROW('Water Data'!G40))),'Data Summary'!CD46="Yes"),OFFSET('Water Data'!$G$9,0,10*ROW('Water Data'!G40)),NA())</f>
        <v>#N/A</v>
      </c>
      <c r="P46" s="95" t="e">
        <f ca="true">+IF(AND(ISNUMBER(OFFSET('Water Data'!$H$4,0,10*ROW('Water Data'!H40))),'Data Summary'!CE46="Yes"),100-OFFSET('Water Data'!$H$4,0,10*ROW('Water Data'!H40)),NA())</f>
        <v>#N/A</v>
      </c>
      <c r="Q46" s="95" t="e">
        <f ca="true">+IF(AND(ISNUMBER(OFFSET('Water Data'!$H$6,0,10*ROW('Water Data'!H40))),'Data Summary'!CF46="Yes"),OFFSET('Water Data'!$H$6,0,10*ROW('Water Data'!H40)),NA())</f>
        <v>#N/A</v>
      </c>
      <c r="R46" s="95" t="e">
        <f ca="true">+IF(AND(ISNUMBER(OFFSET('Water Data'!$H$9,0,10*ROW('Water Data'!H40))),'Data Summary'!CG46="Yes"),OFFSET('Water Data'!$H$9,0,10*ROW('Water Data'!H40)),NA())</f>
        <v>#N/A</v>
      </c>
      <c r="S46" s="95" t="e">
        <f ca="true">+IF(AND(ISNUMBER(OFFSET('Water Data'!$I$4,0,10*ROW('Water Data'!I40))),'Data Summary'!CH46="Yes"),100-OFFSET('Water Data'!$I$4,0,10*ROW('Water Data'!I40)),NA())</f>
        <v>#N/A</v>
      </c>
      <c r="T46" s="95" t="e">
        <f ca="true">+IF(AND(ISNUMBER(OFFSET('Water Data'!$I$6,0,10*ROW('Water Data'!I40))),'Data Summary'!CI46="Yes"),OFFSET('Water Data'!$I$6,0,10*ROW('Water Data'!I40)),NA())</f>
        <v>#N/A</v>
      </c>
      <c r="U46" s="95" t="e">
        <f ca="true">+IF(AND(ISNUMBER(OFFSET('Water Data'!$I$9,0,10*ROW('Water Data'!I40))),'Data Summary'!CJ46="Yes"),OFFSET('Water Data'!$I$9,0,10*ROW('Water Data'!I40)),NA())</f>
        <v>#N/A</v>
      </c>
      <c r="V46" s="96" t="e">
        <f ca="true">+IF(AND(ISNUMBER(OFFSET('Sanitation Data'!$D$4,0,10*ROW('Sanitation Data'!D40))),'Data Summary'!CK46="Yes"),100-OFFSET('Sanitation Data'!$D$4,0,10*ROW('Sanitation Data'!D40)),NA())</f>
        <v>#N/A</v>
      </c>
      <c r="W46" s="96" t="e">
        <f ca="true">+IF(AND(ISNUMBER(OFFSET('Sanitation Data'!$D$6,0,10*ROW('Sanitation Data'!D40))),'Data Summary'!CL46="Yes"),OFFSET('Sanitation Data'!$D$6,0,10*ROW('Sanitation Data'!D40)),NA())</f>
        <v>#N/A</v>
      </c>
      <c r="X46" s="96" t="e">
        <f ca="true">+IF(AND(ISNUMBER(OFFSET('Sanitation Data'!$D$10,0,10*ROW('Sanitation Data'!D40))),'Data Summary'!CM46="Yes"),OFFSET('Sanitation Data'!$D$10,0,10*ROW('Sanitation Data'!D40)),NA())</f>
        <v>#N/A</v>
      </c>
      <c r="Y46" s="96" t="e">
        <f ca="true">+IF(AND(ISNUMBER(OFFSET('Sanitation Data'!$D$11,0,10*ROW('Sanitation Data'!D40))),'Data Summary'!CN46="Yes"),OFFSET('Sanitation Data'!$D$11,0,10*ROW('Sanitation Data'!D40)),NA())</f>
        <v>#N/A</v>
      </c>
      <c r="Z46" s="96" t="e">
        <f ca="true">+IF(AND(ISNUMBER(OFFSET('Sanitation Data'!$D$12,0,10*ROW('Sanitation Data'!D40))),'Data Summary'!CO46="Yes"),OFFSET('Sanitation Data'!$D$12,0,10*ROW('Sanitation Data'!D40)),NA())</f>
        <v>#N/A</v>
      </c>
      <c r="AA46" s="96" t="e">
        <f ca="true">+IF(AND(ISNUMBER(OFFSET('Sanitation Data'!$E$4,0,10*ROW('Sanitation Data'!E40))),'Data Summary'!CP46="Yes"),100-OFFSET('Sanitation Data'!$E$4,0,10*ROW('Sanitation Data'!E40)),NA())</f>
        <v>#N/A</v>
      </c>
      <c r="AB46" s="96" t="e">
        <f ca="true">+IF(AND(ISNUMBER(OFFSET('Sanitation Data'!$E$6,0,10*ROW('Sanitation Data'!E40))),'Data Summary'!CQ46="Yes"),OFFSET('Sanitation Data'!$E$6,0,10*ROW('Sanitation Data'!E40)),NA())</f>
        <v>#N/A</v>
      </c>
      <c r="AC46" s="96" t="e">
        <f ca="true">+IF(AND(ISNUMBER(OFFSET('Sanitation Data'!$E$10,0,10*ROW('Sanitation Data'!E40))),'Data Summary'!CR46="Yes"),OFFSET('Sanitation Data'!$E$10,0,10*ROW('Sanitation Data'!E40)),NA())</f>
        <v>#N/A</v>
      </c>
      <c r="AD46" s="96" t="e">
        <f ca="true">+IF(AND(ISNUMBER(OFFSET('Sanitation Data'!$E$11,0,10*ROW('Sanitation Data'!E40))),'Data Summary'!CS46="Yes"),OFFSET('Sanitation Data'!$E$11,0,10*ROW('Sanitation Data'!E40)),NA())</f>
        <v>#N/A</v>
      </c>
      <c r="AE46" s="96" t="e">
        <f ca="true">+IF(AND(ISNUMBER(OFFSET('Sanitation Data'!$E$12,0,10*ROW('Sanitation Data'!E40))),'Data Summary'!CT46="Yes"),OFFSET('Sanitation Data'!$E$12,0,10*ROW('Sanitation Data'!E40)),NA())</f>
        <v>#N/A</v>
      </c>
      <c r="AF46" s="96" t="e">
        <f ca="true">+IF(AND(ISNUMBER(OFFSET('Sanitation Data'!$F$4,0,10*ROW('Sanitation Data'!F40))),'Data Summary'!CU46="Yes"),100-OFFSET('Sanitation Data'!$F$4,0,10*ROW('Sanitation Data'!F40)),NA())</f>
        <v>#N/A</v>
      </c>
      <c r="AG46" s="96" t="e">
        <f ca="true">+IF(AND(ISNUMBER(OFFSET('Sanitation Data'!$F$6,0,10*ROW('Sanitation Data'!F40))),'Data Summary'!CV46="Yes"),OFFSET('Sanitation Data'!$F$6,0,10*ROW('Sanitation Data'!F40)),NA())</f>
        <v>#N/A</v>
      </c>
      <c r="AH46" s="96" t="e">
        <f ca="true">+IF(AND(ISNUMBER(OFFSET('Sanitation Data'!$F$10,0,10*ROW('Sanitation Data'!F40))),'Data Summary'!CW46="Yes"),OFFSET('Sanitation Data'!$F$10,0,10*ROW('Sanitation Data'!F40)),NA())</f>
        <v>#N/A</v>
      </c>
      <c r="AI46" s="96" t="e">
        <f ca="true">+IF(AND(ISNUMBER(OFFSET('Sanitation Data'!$F$11,0,10*ROW('Sanitation Data'!F40))),'Data Summary'!CX46="Yes"),OFFSET('Sanitation Data'!$F$11,0,10*ROW('Sanitation Data'!F40)),NA())</f>
        <v>#N/A</v>
      </c>
      <c r="AJ46" s="96" t="e">
        <f ca="true">+IF(AND(ISNUMBER(OFFSET('Sanitation Data'!$F$12,0,10*ROW('Sanitation Data'!F40))),'Data Summary'!CY46="Yes"),OFFSET('Sanitation Data'!$F$12,0,10*ROW('Sanitation Data'!F40)),NA())</f>
        <v>#N/A</v>
      </c>
      <c r="AK46" s="96" t="e">
        <f ca="true">+IF(AND(ISNUMBER(OFFSET('Sanitation Data'!$G$4,0,10*ROW('Sanitation Data'!G40))),'Data Summary'!CZ46="Yes"),100-OFFSET('Sanitation Data'!$G$4,0,10*ROW('Sanitation Data'!G40)),NA())</f>
        <v>#N/A</v>
      </c>
      <c r="AL46" s="96" t="e">
        <f ca="true">+IF(AND(ISNUMBER(OFFSET('Sanitation Data'!$G$6,0,10*ROW('Sanitation Data'!G40))),'Data Summary'!DA46="Yes"),OFFSET('Sanitation Data'!$G$6,0,10*ROW('Sanitation Data'!G40)),NA())</f>
        <v>#N/A</v>
      </c>
      <c r="AM46" s="96" t="e">
        <f ca="true">+IF(AND(ISNUMBER(OFFSET('Sanitation Data'!$G$10,0,10*ROW('Sanitation Data'!G40))),'Data Summary'!DB46="Yes"),OFFSET('Sanitation Data'!$G$10,0,10*ROW('Sanitation Data'!G40)),NA())</f>
        <v>#N/A</v>
      </c>
      <c r="AN46" s="96" t="e">
        <f ca="true">+IF(AND(ISNUMBER(OFFSET('Sanitation Data'!$G$11,0,10*ROW('Sanitation Data'!G40))),'Data Summary'!DC46="Yes"),OFFSET('Sanitation Data'!$G$11,0,10*ROW('Sanitation Data'!G40)),NA())</f>
        <v>#N/A</v>
      </c>
      <c r="AO46" s="96" t="e">
        <f ca="true">+IF(AND(ISNUMBER(OFFSET('Sanitation Data'!$G$12,0,10*ROW('Sanitation Data'!G40))),'Data Summary'!DD46="Yes"),OFFSET('Sanitation Data'!$G$12,0,10*ROW('Sanitation Data'!G40)),NA())</f>
        <v>#N/A</v>
      </c>
      <c r="AP46" s="96" t="e">
        <f ca="true">+IF(AND(ISNUMBER(OFFSET('Sanitation Data'!$H$4,0,10*ROW('Sanitation Data'!H40))),'Data Summary'!DE46="Yes"),100-OFFSET('Sanitation Data'!$H$4,0,10*ROW('Sanitation Data'!H40)),NA())</f>
        <v>#N/A</v>
      </c>
      <c r="AQ46" s="96" t="e">
        <f ca="true">+IF(AND(ISNUMBER(OFFSET('Sanitation Data'!$H$6,0,10*ROW('Sanitation Data'!H40))),'Data Summary'!DF46="Yes"),OFFSET('Sanitation Data'!$H$6,0,10*ROW('Sanitation Data'!H40)),NA())</f>
        <v>#N/A</v>
      </c>
      <c r="AR46" s="96" t="e">
        <f ca="true">+IF(AND(ISNUMBER(OFFSET('Sanitation Data'!$H$10,0,10*ROW('Sanitation Data'!H40))),'Data Summary'!DG46="Yes"),OFFSET('Sanitation Data'!$H$10,0,10*ROW('Sanitation Data'!H40)),NA())</f>
        <v>#N/A</v>
      </c>
      <c r="AS46" s="96" t="e">
        <f ca="true">+IF(AND(ISNUMBER(OFFSET('Sanitation Data'!$H$11,0,10*ROW('Sanitation Data'!H40))),'Data Summary'!DH46="Yes"),OFFSET('Sanitation Data'!$H$11,0,10*ROW('Sanitation Data'!H40)),NA())</f>
        <v>#N/A</v>
      </c>
      <c r="AT46" s="96" t="e">
        <f ca="true">+IF(AND(ISNUMBER(OFFSET('Sanitation Data'!$H$12,0,10*ROW('Sanitation Data'!H40))),'Data Summary'!DI46="Yes"),OFFSET('Sanitation Data'!$H$12,0,10*ROW('Sanitation Data'!H40)),NA())</f>
        <v>#N/A</v>
      </c>
      <c r="AU46" s="96" t="e">
        <f ca="true">+IF(AND(ISNUMBER(OFFSET('Sanitation Data'!$I$4,0,10*ROW('Sanitation Data'!I40))),'Data Summary'!DJ46="Yes"),100-OFFSET('Sanitation Data'!$I$4,0,10*ROW('Sanitation Data'!I40)),NA())</f>
        <v>#N/A</v>
      </c>
      <c r="AV46" s="96" t="e">
        <f ca="true">+IF(AND(ISNUMBER(OFFSET('Sanitation Data'!$I$6,0,10*ROW('Sanitation Data'!I40))),'Data Summary'!DK46="Yes"),OFFSET('Sanitation Data'!$I$6,0,10*ROW('Sanitation Data'!I40)),NA())</f>
        <v>#N/A</v>
      </c>
      <c r="AW46" s="96" t="e">
        <f ca="true">+IF(AND(ISNUMBER(OFFSET('Sanitation Data'!$I$10,0,10*ROW('Sanitation Data'!I40))),'Data Summary'!DL46="Yes"),OFFSET('Sanitation Data'!$I$10,0,10*ROW('Sanitation Data'!I40)),NA())</f>
        <v>#N/A</v>
      </c>
      <c r="AX46" s="96" t="e">
        <f ca="true">+IF(AND(ISNUMBER(OFFSET('Sanitation Data'!$I$11,0,10*ROW('Sanitation Data'!I40))),'Data Summary'!DM46="Yes"),OFFSET('Sanitation Data'!$I$11,0,10*ROW('Sanitation Data'!I40)),NA())</f>
        <v>#N/A</v>
      </c>
      <c r="AY46" s="96" t="e">
        <f ca="true">+IF(AND(ISNUMBER(OFFSET('Sanitation Data'!$I$12,0,10*ROW('Sanitation Data'!I40))),'Data Summary'!DN46="Yes"),OFFSET('Sanitation Data'!$I$12,0,10*ROW('Sanitation Data'!I40)),NA())</f>
        <v>#N/A</v>
      </c>
      <c r="AZ46" s="97" t="e">
        <f ca="true">+IF(AND(ISNUMBER(OFFSET('Hygiene Data'!$D$5,0,10*ROW('Hygiene Data'!D40))),'Data Summary'!DO46="Yes"),OFFSET('Hygiene Data'!$D$5,0,10*ROW('Hygiene Data'!D40)),NA())</f>
        <v>#N/A</v>
      </c>
      <c r="BA46" s="97" t="e">
        <f ca="true">+IF(AND(ISNUMBER(OFFSET('Hygiene Data'!$D$7,0,10*ROW('Hygiene Data'!D40))),'Data Summary'!DP46="Yes"),OFFSET('Hygiene Data'!$D$7,0,10*ROW('Hygiene Data'!D40)),NA())</f>
        <v>#N/A</v>
      </c>
      <c r="BB46" s="97" t="e">
        <f ca="true">+IF(AND(ISNUMBER(OFFSET('Hygiene Data'!$D$9,0,10*ROW('Hygiene Data'!D40))),'Data Summary'!DQ46="Yes"),OFFSET('Hygiene Data'!$D$9,0,10*ROW('Hygiene Data'!D40)),NA())</f>
        <v>#N/A</v>
      </c>
      <c r="BC46" s="97" t="e">
        <f ca="true">+IF(AND(ISNUMBER(OFFSET('Hygiene Data'!$E$5,0,10*ROW('Hygiene Data'!E40))),'Data Summary'!DR46="Yes"),OFFSET('Hygiene Data'!$E$5,0,10*ROW('Hygiene Data'!E40)),NA())</f>
        <v>#N/A</v>
      </c>
      <c r="BD46" s="97" t="e">
        <f ca="true">+IF(AND(ISNUMBER(OFFSET('Hygiene Data'!$E$7,0,10*ROW('Hygiene Data'!E40))),'Data Summary'!DS46="Yes"),OFFSET('Hygiene Data'!$E$7,0,10*ROW('Hygiene Data'!E40)),NA())</f>
        <v>#N/A</v>
      </c>
      <c r="BE46" s="97" t="e">
        <f ca="true">+IF(AND(ISNUMBER(OFFSET('Hygiene Data'!$E$9,0,10*ROW('Hygiene Data'!E40))),'Data Summary'!DT46="Yes"),OFFSET('Hygiene Data'!$E$9,0,10*ROW('Hygiene Data'!E40)),NA())</f>
        <v>#N/A</v>
      </c>
      <c r="BF46" s="97" t="e">
        <f ca="true">+IF(AND(ISNUMBER(OFFSET('Hygiene Data'!$F$5,0,10*ROW('Hygiene Data'!F40))),'Data Summary'!DU46="Yes"),OFFSET('Hygiene Data'!$F$5,0,10*ROW('Hygiene Data'!F40)),NA())</f>
        <v>#N/A</v>
      </c>
      <c r="BG46" s="97" t="e">
        <f ca="true">+IF(AND(ISNUMBER(OFFSET('Hygiene Data'!$F$7,0,10*ROW('Hygiene Data'!F40))),'Data Summary'!DV46="Yes"),OFFSET('Hygiene Data'!$F$7,0,10*ROW('Hygiene Data'!F40)),NA())</f>
        <v>#N/A</v>
      </c>
      <c r="BH46" s="97" t="e">
        <f ca="true">+IF(AND(ISNUMBER(OFFSET('Hygiene Data'!$F$9,0,10*ROW('Hygiene Data'!F40))),'Data Summary'!DW46="Yes"),OFFSET('Hygiene Data'!$F$9,0,10*ROW('Hygiene Data'!F40)),NA())</f>
        <v>#N/A</v>
      </c>
      <c r="BI46" s="97" t="e">
        <f ca="true">+IF(AND(ISNUMBER(OFFSET('Hygiene Data'!$G$5,0,10*ROW('Hygiene Data'!G40))),'Data Summary'!DX46="Yes"),OFFSET('Hygiene Data'!$G$5,0,10*ROW('Hygiene Data'!G40)),NA())</f>
        <v>#N/A</v>
      </c>
      <c r="BJ46" s="97" t="e">
        <f ca="true">+IF(AND(ISNUMBER(OFFSET('Hygiene Data'!$G$7,0,10*ROW('Hygiene Data'!G40))),'Data Summary'!DY46="Yes"),OFFSET('Hygiene Data'!$G$7,0,10*ROW('Hygiene Data'!G40)),NA())</f>
        <v>#N/A</v>
      </c>
      <c r="BK46" s="97" t="e">
        <f ca="true">+IF(AND(ISNUMBER(OFFSET('Hygiene Data'!$G$9,0,10*ROW('Hygiene Data'!G40))),'Data Summary'!DZ46="Yes"),OFFSET('Hygiene Data'!$G$9,0,10*ROW('Hygiene Data'!G40)),NA())</f>
        <v>#N/A</v>
      </c>
      <c r="BL46" s="97" t="e">
        <f ca="true">+IF(AND(ISNUMBER(OFFSET('Hygiene Data'!$H$5,0,10*ROW('Hygiene Data'!H40))),'Data Summary'!EA46="Yes"),OFFSET('Hygiene Data'!$H$5,0,10*ROW('Hygiene Data'!H40)),NA())</f>
        <v>#N/A</v>
      </c>
      <c r="BM46" s="97" t="e">
        <f ca="true">+IF(AND(ISNUMBER(OFFSET('Hygiene Data'!$H$7,0,10*ROW('Hygiene Data'!H40))),'Data Summary'!EB46="Yes"),OFFSET('Hygiene Data'!$H$7,0,10*ROW('Hygiene Data'!H40)),NA())</f>
        <v>#N/A</v>
      </c>
      <c r="BN46" s="97" t="e">
        <f ca="true">+IF(AND(ISNUMBER(OFFSET('Hygiene Data'!$H$9,0,10*ROW('Hygiene Data'!H40))),'Data Summary'!EC46="Yes"),OFFSET('Hygiene Data'!$H$9,0,10*ROW('Hygiene Data'!H40)),NA())</f>
        <v>#N/A</v>
      </c>
      <c r="BO46" s="97" t="e">
        <f ca="true">+IF(AND(ISNUMBER(OFFSET('Hygiene Data'!$I$5,0,10*ROW('Hygiene Data'!I40))),'Data Summary'!ED46="Yes"),OFFSET('Hygiene Data'!$I$5,0,10*ROW('Hygiene Data'!I40)),NA())</f>
        <v>#N/A</v>
      </c>
      <c r="BP46" s="97" t="e">
        <f ca="true">+IF(AND(ISNUMBER(OFFSET('Hygiene Data'!$I$7,0,10*ROW('Hygiene Data'!I40))),'Data Summary'!EE46="Yes"),OFFSET('Hygiene Data'!$I$7,0,10*ROW('Hygiene Data'!I40)),NA())</f>
        <v>#N/A</v>
      </c>
      <c r="BQ46" s="97" t="e">
        <f ca="true">+IF(AND(ISNUMBER(OFFSET('Hygiene Data'!$I$9,0,10*ROW('Hygiene Data'!I40))),'Data Summary'!EF46="Yes"),OFFSET('Hygiene Data'!$I$9,0,10*ROW('Hygiene Data'!I40)),NA())</f>
        <v>#N/A</v>
      </c>
    </row>
    <row xmlns:x14ac="http://schemas.microsoft.com/office/spreadsheetml/2009/9/ac" r="47" x14ac:dyDescent="0.2">
      <c r="A47" s="331" t="e">
        <f ca="true">+RIGHT('Data Summary'!A47,LEN('Data Summary'!A47)-9)</f>
        <v>#VALUE!</v>
      </c>
      <c r="B47" s="36" t="str">
        <f ca="true">+IF(ISTEXT('Data Summary'!B47),'Data Summary'!B47,"")</f>
        <v/>
      </c>
      <c r="C47" s="330" t="e">
        <f ca="true">+VALUE('Data Summary'!C47)</f>
        <v>#VALUE!</v>
      </c>
      <c r="D47" s="95" t="e">
        <f ca="true">+IF(AND(ISNUMBER(OFFSET('Water Data'!$D$4,0,10*ROW('Water Data'!D41))),'Data Summary'!BS47="Yes"),100-OFFSET('Water Data'!$D$4,0,10*ROW('Water Data'!D41)),NA())</f>
        <v>#N/A</v>
      </c>
      <c r="E47" s="95" t="e">
        <f ca="true">+IF(AND(ISNUMBER(OFFSET('Water Data'!$D$6,0,10*ROW('Water Data'!D41))),'Data Summary'!BT47="Yes"),OFFSET('Water Data'!$D$6,0,10*ROW('Water Data'!D41)),NA())</f>
        <v>#N/A</v>
      </c>
      <c r="F47" s="95" t="e">
        <f ca="true">+IF(AND(ISNUMBER(OFFSET('Water Data'!$D$9,0,10*ROW('Water Data'!D41))),'Data Summary'!BU47="Yes"),OFFSET('Water Data'!$D$9,0,10*ROW('Water Data'!D41)),NA())</f>
        <v>#N/A</v>
      </c>
      <c r="G47" s="95" t="e">
        <f ca="true">+IF(AND(ISNUMBER(OFFSET('Water Data'!$E$4,0,10*ROW('Water Data'!E41))),'Data Summary'!BV47="Yes"),100-OFFSET('Water Data'!$E$4,0,10*ROW('Water Data'!E41)),NA())</f>
        <v>#N/A</v>
      </c>
      <c r="H47" s="95" t="e">
        <f ca="true">+IF(AND(ISNUMBER(OFFSET('Water Data'!$E$6,0,10*ROW('Water Data'!E41))),'Data Summary'!BW47="Yes"),OFFSET('Water Data'!$E$6,0,10*ROW('Water Data'!E41)),NA())</f>
        <v>#N/A</v>
      </c>
      <c r="I47" s="95" t="e">
        <f ca="true">+IF(AND(ISNUMBER(OFFSET('Water Data'!$E$9,0,10*ROW('Water Data'!E41))),'Data Summary'!BX47="Yes"),OFFSET('Water Data'!$E$9,0,10*ROW('Water Data'!E41)),NA())</f>
        <v>#N/A</v>
      </c>
      <c r="J47" s="95" t="e">
        <f ca="true">+IF(AND(ISNUMBER(OFFSET('Water Data'!$F$4,0,10*ROW('Water Data'!F41))),'Data Summary'!BY47="Yes"),100-OFFSET('Water Data'!$F$4,0,10*ROW('Water Data'!F41)),NA())</f>
        <v>#N/A</v>
      </c>
      <c r="K47" s="95" t="e">
        <f ca="true">+IF(AND(ISNUMBER(OFFSET('Water Data'!$F$6,0,10*ROW('Water Data'!F41))),'Data Summary'!BZ47="Yes"),OFFSET('Water Data'!$F$6,0,10*ROW('Water Data'!F41)),NA())</f>
        <v>#N/A</v>
      </c>
      <c r="L47" s="95" t="e">
        <f ca="true">+IF(AND(ISNUMBER(OFFSET('Water Data'!$F$9,0,10*ROW('Water Data'!F41))),'Data Summary'!CA47="Yes"),OFFSET('Water Data'!$F$9,0,10*ROW('Water Data'!F41)),NA())</f>
        <v>#N/A</v>
      </c>
      <c r="M47" s="95" t="e">
        <f ca="true">+IF(AND(ISNUMBER(OFFSET('Water Data'!$G$4,0,10*ROW('Water Data'!G41))),'Data Summary'!CB47="Yes"),100-OFFSET('Water Data'!$G$4,0,10*ROW('Water Data'!G41)),NA())</f>
        <v>#N/A</v>
      </c>
      <c r="N47" s="95" t="e">
        <f ca="true">+IF(AND(ISNUMBER(OFFSET('Water Data'!$G$6,0,10*ROW('Water Data'!G41))),'Data Summary'!CC47="Yes"),OFFSET('Water Data'!$G$6,0,10*ROW('Water Data'!G41)),NA())</f>
        <v>#N/A</v>
      </c>
      <c r="O47" s="95" t="e">
        <f ca="true">+IF(AND(ISNUMBER(OFFSET('Water Data'!$G$9,0,10*ROW('Water Data'!G41))),'Data Summary'!CD47="Yes"),OFFSET('Water Data'!$G$9,0,10*ROW('Water Data'!G41)),NA())</f>
        <v>#N/A</v>
      </c>
      <c r="P47" s="95" t="e">
        <f ca="true">+IF(AND(ISNUMBER(OFFSET('Water Data'!$H$4,0,10*ROW('Water Data'!H41))),'Data Summary'!CE47="Yes"),100-OFFSET('Water Data'!$H$4,0,10*ROW('Water Data'!H41)),NA())</f>
        <v>#N/A</v>
      </c>
      <c r="Q47" s="95" t="e">
        <f ca="true">+IF(AND(ISNUMBER(OFFSET('Water Data'!$H$6,0,10*ROW('Water Data'!H41))),'Data Summary'!CF47="Yes"),OFFSET('Water Data'!$H$6,0,10*ROW('Water Data'!H41)),NA())</f>
        <v>#N/A</v>
      </c>
      <c r="R47" s="95" t="e">
        <f ca="true">+IF(AND(ISNUMBER(OFFSET('Water Data'!$H$9,0,10*ROW('Water Data'!H41))),'Data Summary'!CG47="Yes"),OFFSET('Water Data'!$H$9,0,10*ROW('Water Data'!H41)),NA())</f>
        <v>#N/A</v>
      </c>
      <c r="S47" s="95" t="e">
        <f ca="true">+IF(AND(ISNUMBER(OFFSET('Water Data'!$I$4,0,10*ROW('Water Data'!I41))),'Data Summary'!CH47="Yes"),100-OFFSET('Water Data'!$I$4,0,10*ROW('Water Data'!I41)),NA())</f>
        <v>#N/A</v>
      </c>
      <c r="T47" s="95" t="e">
        <f ca="true">+IF(AND(ISNUMBER(OFFSET('Water Data'!$I$6,0,10*ROW('Water Data'!I41))),'Data Summary'!CI47="Yes"),OFFSET('Water Data'!$I$6,0,10*ROW('Water Data'!I41)),NA())</f>
        <v>#N/A</v>
      </c>
      <c r="U47" s="95" t="e">
        <f ca="true">+IF(AND(ISNUMBER(OFFSET('Water Data'!$I$9,0,10*ROW('Water Data'!I41))),'Data Summary'!CJ47="Yes"),OFFSET('Water Data'!$I$9,0,10*ROW('Water Data'!I41)),NA())</f>
        <v>#N/A</v>
      </c>
      <c r="V47" s="96" t="e">
        <f ca="true">+IF(AND(ISNUMBER(OFFSET('Sanitation Data'!$D$4,0,10*ROW('Sanitation Data'!D41))),'Data Summary'!CK47="Yes"),100-OFFSET('Sanitation Data'!$D$4,0,10*ROW('Sanitation Data'!D41)),NA())</f>
        <v>#N/A</v>
      </c>
      <c r="W47" s="96" t="e">
        <f ca="true">+IF(AND(ISNUMBER(OFFSET('Sanitation Data'!$D$6,0,10*ROW('Sanitation Data'!D41))),'Data Summary'!CL47="Yes"),OFFSET('Sanitation Data'!$D$6,0,10*ROW('Sanitation Data'!D41)),NA())</f>
        <v>#N/A</v>
      </c>
      <c r="X47" s="96" t="e">
        <f ca="true">+IF(AND(ISNUMBER(OFFSET('Sanitation Data'!$D$10,0,10*ROW('Sanitation Data'!D41))),'Data Summary'!CM47="Yes"),OFFSET('Sanitation Data'!$D$10,0,10*ROW('Sanitation Data'!D41)),NA())</f>
        <v>#N/A</v>
      </c>
      <c r="Y47" s="96" t="e">
        <f ca="true">+IF(AND(ISNUMBER(OFFSET('Sanitation Data'!$D$11,0,10*ROW('Sanitation Data'!D41))),'Data Summary'!CN47="Yes"),OFFSET('Sanitation Data'!$D$11,0,10*ROW('Sanitation Data'!D41)),NA())</f>
        <v>#N/A</v>
      </c>
      <c r="Z47" s="96" t="e">
        <f ca="true">+IF(AND(ISNUMBER(OFFSET('Sanitation Data'!$D$12,0,10*ROW('Sanitation Data'!D41))),'Data Summary'!CO47="Yes"),OFFSET('Sanitation Data'!$D$12,0,10*ROW('Sanitation Data'!D41)),NA())</f>
        <v>#N/A</v>
      </c>
      <c r="AA47" s="96" t="e">
        <f ca="true">+IF(AND(ISNUMBER(OFFSET('Sanitation Data'!$E$4,0,10*ROW('Sanitation Data'!E41))),'Data Summary'!CP47="Yes"),100-OFFSET('Sanitation Data'!$E$4,0,10*ROW('Sanitation Data'!E41)),NA())</f>
        <v>#N/A</v>
      </c>
      <c r="AB47" s="96" t="e">
        <f ca="true">+IF(AND(ISNUMBER(OFFSET('Sanitation Data'!$E$6,0,10*ROW('Sanitation Data'!E41))),'Data Summary'!CQ47="Yes"),OFFSET('Sanitation Data'!$E$6,0,10*ROW('Sanitation Data'!E41)),NA())</f>
        <v>#N/A</v>
      </c>
      <c r="AC47" s="96" t="e">
        <f ca="true">+IF(AND(ISNUMBER(OFFSET('Sanitation Data'!$E$10,0,10*ROW('Sanitation Data'!E41))),'Data Summary'!CR47="Yes"),OFFSET('Sanitation Data'!$E$10,0,10*ROW('Sanitation Data'!E41)),NA())</f>
        <v>#N/A</v>
      </c>
      <c r="AD47" s="96" t="e">
        <f ca="true">+IF(AND(ISNUMBER(OFFSET('Sanitation Data'!$E$11,0,10*ROW('Sanitation Data'!E41))),'Data Summary'!CS47="Yes"),OFFSET('Sanitation Data'!$E$11,0,10*ROW('Sanitation Data'!E41)),NA())</f>
        <v>#N/A</v>
      </c>
      <c r="AE47" s="96" t="e">
        <f ca="true">+IF(AND(ISNUMBER(OFFSET('Sanitation Data'!$E$12,0,10*ROW('Sanitation Data'!E41))),'Data Summary'!CT47="Yes"),OFFSET('Sanitation Data'!$E$12,0,10*ROW('Sanitation Data'!E41)),NA())</f>
        <v>#N/A</v>
      </c>
      <c r="AF47" s="96" t="e">
        <f ca="true">+IF(AND(ISNUMBER(OFFSET('Sanitation Data'!$F$4,0,10*ROW('Sanitation Data'!F41))),'Data Summary'!CU47="Yes"),100-OFFSET('Sanitation Data'!$F$4,0,10*ROW('Sanitation Data'!F41)),NA())</f>
        <v>#N/A</v>
      </c>
      <c r="AG47" s="96" t="e">
        <f ca="true">+IF(AND(ISNUMBER(OFFSET('Sanitation Data'!$F$6,0,10*ROW('Sanitation Data'!F41))),'Data Summary'!CV47="Yes"),OFFSET('Sanitation Data'!$F$6,0,10*ROW('Sanitation Data'!F41)),NA())</f>
        <v>#N/A</v>
      </c>
      <c r="AH47" s="96" t="e">
        <f ca="true">+IF(AND(ISNUMBER(OFFSET('Sanitation Data'!$F$10,0,10*ROW('Sanitation Data'!F41))),'Data Summary'!CW47="Yes"),OFFSET('Sanitation Data'!$F$10,0,10*ROW('Sanitation Data'!F41)),NA())</f>
        <v>#N/A</v>
      </c>
      <c r="AI47" s="96" t="e">
        <f ca="true">+IF(AND(ISNUMBER(OFFSET('Sanitation Data'!$F$11,0,10*ROW('Sanitation Data'!F41))),'Data Summary'!CX47="Yes"),OFFSET('Sanitation Data'!$F$11,0,10*ROW('Sanitation Data'!F41)),NA())</f>
        <v>#N/A</v>
      </c>
      <c r="AJ47" s="96" t="e">
        <f ca="true">+IF(AND(ISNUMBER(OFFSET('Sanitation Data'!$F$12,0,10*ROW('Sanitation Data'!F41))),'Data Summary'!CY47="Yes"),OFFSET('Sanitation Data'!$F$12,0,10*ROW('Sanitation Data'!F41)),NA())</f>
        <v>#N/A</v>
      </c>
      <c r="AK47" s="96" t="e">
        <f ca="true">+IF(AND(ISNUMBER(OFFSET('Sanitation Data'!$G$4,0,10*ROW('Sanitation Data'!G41))),'Data Summary'!CZ47="Yes"),100-OFFSET('Sanitation Data'!$G$4,0,10*ROW('Sanitation Data'!G41)),NA())</f>
        <v>#N/A</v>
      </c>
      <c r="AL47" s="96" t="e">
        <f ca="true">+IF(AND(ISNUMBER(OFFSET('Sanitation Data'!$G$6,0,10*ROW('Sanitation Data'!G41))),'Data Summary'!DA47="Yes"),OFFSET('Sanitation Data'!$G$6,0,10*ROW('Sanitation Data'!G41)),NA())</f>
        <v>#N/A</v>
      </c>
      <c r="AM47" s="96" t="e">
        <f ca="true">+IF(AND(ISNUMBER(OFFSET('Sanitation Data'!$G$10,0,10*ROW('Sanitation Data'!G41))),'Data Summary'!DB47="Yes"),OFFSET('Sanitation Data'!$G$10,0,10*ROW('Sanitation Data'!G41)),NA())</f>
        <v>#N/A</v>
      </c>
      <c r="AN47" s="96" t="e">
        <f ca="true">+IF(AND(ISNUMBER(OFFSET('Sanitation Data'!$G$11,0,10*ROW('Sanitation Data'!G41))),'Data Summary'!DC47="Yes"),OFFSET('Sanitation Data'!$G$11,0,10*ROW('Sanitation Data'!G41)),NA())</f>
        <v>#N/A</v>
      </c>
      <c r="AO47" s="96" t="e">
        <f ca="true">+IF(AND(ISNUMBER(OFFSET('Sanitation Data'!$G$12,0,10*ROW('Sanitation Data'!G41))),'Data Summary'!DD47="Yes"),OFFSET('Sanitation Data'!$G$12,0,10*ROW('Sanitation Data'!G41)),NA())</f>
        <v>#N/A</v>
      </c>
      <c r="AP47" s="96" t="e">
        <f ca="true">+IF(AND(ISNUMBER(OFFSET('Sanitation Data'!$H$4,0,10*ROW('Sanitation Data'!H41))),'Data Summary'!DE47="Yes"),100-OFFSET('Sanitation Data'!$H$4,0,10*ROW('Sanitation Data'!H41)),NA())</f>
        <v>#N/A</v>
      </c>
      <c r="AQ47" s="96" t="e">
        <f ca="true">+IF(AND(ISNUMBER(OFFSET('Sanitation Data'!$H$6,0,10*ROW('Sanitation Data'!H41))),'Data Summary'!DF47="Yes"),OFFSET('Sanitation Data'!$H$6,0,10*ROW('Sanitation Data'!H41)),NA())</f>
        <v>#N/A</v>
      </c>
      <c r="AR47" s="96" t="e">
        <f ca="true">+IF(AND(ISNUMBER(OFFSET('Sanitation Data'!$H$10,0,10*ROW('Sanitation Data'!H41))),'Data Summary'!DG47="Yes"),OFFSET('Sanitation Data'!$H$10,0,10*ROW('Sanitation Data'!H41)),NA())</f>
        <v>#N/A</v>
      </c>
      <c r="AS47" s="96" t="e">
        <f ca="true">+IF(AND(ISNUMBER(OFFSET('Sanitation Data'!$H$11,0,10*ROW('Sanitation Data'!H41))),'Data Summary'!DH47="Yes"),OFFSET('Sanitation Data'!$H$11,0,10*ROW('Sanitation Data'!H41)),NA())</f>
        <v>#N/A</v>
      </c>
      <c r="AT47" s="96" t="e">
        <f ca="true">+IF(AND(ISNUMBER(OFFSET('Sanitation Data'!$H$12,0,10*ROW('Sanitation Data'!H41))),'Data Summary'!DI47="Yes"),OFFSET('Sanitation Data'!$H$12,0,10*ROW('Sanitation Data'!H41)),NA())</f>
        <v>#N/A</v>
      </c>
      <c r="AU47" s="96" t="e">
        <f ca="true">+IF(AND(ISNUMBER(OFFSET('Sanitation Data'!$I$4,0,10*ROW('Sanitation Data'!I41))),'Data Summary'!DJ47="Yes"),100-OFFSET('Sanitation Data'!$I$4,0,10*ROW('Sanitation Data'!I41)),NA())</f>
        <v>#N/A</v>
      </c>
      <c r="AV47" s="96" t="e">
        <f ca="true">+IF(AND(ISNUMBER(OFFSET('Sanitation Data'!$I$6,0,10*ROW('Sanitation Data'!I41))),'Data Summary'!DK47="Yes"),OFFSET('Sanitation Data'!$I$6,0,10*ROW('Sanitation Data'!I41)),NA())</f>
        <v>#N/A</v>
      </c>
      <c r="AW47" s="96" t="e">
        <f ca="true">+IF(AND(ISNUMBER(OFFSET('Sanitation Data'!$I$10,0,10*ROW('Sanitation Data'!I41))),'Data Summary'!DL47="Yes"),OFFSET('Sanitation Data'!$I$10,0,10*ROW('Sanitation Data'!I41)),NA())</f>
        <v>#N/A</v>
      </c>
      <c r="AX47" s="96" t="e">
        <f ca="true">+IF(AND(ISNUMBER(OFFSET('Sanitation Data'!$I$11,0,10*ROW('Sanitation Data'!I41))),'Data Summary'!DM47="Yes"),OFFSET('Sanitation Data'!$I$11,0,10*ROW('Sanitation Data'!I41)),NA())</f>
        <v>#N/A</v>
      </c>
      <c r="AY47" s="96" t="e">
        <f ca="true">+IF(AND(ISNUMBER(OFFSET('Sanitation Data'!$I$12,0,10*ROW('Sanitation Data'!I41))),'Data Summary'!DN47="Yes"),OFFSET('Sanitation Data'!$I$12,0,10*ROW('Sanitation Data'!I41)),NA())</f>
        <v>#N/A</v>
      </c>
      <c r="AZ47" s="97" t="e">
        <f ca="true">+IF(AND(ISNUMBER(OFFSET('Hygiene Data'!$D$5,0,10*ROW('Hygiene Data'!D41))),'Data Summary'!DO47="Yes"),OFFSET('Hygiene Data'!$D$5,0,10*ROW('Hygiene Data'!D41)),NA())</f>
        <v>#N/A</v>
      </c>
      <c r="BA47" s="97" t="e">
        <f ca="true">+IF(AND(ISNUMBER(OFFSET('Hygiene Data'!$D$7,0,10*ROW('Hygiene Data'!D41))),'Data Summary'!DP47="Yes"),OFFSET('Hygiene Data'!$D$7,0,10*ROW('Hygiene Data'!D41)),NA())</f>
        <v>#N/A</v>
      </c>
      <c r="BB47" s="97" t="e">
        <f ca="true">+IF(AND(ISNUMBER(OFFSET('Hygiene Data'!$D$9,0,10*ROW('Hygiene Data'!D41))),'Data Summary'!DQ47="Yes"),OFFSET('Hygiene Data'!$D$9,0,10*ROW('Hygiene Data'!D41)),NA())</f>
        <v>#N/A</v>
      </c>
      <c r="BC47" s="97" t="e">
        <f ca="true">+IF(AND(ISNUMBER(OFFSET('Hygiene Data'!$E$5,0,10*ROW('Hygiene Data'!E41))),'Data Summary'!DR47="Yes"),OFFSET('Hygiene Data'!$E$5,0,10*ROW('Hygiene Data'!E41)),NA())</f>
        <v>#N/A</v>
      </c>
      <c r="BD47" s="97" t="e">
        <f ca="true">+IF(AND(ISNUMBER(OFFSET('Hygiene Data'!$E$7,0,10*ROW('Hygiene Data'!E41))),'Data Summary'!DS47="Yes"),OFFSET('Hygiene Data'!$E$7,0,10*ROW('Hygiene Data'!E41)),NA())</f>
        <v>#N/A</v>
      </c>
      <c r="BE47" s="97" t="e">
        <f ca="true">+IF(AND(ISNUMBER(OFFSET('Hygiene Data'!$E$9,0,10*ROW('Hygiene Data'!E41))),'Data Summary'!DT47="Yes"),OFFSET('Hygiene Data'!$E$9,0,10*ROW('Hygiene Data'!E41)),NA())</f>
        <v>#N/A</v>
      </c>
      <c r="BF47" s="97" t="e">
        <f ca="true">+IF(AND(ISNUMBER(OFFSET('Hygiene Data'!$F$5,0,10*ROW('Hygiene Data'!F41))),'Data Summary'!DU47="Yes"),OFFSET('Hygiene Data'!$F$5,0,10*ROW('Hygiene Data'!F41)),NA())</f>
        <v>#N/A</v>
      </c>
      <c r="BG47" s="97" t="e">
        <f ca="true">+IF(AND(ISNUMBER(OFFSET('Hygiene Data'!$F$7,0,10*ROW('Hygiene Data'!F41))),'Data Summary'!DV47="Yes"),OFFSET('Hygiene Data'!$F$7,0,10*ROW('Hygiene Data'!F41)),NA())</f>
        <v>#N/A</v>
      </c>
      <c r="BH47" s="97" t="e">
        <f ca="true">+IF(AND(ISNUMBER(OFFSET('Hygiene Data'!$F$9,0,10*ROW('Hygiene Data'!F41))),'Data Summary'!DW47="Yes"),OFFSET('Hygiene Data'!$F$9,0,10*ROW('Hygiene Data'!F41)),NA())</f>
        <v>#N/A</v>
      </c>
      <c r="BI47" s="97" t="e">
        <f ca="true">+IF(AND(ISNUMBER(OFFSET('Hygiene Data'!$G$5,0,10*ROW('Hygiene Data'!G41))),'Data Summary'!DX47="Yes"),OFFSET('Hygiene Data'!$G$5,0,10*ROW('Hygiene Data'!G41)),NA())</f>
        <v>#N/A</v>
      </c>
      <c r="BJ47" s="97" t="e">
        <f ca="true">+IF(AND(ISNUMBER(OFFSET('Hygiene Data'!$G$7,0,10*ROW('Hygiene Data'!G41))),'Data Summary'!DY47="Yes"),OFFSET('Hygiene Data'!$G$7,0,10*ROW('Hygiene Data'!G41)),NA())</f>
        <v>#N/A</v>
      </c>
      <c r="BK47" s="97" t="e">
        <f ca="true">+IF(AND(ISNUMBER(OFFSET('Hygiene Data'!$G$9,0,10*ROW('Hygiene Data'!G41))),'Data Summary'!DZ47="Yes"),OFFSET('Hygiene Data'!$G$9,0,10*ROW('Hygiene Data'!G41)),NA())</f>
        <v>#N/A</v>
      </c>
      <c r="BL47" s="97" t="e">
        <f ca="true">+IF(AND(ISNUMBER(OFFSET('Hygiene Data'!$H$5,0,10*ROW('Hygiene Data'!H41))),'Data Summary'!EA47="Yes"),OFFSET('Hygiene Data'!$H$5,0,10*ROW('Hygiene Data'!H41)),NA())</f>
        <v>#N/A</v>
      </c>
      <c r="BM47" s="97" t="e">
        <f ca="true">+IF(AND(ISNUMBER(OFFSET('Hygiene Data'!$H$7,0,10*ROW('Hygiene Data'!H41))),'Data Summary'!EB47="Yes"),OFFSET('Hygiene Data'!$H$7,0,10*ROW('Hygiene Data'!H41)),NA())</f>
        <v>#N/A</v>
      </c>
      <c r="BN47" s="97" t="e">
        <f ca="true">+IF(AND(ISNUMBER(OFFSET('Hygiene Data'!$H$9,0,10*ROW('Hygiene Data'!H41))),'Data Summary'!EC47="Yes"),OFFSET('Hygiene Data'!$H$9,0,10*ROW('Hygiene Data'!H41)),NA())</f>
        <v>#N/A</v>
      </c>
      <c r="BO47" s="97" t="e">
        <f ca="true">+IF(AND(ISNUMBER(OFFSET('Hygiene Data'!$I$5,0,10*ROW('Hygiene Data'!I41))),'Data Summary'!ED47="Yes"),OFFSET('Hygiene Data'!$I$5,0,10*ROW('Hygiene Data'!I41)),NA())</f>
        <v>#N/A</v>
      </c>
      <c r="BP47" s="97" t="e">
        <f ca="true">+IF(AND(ISNUMBER(OFFSET('Hygiene Data'!$I$7,0,10*ROW('Hygiene Data'!I41))),'Data Summary'!EE47="Yes"),OFFSET('Hygiene Data'!$I$7,0,10*ROW('Hygiene Data'!I41)),NA())</f>
        <v>#N/A</v>
      </c>
      <c r="BQ47" s="97" t="e">
        <f ca="true">+IF(AND(ISNUMBER(OFFSET('Hygiene Data'!$I$9,0,10*ROW('Hygiene Data'!I41))),'Data Summary'!EF47="Yes"),OFFSET('Hygiene Data'!$I$9,0,10*ROW('Hygiene Data'!I41)),NA())</f>
        <v>#N/A</v>
      </c>
    </row>
    <row xmlns:x14ac="http://schemas.microsoft.com/office/spreadsheetml/2009/9/ac" r="48" x14ac:dyDescent="0.2">
      <c r="A48" s="331" t="e">
        <f ca="true">+RIGHT('Data Summary'!A48,LEN('Data Summary'!A48)-9)</f>
        <v>#VALUE!</v>
      </c>
      <c r="B48" s="36" t="str">
        <f ca="true">+IF(ISTEXT('Data Summary'!B48),'Data Summary'!B48,"")</f>
        <v/>
      </c>
      <c r="C48" s="330" t="e">
        <f ca="true">+VALUE('Data Summary'!C48)</f>
        <v>#VALUE!</v>
      </c>
      <c r="D48" s="95" t="e">
        <f ca="true">+IF(AND(ISNUMBER(OFFSET('Water Data'!$D$4,0,10*ROW('Water Data'!D42))),'Data Summary'!BS48="Yes"),100-OFFSET('Water Data'!$D$4,0,10*ROW('Water Data'!D42)),NA())</f>
        <v>#N/A</v>
      </c>
      <c r="E48" s="95" t="e">
        <f ca="true">+IF(AND(ISNUMBER(OFFSET('Water Data'!$D$6,0,10*ROW('Water Data'!D42))),'Data Summary'!BT48="Yes"),OFFSET('Water Data'!$D$6,0,10*ROW('Water Data'!D42)),NA())</f>
        <v>#N/A</v>
      </c>
      <c r="F48" s="95" t="e">
        <f ca="true">+IF(AND(ISNUMBER(OFFSET('Water Data'!$D$9,0,10*ROW('Water Data'!D42))),'Data Summary'!BU48="Yes"),OFFSET('Water Data'!$D$9,0,10*ROW('Water Data'!D42)),NA())</f>
        <v>#N/A</v>
      </c>
      <c r="G48" s="95" t="e">
        <f ca="true">+IF(AND(ISNUMBER(OFFSET('Water Data'!$E$4,0,10*ROW('Water Data'!E42))),'Data Summary'!BV48="Yes"),100-OFFSET('Water Data'!$E$4,0,10*ROW('Water Data'!E42)),NA())</f>
        <v>#N/A</v>
      </c>
      <c r="H48" s="95" t="e">
        <f ca="true">+IF(AND(ISNUMBER(OFFSET('Water Data'!$E$6,0,10*ROW('Water Data'!E42))),'Data Summary'!BW48="Yes"),OFFSET('Water Data'!$E$6,0,10*ROW('Water Data'!E42)),NA())</f>
        <v>#N/A</v>
      </c>
      <c r="I48" s="95" t="e">
        <f ca="true">+IF(AND(ISNUMBER(OFFSET('Water Data'!$E$9,0,10*ROW('Water Data'!E42))),'Data Summary'!BX48="Yes"),OFFSET('Water Data'!$E$9,0,10*ROW('Water Data'!E42)),NA())</f>
        <v>#N/A</v>
      </c>
      <c r="J48" s="95" t="e">
        <f ca="true">+IF(AND(ISNUMBER(OFFSET('Water Data'!$F$4,0,10*ROW('Water Data'!F42))),'Data Summary'!BY48="Yes"),100-OFFSET('Water Data'!$F$4,0,10*ROW('Water Data'!F42)),NA())</f>
        <v>#N/A</v>
      </c>
      <c r="K48" s="95" t="e">
        <f ca="true">+IF(AND(ISNUMBER(OFFSET('Water Data'!$F$6,0,10*ROW('Water Data'!F42))),'Data Summary'!BZ48="Yes"),OFFSET('Water Data'!$F$6,0,10*ROW('Water Data'!F42)),NA())</f>
        <v>#N/A</v>
      </c>
      <c r="L48" s="95" t="e">
        <f ca="true">+IF(AND(ISNUMBER(OFFSET('Water Data'!$F$9,0,10*ROW('Water Data'!F42))),'Data Summary'!CA48="Yes"),OFFSET('Water Data'!$F$9,0,10*ROW('Water Data'!F42)),NA())</f>
        <v>#N/A</v>
      </c>
      <c r="M48" s="95" t="e">
        <f ca="true">+IF(AND(ISNUMBER(OFFSET('Water Data'!$G$4,0,10*ROW('Water Data'!G42))),'Data Summary'!CB48="Yes"),100-OFFSET('Water Data'!$G$4,0,10*ROW('Water Data'!G42)),NA())</f>
        <v>#N/A</v>
      </c>
      <c r="N48" s="95" t="e">
        <f ca="true">+IF(AND(ISNUMBER(OFFSET('Water Data'!$G$6,0,10*ROW('Water Data'!G42))),'Data Summary'!CC48="Yes"),OFFSET('Water Data'!$G$6,0,10*ROW('Water Data'!G42)),NA())</f>
        <v>#N/A</v>
      </c>
      <c r="O48" s="95" t="e">
        <f ca="true">+IF(AND(ISNUMBER(OFFSET('Water Data'!$G$9,0,10*ROW('Water Data'!G42))),'Data Summary'!CD48="Yes"),OFFSET('Water Data'!$G$9,0,10*ROW('Water Data'!G42)),NA())</f>
        <v>#N/A</v>
      </c>
      <c r="P48" s="95" t="e">
        <f ca="true">+IF(AND(ISNUMBER(OFFSET('Water Data'!$H$4,0,10*ROW('Water Data'!H42))),'Data Summary'!CE48="Yes"),100-OFFSET('Water Data'!$H$4,0,10*ROW('Water Data'!H42)),NA())</f>
        <v>#N/A</v>
      </c>
      <c r="Q48" s="95" t="e">
        <f ca="true">+IF(AND(ISNUMBER(OFFSET('Water Data'!$H$6,0,10*ROW('Water Data'!H42))),'Data Summary'!CF48="Yes"),OFFSET('Water Data'!$H$6,0,10*ROW('Water Data'!H42)),NA())</f>
        <v>#N/A</v>
      </c>
      <c r="R48" s="95" t="e">
        <f ca="true">+IF(AND(ISNUMBER(OFFSET('Water Data'!$H$9,0,10*ROW('Water Data'!H42))),'Data Summary'!CG48="Yes"),OFFSET('Water Data'!$H$9,0,10*ROW('Water Data'!H42)),NA())</f>
        <v>#N/A</v>
      </c>
      <c r="S48" s="95" t="e">
        <f ca="true">+IF(AND(ISNUMBER(OFFSET('Water Data'!$I$4,0,10*ROW('Water Data'!I42))),'Data Summary'!CH48="Yes"),100-OFFSET('Water Data'!$I$4,0,10*ROW('Water Data'!I42)),NA())</f>
        <v>#N/A</v>
      </c>
      <c r="T48" s="95" t="e">
        <f ca="true">+IF(AND(ISNUMBER(OFFSET('Water Data'!$I$6,0,10*ROW('Water Data'!I42))),'Data Summary'!CI48="Yes"),OFFSET('Water Data'!$I$6,0,10*ROW('Water Data'!I42)),NA())</f>
        <v>#N/A</v>
      </c>
      <c r="U48" s="95" t="e">
        <f ca="true">+IF(AND(ISNUMBER(OFFSET('Water Data'!$I$9,0,10*ROW('Water Data'!I42))),'Data Summary'!CJ48="Yes"),OFFSET('Water Data'!$I$9,0,10*ROW('Water Data'!I42)),NA())</f>
        <v>#N/A</v>
      </c>
      <c r="V48" s="96" t="e">
        <f ca="true">+IF(AND(ISNUMBER(OFFSET('Sanitation Data'!$D$4,0,10*ROW('Sanitation Data'!D42))),'Data Summary'!CK48="Yes"),100-OFFSET('Sanitation Data'!$D$4,0,10*ROW('Sanitation Data'!D42)),NA())</f>
        <v>#N/A</v>
      </c>
      <c r="W48" s="96" t="e">
        <f ca="true">+IF(AND(ISNUMBER(OFFSET('Sanitation Data'!$D$6,0,10*ROW('Sanitation Data'!D42))),'Data Summary'!CL48="Yes"),OFFSET('Sanitation Data'!$D$6,0,10*ROW('Sanitation Data'!D42)),NA())</f>
        <v>#N/A</v>
      </c>
      <c r="X48" s="96" t="e">
        <f ca="true">+IF(AND(ISNUMBER(OFFSET('Sanitation Data'!$D$10,0,10*ROW('Sanitation Data'!D42))),'Data Summary'!CM48="Yes"),OFFSET('Sanitation Data'!$D$10,0,10*ROW('Sanitation Data'!D42)),NA())</f>
        <v>#N/A</v>
      </c>
      <c r="Y48" s="96" t="e">
        <f ca="true">+IF(AND(ISNUMBER(OFFSET('Sanitation Data'!$D$11,0,10*ROW('Sanitation Data'!D42))),'Data Summary'!CN48="Yes"),OFFSET('Sanitation Data'!$D$11,0,10*ROW('Sanitation Data'!D42)),NA())</f>
        <v>#N/A</v>
      </c>
      <c r="Z48" s="96" t="e">
        <f ca="true">+IF(AND(ISNUMBER(OFFSET('Sanitation Data'!$D$12,0,10*ROW('Sanitation Data'!D42))),'Data Summary'!CO48="Yes"),OFFSET('Sanitation Data'!$D$12,0,10*ROW('Sanitation Data'!D42)),NA())</f>
        <v>#N/A</v>
      </c>
      <c r="AA48" s="96" t="e">
        <f ca="true">+IF(AND(ISNUMBER(OFFSET('Sanitation Data'!$E$4,0,10*ROW('Sanitation Data'!E42))),'Data Summary'!CP48="Yes"),100-OFFSET('Sanitation Data'!$E$4,0,10*ROW('Sanitation Data'!E42)),NA())</f>
        <v>#N/A</v>
      </c>
      <c r="AB48" s="96" t="e">
        <f ca="true">+IF(AND(ISNUMBER(OFFSET('Sanitation Data'!$E$6,0,10*ROW('Sanitation Data'!E42))),'Data Summary'!CQ48="Yes"),OFFSET('Sanitation Data'!$E$6,0,10*ROW('Sanitation Data'!E42)),NA())</f>
        <v>#N/A</v>
      </c>
      <c r="AC48" s="96" t="e">
        <f ca="true">+IF(AND(ISNUMBER(OFFSET('Sanitation Data'!$E$10,0,10*ROW('Sanitation Data'!E42))),'Data Summary'!CR48="Yes"),OFFSET('Sanitation Data'!$E$10,0,10*ROW('Sanitation Data'!E42)),NA())</f>
        <v>#N/A</v>
      </c>
      <c r="AD48" s="96" t="e">
        <f ca="true">+IF(AND(ISNUMBER(OFFSET('Sanitation Data'!$E$11,0,10*ROW('Sanitation Data'!E42))),'Data Summary'!CS48="Yes"),OFFSET('Sanitation Data'!$E$11,0,10*ROW('Sanitation Data'!E42)),NA())</f>
        <v>#N/A</v>
      </c>
      <c r="AE48" s="96" t="e">
        <f ca="true">+IF(AND(ISNUMBER(OFFSET('Sanitation Data'!$E$12,0,10*ROW('Sanitation Data'!E42))),'Data Summary'!CT48="Yes"),OFFSET('Sanitation Data'!$E$12,0,10*ROW('Sanitation Data'!E42)),NA())</f>
        <v>#N/A</v>
      </c>
      <c r="AF48" s="96" t="e">
        <f ca="true">+IF(AND(ISNUMBER(OFFSET('Sanitation Data'!$F$4,0,10*ROW('Sanitation Data'!F42))),'Data Summary'!CU48="Yes"),100-OFFSET('Sanitation Data'!$F$4,0,10*ROW('Sanitation Data'!F42)),NA())</f>
        <v>#N/A</v>
      </c>
      <c r="AG48" s="96" t="e">
        <f ca="true">+IF(AND(ISNUMBER(OFFSET('Sanitation Data'!$F$6,0,10*ROW('Sanitation Data'!F42))),'Data Summary'!CV48="Yes"),OFFSET('Sanitation Data'!$F$6,0,10*ROW('Sanitation Data'!F42)),NA())</f>
        <v>#N/A</v>
      </c>
      <c r="AH48" s="96" t="e">
        <f ca="true">+IF(AND(ISNUMBER(OFFSET('Sanitation Data'!$F$10,0,10*ROW('Sanitation Data'!F42))),'Data Summary'!CW48="Yes"),OFFSET('Sanitation Data'!$F$10,0,10*ROW('Sanitation Data'!F42)),NA())</f>
        <v>#N/A</v>
      </c>
      <c r="AI48" s="96" t="e">
        <f ca="true">+IF(AND(ISNUMBER(OFFSET('Sanitation Data'!$F$11,0,10*ROW('Sanitation Data'!F42))),'Data Summary'!CX48="Yes"),OFFSET('Sanitation Data'!$F$11,0,10*ROW('Sanitation Data'!F42)),NA())</f>
        <v>#N/A</v>
      </c>
      <c r="AJ48" s="96" t="e">
        <f ca="true">+IF(AND(ISNUMBER(OFFSET('Sanitation Data'!$F$12,0,10*ROW('Sanitation Data'!F42))),'Data Summary'!CY48="Yes"),OFFSET('Sanitation Data'!$F$12,0,10*ROW('Sanitation Data'!F42)),NA())</f>
        <v>#N/A</v>
      </c>
      <c r="AK48" s="96" t="e">
        <f ca="true">+IF(AND(ISNUMBER(OFFSET('Sanitation Data'!$G$4,0,10*ROW('Sanitation Data'!G42))),'Data Summary'!CZ48="Yes"),100-OFFSET('Sanitation Data'!$G$4,0,10*ROW('Sanitation Data'!G42)),NA())</f>
        <v>#N/A</v>
      </c>
      <c r="AL48" s="96" t="e">
        <f ca="true">+IF(AND(ISNUMBER(OFFSET('Sanitation Data'!$G$6,0,10*ROW('Sanitation Data'!G42))),'Data Summary'!DA48="Yes"),OFFSET('Sanitation Data'!$G$6,0,10*ROW('Sanitation Data'!G42)),NA())</f>
        <v>#N/A</v>
      </c>
      <c r="AM48" s="96" t="e">
        <f ca="true">+IF(AND(ISNUMBER(OFFSET('Sanitation Data'!$G$10,0,10*ROW('Sanitation Data'!G42))),'Data Summary'!DB48="Yes"),OFFSET('Sanitation Data'!$G$10,0,10*ROW('Sanitation Data'!G42)),NA())</f>
        <v>#N/A</v>
      </c>
      <c r="AN48" s="96" t="e">
        <f ca="true">+IF(AND(ISNUMBER(OFFSET('Sanitation Data'!$G$11,0,10*ROW('Sanitation Data'!G42))),'Data Summary'!DC48="Yes"),OFFSET('Sanitation Data'!$G$11,0,10*ROW('Sanitation Data'!G42)),NA())</f>
        <v>#N/A</v>
      </c>
      <c r="AO48" s="96" t="e">
        <f ca="true">+IF(AND(ISNUMBER(OFFSET('Sanitation Data'!$G$12,0,10*ROW('Sanitation Data'!G42))),'Data Summary'!DD48="Yes"),OFFSET('Sanitation Data'!$G$12,0,10*ROW('Sanitation Data'!G42)),NA())</f>
        <v>#N/A</v>
      </c>
      <c r="AP48" s="96" t="e">
        <f ca="true">+IF(AND(ISNUMBER(OFFSET('Sanitation Data'!$H$4,0,10*ROW('Sanitation Data'!H42))),'Data Summary'!DE48="Yes"),100-OFFSET('Sanitation Data'!$H$4,0,10*ROW('Sanitation Data'!H42)),NA())</f>
        <v>#N/A</v>
      </c>
      <c r="AQ48" s="96" t="e">
        <f ca="true">+IF(AND(ISNUMBER(OFFSET('Sanitation Data'!$H$6,0,10*ROW('Sanitation Data'!H42))),'Data Summary'!DF48="Yes"),OFFSET('Sanitation Data'!$H$6,0,10*ROW('Sanitation Data'!H42)),NA())</f>
        <v>#N/A</v>
      </c>
      <c r="AR48" s="96" t="e">
        <f ca="true">+IF(AND(ISNUMBER(OFFSET('Sanitation Data'!$H$10,0,10*ROW('Sanitation Data'!H42))),'Data Summary'!DG48="Yes"),OFFSET('Sanitation Data'!$H$10,0,10*ROW('Sanitation Data'!H42)),NA())</f>
        <v>#N/A</v>
      </c>
      <c r="AS48" s="96" t="e">
        <f ca="true">+IF(AND(ISNUMBER(OFFSET('Sanitation Data'!$H$11,0,10*ROW('Sanitation Data'!H42))),'Data Summary'!DH48="Yes"),OFFSET('Sanitation Data'!$H$11,0,10*ROW('Sanitation Data'!H42)),NA())</f>
        <v>#N/A</v>
      </c>
      <c r="AT48" s="96" t="e">
        <f ca="true">+IF(AND(ISNUMBER(OFFSET('Sanitation Data'!$H$12,0,10*ROW('Sanitation Data'!H42))),'Data Summary'!DI48="Yes"),OFFSET('Sanitation Data'!$H$12,0,10*ROW('Sanitation Data'!H42)),NA())</f>
        <v>#N/A</v>
      </c>
      <c r="AU48" s="96" t="e">
        <f ca="true">+IF(AND(ISNUMBER(OFFSET('Sanitation Data'!$I$4,0,10*ROW('Sanitation Data'!I42))),'Data Summary'!DJ48="Yes"),100-OFFSET('Sanitation Data'!$I$4,0,10*ROW('Sanitation Data'!I42)),NA())</f>
        <v>#N/A</v>
      </c>
      <c r="AV48" s="96" t="e">
        <f ca="true">+IF(AND(ISNUMBER(OFFSET('Sanitation Data'!$I$6,0,10*ROW('Sanitation Data'!I42))),'Data Summary'!DK48="Yes"),OFFSET('Sanitation Data'!$I$6,0,10*ROW('Sanitation Data'!I42)),NA())</f>
        <v>#N/A</v>
      </c>
      <c r="AW48" s="96" t="e">
        <f ca="true">+IF(AND(ISNUMBER(OFFSET('Sanitation Data'!$I$10,0,10*ROW('Sanitation Data'!I42))),'Data Summary'!DL48="Yes"),OFFSET('Sanitation Data'!$I$10,0,10*ROW('Sanitation Data'!I42)),NA())</f>
        <v>#N/A</v>
      </c>
      <c r="AX48" s="96" t="e">
        <f ca="true">+IF(AND(ISNUMBER(OFFSET('Sanitation Data'!$I$11,0,10*ROW('Sanitation Data'!I42))),'Data Summary'!DM48="Yes"),OFFSET('Sanitation Data'!$I$11,0,10*ROW('Sanitation Data'!I42)),NA())</f>
        <v>#N/A</v>
      </c>
      <c r="AY48" s="96" t="e">
        <f ca="true">+IF(AND(ISNUMBER(OFFSET('Sanitation Data'!$I$12,0,10*ROW('Sanitation Data'!I42))),'Data Summary'!DN48="Yes"),OFFSET('Sanitation Data'!$I$12,0,10*ROW('Sanitation Data'!I42)),NA())</f>
        <v>#N/A</v>
      </c>
      <c r="AZ48" s="97" t="e">
        <f ca="true">+IF(AND(ISNUMBER(OFFSET('Hygiene Data'!$D$5,0,10*ROW('Hygiene Data'!D42))),'Data Summary'!DO48="Yes"),OFFSET('Hygiene Data'!$D$5,0,10*ROW('Hygiene Data'!D42)),NA())</f>
        <v>#N/A</v>
      </c>
      <c r="BA48" s="97" t="e">
        <f ca="true">+IF(AND(ISNUMBER(OFFSET('Hygiene Data'!$D$7,0,10*ROW('Hygiene Data'!D42))),'Data Summary'!DP48="Yes"),OFFSET('Hygiene Data'!$D$7,0,10*ROW('Hygiene Data'!D42)),NA())</f>
        <v>#N/A</v>
      </c>
      <c r="BB48" s="97" t="e">
        <f ca="true">+IF(AND(ISNUMBER(OFFSET('Hygiene Data'!$D$9,0,10*ROW('Hygiene Data'!D42))),'Data Summary'!DQ48="Yes"),OFFSET('Hygiene Data'!$D$9,0,10*ROW('Hygiene Data'!D42)),NA())</f>
        <v>#N/A</v>
      </c>
      <c r="BC48" s="97" t="e">
        <f ca="true">+IF(AND(ISNUMBER(OFFSET('Hygiene Data'!$E$5,0,10*ROW('Hygiene Data'!E42))),'Data Summary'!DR48="Yes"),OFFSET('Hygiene Data'!$E$5,0,10*ROW('Hygiene Data'!E42)),NA())</f>
        <v>#N/A</v>
      </c>
      <c r="BD48" s="97" t="e">
        <f ca="true">+IF(AND(ISNUMBER(OFFSET('Hygiene Data'!$E$7,0,10*ROW('Hygiene Data'!E42))),'Data Summary'!DS48="Yes"),OFFSET('Hygiene Data'!$E$7,0,10*ROW('Hygiene Data'!E42)),NA())</f>
        <v>#N/A</v>
      </c>
      <c r="BE48" s="97" t="e">
        <f ca="true">+IF(AND(ISNUMBER(OFFSET('Hygiene Data'!$E$9,0,10*ROW('Hygiene Data'!E42))),'Data Summary'!DT48="Yes"),OFFSET('Hygiene Data'!$E$9,0,10*ROW('Hygiene Data'!E42)),NA())</f>
        <v>#N/A</v>
      </c>
      <c r="BF48" s="97" t="e">
        <f ca="true">+IF(AND(ISNUMBER(OFFSET('Hygiene Data'!$F$5,0,10*ROW('Hygiene Data'!F42))),'Data Summary'!DU48="Yes"),OFFSET('Hygiene Data'!$F$5,0,10*ROW('Hygiene Data'!F42)),NA())</f>
        <v>#N/A</v>
      </c>
      <c r="BG48" s="97" t="e">
        <f ca="true">+IF(AND(ISNUMBER(OFFSET('Hygiene Data'!$F$7,0,10*ROW('Hygiene Data'!F42))),'Data Summary'!DV48="Yes"),OFFSET('Hygiene Data'!$F$7,0,10*ROW('Hygiene Data'!F42)),NA())</f>
        <v>#N/A</v>
      </c>
      <c r="BH48" s="97" t="e">
        <f ca="true">+IF(AND(ISNUMBER(OFFSET('Hygiene Data'!$F$9,0,10*ROW('Hygiene Data'!F42))),'Data Summary'!DW48="Yes"),OFFSET('Hygiene Data'!$F$9,0,10*ROW('Hygiene Data'!F42)),NA())</f>
        <v>#N/A</v>
      </c>
      <c r="BI48" s="97" t="e">
        <f ca="true">+IF(AND(ISNUMBER(OFFSET('Hygiene Data'!$G$5,0,10*ROW('Hygiene Data'!G42))),'Data Summary'!DX48="Yes"),OFFSET('Hygiene Data'!$G$5,0,10*ROW('Hygiene Data'!G42)),NA())</f>
        <v>#N/A</v>
      </c>
      <c r="BJ48" s="97" t="e">
        <f ca="true">+IF(AND(ISNUMBER(OFFSET('Hygiene Data'!$G$7,0,10*ROW('Hygiene Data'!G42))),'Data Summary'!DY48="Yes"),OFFSET('Hygiene Data'!$G$7,0,10*ROW('Hygiene Data'!G42)),NA())</f>
        <v>#N/A</v>
      </c>
      <c r="BK48" s="97" t="e">
        <f ca="true">+IF(AND(ISNUMBER(OFFSET('Hygiene Data'!$G$9,0,10*ROW('Hygiene Data'!G42))),'Data Summary'!DZ48="Yes"),OFFSET('Hygiene Data'!$G$9,0,10*ROW('Hygiene Data'!G42)),NA())</f>
        <v>#N/A</v>
      </c>
      <c r="BL48" s="97" t="e">
        <f ca="true">+IF(AND(ISNUMBER(OFFSET('Hygiene Data'!$H$5,0,10*ROW('Hygiene Data'!H42))),'Data Summary'!EA48="Yes"),OFFSET('Hygiene Data'!$H$5,0,10*ROW('Hygiene Data'!H42)),NA())</f>
        <v>#N/A</v>
      </c>
      <c r="BM48" s="97" t="e">
        <f ca="true">+IF(AND(ISNUMBER(OFFSET('Hygiene Data'!$H$7,0,10*ROW('Hygiene Data'!H42))),'Data Summary'!EB48="Yes"),OFFSET('Hygiene Data'!$H$7,0,10*ROW('Hygiene Data'!H42)),NA())</f>
        <v>#N/A</v>
      </c>
      <c r="BN48" s="97" t="e">
        <f ca="true">+IF(AND(ISNUMBER(OFFSET('Hygiene Data'!$H$9,0,10*ROW('Hygiene Data'!H42))),'Data Summary'!EC48="Yes"),OFFSET('Hygiene Data'!$H$9,0,10*ROW('Hygiene Data'!H42)),NA())</f>
        <v>#N/A</v>
      </c>
      <c r="BO48" s="97" t="e">
        <f ca="true">+IF(AND(ISNUMBER(OFFSET('Hygiene Data'!$I$5,0,10*ROW('Hygiene Data'!I42))),'Data Summary'!ED48="Yes"),OFFSET('Hygiene Data'!$I$5,0,10*ROW('Hygiene Data'!I42)),NA())</f>
        <v>#N/A</v>
      </c>
      <c r="BP48" s="97" t="e">
        <f ca="true">+IF(AND(ISNUMBER(OFFSET('Hygiene Data'!$I$7,0,10*ROW('Hygiene Data'!I42))),'Data Summary'!EE48="Yes"),OFFSET('Hygiene Data'!$I$7,0,10*ROW('Hygiene Data'!I42)),NA())</f>
        <v>#N/A</v>
      </c>
      <c r="BQ48" s="97" t="e">
        <f ca="true">+IF(AND(ISNUMBER(OFFSET('Hygiene Data'!$I$9,0,10*ROW('Hygiene Data'!I42))),'Data Summary'!EF48="Yes"),OFFSET('Hygiene Data'!$I$9,0,10*ROW('Hygiene Data'!I42)),NA())</f>
        <v>#N/A</v>
      </c>
    </row>
    <row xmlns:x14ac="http://schemas.microsoft.com/office/spreadsheetml/2009/9/ac" r="49" x14ac:dyDescent="0.2">
      <c r="A49" s="331" t="e">
        <f ca="true">+RIGHT('Data Summary'!A49,LEN('Data Summary'!A49)-9)</f>
        <v>#VALUE!</v>
      </c>
      <c r="B49" s="36" t="str">
        <f ca="true">+IF(ISTEXT('Data Summary'!B49),'Data Summary'!B49,"")</f>
        <v/>
      </c>
      <c r="C49" s="330" t="e">
        <f ca="true">+VALUE('Data Summary'!C49)</f>
        <v>#VALUE!</v>
      </c>
      <c r="D49" s="95" t="e">
        <f ca="true">+IF(AND(ISNUMBER(OFFSET('Water Data'!$D$4,0,10*ROW('Water Data'!D43))),'Data Summary'!BS49="Yes"),100-OFFSET('Water Data'!$D$4,0,10*ROW('Water Data'!D43)),NA())</f>
        <v>#N/A</v>
      </c>
      <c r="E49" s="95" t="e">
        <f ca="true">+IF(AND(ISNUMBER(OFFSET('Water Data'!$D$6,0,10*ROW('Water Data'!D43))),'Data Summary'!BT49="Yes"),OFFSET('Water Data'!$D$6,0,10*ROW('Water Data'!D43)),NA())</f>
        <v>#N/A</v>
      </c>
      <c r="F49" s="95" t="e">
        <f ca="true">+IF(AND(ISNUMBER(OFFSET('Water Data'!$D$9,0,10*ROW('Water Data'!D43))),'Data Summary'!BU49="Yes"),OFFSET('Water Data'!$D$9,0,10*ROW('Water Data'!D43)),NA())</f>
        <v>#N/A</v>
      </c>
      <c r="G49" s="95" t="e">
        <f ca="true">+IF(AND(ISNUMBER(OFFSET('Water Data'!$E$4,0,10*ROW('Water Data'!E43))),'Data Summary'!BV49="Yes"),100-OFFSET('Water Data'!$E$4,0,10*ROW('Water Data'!E43)),NA())</f>
        <v>#N/A</v>
      </c>
      <c r="H49" s="95" t="e">
        <f ca="true">+IF(AND(ISNUMBER(OFFSET('Water Data'!$E$6,0,10*ROW('Water Data'!E43))),'Data Summary'!BW49="Yes"),OFFSET('Water Data'!$E$6,0,10*ROW('Water Data'!E43)),NA())</f>
        <v>#N/A</v>
      </c>
      <c r="I49" s="95" t="e">
        <f ca="true">+IF(AND(ISNUMBER(OFFSET('Water Data'!$E$9,0,10*ROW('Water Data'!E43))),'Data Summary'!BX49="Yes"),OFFSET('Water Data'!$E$9,0,10*ROW('Water Data'!E43)),NA())</f>
        <v>#N/A</v>
      </c>
      <c r="J49" s="95" t="e">
        <f ca="true">+IF(AND(ISNUMBER(OFFSET('Water Data'!$F$4,0,10*ROW('Water Data'!F43))),'Data Summary'!BY49="Yes"),100-OFFSET('Water Data'!$F$4,0,10*ROW('Water Data'!F43)),NA())</f>
        <v>#N/A</v>
      </c>
      <c r="K49" s="95" t="e">
        <f ca="true">+IF(AND(ISNUMBER(OFFSET('Water Data'!$F$6,0,10*ROW('Water Data'!F43))),'Data Summary'!BZ49="Yes"),OFFSET('Water Data'!$F$6,0,10*ROW('Water Data'!F43)),NA())</f>
        <v>#N/A</v>
      </c>
      <c r="L49" s="95" t="e">
        <f ca="true">+IF(AND(ISNUMBER(OFFSET('Water Data'!$F$9,0,10*ROW('Water Data'!F43))),'Data Summary'!CA49="Yes"),OFFSET('Water Data'!$F$9,0,10*ROW('Water Data'!F43)),NA())</f>
        <v>#N/A</v>
      </c>
      <c r="M49" s="95" t="e">
        <f ca="true">+IF(AND(ISNUMBER(OFFSET('Water Data'!$G$4,0,10*ROW('Water Data'!G43))),'Data Summary'!CB49="Yes"),100-OFFSET('Water Data'!$G$4,0,10*ROW('Water Data'!G43)),NA())</f>
        <v>#N/A</v>
      </c>
      <c r="N49" s="95" t="e">
        <f ca="true">+IF(AND(ISNUMBER(OFFSET('Water Data'!$G$6,0,10*ROW('Water Data'!G43))),'Data Summary'!CC49="Yes"),OFFSET('Water Data'!$G$6,0,10*ROW('Water Data'!G43)),NA())</f>
        <v>#N/A</v>
      </c>
      <c r="O49" s="95" t="e">
        <f ca="true">+IF(AND(ISNUMBER(OFFSET('Water Data'!$G$9,0,10*ROW('Water Data'!G43))),'Data Summary'!CD49="Yes"),OFFSET('Water Data'!$G$9,0,10*ROW('Water Data'!G43)),NA())</f>
        <v>#N/A</v>
      </c>
      <c r="P49" s="95" t="e">
        <f ca="true">+IF(AND(ISNUMBER(OFFSET('Water Data'!$H$4,0,10*ROW('Water Data'!H43))),'Data Summary'!CE49="Yes"),100-OFFSET('Water Data'!$H$4,0,10*ROW('Water Data'!H43)),NA())</f>
        <v>#N/A</v>
      </c>
      <c r="Q49" s="95" t="e">
        <f ca="true">+IF(AND(ISNUMBER(OFFSET('Water Data'!$H$6,0,10*ROW('Water Data'!H43))),'Data Summary'!CF49="Yes"),OFFSET('Water Data'!$H$6,0,10*ROW('Water Data'!H43)),NA())</f>
        <v>#N/A</v>
      </c>
      <c r="R49" s="95" t="e">
        <f ca="true">+IF(AND(ISNUMBER(OFFSET('Water Data'!$H$9,0,10*ROW('Water Data'!H43))),'Data Summary'!CG49="Yes"),OFFSET('Water Data'!$H$9,0,10*ROW('Water Data'!H43)),NA())</f>
        <v>#N/A</v>
      </c>
      <c r="S49" s="95" t="e">
        <f ca="true">+IF(AND(ISNUMBER(OFFSET('Water Data'!$I$4,0,10*ROW('Water Data'!I43))),'Data Summary'!CH49="Yes"),100-OFFSET('Water Data'!$I$4,0,10*ROW('Water Data'!I43)),NA())</f>
        <v>#N/A</v>
      </c>
      <c r="T49" s="95" t="e">
        <f ca="true">+IF(AND(ISNUMBER(OFFSET('Water Data'!$I$6,0,10*ROW('Water Data'!I43))),'Data Summary'!CI49="Yes"),OFFSET('Water Data'!$I$6,0,10*ROW('Water Data'!I43)),NA())</f>
        <v>#N/A</v>
      </c>
      <c r="U49" s="95" t="e">
        <f ca="true">+IF(AND(ISNUMBER(OFFSET('Water Data'!$I$9,0,10*ROW('Water Data'!I43))),'Data Summary'!CJ49="Yes"),OFFSET('Water Data'!$I$9,0,10*ROW('Water Data'!I43)),NA())</f>
        <v>#N/A</v>
      </c>
      <c r="V49" s="96" t="e">
        <f ca="true">+IF(AND(ISNUMBER(OFFSET('Sanitation Data'!$D$4,0,10*ROW('Sanitation Data'!D43))),'Data Summary'!CK49="Yes"),100-OFFSET('Sanitation Data'!$D$4,0,10*ROW('Sanitation Data'!D43)),NA())</f>
        <v>#N/A</v>
      </c>
      <c r="W49" s="96" t="e">
        <f ca="true">+IF(AND(ISNUMBER(OFFSET('Sanitation Data'!$D$6,0,10*ROW('Sanitation Data'!D43))),'Data Summary'!CL49="Yes"),OFFSET('Sanitation Data'!$D$6,0,10*ROW('Sanitation Data'!D43)),NA())</f>
        <v>#N/A</v>
      </c>
      <c r="X49" s="96" t="e">
        <f ca="true">+IF(AND(ISNUMBER(OFFSET('Sanitation Data'!$D$10,0,10*ROW('Sanitation Data'!D43))),'Data Summary'!CM49="Yes"),OFFSET('Sanitation Data'!$D$10,0,10*ROW('Sanitation Data'!D43)),NA())</f>
        <v>#N/A</v>
      </c>
      <c r="Y49" s="96" t="e">
        <f ca="true">+IF(AND(ISNUMBER(OFFSET('Sanitation Data'!$D$11,0,10*ROW('Sanitation Data'!D43))),'Data Summary'!CN49="Yes"),OFFSET('Sanitation Data'!$D$11,0,10*ROW('Sanitation Data'!D43)),NA())</f>
        <v>#N/A</v>
      </c>
      <c r="Z49" s="96" t="e">
        <f ca="true">+IF(AND(ISNUMBER(OFFSET('Sanitation Data'!$D$12,0,10*ROW('Sanitation Data'!D43))),'Data Summary'!CO49="Yes"),OFFSET('Sanitation Data'!$D$12,0,10*ROW('Sanitation Data'!D43)),NA())</f>
        <v>#N/A</v>
      </c>
      <c r="AA49" s="96" t="e">
        <f ca="true">+IF(AND(ISNUMBER(OFFSET('Sanitation Data'!$E$4,0,10*ROW('Sanitation Data'!E43))),'Data Summary'!CP49="Yes"),100-OFFSET('Sanitation Data'!$E$4,0,10*ROW('Sanitation Data'!E43)),NA())</f>
        <v>#N/A</v>
      </c>
      <c r="AB49" s="96" t="e">
        <f ca="true">+IF(AND(ISNUMBER(OFFSET('Sanitation Data'!$E$6,0,10*ROW('Sanitation Data'!E43))),'Data Summary'!CQ49="Yes"),OFFSET('Sanitation Data'!$E$6,0,10*ROW('Sanitation Data'!E43)),NA())</f>
        <v>#N/A</v>
      </c>
      <c r="AC49" s="96" t="e">
        <f ca="true">+IF(AND(ISNUMBER(OFFSET('Sanitation Data'!$E$10,0,10*ROW('Sanitation Data'!E43))),'Data Summary'!CR49="Yes"),OFFSET('Sanitation Data'!$E$10,0,10*ROW('Sanitation Data'!E43)),NA())</f>
        <v>#N/A</v>
      </c>
      <c r="AD49" s="96" t="e">
        <f ca="true">+IF(AND(ISNUMBER(OFFSET('Sanitation Data'!$E$11,0,10*ROW('Sanitation Data'!E43))),'Data Summary'!CS49="Yes"),OFFSET('Sanitation Data'!$E$11,0,10*ROW('Sanitation Data'!E43)),NA())</f>
        <v>#N/A</v>
      </c>
      <c r="AE49" s="96" t="e">
        <f ca="true">+IF(AND(ISNUMBER(OFFSET('Sanitation Data'!$E$12,0,10*ROW('Sanitation Data'!E43))),'Data Summary'!CT49="Yes"),OFFSET('Sanitation Data'!$E$12,0,10*ROW('Sanitation Data'!E43)),NA())</f>
        <v>#N/A</v>
      </c>
      <c r="AF49" s="96" t="e">
        <f ca="true">+IF(AND(ISNUMBER(OFFSET('Sanitation Data'!$F$4,0,10*ROW('Sanitation Data'!F43))),'Data Summary'!CU49="Yes"),100-OFFSET('Sanitation Data'!$F$4,0,10*ROW('Sanitation Data'!F43)),NA())</f>
        <v>#N/A</v>
      </c>
      <c r="AG49" s="96" t="e">
        <f ca="true">+IF(AND(ISNUMBER(OFFSET('Sanitation Data'!$F$6,0,10*ROW('Sanitation Data'!F43))),'Data Summary'!CV49="Yes"),OFFSET('Sanitation Data'!$F$6,0,10*ROW('Sanitation Data'!F43)),NA())</f>
        <v>#N/A</v>
      </c>
      <c r="AH49" s="96" t="e">
        <f ca="true">+IF(AND(ISNUMBER(OFFSET('Sanitation Data'!$F$10,0,10*ROW('Sanitation Data'!F43))),'Data Summary'!CW49="Yes"),OFFSET('Sanitation Data'!$F$10,0,10*ROW('Sanitation Data'!F43)),NA())</f>
        <v>#N/A</v>
      </c>
      <c r="AI49" s="96" t="e">
        <f ca="true">+IF(AND(ISNUMBER(OFFSET('Sanitation Data'!$F$11,0,10*ROW('Sanitation Data'!F43))),'Data Summary'!CX49="Yes"),OFFSET('Sanitation Data'!$F$11,0,10*ROW('Sanitation Data'!F43)),NA())</f>
        <v>#N/A</v>
      </c>
      <c r="AJ49" s="96" t="e">
        <f ca="true">+IF(AND(ISNUMBER(OFFSET('Sanitation Data'!$F$12,0,10*ROW('Sanitation Data'!F43))),'Data Summary'!CY49="Yes"),OFFSET('Sanitation Data'!$F$12,0,10*ROW('Sanitation Data'!F43)),NA())</f>
        <v>#N/A</v>
      </c>
      <c r="AK49" s="96" t="e">
        <f ca="true">+IF(AND(ISNUMBER(OFFSET('Sanitation Data'!$G$4,0,10*ROW('Sanitation Data'!G43))),'Data Summary'!CZ49="Yes"),100-OFFSET('Sanitation Data'!$G$4,0,10*ROW('Sanitation Data'!G43)),NA())</f>
        <v>#N/A</v>
      </c>
      <c r="AL49" s="96" t="e">
        <f ca="true">+IF(AND(ISNUMBER(OFFSET('Sanitation Data'!$G$6,0,10*ROW('Sanitation Data'!G43))),'Data Summary'!DA49="Yes"),OFFSET('Sanitation Data'!$G$6,0,10*ROW('Sanitation Data'!G43)),NA())</f>
        <v>#N/A</v>
      </c>
      <c r="AM49" s="96" t="e">
        <f ca="true">+IF(AND(ISNUMBER(OFFSET('Sanitation Data'!$G$10,0,10*ROW('Sanitation Data'!G43))),'Data Summary'!DB49="Yes"),OFFSET('Sanitation Data'!$G$10,0,10*ROW('Sanitation Data'!G43)),NA())</f>
        <v>#N/A</v>
      </c>
      <c r="AN49" s="96" t="e">
        <f ca="true">+IF(AND(ISNUMBER(OFFSET('Sanitation Data'!$G$11,0,10*ROW('Sanitation Data'!G43))),'Data Summary'!DC49="Yes"),OFFSET('Sanitation Data'!$G$11,0,10*ROW('Sanitation Data'!G43)),NA())</f>
        <v>#N/A</v>
      </c>
      <c r="AO49" s="96" t="e">
        <f ca="true">+IF(AND(ISNUMBER(OFFSET('Sanitation Data'!$G$12,0,10*ROW('Sanitation Data'!G43))),'Data Summary'!DD49="Yes"),OFFSET('Sanitation Data'!$G$12,0,10*ROW('Sanitation Data'!G43)),NA())</f>
        <v>#N/A</v>
      </c>
      <c r="AP49" s="96" t="e">
        <f ca="true">+IF(AND(ISNUMBER(OFFSET('Sanitation Data'!$H$4,0,10*ROW('Sanitation Data'!H43))),'Data Summary'!DE49="Yes"),100-OFFSET('Sanitation Data'!$H$4,0,10*ROW('Sanitation Data'!H43)),NA())</f>
        <v>#N/A</v>
      </c>
      <c r="AQ49" s="96" t="e">
        <f ca="true">+IF(AND(ISNUMBER(OFFSET('Sanitation Data'!$H$6,0,10*ROW('Sanitation Data'!H43))),'Data Summary'!DF49="Yes"),OFFSET('Sanitation Data'!$H$6,0,10*ROW('Sanitation Data'!H43)),NA())</f>
        <v>#N/A</v>
      </c>
      <c r="AR49" s="96" t="e">
        <f ca="true">+IF(AND(ISNUMBER(OFFSET('Sanitation Data'!$H$10,0,10*ROW('Sanitation Data'!H43))),'Data Summary'!DG49="Yes"),OFFSET('Sanitation Data'!$H$10,0,10*ROW('Sanitation Data'!H43)),NA())</f>
        <v>#N/A</v>
      </c>
      <c r="AS49" s="96" t="e">
        <f ca="true">+IF(AND(ISNUMBER(OFFSET('Sanitation Data'!$H$11,0,10*ROW('Sanitation Data'!H43))),'Data Summary'!DH49="Yes"),OFFSET('Sanitation Data'!$H$11,0,10*ROW('Sanitation Data'!H43)),NA())</f>
        <v>#N/A</v>
      </c>
      <c r="AT49" s="96" t="e">
        <f ca="true">+IF(AND(ISNUMBER(OFFSET('Sanitation Data'!$H$12,0,10*ROW('Sanitation Data'!H43))),'Data Summary'!DI49="Yes"),OFFSET('Sanitation Data'!$H$12,0,10*ROW('Sanitation Data'!H43)),NA())</f>
        <v>#N/A</v>
      </c>
      <c r="AU49" s="96" t="e">
        <f ca="true">+IF(AND(ISNUMBER(OFFSET('Sanitation Data'!$I$4,0,10*ROW('Sanitation Data'!I43))),'Data Summary'!DJ49="Yes"),100-OFFSET('Sanitation Data'!$I$4,0,10*ROW('Sanitation Data'!I43)),NA())</f>
        <v>#N/A</v>
      </c>
      <c r="AV49" s="96" t="e">
        <f ca="true">+IF(AND(ISNUMBER(OFFSET('Sanitation Data'!$I$6,0,10*ROW('Sanitation Data'!I43))),'Data Summary'!DK49="Yes"),OFFSET('Sanitation Data'!$I$6,0,10*ROW('Sanitation Data'!I43)),NA())</f>
        <v>#N/A</v>
      </c>
      <c r="AW49" s="96" t="e">
        <f ca="true">+IF(AND(ISNUMBER(OFFSET('Sanitation Data'!$I$10,0,10*ROW('Sanitation Data'!I43))),'Data Summary'!DL49="Yes"),OFFSET('Sanitation Data'!$I$10,0,10*ROW('Sanitation Data'!I43)),NA())</f>
        <v>#N/A</v>
      </c>
      <c r="AX49" s="96" t="e">
        <f ca="true">+IF(AND(ISNUMBER(OFFSET('Sanitation Data'!$I$11,0,10*ROW('Sanitation Data'!I43))),'Data Summary'!DM49="Yes"),OFFSET('Sanitation Data'!$I$11,0,10*ROW('Sanitation Data'!I43)),NA())</f>
        <v>#N/A</v>
      </c>
      <c r="AY49" s="96" t="e">
        <f ca="true">+IF(AND(ISNUMBER(OFFSET('Sanitation Data'!$I$12,0,10*ROW('Sanitation Data'!I43))),'Data Summary'!DN49="Yes"),OFFSET('Sanitation Data'!$I$12,0,10*ROW('Sanitation Data'!I43)),NA())</f>
        <v>#N/A</v>
      </c>
      <c r="AZ49" s="97" t="e">
        <f ca="true">+IF(AND(ISNUMBER(OFFSET('Hygiene Data'!$D$5,0,10*ROW('Hygiene Data'!D43))),'Data Summary'!DO49="Yes"),OFFSET('Hygiene Data'!$D$5,0,10*ROW('Hygiene Data'!D43)),NA())</f>
        <v>#N/A</v>
      </c>
      <c r="BA49" s="97" t="e">
        <f ca="true">+IF(AND(ISNUMBER(OFFSET('Hygiene Data'!$D$7,0,10*ROW('Hygiene Data'!D43))),'Data Summary'!DP49="Yes"),OFFSET('Hygiene Data'!$D$7,0,10*ROW('Hygiene Data'!D43)),NA())</f>
        <v>#N/A</v>
      </c>
      <c r="BB49" s="97" t="e">
        <f ca="true">+IF(AND(ISNUMBER(OFFSET('Hygiene Data'!$D$9,0,10*ROW('Hygiene Data'!D43))),'Data Summary'!DQ49="Yes"),OFFSET('Hygiene Data'!$D$9,0,10*ROW('Hygiene Data'!D43)),NA())</f>
        <v>#N/A</v>
      </c>
      <c r="BC49" s="97" t="e">
        <f ca="true">+IF(AND(ISNUMBER(OFFSET('Hygiene Data'!$E$5,0,10*ROW('Hygiene Data'!E43))),'Data Summary'!DR49="Yes"),OFFSET('Hygiene Data'!$E$5,0,10*ROW('Hygiene Data'!E43)),NA())</f>
        <v>#N/A</v>
      </c>
      <c r="BD49" s="97" t="e">
        <f ca="true">+IF(AND(ISNUMBER(OFFSET('Hygiene Data'!$E$7,0,10*ROW('Hygiene Data'!E43))),'Data Summary'!DS49="Yes"),OFFSET('Hygiene Data'!$E$7,0,10*ROW('Hygiene Data'!E43)),NA())</f>
        <v>#N/A</v>
      </c>
      <c r="BE49" s="97" t="e">
        <f ca="true">+IF(AND(ISNUMBER(OFFSET('Hygiene Data'!$E$9,0,10*ROW('Hygiene Data'!E43))),'Data Summary'!DT49="Yes"),OFFSET('Hygiene Data'!$E$9,0,10*ROW('Hygiene Data'!E43)),NA())</f>
        <v>#N/A</v>
      </c>
      <c r="BF49" s="97" t="e">
        <f ca="true">+IF(AND(ISNUMBER(OFFSET('Hygiene Data'!$F$5,0,10*ROW('Hygiene Data'!F43))),'Data Summary'!DU49="Yes"),OFFSET('Hygiene Data'!$F$5,0,10*ROW('Hygiene Data'!F43)),NA())</f>
        <v>#N/A</v>
      </c>
      <c r="BG49" s="97" t="e">
        <f ca="true">+IF(AND(ISNUMBER(OFFSET('Hygiene Data'!$F$7,0,10*ROW('Hygiene Data'!F43))),'Data Summary'!DV49="Yes"),OFFSET('Hygiene Data'!$F$7,0,10*ROW('Hygiene Data'!F43)),NA())</f>
        <v>#N/A</v>
      </c>
      <c r="BH49" s="97" t="e">
        <f ca="true">+IF(AND(ISNUMBER(OFFSET('Hygiene Data'!$F$9,0,10*ROW('Hygiene Data'!F43))),'Data Summary'!DW49="Yes"),OFFSET('Hygiene Data'!$F$9,0,10*ROW('Hygiene Data'!F43)),NA())</f>
        <v>#N/A</v>
      </c>
      <c r="BI49" s="97" t="e">
        <f ca="true">+IF(AND(ISNUMBER(OFFSET('Hygiene Data'!$G$5,0,10*ROW('Hygiene Data'!G43))),'Data Summary'!DX49="Yes"),OFFSET('Hygiene Data'!$G$5,0,10*ROW('Hygiene Data'!G43)),NA())</f>
        <v>#N/A</v>
      </c>
      <c r="BJ49" s="97" t="e">
        <f ca="true">+IF(AND(ISNUMBER(OFFSET('Hygiene Data'!$G$7,0,10*ROW('Hygiene Data'!G43))),'Data Summary'!DY49="Yes"),OFFSET('Hygiene Data'!$G$7,0,10*ROW('Hygiene Data'!G43)),NA())</f>
        <v>#N/A</v>
      </c>
      <c r="BK49" s="97" t="e">
        <f ca="true">+IF(AND(ISNUMBER(OFFSET('Hygiene Data'!$G$9,0,10*ROW('Hygiene Data'!G43))),'Data Summary'!DZ49="Yes"),OFFSET('Hygiene Data'!$G$9,0,10*ROW('Hygiene Data'!G43)),NA())</f>
        <v>#N/A</v>
      </c>
      <c r="BL49" s="97" t="e">
        <f ca="true">+IF(AND(ISNUMBER(OFFSET('Hygiene Data'!$H$5,0,10*ROW('Hygiene Data'!H43))),'Data Summary'!EA49="Yes"),OFFSET('Hygiene Data'!$H$5,0,10*ROW('Hygiene Data'!H43)),NA())</f>
        <v>#N/A</v>
      </c>
      <c r="BM49" s="97" t="e">
        <f ca="true">+IF(AND(ISNUMBER(OFFSET('Hygiene Data'!$H$7,0,10*ROW('Hygiene Data'!H43))),'Data Summary'!EB49="Yes"),OFFSET('Hygiene Data'!$H$7,0,10*ROW('Hygiene Data'!H43)),NA())</f>
        <v>#N/A</v>
      </c>
      <c r="BN49" s="97" t="e">
        <f ca="true">+IF(AND(ISNUMBER(OFFSET('Hygiene Data'!$H$9,0,10*ROW('Hygiene Data'!H43))),'Data Summary'!EC49="Yes"),OFFSET('Hygiene Data'!$H$9,0,10*ROW('Hygiene Data'!H43)),NA())</f>
        <v>#N/A</v>
      </c>
      <c r="BO49" s="97" t="e">
        <f ca="true">+IF(AND(ISNUMBER(OFFSET('Hygiene Data'!$I$5,0,10*ROW('Hygiene Data'!I43))),'Data Summary'!ED49="Yes"),OFFSET('Hygiene Data'!$I$5,0,10*ROW('Hygiene Data'!I43)),NA())</f>
        <v>#N/A</v>
      </c>
      <c r="BP49" s="97" t="e">
        <f ca="true">+IF(AND(ISNUMBER(OFFSET('Hygiene Data'!$I$7,0,10*ROW('Hygiene Data'!I43))),'Data Summary'!EE49="Yes"),OFFSET('Hygiene Data'!$I$7,0,10*ROW('Hygiene Data'!I43)),NA())</f>
        <v>#N/A</v>
      </c>
      <c r="BQ49" s="97" t="e">
        <f ca="true">+IF(AND(ISNUMBER(OFFSET('Hygiene Data'!$I$9,0,10*ROW('Hygiene Data'!I43))),'Data Summary'!EF49="Yes"),OFFSET('Hygiene Data'!$I$9,0,10*ROW('Hygiene Data'!I43)),NA())</f>
        <v>#N/A</v>
      </c>
    </row>
    <row xmlns:x14ac="http://schemas.microsoft.com/office/spreadsheetml/2009/9/ac" r="50" x14ac:dyDescent="0.2">
      <c r="A50" s="331" t="e">
        <f ca="true">+RIGHT('Data Summary'!A50,LEN('Data Summary'!A50)-9)</f>
        <v>#VALUE!</v>
      </c>
      <c r="B50" s="36" t="str">
        <f ca="true">+IF(ISTEXT('Data Summary'!B50),'Data Summary'!B50,"")</f>
        <v/>
      </c>
      <c r="C50" s="330" t="e">
        <f ca="true">+VALUE('Data Summary'!C50)</f>
        <v>#VALUE!</v>
      </c>
      <c r="D50" s="95" t="e">
        <f ca="true">+IF(AND(ISNUMBER(OFFSET('Water Data'!$D$4,0,10*ROW('Water Data'!D44))),'Data Summary'!BS50="Yes"),100-OFFSET('Water Data'!$D$4,0,10*ROW('Water Data'!D44)),NA())</f>
        <v>#N/A</v>
      </c>
      <c r="E50" s="95" t="e">
        <f ca="true">+IF(AND(ISNUMBER(OFFSET('Water Data'!$D$6,0,10*ROW('Water Data'!D44))),'Data Summary'!BT50="Yes"),OFFSET('Water Data'!$D$6,0,10*ROW('Water Data'!D44)),NA())</f>
        <v>#N/A</v>
      </c>
      <c r="F50" s="95" t="e">
        <f ca="true">+IF(AND(ISNUMBER(OFFSET('Water Data'!$D$9,0,10*ROW('Water Data'!D44))),'Data Summary'!BU50="Yes"),OFFSET('Water Data'!$D$9,0,10*ROW('Water Data'!D44)),NA())</f>
        <v>#N/A</v>
      </c>
      <c r="G50" s="95" t="e">
        <f ca="true">+IF(AND(ISNUMBER(OFFSET('Water Data'!$E$4,0,10*ROW('Water Data'!E44))),'Data Summary'!BV50="Yes"),100-OFFSET('Water Data'!$E$4,0,10*ROW('Water Data'!E44)),NA())</f>
        <v>#N/A</v>
      </c>
      <c r="H50" s="95" t="e">
        <f ca="true">+IF(AND(ISNUMBER(OFFSET('Water Data'!$E$6,0,10*ROW('Water Data'!E44))),'Data Summary'!BW50="Yes"),OFFSET('Water Data'!$E$6,0,10*ROW('Water Data'!E44)),NA())</f>
        <v>#N/A</v>
      </c>
      <c r="I50" s="95" t="e">
        <f ca="true">+IF(AND(ISNUMBER(OFFSET('Water Data'!$E$9,0,10*ROW('Water Data'!E44))),'Data Summary'!BX50="Yes"),OFFSET('Water Data'!$E$9,0,10*ROW('Water Data'!E44)),NA())</f>
        <v>#N/A</v>
      </c>
      <c r="J50" s="95" t="e">
        <f ca="true">+IF(AND(ISNUMBER(OFFSET('Water Data'!$F$4,0,10*ROW('Water Data'!F44))),'Data Summary'!BY50="Yes"),100-OFFSET('Water Data'!$F$4,0,10*ROW('Water Data'!F44)),NA())</f>
        <v>#N/A</v>
      </c>
      <c r="K50" s="95" t="e">
        <f ca="true">+IF(AND(ISNUMBER(OFFSET('Water Data'!$F$6,0,10*ROW('Water Data'!F44))),'Data Summary'!BZ50="Yes"),OFFSET('Water Data'!$F$6,0,10*ROW('Water Data'!F44)),NA())</f>
        <v>#N/A</v>
      </c>
      <c r="L50" s="95" t="e">
        <f ca="true">+IF(AND(ISNUMBER(OFFSET('Water Data'!$F$9,0,10*ROW('Water Data'!F44))),'Data Summary'!CA50="Yes"),OFFSET('Water Data'!$F$9,0,10*ROW('Water Data'!F44)),NA())</f>
        <v>#N/A</v>
      </c>
      <c r="M50" s="95" t="e">
        <f ca="true">+IF(AND(ISNUMBER(OFFSET('Water Data'!$G$4,0,10*ROW('Water Data'!G44))),'Data Summary'!CB50="Yes"),100-OFFSET('Water Data'!$G$4,0,10*ROW('Water Data'!G44)),NA())</f>
        <v>#N/A</v>
      </c>
      <c r="N50" s="95" t="e">
        <f ca="true">+IF(AND(ISNUMBER(OFFSET('Water Data'!$G$6,0,10*ROW('Water Data'!G44))),'Data Summary'!CC50="Yes"),OFFSET('Water Data'!$G$6,0,10*ROW('Water Data'!G44)),NA())</f>
        <v>#N/A</v>
      </c>
      <c r="O50" s="95" t="e">
        <f ca="true">+IF(AND(ISNUMBER(OFFSET('Water Data'!$G$9,0,10*ROW('Water Data'!G44))),'Data Summary'!CD50="Yes"),OFFSET('Water Data'!$G$9,0,10*ROW('Water Data'!G44)),NA())</f>
        <v>#N/A</v>
      </c>
      <c r="P50" s="95" t="e">
        <f ca="true">+IF(AND(ISNUMBER(OFFSET('Water Data'!$H$4,0,10*ROW('Water Data'!H44))),'Data Summary'!CE50="Yes"),100-OFFSET('Water Data'!$H$4,0,10*ROW('Water Data'!H44)),NA())</f>
        <v>#N/A</v>
      </c>
      <c r="Q50" s="95" t="e">
        <f ca="true">+IF(AND(ISNUMBER(OFFSET('Water Data'!$H$6,0,10*ROW('Water Data'!H44))),'Data Summary'!CF50="Yes"),OFFSET('Water Data'!$H$6,0,10*ROW('Water Data'!H44)),NA())</f>
        <v>#N/A</v>
      </c>
      <c r="R50" s="95" t="e">
        <f ca="true">+IF(AND(ISNUMBER(OFFSET('Water Data'!$H$9,0,10*ROW('Water Data'!H44))),'Data Summary'!CG50="Yes"),OFFSET('Water Data'!$H$9,0,10*ROW('Water Data'!H44)),NA())</f>
        <v>#N/A</v>
      </c>
      <c r="S50" s="95" t="e">
        <f ca="true">+IF(AND(ISNUMBER(OFFSET('Water Data'!$I$4,0,10*ROW('Water Data'!I44))),'Data Summary'!CH50="Yes"),100-OFFSET('Water Data'!$I$4,0,10*ROW('Water Data'!I44)),NA())</f>
        <v>#N/A</v>
      </c>
      <c r="T50" s="95" t="e">
        <f ca="true">+IF(AND(ISNUMBER(OFFSET('Water Data'!$I$6,0,10*ROW('Water Data'!I44))),'Data Summary'!CI50="Yes"),OFFSET('Water Data'!$I$6,0,10*ROW('Water Data'!I44)),NA())</f>
        <v>#N/A</v>
      </c>
      <c r="U50" s="95" t="e">
        <f ca="true">+IF(AND(ISNUMBER(OFFSET('Water Data'!$I$9,0,10*ROW('Water Data'!I44))),'Data Summary'!CJ50="Yes"),OFFSET('Water Data'!$I$9,0,10*ROW('Water Data'!I44)),NA())</f>
        <v>#N/A</v>
      </c>
      <c r="V50" s="96" t="e">
        <f ca="true">+IF(AND(ISNUMBER(OFFSET('Sanitation Data'!$D$4,0,10*ROW('Sanitation Data'!D44))),'Data Summary'!CK50="Yes"),100-OFFSET('Sanitation Data'!$D$4,0,10*ROW('Sanitation Data'!D44)),NA())</f>
        <v>#N/A</v>
      </c>
      <c r="W50" s="96" t="e">
        <f ca="true">+IF(AND(ISNUMBER(OFFSET('Sanitation Data'!$D$6,0,10*ROW('Sanitation Data'!D44))),'Data Summary'!CL50="Yes"),OFFSET('Sanitation Data'!$D$6,0,10*ROW('Sanitation Data'!D44)),NA())</f>
        <v>#N/A</v>
      </c>
      <c r="X50" s="96" t="e">
        <f ca="true">+IF(AND(ISNUMBER(OFFSET('Sanitation Data'!$D$10,0,10*ROW('Sanitation Data'!D44))),'Data Summary'!CM50="Yes"),OFFSET('Sanitation Data'!$D$10,0,10*ROW('Sanitation Data'!D44)),NA())</f>
        <v>#N/A</v>
      </c>
      <c r="Y50" s="96" t="e">
        <f ca="true">+IF(AND(ISNUMBER(OFFSET('Sanitation Data'!$D$11,0,10*ROW('Sanitation Data'!D44))),'Data Summary'!CN50="Yes"),OFFSET('Sanitation Data'!$D$11,0,10*ROW('Sanitation Data'!D44)),NA())</f>
        <v>#N/A</v>
      </c>
      <c r="Z50" s="96" t="e">
        <f ca="true">+IF(AND(ISNUMBER(OFFSET('Sanitation Data'!$D$12,0,10*ROW('Sanitation Data'!D44))),'Data Summary'!CO50="Yes"),OFFSET('Sanitation Data'!$D$12,0,10*ROW('Sanitation Data'!D44)),NA())</f>
        <v>#N/A</v>
      </c>
      <c r="AA50" s="96" t="e">
        <f ca="true">+IF(AND(ISNUMBER(OFFSET('Sanitation Data'!$E$4,0,10*ROW('Sanitation Data'!E44))),'Data Summary'!CP50="Yes"),100-OFFSET('Sanitation Data'!$E$4,0,10*ROW('Sanitation Data'!E44)),NA())</f>
        <v>#N/A</v>
      </c>
      <c r="AB50" s="96" t="e">
        <f ca="true">+IF(AND(ISNUMBER(OFFSET('Sanitation Data'!$E$6,0,10*ROW('Sanitation Data'!E44))),'Data Summary'!CQ50="Yes"),OFFSET('Sanitation Data'!$E$6,0,10*ROW('Sanitation Data'!E44)),NA())</f>
        <v>#N/A</v>
      </c>
      <c r="AC50" s="96" t="e">
        <f ca="true">+IF(AND(ISNUMBER(OFFSET('Sanitation Data'!$E$10,0,10*ROW('Sanitation Data'!E44))),'Data Summary'!CR50="Yes"),OFFSET('Sanitation Data'!$E$10,0,10*ROW('Sanitation Data'!E44)),NA())</f>
        <v>#N/A</v>
      </c>
      <c r="AD50" s="96" t="e">
        <f ca="true">+IF(AND(ISNUMBER(OFFSET('Sanitation Data'!$E$11,0,10*ROW('Sanitation Data'!E44))),'Data Summary'!CS50="Yes"),OFFSET('Sanitation Data'!$E$11,0,10*ROW('Sanitation Data'!E44)),NA())</f>
        <v>#N/A</v>
      </c>
      <c r="AE50" s="96" t="e">
        <f ca="true">+IF(AND(ISNUMBER(OFFSET('Sanitation Data'!$E$12,0,10*ROW('Sanitation Data'!E44))),'Data Summary'!CT50="Yes"),OFFSET('Sanitation Data'!$E$12,0,10*ROW('Sanitation Data'!E44)),NA())</f>
        <v>#N/A</v>
      </c>
      <c r="AF50" s="96" t="e">
        <f ca="true">+IF(AND(ISNUMBER(OFFSET('Sanitation Data'!$F$4,0,10*ROW('Sanitation Data'!F44))),'Data Summary'!CU50="Yes"),100-OFFSET('Sanitation Data'!$F$4,0,10*ROW('Sanitation Data'!F44)),NA())</f>
        <v>#N/A</v>
      </c>
      <c r="AG50" s="96" t="e">
        <f ca="true">+IF(AND(ISNUMBER(OFFSET('Sanitation Data'!$F$6,0,10*ROW('Sanitation Data'!F44))),'Data Summary'!CV50="Yes"),OFFSET('Sanitation Data'!$F$6,0,10*ROW('Sanitation Data'!F44)),NA())</f>
        <v>#N/A</v>
      </c>
      <c r="AH50" s="96" t="e">
        <f ca="true">+IF(AND(ISNUMBER(OFFSET('Sanitation Data'!$F$10,0,10*ROW('Sanitation Data'!F44))),'Data Summary'!CW50="Yes"),OFFSET('Sanitation Data'!$F$10,0,10*ROW('Sanitation Data'!F44)),NA())</f>
        <v>#N/A</v>
      </c>
      <c r="AI50" s="96" t="e">
        <f ca="true">+IF(AND(ISNUMBER(OFFSET('Sanitation Data'!$F$11,0,10*ROW('Sanitation Data'!F44))),'Data Summary'!CX50="Yes"),OFFSET('Sanitation Data'!$F$11,0,10*ROW('Sanitation Data'!F44)),NA())</f>
        <v>#N/A</v>
      </c>
      <c r="AJ50" s="96" t="e">
        <f ca="true">+IF(AND(ISNUMBER(OFFSET('Sanitation Data'!$F$12,0,10*ROW('Sanitation Data'!F44))),'Data Summary'!CY50="Yes"),OFFSET('Sanitation Data'!$F$12,0,10*ROW('Sanitation Data'!F44)),NA())</f>
        <v>#N/A</v>
      </c>
      <c r="AK50" s="96" t="e">
        <f ca="true">+IF(AND(ISNUMBER(OFFSET('Sanitation Data'!$G$4,0,10*ROW('Sanitation Data'!G44))),'Data Summary'!CZ50="Yes"),100-OFFSET('Sanitation Data'!$G$4,0,10*ROW('Sanitation Data'!G44)),NA())</f>
        <v>#N/A</v>
      </c>
      <c r="AL50" s="96" t="e">
        <f ca="true">+IF(AND(ISNUMBER(OFFSET('Sanitation Data'!$G$6,0,10*ROW('Sanitation Data'!G44))),'Data Summary'!DA50="Yes"),OFFSET('Sanitation Data'!$G$6,0,10*ROW('Sanitation Data'!G44)),NA())</f>
        <v>#N/A</v>
      </c>
      <c r="AM50" s="96" t="e">
        <f ca="true">+IF(AND(ISNUMBER(OFFSET('Sanitation Data'!$G$10,0,10*ROW('Sanitation Data'!G44))),'Data Summary'!DB50="Yes"),OFFSET('Sanitation Data'!$G$10,0,10*ROW('Sanitation Data'!G44)),NA())</f>
        <v>#N/A</v>
      </c>
      <c r="AN50" s="96" t="e">
        <f ca="true">+IF(AND(ISNUMBER(OFFSET('Sanitation Data'!$G$11,0,10*ROW('Sanitation Data'!G44))),'Data Summary'!DC50="Yes"),OFFSET('Sanitation Data'!$G$11,0,10*ROW('Sanitation Data'!G44)),NA())</f>
        <v>#N/A</v>
      </c>
      <c r="AO50" s="96" t="e">
        <f ca="true">+IF(AND(ISNUMBER(OFFSET('Sanitation Data'!$G$12,0,10*ROW('Sanitation Data'!G44))),'Data Summary'!DD50="Yes"),OFFSET('Sanitation Data'!$G$12,0,10*ROW('Sanitation Data'!G44)),NA())</f>
        <v>#N/A</v>
      </c>
      <c r="AP50" s="96" t="e">
        <f ca="true">+IF(AND(ISNUMBER(OFFSET('Sanitation Data'!$H$4,0,10*ROW('Sanitation Data'!H44))),'Data Summary'!DE50="Yes"),100-OFFSET('Sanitation Data'!$H$4,0,10*ROW('Sanitation Data'!H44)),NA())</f>
        <v>#N/A</v>
      </c>
      <c r="AQ50" s="96" t="e">
        <f ca="true">+IF(AND(ISNUMBER(OFFSET('Sanitation Data'!$H$6,0,10*ROW('Sanitation Data'!H44))),'Data Summary'!DF50="Yes"),OFFSET('Sanitation Data'!$H$6,0,10*ROW('Sanitation Data'!H44)),NA())</f>
        <v>#N/A</v>
      </c>
      <c r="AR50" s="96" t="e">
        <f ca="true">+IF(AND(ISNUMBER(OFFSET('Sanitation Data'!$H$10,0,10*ROW('Sanitation Data'!H44))),'Data Summary'!DG50="Yes"),OFFSET('Sanitation Data'!$H$10,0,10*ROW('Sanitation Data'!H44)),NA())</f>
        <v>#N/A</v>
      </c>
      <c r="AS50" s="96" t="e">
        <f ca="true">+IF(AND(ISNUMBER(OFFSET('Sanitation Data'!$H$11,0,10*ROW('Sanitation Data'!H44))),'Data Summary'!DH50="Yes"),OFFSET('Sanitation Data'!$H$11,0,10*ROW('Sanitation Data'!H44)),NA())</f>
        <v>#N/A</v>
      </c>
      <c r="AT50" s="96" t="e">
        <f ca="true">+IF(AND(ISNUMBER(OFFSET('Sanitation Data'!$H$12,0,10*ROW('Sanitation Data'!H44))),'Data Summary'!DI50="Yes"),OFFSET('Sanitation Data'!$H$12,0,10*ROW('Sanitation Data'!H44)),NA())</f>
        <v>#N/A</v>
      </c>
      <c r="AU50" s="96" t="e">
        <f ca="true">+IF(AND(ISNUMBER(OFFSET('Sanitation Data'!$I$4,0,10*ROW('Sanitation Data'!I44))),'Data Summary'!DJ50="Yes"),100-OFFSET('Sanitation Data'!$I$4,0,10*ROW('Sanitation Data'!I44)),NA())</f>
        <v>#N/A</v>
      </c>
      <c r="AV50" s="96" t="e">
        <f ca="true">+IF(AND(ISNUMBER(OFFSET('Sanitation Data'!$I$6,0,10*ROW('Sanitation Data'!I44))),'Data Summary'!DK50="Yes"),OFFSET('Sanitation Data'!$I$6,0,10*ROW('Sanitation Data'!I44)),NA())</f>
        <v>#N/A</v>
      </c>
      <c r="AW50" s="96" t="e">
        <f ca="true">+IF(AND(ISNUMBER(OFFSET('Sanitation Data'!$I$10,0,10*ROW('Sanitation Data'!I44))),'Data Summary'!DL50="Yes"),OFFSET('Sanitation Data'!$I$10,0,10*ROW('Sanitation Data'!I44)),NA())</f>
        <v>#N/A</v>
      </c>
      <c r="AX50" s="96" t="e">
        <f ca="true">+IF(AND(ISNUMBER(OFFSET('Sanitation Data'!$I$11,0,10*ROW('Sanitation Data'!I44))),'Data Summary'!DM50="Yes"),OFFSET('Sanitation Data'!$I$11,0,10*ROW('Sanitation Data'!I44)),NA())</f>
        <v>#N/A</v>
      </c>
      <c r="AY50" s="96" t="e">
        <f ca="true">+IF(AND(ISNUMBER(OFFSET('Sanitation Data'!$I$12,0,10*ROW('Sanitation Data'!I44))),'Data Summary'!DN50="Yes"),OFFSET('Sanitation Data'!$I$12,0,10*ROW('Sanitation Data'!I44)),NA())</f>
        <v>#N/A</v>
      </c>
      <c r="AZ50" s="97" t="e">
        <f ca="true">+IF(AND(ISNUMBER(OFFSET('Hygiene Data'!$D$5,0,10*ROW('Hygiene Data'!D44))),'Data Summary'!DO50="Yes"),OFFSET('Hygiene Data'!$D$5,0,10*ROW('Hygiene Data'!D44)),NA())</f>
        <v>#N/A</v>
      </c>
      <c r="BA50" s="97" t="e">
        <f ca="true">+IF(AND(ISNUMBER(OFFSET('Hygiene Data'!$D$7,0,10*ROW('Hygiene Data'!D44))),'Data Summary'!DP50="Yes"),OFFSET('Hygiene Data'!$D$7,0,10*ROW('Hygiene Data'!D44)),NA())</f>
        <v>#N/A</v>
      </c>
      <c r="BB50" s="97" t="e">
        <f ca="true">+IF(AND(ISNUMBER(OFFSET('Hygiene Data'!$D$9,0,10*ROW('Hygiene Data'!D44))),'Data Summary'!DQ50="Yes"),OFFSET('Hygiene Data'!$D$9,0,10*ROW('Hygiene Data'!D44)),NA())</f>
        <v>#N/A</v>
      </c>
      <c r="BC50" s="97" t="e">
        <f ca="true">+IF(AND(ISNUMBER(OFFSET('Hygiene Data'!$E$5,0,10*ROW('Hygiene Data'!E44))),'Data Summary'!DR50="Yes"),OFFSET('Hygiene Data'!$E$5,0,10*ROW('Hygiene Data'!E44)),NA())</f>
        <v>#N/A</v>
      </c>
      <c r="BD50" s="97" t="e">
        <f ca="true">+IF(AND(ISNUMBER(OFFSET('Hygiene Data'!$E$7,0,10*ROW('Hygiene Data'!E44))),'Data Summary'!DS50="Yes"),OFFSET('Hygiene Data'!$E$7,0,10*ROW('Hygiene Data'!E44)),NA())</f>
        <v>#N/A</v>
      </c>
      <c r="BE50" s="97" t="e">
        <f ca="true">+IF(AND(ISNUMBER(OFFSET('Hygiene Data'!$E$9,0,10*ROW('Hygiene Data'!E44))),'Data Summary'!DT50="Yes"),OFFSET('Hygiene Data'!$E$9,0,10*ROW('Hygiene Data'!E44)),NA())</f>
        <v>#N/A</v>
      </c>
      <c r="BF50" s="97" t="e">
        <f ca="true">+IF(AND(ISNUMBER(OFFSET('Hygiene Data'!$F$5,0,10*ROW('Hygiene Data'!F44))),'Data Summary'!DU50="Yes"),OFFSET('Hygiene Data'!$F$5,0,10*ROW('Hygiene Data'!F44)),NA())</f>
        <v>#N/A</v>
      </c>
      <c r="BG50" s="97" t="e">
        <f ca="true">+IF(AND(ISNUMBER(OFFSET('Hygiene Data'!$F$7,0,10*ROW('Hygiene Data'!F44))),'Data Summary'!DV50="Yes"),OFFSET('Hygiene Data'!$F$7,0,10*ROW('Hygiene Data'!F44)),NA())</f>
        <v>#N/A</v>
      </c>
      <c r="BH50" s="97" t="e">
        <f ca="true">+IF(AND(ISNUMBER(OFFSET('Hygiene Data'!$F$9,0,10*ROW('Hygiene Data'!F44))),'Data Summary'!DW50="Yes"),OFFSET('Hygiene Data'!$F$9,0,10*ROW('Hygiene Data'!F44)),NA())</f>
        <v>#N/A</v>
      </c>
      <c r="BI50" s="97" t="e">
        <f ca="true">+IF(AND(ISNUMBER(OFFSET('Hygiene Data'!$G$5,0,10*ROW('Hygiene Data'!G44))),'Data Summary'!DX50="Yes"),OFFSET('Hygiene Data'!$G$5,0,10*ROW('Hygiene Data'!G44)),NA())</f>
        <v>#N/A</v>
      </c>
      <c r="BJ50" s="97" t="e">
        <f ca="true">+IF(AND(ISNUMBER(OFFSET('Hygiene Data'!$G$7,0,10*ROW('Hygiene Data'!G44))),'Data Summary'!DY50="Yes"),OFFSET('Hygiene Data'!$G$7,0,10*ROW('Hygiene Data'!G44)),NA())</f>
        <v>#N/A</v>
      </c>
      <c r="BK50" s="97" t="e">
        <f ca="true">+IF(AND(ISNUMBER(OFFSET('Hygiene Data'!$G$9,0,10*ROW('Hygiene Data'!G44))),'Data Summary'!DZ50="Yes"),OFFSET('Hygiene Data'!$G$9,0,10*ROW('Hygiene Data'!G44)),NA())</f>
        <v>#N/A</v>
      </c>
      <c r="BL50" s="97" t="e">
        <f ca="true">+IF(AND(ISNUMBER(OFFSET('Hygiene Data'!$H$5,0,10*ROW('Hygiene Data'!H44))),'Data Summary'!EA50="Yes"),OFFSET('Hygiene Data'!$H$5,0,10*ROW('Hygiene Data'!H44)),NA())</f>
        <v>#N/A</v>
      </c>
      <c r="BM50" s="97" t="e">
        <f ca="true">+IF(AND(ISNUMBER(OFFSET('Hygiene Data'!$H$7,0,10*ROW('Hygiene Data'!H44))),'Data Summary'!EB50="Yes"),OFFSET('Hygiene Data'!$H$7,0,10*ROW('Hygiene Data'!H44)),NA())</f>
        <v>#N/A</v>
      </c>
      <c r="BN50" s="97" t="e">
        <f ca="true">+IF(AND(ISNUMBER(OFFSET('Hygiene Data'!$H$9,0,10*ROW('Hygiene Data'!H44))),'Data Summary'!EC50="Yes"),OFFSET('Hygiene Data'!$H$9,0,10*ROW('Hygiene Data'!H44)),NA())</f>
        <v>#N/A</v>
      </c>
      <c r="BO50" s="97" t="e">
        <f ca="true">+IF(AND(ISNUMBER(OFFSET('Hygiene Data'!$I$5,0,10*ROW('Hygiene Data'!I44))),'Data Summary'!ED50="Yes"),OFFSET('Hygiene Data'!$I$5,0,10*ROW('Hygiene Data'!I44)),NA())</f>
        <v>#N/A</v>
      </c>
      <c r="BP50" s="97" t="e">
        <f ca="true">+IF(AND(ISNUMBER(OFFSET('Hygiene Data'!$I$7,0,10*ROW('Hygiene Data'!I44))),'Data Summary'!EE50="Yes"),OFFSET('Hygiene Data'!$I$7,0,10*ROW('Hygiene Data'!I44)),NA())</f>
        <v>#N/A</v>
      </c>
      <c r="BQ50" s="97" t="e">
        <f ca="true">+IF(AND(ISNUMBER(OFFSET('Hygiene Data'!$I$9,0,10*ROW('Hygiene Data'!I44))),'Data Summary'!EF50="Yes"),OFFSET('Hygiene Data'!$I$9,0,10*ROW('Hygiene Data'!I44)),NA())</f>
        <v>#N/A</v>
      </c>
    </row>
    <row xmlns:x14ac="http://schemas.microsoft.com/office/spreadsheetml/2009/9/ac" r="51" x14ac:dyDescent="0.2">
      <c r="A51" s="331" t="e">
        <f ca="true">+RIGHT('Data Summary'!A51,LEN('Data Summary'!A51)-9)</f>
        <v>#VALUE!</v>
      </c>
      <c r="B51" s="36" t="str">
        <f ca="true">+IF(ISTEXT('Data Summary'!B51),'Data Summary'!B51,"")</f>
        <v/>
      </c>
      <c r="C51" s="330" t="e">
        <f ca="true">+VALUE('Data Summary'!C51)</f>
        <v>#VALUE!</v>
      </c>
      <c r="D51" s="95" t="e">
        <f ca="true">+IF(AND(ISNUMBER(OFFSET('Water Data'!$D$4,0,10*ROW('Water Data'!D45))),'Data Summary'!BS51="Yes"),100-OFFSET('Water Data'!$D$4,0,10*ROW('Water Data'!D45)),NA())</f>
        <v>#N/A</v>
      </c>
      <c r="E51" s="95" t="e">
        <f ca="true">+IF(AND(ISNUMBER(OFFSET('Water Data'!$D$6,0,10*ROW('Water Data'!D45))),'Data Summary'!BT51="Yes"),OFFSET('Water Data'!$D$6,0,10*ROW('Water Data'!D45)),NA())</f>
        <v>#N/A</v>
      </c>
      <c r="F51" s="95" t="e">
        <f ca="true">+IF(AND(ISNUMBER(OFFSET('Water Data'!$D$9,0,10*ROW('Water Data'!D45))),'Data Summary'!BU51="Yes"),OFFSET('Water Data'!$D$9,0,10*ROW('Water Data'!D45)),NA())</f>
        <v>#N/A</v>
      </c>
      <c r="G51" s="95" t="e">
        <f ca="true">+IF(AND(ISNUMBER(OFFSET('Water Data'!$E$4,0,10*ROW('Water Data'!E45))),'Data Summary'!BV51="Yes"),100-OFFSET('Water Data'!$E$4,0,10*ROW('Water Data'!E45)),NA())</f>
        <v>#N/A</v>
      </c>
      <c r="H51" s="95" t="e">
        <f ca="true">+IF(AND(ISNUMBER(OFFSET('Water Data'!$E$6,0,10*ROW('Water Data'!E45))),'Data Summary'!BW51="Yes"),OFFSET('Water Data'!$E$6,0,10*ROW('Water Data'!E45)),NA())</f>
        <v>#N/A</v>
      </c>
      <c r="I51" s="95" t="e">
        <f ca="true">+IF(AND(ISNUMBER(OFFSET('Water Data'!$E$9,0,10*ROW('Water Data'!E45))),'Data Summary'!BX51="Yes"),OFFSET('Water Data'!$E$9,0,10*ROW('Water Data'!E45)),NA())</f>
        <v>#N/A</v>
      </c>
      <c r="J51" s="95" t="e">
        <f ca="true">+IF(AND(ISNUMBER(OFFSET('Water Data'!$F$4,0,10*ROW('Water Data'!F45))),'Data Summary'!BY51="Yes"),100-OFFSET('Water Data'!$F$4,0,10*ROW('Water Data'!F45)),NA())</f>
        <v>#N/A</v>
      </c>
      <c r="K51" s="95" t="e">
        <f ca="true">+IF(AND(ISNUMBER(OFFSET('Water Data'!$F$6,0,10*ROW('Water Data'!F45))),'Data Summary'!BZ51="Yes"),OFFSET('Water Data'!$F$6,0,10*ROW('Water Data'!F45)),NA())</f>
        <v>#N/A</v>
      </c>
      <c r="L51" s="95" t="e">
        <f ca="true">+IF(AND(ISNUMBER(OFFSET('Water Data'!$F$9,0,10*ROW('Water Data'!F45))),'Data Summary'!CA51="Yes"),OFFSET('Water Data'!$F$9,0,10*ROW('Water Data'!F45)),NA())</f>
        <v>#N/A</v>
      </c>
      <c r="M51" s="95" t="e">
        <f ca="true">+IF(AND(ISNUMBER(OFFSET('Water Data'!$G$4,0,10*ROW('Water Data'!G45))),'Data Summary'!CB51="Yes"),100-OFFSET('Water Data'!$G$4,0,10*ROW('Water Data'!G45)),NA())</f>
        <v>#N/A</v>
      </c>
      <c r="N51" s="95" t="e">
        <f ca="true">+IF(AND(ISNUMBER(OFFSET('Water Data'!$G$6,0,10*ROW('Water Data'!G45))),'Data Summary'!CC51="Yes"),OFFSET('Water Data'!$G$6,0,10*ROW('Water Data'!G45)),NA())</f>
        <v>#N/A</v>
      </c>
      <c r="O51" s="95" t="e">
        <f ca="true">+IF(AND(ISNUMBER(OFFSET('Water Data'!$G$9,0,10*ROW('Water Data'!G45))),'Data Summary'!CD51="Yes"),OFFSET('Water Data'!$G$9,0,10*ROW('Water Data'!G45)),NA())</f>
        <v>#N/A</v>
      </c>
      <c r="P51" s="95" t="e">
        <f ca="true">+IF(AND(ISNUMBER(OFFSET('Water Data'!$H$4,0,10*ROW('Water Data'!H45))),'Data Summary'!CE51="Yes"),100-OFFSET('Water Data'!$H$4,0,10*ROW('Water Data'!H45)),NA())</f>
        <v>#N/A</v>
      </c>
      <c r="Q51" s="95" t="e">
        <f ca="true">+IF(AND(ISNUMBER(OFFSET('Water Data'!$H$6,0,10*ROW('Water Data'!H45))),'Data Summary'!CF51="Yes"),OFFSET('Water Data'!$H$6,0,10*ROW('Water Data'!H45)),NA())</f>
        <v>#N/A</v>
      </c>
      <c r="R51" s="95" t="e">
        <f ca="true">+IF(AND(ISNUMBER(OFFSET('Water Data'!$H$9,0,10*ROW('Water Data'!H45))),'Data Summary'!CG51="Yes"),OFFSET('Water Data'!$H$9,0,10*ROW('Water Data'!H45)),NA())</f>
        <v>#N/A</v>
      </c>
      <c r="S51" s="95" t="e">
        <f ca="true">+IF(AND(ISNUMBER(OFFSET('Water Data'!$I$4,0,10*ROW('Water Data'!I45))),'Data Summary'!CH51="Yes"),100-OFFSET('Water Data'!$I$4,0,10*ROW('Water Data'!I45)),NA())</f>
        <v>#N/A</v>
      </c>
      <c r="T51" s="95" t="e">
        <f ca="true">+IF(AND(ISNUMBER(OFFSET('Water Data'!$I$6,0,10*ROW('Water Data'!I45))),'Data Summary'!CI51="Yes"),OFFSET('Water Data'!$I$6,0,10*ROW('Water Data'!I45)),NA())</f>
        <v>#N/A</v>
      </c>
      <c r="U51" s="95" t="e">
        <f ca="true">+IF(AND(ISNUMBER(OFFSET('Water Data'!$I$9,0,10*ROW('Water Data'!I45))),'Data Summary'!CJ51="Yes"),OFFSET('Water Data'!$I$9,0,10*ROW('Water Data'!I45)),NA())</f>
        <v>#N/A</v>
      </c>
      <c r="V51" s="96" t="e">
        <f ca="true">+IF(AND(ISNUMBER(OFFSET('Sanitation Data'!$D$4,0,10*ROW('Sanitation Data'!D45))),'Data Summary'!CK51="Yes"),100-OFFSET('Sanitation Data'!$D$4,0,10*ROW('Sanitation Data'!D45)),NA())</f>
        <v>#N/A</v>
      </c>
      <c r="W51" s="96" t="e">
        <f ca="true">+IF(AND(ISNUMBER(OFFSET('Sanitation Data'!$D$6,0,10*ROW('Sanitation Data'!D45))),'Data Summary'!CL51="Yes"),OFFSET('Sanitation Data'!$D$6,0,10*ROW('Sanitation Data'!D45)),NA())</f>
        <v>#N/A</v>
      </c>
      <c r="X51" s="96" t="e">
        <f ca="true">+IF(AND(ISNUMBER(OFFSET('Sanitation Data'!$D$10,0,10*ROW('Sanitation Data'!D45))),'Data Summary'!CM51="Yes"),OFFSET('Sanitation Data'!$D$10,0,10*ROW('Sanitation Data'!D45)),NA())</f>
        <v>#N/A</v>
      </c>
      <c r="Y51" s="96" t="e">
        <f ca="true">+IF(AND(ISNUMBER(OFFSET('Sanitation Data'!$D$11,0,10*ROW('Sanitation Data'!D45))),'Data Summary'!CN51="Yes"),OFFSET('Sanitation Data'!$D$11,0,10*ROW('Sanitation Data'!D45)),NA())</f>
        <v>#N/A</v>
      </c>
      <c r="Z51" s="96" t="e">
        <f ca="true">+IF(AND(ISNUMBER(OFFSET('Sanitation Data'!$D$12,0,10*ROW('Sanitation Data'!D45))),'Data Summary'!CO51="Yes"),OFFSET('Sanitation Data'!$D$12,0,10*ROW('Sanitation Data'!D45)),NA())</f>
        <v>#N/A</v>
      </c>
      <c r="AA51" s="96" t="e">
        <f ca="true">+IF(AND(ISNUMBER(OFFSET('Sanitation Data'!$E$4,0,10*ROW('Sanitation Data'!E45))),'Data Summary'!CP51="Yes"),100-OFFSET('Sanitation Data'!$E$4,0,10*ROW('Sanitation Data'!E45)),NA())</f>
        <v>#N/A</v>
      </c>
      <c r="AB51" s="96" t="e">
        <f ca="true">+IF(AND(ISNUMBER(OFFSET('Sanitation Data'!$E$6,0,10*ROW('Sanitation Data'!E45))),'Data Summary'!CQ51="Yes"),OFFSET('Sanitation Data'!$E$6,0,10*ROW('Sanitation Data'!E45)),NA())</f>
        <v>#N/A</v>
      </c>
      <c r="AC51" s="96" t="e">
        <f ca="true">+IF(AND(ISNUMBER(OFFSET('Sanitation Data'!$E$10,0,10*ROW('Sanitation Data'!E45))),'Data Summary'!CR51="Yes"),OFFSET('Sanitation Data'!$E$10,0,10*ROW('Sanitation Data'!E45)),NA())</f>
        <v>#N/A</v>
      </c>
      <c r="AD51" s="96" t="e">
        <f ca="true">+IF(AND(ISNUMBER(OFFSET('Sanitation Data'!$E$11,0,10*ROW('Sanitation Data'!E45))),'Data Summary'!CS51="Yes"),OFFSET('Sanitation Data'!$E$11,0,10*ROW('Sanitation Data'!E45)),NA())</f>
        <v>#N/A</v>
      </c>
      <c r="AE51" s="96" t="e">
        <f ca="true">+IF(AND(ISNUMBER(OFFSET('Sanitation Data'!$E$12,0,10*ROW('Sanitation Data'!E45))),'Data Summary'!CT51="Yes"),OFFSET('Sanitation Data'!$E$12,0,10*ROW('Sanitation Data'!E45)),NA())</f>
        <v>#N/A</v>
      </c>
      <c r="AF51" s="96" t="e">
        <f ca="true">+IF(AND(ISNUMBER(OFFSET('Sanitation Data'!$F$4,0,10*ROW('Sanitation Data'!F45))),'Data Summary'!CU51="Yes"),100-OFFSET('Sanitation Data'!$F$4,0,10*ROW('Sanitation Data'!F45)),NA())</f>
        <v>#N/A</v>
      </c>
      <c r="AG51" s="96" t="e">
        <f ca="true">+IF(AND(ISNUMBER(OFFSET('Sanitation Data'!$F$6,0,10*ROW('Sanitation Data'!F45))),'Data Summary'!CV51="Yes"),OFFSET('Sanitation Data'!$F$6,0,10*ROW('Sanitation Data'!F45)),NA())</f>
        <v>#N/A</v>
      </c>
      <c r="AH51" s="96" t="e">
        <f ca="true">+IF(AND(ISNUMBER(OFFSET('Sanitation Data'!$F$10,0,10*ROW('Sanitation Data'!F45))),'Data Summary'!CW51="Yes"),OFFSET('Sanitation Data'!$F$10,0,10*ROW('Sanitation Data'!F45)),NA())</f>
        <v>#N/A</v>
      </c>
      <c r="AI51" s="96" t="e">
        <f ca="true">+IF(AND(ISNUMBER(OFFSET('Sanitation Data'!$F$11,0,10*ROW('Sanitation Data'!F45))),'Data Summary'!CX51="Yes"),OFFSET('Sanitation Data'!$F$11,0,10*ROW('Sanitation Data'!F45)),NA())</f>
        <v>#N/A</v>
      </c>
      <c r="AJ51" s="96" t="e">
        <f ca="true">+IF(AND(ISNUMBER(OFFSET('Sanitation Data'!$F$12,0,10*ROW('Sanitation Data'!F45))),'Data Summary'!CY51="Yes"),OFFSET('Sanitation Data'!$F$12,0,10*ROW('Sanitation Data'!F45)),NA())</f>
        <v>#N/A</v>
      </c>
      <c r="AK51" s="96" t="e">
        <f ca="true">+IF(AND(ISNUMBER(OFFSET('Sanitation Data'!$G$4,0,10*ROW('Sanitation Data'!G45))),'Data Summary'!CZ51="Yes"),100-OFFSET('Sanitation Data'!$G$4,0,10*ROW('Sanitation Data'!G45)),NA())</f>
        <v>#N/A</v>
      </c>
      <c r="AL51" s="96" t="e">
        <f ca="true">+IF(AND(ISNUMBER(OFFSET('Sanitation Data'!$G$6,0,10*ROW('Sanitation Data'!G45))),'Data Summary'!DA51="Yes"),OFFSET('Sanitation Data'!$G$6,0,10*ROW('Sanitation Data'!G45)),NA())</f>
        <v>#N/A</v>
      </c>
      <c r="AM51" s="96" t="e">
        <f ca="true">+IF(AND(ISNUMBER(OFFSET('Sanitation Data'!$G$10,0,10*ROW('Sanitation Data'!G45))),'Data Summary'!DB51="Yes"),OFFSET('Sanitation Data'!$G$10,0,10*ROW('Sanitation Data'!G45)),NA())</f>
        <v>#N/A</v>
      </c>
      <c r="AN51" s="96" t="e">
        <f ca="true">+IF(AND(ISNUMBER(OFFSET('Sanitation Data'!$G$11,0,10*ROW('Sanitation Data'!G45))),'Data Summary'!DC51="Yes"),OFFSET('Sanitation Data'!$G$11,0,10*ROW('Sanitation Data'!G45)),NA())</f>
        <v>#N/A</v>
      </c>
      <c r="AO51" s="96" t="e">
        <f ca="true">+IF(AND(ISNUMBER(OFFSET('Sanitation Data'!$G$12,0,10*ROW('Sanitation Data'!G45))),'Data Summary'!DD51="Yes"),OFFSET('Sanitation Data'!$G$12,0,10*ROW('Sanitation Data'!G45)),NA())</f>
        <v>#N/A</v>
      </c>
      <c r="AP51" s="96" t="e">
        <f ca="true">+IF(AND(ISNUMBER(OFFSET('Sanitation Data'!$H$4,0,10*ROW('Sanitation Data'!H45))),'Data Summary'!DE51="Yes"),100-OFFSET('Sanitation Data'!$H$4,0,10*ROW('Sanitation Data'!H45)),NA())</f>
        <v>#N/A</v>
      </c>
      <c r="AQ51" s="96" t="e">
        <f ca="true">+IF(AND(ISNUMBER(OFFSET('Sanitation Data'!$H$6,0,10*ROW('Sanitation Data'!H45))),'Data Summary'!DF51="Yes"),OFFSET('Sanitation Data'!$H$6,0,10*ROW('Sanitation Data'!H45)),NA())</f>
        <v>#N/A</v>
      </c>
      <c r="AR51" s="96" t="e">
        <f ca="true">+IF(AND(ISNUMBER(OFFSET('Sanitation Data'!$H$10,0,10*ROW('Sanitation Data'!H45))),'Data Summary'!DG51="Yes"),OFFSET('Sanitation Data'!$H$10,0,10*ROW('Sanitation Data'!H45)),NA())</f>
        <v>#N/A</v>
      </c>
      <c r="AS51" s="96" t="e">
        <f ca="true">+IF(AND(ISNUMBER(OFFSET('Sanitation Data'!$H$11,0,10*ROW('Sanitation Data'!H45))),'Data Summary'!DH51="Yes"),OFFSET('Sanitation Data'!$H$11,0,10*ROW('Sanitation Data'!H45)),NA())</f>
        <v>#N/A</v>
      </c>
      <c r="AT51" s="96" t="e">
        <f ca="true">+IF(AND(ISNUMBER(OFFSET('Sanitation Data'!$H$12,0,10*ROW('Sanitation Data'!H45))),'Data Summary'!DI51="Yes"),OFFSET('Sanitation Data'!$H$12,0,10*ROW('Sanitation Data'!H45)),NA())</f>
        <v>#N/A</v>
      </c>
      <c r="AU51" s="96" t="e">
        <f ca="true">+IF(AND(ISNUMBER(OFFSET('Sanitation Data'!$I$4,0,10*ROW('Sanitation Data'!I45))),'Data Summary'!DJ51="Yes"),100-OFFSET('Sanitation Data'!$I$4,0,10*ROW('Sanitation Data'!I45)),NA())</f>
        <v>#N/A</v>
      </c>
      <c r="AV51" s="96" t="e">
        <f ca="true">+IF(AND(ISNUMBER(OFFSET('Sanitation Data'!$I$6,0,10*ROW('Sanitation Data'!I45))),'Data Summary'!DK51="Yes"),OFFSET('Sanitation Data'!$I$6,0,10*ROW('Sanitation Data'!I45)),NA())</f>
        <v>#N/A</v>
      </c>
      <c r="AW51" s="96" t="e">
        <f ca="true">+IF(AND(ISNUMBER(OFFSET('Sanitation Data'!$I$10,0,10*ROW('Sanitation Data'!I45))),'Data Summary'!DL51="Yes"),OFFSET('Sanitation Data'!$I$10,0,10*ROW('Sanitation Data'!I45)),NA())</f>
        <v>#N/A</v>
      </c>
      <c r="AX51" s="96" t="e">
        <f ca="true">+IF(AND(ISNUMBER(OFFSET('Sanitation Data'!$I$11,0,10*ROW('Sanitation Data'!I45))),'Data Summary'!DM51="Yes"),OFFSET('Sanitation Data'!$I$11,0,10*ROW('Sanitation Data'!I45)),NA())</f>
        <v>#N/A</v>
      </c>
      <c r="AY51" s="96" t="e">
        <f ca="true">+IF(AND(ISNUMBER(OFFSET('Sanitation Data'!$I$12,0,10*ROW('Sanitation Data'!I45))),'Data Summary'!DN51="Yes"),OFFSET('Sanitation Data'!$I$12,0,10*ROW('Sanitation Data'!I45)),NA())</f>
        <v>#N/A</v>
      </c>
      <c r="AZ51" s="97" t="e">
        <f ca="true">+IF(AND(ISNUMBER(OFFSET('Hygiene Data'!$D$5,0,10*ROW('Hygiene Data'!D45))),'Data Summary'!DO51="Yes"),OFFSET('Hygiene Data'!$D$5,0,10*ROW('Hygiene Data'!D45)),NA())</f>
        <v>#N/A</v>
      </c>
      <c r="BA51" s="97" t="e">
        <f ca="true">+IF(AND(ISNUMBER(OFFSET('Hygiene Data'!$D$7,0,10*ROW('Hygiene Data'!D45))),'Data Summary'!DP51="Yes"),OFFSET('Hygiene Data'!$D$7,0,10*ROW('Hygiene Data'!D45)),NA())</f>
        <v>#N/A</v>
      </c>
      <c r="BB51" s="97" t="e">
        <f ca="true">+IF(AND(ISNUMBER(OFFSET('Hygiene Data'!$D$9,0,10*ROW('Hygiene Data'!D45))),'Data Summary'!DQ51="Yes"),OFFSET('Hygiene Data'!$D$9,0,10*ROW('Hygiene Data'!D45)),NA())</f>
        <v>#N/A</v>
      </c>
      <c r="BC51" s="97" t="e">
        <f ca="true">+IF(AND(ISNUMBER(OFFSET('Hygiene Data'!$E$5,0,10*ROW('Hygiene Data'!E45))),'Data Summary'!DR51="Yes"),OFFSET('Hygiene Data'!$E$5,0,10*ROW('Hygiene Data'!E45)),NA())</f>
        <v>#N/A</v>
      </c>
      <c r="BD51" s="97" t="e">
        <f ca="true">+IF(AND(ISNUMBER(OFFSET('Hygiene Data'!$E$7,0,10*ROW('Hygiene Data'!E45))),'Data Summary'!DS51="Yes"),OFFSET('Hygiene Data'!$E$7,0,10*ROW('Hygiene Data'!E45)),NA())</f>
        <v>#N/A</v>
      </c>
      <c r="BE51" s="97" t="e">
        <f ca="true">+IF(AND(ISNUMBER(OFFSET('Hygiene Data'!$E$9,0,10*ROW('Hygiene Data'!E45))),'Data Summary'!DT51="Yes"),OFFSET('Hygiene Data'!$E$9,0,10*ROW('Hygiene Data'!E45)),NA())</f>
        <v>#N/A</v>
      </c>
      <c r="BF51" s="97" t="e">
        <f ca="true">+IF(AND(ISNUMBER(OFFSET('Hygiene Data'!$F$5,0,10*ROW('Hygiene Data'!F45))),'Data Summary'!DU51="Yes"),OFFSET('Hygiene Data'!$F$5,0,10*ROW('Hygiene Data'!F45)),NA())</f>
        <v>#N/A</v>
      </c>
      <c r="BG51" s="97" t="e">
        <f ca="true">+IF(AND(ISNUMBER(OFFSET('Hygiene Data'!$F$7,0,10*ROW('Hygiene Data'!F45))),'Data Summary'!DV51="Yes"),OFFSET('Hygiene Data'!$F$7,0,10*ROW('Hygiene Data'!F45)),NA())</f>
        <v>#N/A</v>
      </c>
      <c r="BH51" s="97" t="e">
        <f ca="true">+IF(AND(ISNUMBER(OFFSET('Hygiene Data'!$F$9,0,10*ROW('Hygiene Data'!F45))),'Data Summary'!DW51="Yes"),OFFSET('Hygiene Data'!$F$9,0,10*ROW('Hygiene Data'!F45)),NA())</f>
        <v>#N/A</v>
      </c>
      <c r="BI51" s="97" t="e">
        <f ca="true">+IF(AND(ISNUMBER(OFFSET('Hygiene Data'!$G$5,0,10*ROW('Hygiene Data'!G45))),'Data Summary'!DX51="Yes"),OFFSET('Hygiene Data'!$G$5,0,10*ROW('Hygiene Data'!G45)),NA())</f>
        <v>#N/A</v>
      </c>
      <c r="BJ51" s="97" t="e">
        <f ca="true">+IF(AND(ISNUMBER(OFFSET('Hygiene Data'!$G$7,0,10*ROW('Hygiene Data'!G45))),'Data Summary'!DY51="Yes"),OFFSET('Hygiene Data'!$G$7,0,10*ROW('Hygiene Data'!G45)),NA())</f>
        <v>#N/A</v>
      </c>
      <c r="BK51" s="97" t="e">
        <f ca="true">+IF(AND(ISNUMBER(OFFSET('Hygiene Data'!$G$9,0,10*ROW('Hygiene Data'!G45))),'Data Summary'!DZ51="Yes"),OFFSET('Hygiene Data'!$G$9,0,10*ROW('Hygiene Data'!G45)),NA())</f>
        <v>#N/A</v>
      </c>
      <c r="BL51" s="97" t="e">
        <f ca="true">+IF(AND(ISNUMBER(OFFSET('Hygiene Data'!$H$5,0,10*ROW('Hygiene Data'!H45))),'Data Summary'!EA51="Yes"),OFFSET('Hygiene Data'!$H$5,0,10*ROW('Hygiene Data'!H45)),NA())</f>
        <v>#N/A</v>
      </c>
      <c r="BM51" s="97" t="e">
        <f ca="true">+IF(AND(ISNUMBER(OFFSET('Hygiene Data'!$H$7,0,10*ROW('Hygiene Data'!H45))),'Data Summary'!EB51="Yes"),OFFSET('Hygiene Data'!$H$7,0,10*ROW('Hygiene Data'!H45)),NA())</f>
        <v>#N/A</v>
      </c>
      <c r="BN51" s="97" t="e">
        <f ca="true">+IF(AND(ISNUMBER(OFFSET('Hygiene Data'!$H$9,0,10*ROW('Hygiene Data'!H45))),'Data Summary'!EC51="Yes"),OFFSET('Hygiene Data'!$H$9,0,10*ROW('Hygiene Data'!H45)),NA())</f>
        <v>#N/A</v>
      </c>
      <c r="BO51" s="97" t="e">
        <f ca="true">+IF(AND(ISNUMBER(OFFSET('Hygiene Data'!$I$5,0,10*ROW('Hygiene Data'!I45))),'Data Summary'!ED51="Yes"),OFFSET('Hygiene Data'!$I$5,0,10*ROW('Hygiene Data'!I45)),NA())</f>
        <v>#N/A</v>
      </c>
      <c r="BP51" s="97" t="e">
        <f ca="true">+IF(AND(ISNUMBER(OFFSET('Hygiene Data'!$I$7,0,10*ROW('Hygiene Data'!I45))),'Data Summary'!EE51="Yes"),OFFSET('Hygiene Data'!$I$7,0,10*ROW('Hygiene Data'!I45)),NA())</f>
        <v>#N/A</v>
      </c>
      <c r="BQ51" s="97" t="e">
        <f ca="true">+IF(AND(ISNUMBER(OFFSET('Hygiene Data'!$I$9,0,10*ROW('Hygiene Data'!I45))),'Data Summary'!EF51="Yes"),OFFSET('Hygiene Data'!$I$9,0,10*ROW('Hygiene Data'!I45)),NA())</f>
        <v>#N/A</v>
      </c>
    </row>
    <row xmlns:x14ac="http://schemas.microsoft.com/office/spreadsheetml/2009/9/ac" r="52" x14ac:dyDescent="0.2">
      <c r="A52" s="331" t="e">
        <f ca="true">+RIGHT('Data Summary'!A52,LEN('Data Summary'!A52)-9)</f>
        <v>#VALUE!</v>
      </c>
      <c r="B52" s="36" t="str">
        <f ca="true">+IF(ISTEXT('Data Summary'!B52),'Data Summary'!B52,"")</f>
        <v/>
      </c>
      <c r="C52" s="330" t="e">
        <f ca="true">+VALUE('Data Summary'!C52)</f>
        <v>#VALUE!</v>
      </c>
      <c r="D52" s="95" t="e">
        <f ca="true">+IF(AND(ISNUMBER(OFFSET('Water Data'!$D$4,0,10*ROW('Water Data'!D46))),'Data Summary'!BS52="Yes"),100-OFFSET('Water Data'!$D$4,0,10*ROW('Water Data'!D46)),NA())</f>
        <v>#N/A</v>
      </c>
      <c r="E52" s="95" t="e">
        <f ca="true">+IF(AND(ISNUMBER(OFFSET('Water Data'!$D$6,0,10*ROW('Water Data'!D46))),'Data Summary'!BT52="Yes"),OFFSET('Water Data'!$D$6,0,10*ROW('Water Data'!D46)),NA())</f>
        <v>#N/A</v>
      </c>
      <c r="F52" s="95" t="e">
        <f ca="true">+IF(AND(ISNUMBER(OFFSET('Water Data'!$D$9,0,10*ROW('Water Data'!D46))),'Data Summary'!BU52="Yes"),OFFSET('Water Data'!$D$9,0,10*ROW('Water Data'!D46)),NA())</f>
        <v>#N/A</v>
      </c>
      <c r="G52" s="95" t="e">
        <f ca="true">+IF(AND(ISNUMBER(OFFSET('Water Data'!$E$4,0,10*ROW('Water Data'!E46))),'Data Summary'!BV52="Yes"),100-OFFSET('Water Data'!$E$4,0,10*ROW('Water Data'!E46)),NA())</f>
        <v>#N/A</v>
      </c>
      <c r="H52" s="95" t="e">
        <f ca="true">+IF(AND(ISNUMBER(OFFSET('Water Data'!$E$6,0,10*ROW('Water Data'!E46))),'Data Summary'!BW52="Yes"),OFFSET('Water Data'!$E$6,0,10*ROW('Water Data'!E46)),NA())</f>
        <v>#N/A</v>
      </c>
      <c r="I52" s="95" t="e">
        <f ca="true">+IF(AND(ISNUMBER(OFFSET('Water Data'!$E$9,0,10*ROW('Water Data'!E46))),'Data Summary'!BX52="Yes"),OFFSET('Water Data'!$E$9,0,10*ROW('Water Data'!E46)),NA())</f>
        <v>#N/A</v>
      </c>
      <c r="J52" s="95" t="e">
        <f ca="true">+IF(AND(ISNUMBER(OFFSET('Water Data'!$F$4,0,10*ROW('Water Data'!F46))),'Data Summary'!BY52="Yes"),100-OFFSET('Water Data'!$F$4,0,10*ROW('Water Data'!F46)),NA())</f>
        <v>#N/A</v>
      </c>
      <c r="K52" s="95" t="e">
        <f ca="true">+IF(AND(ISNUMBER(OFFSET('Water Data'!$F$6,0,10*ROW('Water Data'!F46))),'Data Summary'!BZ52="Yes"),OFFSET('Water Data'!$F$6,0,10*ROW('Water Data'!F46)),NA())</f>
        <v>#N/A</v>
      </c>
      <c r="L52" s="95" t="e">
        <f ca="true">+IF(AND(ISNUMBER(OFFSET('Water Data'!$F$9,0,10*ROW('Water Data'!F46))),'Data Summary'!CA52="Yes"),OFFSET('Water Data'!$F$9,0,10*ROW('Water Data'!F46)),NA())</f>
        <v>#N/A</v>
      </c>
      <c r="M52" s="95" t="e">
        <f ca="true">+IF(AND(ISNUMBER(OFFSET('Water Data'!$G$4,0,10*ROW('Water Data'!G46))),'Data Summary'!CB52="Yes"),100-OFFSET('Water Data'!$G$4,0,10*ROW('Water Data'!G46)),NA())</f>
        <v>#N/A</v>
      </c>
      <c r="N52" s="95" t="e">
        <f ca="true">+IF(AND(ISNUMBER(OFFSET('Water Data'!$G$6,0,10*ROW('Water Data'!G46))),'Data Summary'!CC52="Yes"),OFFSET('Water Data'!$G$6,0,10*ROW('Water Data'!G46)),NA())</f>
        <v>#N/A</v>
      </c>
      <c r="O52" s="95" t="e">
        <f ca="true">+IF(AND(ISNUMBER(OFFSET('Water Data'!$G$9,0,10*ROW('Water Data'!G46))),'Data Summary'!CD52="Yes"),OFFSET('Water Data'!$G$9,0,10*ROW('Water Data'!G46)),NA())</f>
        <v>#N/A</v>
      </c>
      <c r="P52" s="95" t="e">
        <f ca="true">+IF(AND(ISNUMBER(OFFSET('Water Data'!$H$4,0,10*ROW('Water Data'!H46))),'Data Summary'!CE52="Yes"),100-OFFSET('Water Data'!$H$4,0,10*ROW('Water Data'!H46)),NA())</f>
        <v>#N/A</v>
      </c>
      <c r="Q52" s="95" t="e">
        <f ca="true">+IF(AND(ISNUMBER(OFFSET('Water Data'!$H$6,0,10*ROW('Water Data'!H46))),'Data Summary'!CF52="Yes"),OFFSET('Water Data'!$H$6,0,10*ROW('Water Data'!H46)),NA())</f>
        <v>#N/A</v>
      </c>
      <c r="R52" s="95" t="e">
        <f ca="true">+IF(AND(ISNUMBER(OFFSET('Water Data'!$H$9,0,10*ROW('Water Data'!H46))),'Data Summary'!CG52="Yes"),OFFSET('Water Data'!$H$9,0,10*ROW('Water Data'!H46)),NA())</f>
        <v>#N/A</v>
      </c>
      <c r="S52" s="95" t="e">
        <f ca="true">+IF(AND(ISNUMBER(OFFSET('Water Data'!$I$4,0,10*ROW('Water Data'!I46))),'Data Summary'!CH52="Yes"),100-OFFSET('Water Data'!$I$4,0,10*ROW('Water Data'!I46)),NA())</f>
        <v>#N/A</v>
      </c>
      <c r="T52" s="95" t="e">
        <f ca="true">+IF(AND(ISNUMBER(OFFSET('Water Data'!$I$6,0,10*ROW('Water Data'!I46))),'Data Summary'!CI52="Yes"),OFFSET('Water Data'!$I$6,0,10*ROW('Water Data'!I46)),NA())</f>
        <v>#N/A</v>
      </c>
      <c r="U52" s="95" t="e">
        <f ca="true">+IF(AND(ISNUMBER(OFFSET('Water Data'!$I$9,0,10*ROW('Water Data'!I46))),'Data Summary'!CJ52="Yes"),OFFSET('Water Data'!$I$9,0,10*ROW('Water Data'!I46)),NA())</f>
        <v>#N/A</v>
      </c>
      <c r="V52" s="96" t="e">
        <f ca="true">+IF(AND(ISNUMBER(OFFSET('Sanitation Data'!$D$4,0,10*ROW('Sanitation Data'!D46))),'Data Summary'!CK52="Yes"),100-OFFSET('Sanitation Data'!$D$4,0,10*ROW('Sanitation Data'!D46)),NA())</f>
        <v>#N/A</v>
      </c>
      <c r="W52" s="96" t="e">
        <f ca="true">+IF(AND(ISNUMBER(OFFSET('Sanitation Data'!$D$6,0,10*ROW('Sanitation Data'!D46))),'Data Summary'!CL52="Yes"),OFFSET('Sanitation Data'!$D$6,0,10*ROW('Sanitation Data'!D46)),NA())</f>
        <v>#N/A</v>
      </c>
      <c r="X52" s="96" t="e">
        <f ca="true">+IF(AND(ISNUMBER(OFFSET('Sanitation Data'!$D$10,0,10*ROW('Sanitation Data'!D46))),'Data Summary'!CM52="Yes"),OFFSET('Sanitation Data'!$D$10,0,10*ROW('Sanitation Data'!D46)),NA())</f>
        <v>#N/A</v>
      </c>
      <c r="Y52" s="96" t="e">
        <f ca="true">+IF(AND(ISNUMBER(OFFSET('Sanitation Data'!$D$11,0,10*ROW('Sanitation Data'!D46))),'Data Summary'!CN52="Yes"),OFFSET('Sanitation Data'!$D$11,0,10*ROW('Sanitation Data'!D46)),NA())</f>
        <v>#N/A</v>
      </c>
      <c r="Z52" s="96" t="e">
        <f ca="true">+IF(AND(ISNUMBER(OFFSET('Sanitation Data'!$D$12,0,10*ROW('Sanitation Data'!D46))),'Data Summary'!CO52="Yes"),OFFSET('Sanitation Data'!$D$12,0,10*ROW('Sanitation Data'!D46)),NA())</f>
        <v>#N/A</v>
      </c>
      <c r="AA52" s="96" t="e">
        <f ca="true">+IF(AND(ISNUMBER(OFFSET('Sanitation Data'!$E$4,0,10*ROW('Sanitation Data'!E46))),'Data Summary'!CP52="Yes"),100-OFFSET('Sanitation Data'!$E$4,0,10*ROW('Sanitation Data'!E46)),NA())</f>
        <v>#N/A</v>
      </c>
      <c r="AB52" s="96" t="e">
        <f ca="true">+IF(AND(ISNUMBER(OFFSET('Sanitation Data'!$E$6,0,10*ROW('Sanitation Data'!E46))),'Data Summary'!CQ52="Yes"),OFFSET('Sanitation Data'!$E$6,0,10*ROW('Sanitation Data'!E46)),NA())</f>
        <v>#N/A</v>
      </c>
      <c r="AC52" s="96" t="e">
        <f ca="true">+IF(AND(ISNUMBER(OFFSET('Sanitation Data'!$E$10,0,10*ROW('Sanitation Data'!E46))),'Data Summary'!CR52="Yes"),OFFSET('Sanitation Data'!$E$10,0,10*ROW('Sanitation Data'!E46)),NA())</f>
        <v>#N/A</v>
      </c>
      <c r="AD52" s="96" t="e">
        <f ca="true">+IF(AND(ISNUMBER(OFFSET('Sanitation Data'!$E$11,0,10*ROW('Sanitation Data'!E46))),'Data Summary'!CS52="Yes"),OFFSET('Sanitation Data'!$E$11,0,10*ROW('Sanitation Data'!E46)),NA())</f>
        <v>#N/A</v>
      </c>
      <c r="AE52" s="96" t="e">
        <f ca="true">+IF(AND(ISNUMBER(OFFSET('Sanitation Data'!$E$12,0,10*ROW('Sanitation Data'!E46))),'Data Summary'!CT52="Yes"),OFFSET('Sanitation Data'!$E$12,0,10*ROW('Sanitation Data'!E46)),NA())</f>
        <v>#N/A</v>
      </c>
      <c r="AF52" s="96" t="e">
        <f ca="true">+IF(AND(ISNUMBER(OFFSET('Sanitation Data'!$F$4,0,10*ROW('Sanitation Data'!F46))),'Data Summary'!CU52="Yes"),100-OFFSET('Sanitation Data'!$F$4,0,10*ROW('Sanitation Data'!F46)),NA())</f>
        <v>#N/A</v>
      </c>
      <c r="AG52" s="96" t="e">
        <f ca="true">+IF(AND(ISNUMBER(OFFSET('Sanitation Data'!$F$6,0,10*ROW('Sanitation Data'!F46))),'Data Summary'!CV52="Yes"),OFFSET('Sanitation Data'!$F$6,0,10*ROW('Sanitation Data'!F46)),NA())</f>
        <v>#N/A</v>
      </c>
      <c r="AH52" s="96" t="e">
        <f ca="true">+IF(AND(ISNUMBER(OFFSET('Sanitation Data'!$F$10,0,10*ROW('Sanitation Data'!F46))),'Data Summary'!CW52="Yes"),OFFSET('Sanitation Data'!$F$10,0,10*ROW('Sanitation Data'!F46)),NA())</f>
        <v>#N/A</v>
      </c>
      <c r="AI52" s="96" t="e">
        <f ca="true">+IF(AND(ISNUMBER(OFFSET('Sanitation Data'!$F$11,0,10*ROW('Sanitation Data'!F46))),'Data Summary'!CX52="Yes"),OFFSET('Sanitation Data'!$F$11,0,10*ROW('Sanitation Data'!F46)),NA())</f>
        <v>#N/A</v>
      </c>
      <c r="AJ52" s="96" t="e">
        <f ca="true">+IF(AND(ISNUMBER(OFFSET('Sanitation Data'!$F$12,0,10*ROW('Sanitation Data'!F46))),'Data Summary'!CY52="Yes"),OFFSET('Sanitation Data'!$F$12,0,10*ROW('Sanitation Data'!F46)),NA())</f>
        <v>#N/A</v>
      </c>
      <c r="AK52" s="96" t="e">
        <f ca="true">+IF(AND(ISNUMBER(OFFSET('Sanitation Data'!$G$4,0,10*ROW('Sanitation Data'!G46))),'Data Summary'!CZ52="Yes"),100-OFFSET('Sanitation Data'!$G$4,0,10*ROW('Sanitation Data'!G46)),NA())</f>
        <v>#N/A</v>
      </c>
      <c r="AL52" s="96" t="e">
        <f ca="true">+IF(AND(ISNUMBER(OFFSET('Sanitation Data'!$G$6,0,10*ROW('Sanitation Data'!G46))),'Data Summary'!DA52="Yes"),OFFSET('Sanitation Data'!$G$6,0,10*ROW('Sanitation Data'!G46)),NA())</f>
        <v>#N/A</v>
      </c>
      <c r="AM52" s="96" t="e">
        <f ca="true">+IF(AND(ISNUMBER(OFFSET('Sanitation Data'!$G$10,0,10*ROW('Sanitation Data'!G46))),'Data Summary'!DB52="Yes"),OFFSET('Sanitation Data'!$G$10,0,10*ROW('Sanitation Data'!G46)),NA())</f>
        <v>#N/A</v>
      </c>
      <c r="AN52" s="96" t="e">
        <f ca="true">+IF(AND(ISNUMBER(OFFSET('Sanitation Data'!$G$11,0,10*ROW('Sanitation Data'!G46))),'Data Summary'!DC52="Yes"),OFFSET('Sanitation Data'!$G$11,0,10*ROW('Sanitation Data'!G46)),NA())</f>
        <v>#N/A</v>
      </c>
      <c r="AO52" s="96" t="e">
        <f ca="true">+IF(AND(ISNUMBER(OFFSET('Sanitation Data'!$G$12,0,10*ROW('Sanitation Data'!G46))),'Data Summary'!DD52="Yes"),OFFSET('Sanitation Data'!$G$12,0,10*ROW('Sanitation Data'!G46)),NA())</f>
        <v>#N/A</v>
      </c>
      <c r="AP52" s="96" t="e">
        <f ca="true">+IF(AND(ISNUMBER(OFFSET('Sanitation Data'!$H$4,0,10*ROW('Sanitation Data'!H46))),'Data Summary'!DE52="Yes"),100-OFFSET('Sanitation Data'!$H$4,0,10*ROW('Sanitation Data'!H46)),NA())</f>
        <v>#N/A</v>
      </c>
      <c r="AQ52" s="96" t="e">
        <f ca="true">+IF(AND(ISNUMBER(OFFSET('Sanitation Data'!$H$6,0,10*ROW('Sanitation Data'!H46))),'Data Summary'!DF52="Yes"),OFFSET('Sanitation Data'!$H$6,0,10*ROW('Sanitation Data'!H46)),NA())</f>
        <v>#N/A</v>
      </c>
      <c r="AR52" s="96" t="e">
        <f ca="true">+IF(AND(ISNUMBER(OFFSET('Sanitation Data'!$H$10,0,10*ROW('Sanitation Data'!H46))),'Data Summary'!DG52="Yes"),OFFSET('Sanitation Data'!$H$10,0,10*ROW('Sanitation Data'!H46)),NA())</f>
        <v>#N/A</v>
      </c>
      <c r="AS52" s="96" t="e">
        <f ca="true">+IF(AND(ISNUMBER(OFFSET('Sanitation Data'!$H$11,0,10*ROW('Sanitation Data'!H46))),'Data Summary'!DH52="Yes"),OFFSET('Sanitation Data'!$H$11,0,10*ROW('Sanitation Data'!H46)),NA())</f>
        <v>#N/A</v>
      </c>
      <c r="AT52" s="96" t="e">
        <f ca="true">+IF(AND(ISNUMBER(OFFSET('Sanitation Data'!$H$12,0,10*ROW('Sanitation Data'!H46))),'Data Summary'!DI52="Yes"),OFFSET('Sanitation Data'!$H$12,0,10*ROW('Sanitation Data'!H46)),NA())</f>
        <v>#N/A</v>
      </c>
      <c r="AU52" s="96" t="e">
        <f ca="true">+IF(AND(ISNUMBER(OFFSET('Sanitation Data'!$I$4,0,10*ROW('Sanitation Data'!I46))),'Data Summary'!DJ52="Yes"),100-OFFSET('Sanitation Data'!$I$4,0,10*ROW('Sanitation Data'!I46)),NA())</f>
        <v>#N/A</v>
      </c>
      <c r="AV52" s="96" t="e">
        <f ca="true">+IF(AND(ISNUMBER(OFFSET('Sanitation Data'!$I$6,0,10*ROW('Sanitation Data'!I46))),'Data Summary'!DK52="Yes"),OFFSET('Sanitation Data'!$I$6,0,10*ROW('Sanitation Data'!I46)),NA())</f>
        <v>#N/A</v>
      </c>
      <c r="AW52" s="96" t="e">
        <f ca="true">+IF(AND(ISNUMBER(OFFSET('Sanitation Data'!$I$10,0,10*ROW('Sanitation Data'!I46))),'Data Summary'!DL52="Yes"),OFFSET('Sanitation Data'!$I$10,0,10*ROW('Sanitation Data'!I46)),NA())</f>
        <v>#N/A</v>
      </c>
      <c r="AX52" s="96" t="e">
        <f ca="true">+IF(AND(ISNUMBER(OFFSET('Sanitation Data'!$I$11,0,10*ROW('Sanitation Data'!I46))),'Data Summary'!DM52="Yes"),OFFSET('Sanitation Data'!$I$11,0,10*ROW('Sanitation Data'!I46)),NA())</f>
        <v>#N/A</v>
      </c>
      <c r="AY52" s="96" t="e">
        <f ca="true">+IF(AND(ISNUMBER(OFFSET('Sanitation Data'!$I$12,0,10*ROW('Sanitation Data'!I46))),'Data Summary'!DN52="Yes"),OFFSET('Sanitation Data'!$I$12,0,10*ROW('Sanitation Data'!I46)),NA())</f>
        <v>#N/A</v>
      </c>
      <c r="AZ52" s="97" t="e">
        <f ca="true">+IF(AND(ISNUMBER(OFFSET('Hygiene Data'!$D$5,0,10*ROW('Hygiene Data'!D46))),'Data Summary'!DO52="Yes"),OFFSET('Hygiene Data'!$D$5,0,10*ROW('Hygiene Data'!D46)),NA())</f>
        <v>#N/A</v>
      </c>
      <c r="BA52" s="97" t="e">
        <f ca="true">+IF(AND(ISNUMBER(OFFSET('Hygiene Data'!$D$7,0,10*ROW('Hygiene Data'!D46))),'Data Summary'!DP52="Yes"),OFFSET('Hygiene Data'!$D$7,0,10*ROW('Hygiene Data'!D46)),NA())</f>
        <v>#N/A</v>
      </c>
      <c r="BB52" s="97" t="e">
        <f ca="true">+IF(AND(ISNUMBER(OFFSET('Hygiene Data'!$D$9,0,10*ROW('Hygiene Data'!D46))),'Data Summary'!DQ52="Yes"),OFFSET('Hygiene Data'!$D$9,0,10*ROW('Hygiene Data'!D46)),NA())</f>
        <v>#N/A</v>
      </c>
      <c r="BC52" s="97" t="e">
        <f ca="true">+IF(AND(ISNUMBER(OFFSET('Hygiene Data'!$E$5,0,10*ROW('Hygiene Data'!E46))),'Data Summary'!DR52="Yes"),OFFSET('Hygiene Data'!$E$5,0,10*ROW('Hygiene Data'!E46)),NA())</f>
        <v>#N/A</v>
      </c>
      <c r="BD52" s="97" t="e">
        <f ca="true">+IF(AND(ISNUMBER(OFFSET('Hygiene Data'!$E$7,0,10*ROW('Hygiene Data'!E46))),'Data Summary'!DS52="Yes"),OFFSET('Hygiene Data'!$E$7,0,10*ROW('Hygiene Data'!E46)),NA())</f>
        <v>#N/A</v>
      </c>
      <c r="BE52" s="97" t="e">
        <f ca="true">+IF(AND(ISNUMBER(OFFSET('Hygiene Data'!$E$9,0,10*ROW('Hygiene Data'!E46))),'Data Summary'!DT52="Yes"),OFFSET('Hygiene Data'!$E$9,0,10*ROW('Hygiene Data'!E46)),NA())</f>
        <v>#N/A</v>
      </c>
      <c r="BF52" s="97" t="e">
        <f ca="true">+IF(AND(ISNUMBER(OFFSET('Hygiene Data'!$F$5,0,10*ROW('Hygiene Data'!F46))),'Data Summary'!DU52="Yes"),OFFSET('Hygiene Data'!$F$5,0,10*ROW('Hygiene Data'!F46)),NA())</f>
        <v>#N/A</v>
      </c>
      <c r="BG52" s="97" t="e">
        <f ca="true">+IF(AND(ISNUMBER(OFFSET('Hygiene Data'!$F$7,0,10*ROW('Hygiene Data'!F46))),'Data Summary'!DV52="Yes"),OFFSET('Hygiene Data'!$F$7,0,10*ROW('Hygiene Data'!F46)),NA())</f>
        <v>#N/A</v>
      </c>
      <c r="BH52" s="97" t="e">
        <f ca="true">+IF(AND(ISNUMBER(OFFSET('Hygiene Data'!$F$9,0,10*ROW('Hygiene Data'!F46))),'Data Summary'!DW52="Yes"),OFFSET('Hygiene Data'!$F$9,0,10*ROW('Hygiene Data'!F46)),NA())</f>
        <v>#N/A</v>
      </c>
      <c r="BI52" s="97" t="e">
        <f ca="true">+IF(AND(ISNUMBER(OFFSET('Hygiene Data'!$G$5,0,10*ROW('Hygiene Data'!G46))),'Data Summary'!DX52="Yes"),OFFSET('Hygiene Data'!$G$5,0,10*ROW('Hygiene Data'!G46)),NA())</f>
        <v>#N/A</v>
      </c>
      <c r="BJ52" s="97" t="e">
        <f ca="true">+IF(AND(ISNUMBER(OFFSET('Hygiene Data'!$G$7,0,10*ROW('Hygiene Data'!G46))),'Data Summary'!DY52="Yes"),OFFSET('Hygiene Data'!$G$7,0,10*ROW('Hygiene Data'!G46)),NA())</f>
        <v>#N/A</v>
      </c>
      <c r="BK52" s="97" t="e">
        <f ca="true">+IF(AND(ISNUMBER(OFFSET('Hygiene Data'!$G$9,0,10*ROW('Hygiene Data'!G46))),'Data Summary'!DZ52="Yes"),OFFSET('Hygiene Data'!$G$9,0,10*ROW('Hygiene Data'!G46)),NA())</f>
        <v>#N/A</v>
      </c>
      <c r="BL52" s="97" t="e">
        <f ca="true">+IF(AND(ISNUMBER(OFFSET('Hygiene Data'!$H$5,0,10*ROW('Hygiene Data'!H46))),'Data Summary'!EA52="Yes"),OFFSET('Hygiene Data'!$H$5,0,10*ROW('Hygiene Data'!H46)),NA())</f>
        <v>#N/A</v>
      </c>
      <c r="BM52" s="97" t="e">
        <f ca="true">+IF(AND(ISNUMBER(OFFSET('Hygiene Data'!$H$7,0,10*ROW('Hygiene Data'!H46))),'Data Summary'!EB52="Yes"),OFFSET('Hygiene Data'!$H$7,0,10*ROW('Hygiene Data'!H46)),NA())</f>
        <v>#N/A</v>
      </c>
      <c r="BN52" s="97" t="e">
        <f ca="true">+IF(AND(ISNUMBER(OFFSET('Hygiene Data'!$H$9,0,10*ROW('Hygiene Data'!H46))),'Data Summary'!EC52="Yes"),OFFSET('Hygiene Data'!$H$9,0,10*ROW('Hygiene Data'!H46)),NA())</f>
        <v>#N/A</v>
      </c>
      <c r="BO52" s="97" t="e">
        <f ca="true">+IF(AND(ISNUMBER(OFFSET('Hygiene Data'!$I$5,0,10*ROW('Hygiene Data'!I46))),'Data Summary'!ED52="Yes"),OFFSET('Hygiene Data'!$I$5,0,10*ROW('Hygiene Data'!I46)),NA())</f>
        <v>#N/A</v>
      </c>
      <c r="BP52" s="97" t="e">
        <f ca="true">+IF(AND(ISNUMBER(OFFSET('Hygiene Data'!$I$7,0,10*ROW('Hygiene Data'!I46))),'Data Summary'!EE52="Yes"),OFFSET('Hygiene Data'!$I$7,0,10*ROW('Hygiene Data'!I46)),NA())</f>
        <v>#N/A</v>
      </c>
      <c r="BQ52" s="97" t="e">
        <f ca="true">+IF(AND(ISNUMBER(OFFSET('Hygiene Data'!$I$9,0,10*ROW('Hygiene Data'!I46))),'Data Summary'!EF52="Yes"),OFFSET('Hygiene Data'!$I$9,0,10*ROW('Hygiene Data'!I46)),NA())</f>
        <v>#N/A</v>
      </c>
    </row>
    <row xmlns:x14ac="http://schemas.microsoft.com/office/spreadsheetml/2009/9/ac" r="53" x14ac:dyDescent="0.2">
      <c r="A53" s="331" t="e">
        <f ca="true">+RIGHT('Data Summary'!A53,LEN('Data Summary'!A53)-9)</f>
        <v>#VALUE!</v>
      </c>
      <c r="B53" s="36" t="str">
        <f ca="true">+IF(ISTEXT('Data Summary'!B53),'Data Summary'!B53,"")</f>
        <v/>
      </c>
      <c r="C53" s="330" t="e">
        <f ca="true">+VALUE('Data Summary'!C53)</f>
        <v>#VALUE!</v>
      </c>
      <c r="D53" s="95" t="e">
        <f ca="true">+IF(AND(ISNUMBER(OFFSET('Water Data'!$D$4,0,10*ROW('Water Data'!D47))),'Data Summary'!BS53="Yes"),100-OFFSET('Water Data'!$D$4,0,10*ROW('Water Data'!D47)),NA())</f>
        <v>#N/A</v>
      </c>
      <c r="E53" s="95" t="e">
        <f ca="true">+IF(AND(ISNUMBER(OFFSET('Water Data'!$D$6,0,10*ROW('Water Data'!D47))),'Data Summary'!BT53="Yes"),OFFSET('Water Data'!$D$6,0,10*ROW('Water Data'!D47)),NA())</f>
        <v>#N/A</v>
      </c>
      <c r="F53" s="95" t="e">
        <f ca="true">+IF(AND(ISNUMBER(OFFSET('Water Data'!$D$9,0,10*ROW('Water Data'!D47))),'Data Summary'!BU53="Yes"),OFFSET('Water Data'!$D$9,0,10*ROW('Water Data'!D47)),NA())</f>
        <v>#N/A</v>
      </c>
      <c r="G53" s="95" t="e">
        <f ca="true">+IF(AND(ISNUMBER(OFFSET('Water Data'!$E$4,0,10*ROW('Water Data'!E47))),'Data Summary'!BV53="Yes"),100-OFFSET('Water Data'!$E$4,0,10*ROW('Water Data'!E47)),NA())</f>
        <v>#N/A</v>
      </c>
      <c r="H53" s="95" t="e">
        <f ca="true">+IF(AND(ISNUMBER(OFFSET('Water Data'!$E$6,0,10*ROW('Water Data'!E47))),'Data Summary'!BW53="Yes"),OFFSET('Water Data'!$E$6,0,10*ROW('Water Data'!E47)),NA())</f>
        <v>#N/A</v>
      </c>
      <c r="I53" s="95" t="e">
        <f ca="true">+IF(AND(ISNUMBER(OFFSET('Water Data'!$E$9,0,10*ROW('Water Data'!E47))),'Data Summary'!BX53="Yes"),OFFSET('Water Data'!$E$9,0,10*ROW('Water Data'!E47)),NA())</f>
        <v>#N/A</v>
      </c>
      <c r="J53" s="95" t="e">
        <f ca="true">+IF(AND(ISNUMBER(OFFSET('Water Data'!$F$4,0,10*ROW('Water Data'!F47))),'Data Summary'!BY53="Yes"),100-OFFSET('Water Data'!$F$4,0,10*ROW('Water Data'!F47)),NA())</f>
        <v>#N/A</v>
      </c>
      <c r="K53" s="95" t="e">
        <f ca="true">+IF(AND(ISNUMBER(OFFSET('Water Data'!$F$6,0,10*ROW('Water Data'!F47))),'Data Summary'!BZ53="Yes"),OFFSET('Water Data'!$F$6,0,10*ROW('Water Data'!F47)),NA())</f>
        <v>#N/A</v>
      </c>
      <c r="L53" s="95" t="e">
        <f ca="true">+IF(AND(ISNUMBER(OFFSET('Water Data'!$F$9,0,10*ROW('Water Data'!F47))),'Data Summary'!CA53="Yes"),OFFSET('Water Data'!$F$9,0,10*ROW('Water Data'!F47)),NA())</f>
        <v>#N/A</v>
      </c>
      <c r="M53" s="95" t="e">
        <f ca="true">+IF(AND(ISNUMBER(OFFSET('Water Data'!$G$4,0,10*ROW('Water Data'!G47))),'Data Summary'!CB53="Yes"),100-OFFSET('Water Data'!$G$4,0,10*ROW('Water Data'!G47)),NA())</f>
        <v>#N/A</v>
      </c>
      <c r="N53" s="95" t="e">
        <f ca="true">+IF(AND(ISNUMBER(OFFSET('Water Data'!$G$6,0,10*ROW('Water Data'!G47))),'Data Summary'!CC53="Yes"),OFFSET('Water Data'!$G$6,0,10*ROW('Water Data'!G47)),NA())</f>
        <v>#N/A</v>
      </c>
      <c r="O53" s="95" t="e">
        <f ca="true">+IF(AND(ISNUMBER(OFFSET('Water Data'!$G$9,0,10*ROW('Water Data'!G47))),'Data Summary'!CD53="Yes"),OFFSET('Water Data'!$G$9,0,10*ROW('Water Data'!G47)),NA())</f>
        <v>#N/A</v>
      </c>
      <c r="P53" s="95" t="e">
        <f ca="true">+IF(AND(ISNUMBER(OFFSET('Water Data'!$H$4,0,10*ROW('Water Data'!H47))),'Data Summary'!CE53="Yes"),100-OFFSET('Water Data'!$H$4,0,10*ROW('Water Data'!H47)),NA())</f>
        <v>#N/A</v>
      </c>
      <c r="Q53" s="95" t="e">
        <f ca="true">+IF(AND(ISNUMBER(OFFSET('Water Data'!$H$6,0,10*ROW('Water Data'!H47))),'Data Summary'!CF53="Yes"),OFFSET('Water Data'!$H$6,0,10*ROW('Water Data'!H47)),NA())</f>
        <v>#N/A</v>
      </c>
      <c r="R53" s="95" t="e">
        <f ca="true">+IF(AND(ISNUMBER(OFFSET('Water Data'!$H$9,0,10*ROW('Water Data'!H47))),'Data Summary'!CG53="Yes"),OFFSET('Water Data'!$H$9,0,10*ROW('Water Data'!H47)),NA())</f>
        <v>#N/A</v>
      </c>
      <c r="S53" s="95" t="e">
        <f ca="true">+IF(AND(ISNUMBER(OFFSET('Water Data'!$I$4,0,10*ROW('Water Data'!I47))),'Data Summary'!CH53="Yes"),100-OFFSET('Water Data'!$I$4,0,10*ROW('Water Data'!I47)),NA())</f>
        <v>#N/A</v>
      </c>
      <c r="T53" s="95" t="e">
        <f ca="true">+IF(AND(ISNUMBER(OFFSET('Water Data'!$I$6,0,10*ROW('Water Data'!I47))),'Data Summary'!CI53="Yes"),OFFSET('Water Data'!$I$6,0,10*ROW('Water Data'!I47)),NA())</f>
        <v>#N/A</v>
      </c>
      <c r="U53" s="95" t="e">
        <f ca="true">+IF(AND(ISNUMBER(OFFSET('Water Data'!$I$9,0,10*ROW('Water Data'!I47))),'Data Summary'!CJ53="Yes"),OFFSET('Water Data'!$I$9,0,10*ROW('Water Data'!I47)),NA())</f>
        <v>#N/A</v>
      </c>
      <c r="V53" s="96" t="e">
        <f ca="true">+IF(AND(ISNUMBER(OFFSET('Sanitation Data'!$D$4,0,10*ROW('Sanitation Data'!D47))),'Data Summary'!CK53="Yes"),100-OFFSET('Sanitation Data'!$D$4,0,10*ROW('Sanitation Data'!D47)),NA())</f>
        <v>#N/A</v>
      </c>
      <c r="W53" s="96" t="e">
        <f ca="true">+IF(AND(ISNUMBER(OFFSET('Sanitation Data'!$D$6,0,10*ROW('Sanitation Data'!D47))),'Data Summary'!CL53="Yes"),OFFSET('Sanitation Data'!$D$6,0,10*ROW('Sanitation Data'!D47)),NA())</f>
        <v>#N/A</v>
      </c>
      <c r="X53" s="96" t="e">
        <f ca="true">+IF(AND(ISNUMBER(OFFSET('Sanitation Data'!$D$10,0,10*ROW('Sanitation Data'!D47))),'Data Summary'!CM53="Yes"),OFFSET('Sanitation Data'!$D$10,0,10*ROW('Sanitation Data'!D47)),NA())</f>
        <v>#N/A</v>
      </c>
      <c r="Y53" s="96" t="e">
        <f ca="true">+IF(AND(ISNUMBER(OFFSET('Sanitation Data'!$D$11,0,10*ROW('Sanitation Data'!D47))),'Data Summary'!CN53="Yes"),OFFSET('Sanitation Data'!$D$11,0,10*ROW('Sanitation Data'!D47)),NA())</f>
        <v>#N/A</v>
      </c>
      <c r="Z53" s="96" t="e">
        <f ca="true">+IF(AND(ISNUMBER(OFFSET('Sanitation Data'!$D$12,0,10*ROW('Sanitation Data'!D47))),'Data Summary'!CO53="Yes"),OFFSET('Sanitation Data'!$D$12,0,10*ROW('Sanitation Data'!D47)),NA())</f>
        <v>#N/A</v>
      </c>
      <c r="AA53" s="96" t="e">
        <f ca="true">+IF(AND(ISNUMBER(OFFSET('Sanitation Data'!$E$4,0,10*ROW('Sanitation Data'!E47))),'Data Summary'!CP53="Yes"),100-OFFSET('Sanitation Data'!$E$4,0,10*ROW('Sanitation Data'!E47)),NA())</f>
        <v>#N/A</v>
      </c>
      <c r="AB53" s="96" t="e">
        <f ca="true">+IF(AND(ISNUMBER(OFFSET('Sanitation Data'!$E$6,0,10*ROW('Sanitation Data'!E47))),'Data Summary'!CQ53="Yes"),OFFSET('Sanitation Data'!$E$6,0,10*ROW('Sanitation Data'!E47)),NA())</f>
        <v>#N/A</v>
      </c>
      <c r="AC53" s="96" t="e">
        <f ca="true">+IF(AND(ISNUMBER(OFFSET('Sanitation Data'!$E$10,0,10*ROW('Sanitation Data'!E47))),'Data Summary'!CR53="Yes"),OFFSET('Sanitation Data'!$E$10,0,10*ROW('Sanitation Data'!E47)),NA())</f>
        <v>#N/A</v>
      </c>
      <c r="AD53" s="96" t="e">
        <f ca="true">+IF(AND(ISNUMBER(OFFSET('Sanitation Data'!$E$11,0,10*ROW('Sanitation Data'!E47))),'Data Summary'!CS53="Yes"),OFFSET('Sanitation Data'!$E$11,0,10*ROW('Sanitation Data'!E47)),NA())</f>
        <v>#N/A</v>
      </c>
      <c r="AE53" s="96" t="e">
        <f ca="true">+IF(AND(ISNUMBER(OFFSET('Sanitation Data'!$E$12,0,10*ROW('Sanitation Data'!E47))),'Data Summary'!CT53="Yes"),OFFSET('Sanitation Data'!$E$12,0,10*ROW('Sanitation Data'!E47)),NA())</f>
        <v>#N/A</v>
      </c>
      <c r="AF53" s="96" t="e">
        <f ca="true">+IF(AND(ISNUMBER(OFFSET('Sanitation Data'!$F$4,0,10*ROW('Sanitation Data'!F47))),'Data Summary'!CU53="Yes"),100-OFFSET('Sanitation Data'!$F$4,0,10*ROW('Sanitation Data'!F47)),NA())</f>
        <v>#N/A</v>
      </c>
      <c r="AG53" s="96" t="e">
        <f ca="true">+IF(AND(ISNUMBER(OFFSET('Sanitation Data'!$F$6,0,10*ROW('Sanitation Data'!F47))),'Data Summary'!CV53="Yes"),OFFSET('Sanitation Data'!$F$6,0,10*ROW('Sanitation Data'!F47)),NA())</f>
        <v>#N/A</v>
      </c>
      <c r="AH53" s="96" t="e">
        <f ca="true">+IF(AND(ISNUMBER(OFFSET('Sanitation Data'!$F$10,0,10*ROW('Sanitation Data'!F47))),'Data Summary'!CW53="Yes"),OFFSET('Sanitation Data'!$F$10,0,10*ROW('Sanitation Data'!F47)),NA())</f>
        <v>#N/A</v>
      </c>
      <c r="AI53" s="96" t="e">
        <f ca="true">+IF(AND(ISNUMBER(OFFSET('Sanitation Data'!$F$11,0,10*ROW('Sanitation Data'!F47))),'Data Summary'!CX53="Yes"),OFFSET('Sanitation Data'!$F$11,0,10*ROW('Sanitation Data'!F47)),NA())</f>
        <v>#N/A</v>
      </c>
      <c r="AJ53" s="96" t="e">
        <f ca="true">+IF(AND(ISNUMBER(OFFSET('Sanitation Data'!$F$12,0,10*ROW('Sanitation Data'!F47))),'Data Summary'!CY53="Yes"),OFFSET('Sanitation Data'!$F$12,0,10*ROW('Sanitation Data'!F47)),NA())</f>
        <v>#N/A</v>
      </c>
      <c r="AK53" s="96" t="e">
        <f ca="true">+IF(AND(ISNUMBER(OFFSET('Sanitation Data'!$G$4,0,10*ROW('Sanitation Data'!G47))),'Data Summary'!CZ53="Yes"),100-OFFSET('Sanitation Data'!$G$4,0,10*ROW('Sanitation Data'!G47)),NA())</f>
        <v>#N/A</v>
      </c>
      <c r="AL53" s="96" t="e">
        <f ca="true">+IF(AND(ISNUMBER(OFFSET('Sanitation Data'!$G$6,0,10*ROW('Sanitation Data'!G47))),'Data Summary'!DA53="Yes"),OFFSET('Sanitation Data'!$G$6,0,10*ROW('Sanitation Data'!G47)),NA())</f>
        <v>#N/A</v>
      </c>
      <c r="AM53" s="96" t="e">
        <f ca="true">+IF(AND(ISNUMBER(OFFSET('Sanitation Data'!$G$10,0,10*ROW('Sanitation Data'!G47))),'Data Summary'!DB53="Yes"),OFFSET('Sanitation Data'!$G$10,0,10*ROW('Sanitation Data'!G47)),NA())</f>
        <v>#N/A</v>
      </c>
      <c r="AN53" s="96" t="e">
        <f ca="true">+IF(AND(ISNUMBER(OFFSET('Sanitation Data'!$G$11,0,10*ROW('Sanitation Data'!G47))),'Data Summary'!DC53="Yes"),OFFSET('Sanitation Data'!$G$11,0,10*ROW('Sanitation Data'!G47)),NA())</f>
        <v>#N/A</v>
      </c>
      <c r="AO53" s="96" t="e">
        <f ca="true">+IF(AND(ISNUMBER(OFFSET('Sanitation Data'!$G$12,0,10*ROW('Sanitation Data'!G47))),'Data Summary'!DD53="Yes"),OFFSET('Sanitation Data'!$G$12,0,10*ROW('Sanitation Data'!G47)),NA())</f>
        <v>#N/A</v>
      </c>
      <c r="AP53" s="96" t="e">
        <f ca="true">+IF(AND(ISNUMBER(OFFSET('Sanitation Data'!$H$4,0,10*ROW('Sanitation Data'!H47))),'Data Summary'!DE53="Yes"),100-OFFSET('Sanitation Data'!$H$4,0,10*ROW('Sanitation Data'!H47)),NA())</f>
        <v>#N/A</v>
      </c>
      <c r="AQ53" s="96" t="e">
        <f ca="true">+IF(AND(ISNUMBER(OFFSET('Sanitation Data'!$H$6,0,10*ROW('Sanitation Data'!H47))),'Data Summary'!DF53="Yes"),OFFSET('Sanitation Data'!$H$6,0,10*ROW('Sanitation Data'!H47)),NA())</f>
        <v>#N/A</v>
      </c>
      <c r="AR53" s="96" t="e">
        <f ca="true">+IF(AND(ISNUMBER(OFFSET('Sanitation Data'!$H$10,0,10*ROW('Sanitation Data'!H47))),'Data Summary'!DG53="Yes"),OFFSET('Sanitation Data'!$H$10,0,10*ROW('Sanitation Data'!H47)),NA())</f>
        <v>#N/A</v>
      </c>
      <c r="AS53" s="96" t="e">
        <f ca="true">+IF(AND(ISNUMBER(OFFSET('Sanitation Data'!$H$11,0,10*ROW('Sanitation Data'!H47))),'Data Summary'!DH53="Yes"),OFFSET('Sanitation Data'!$H$11,0,10*ROW('Sanitation Data'!H47)),NA())</f>
        <v>#N/A</v>
      </c>
      <c r="AT53" s="96" t="e">
        <f ca="true">+IF(AND(ISNUMBER(OFFSET('Sanitation Data'!$H$12,0,10*ROW('Sanitation Data'!H47))),'Data Summary'!DI53="Yes"),OFFSET('Sanitation Data'!$H$12,0,10*ROW('Sanitation Data'!H47)),NA())</f>
        <v>#N/A</v>
      </c>
      <c r="AU53" s="96" t="e">
        <f ca="true">+IF(AND(ISNUMBER(OFFSET('Sanitation Data'!$I$4,0,10*ROW('Sanitation Data'!I47))),'Data Summary'!DJ53="Yes"),100-OFFSET('Sanitation Data'!$I$4,0,10*ROW('Sanitation Data'!I47)),NA())</f>
        <v>#N/A</v>
      </c>
      <c r="AV53" s="96" t="e">
        <f ca="true">+IF(AND(ISNUMBER(OFFSET('Sanitation Data'!$I$6,0,10*ROW('Sanitation Data'!I47))),'Data Summary'!DK53="Yes"),OFFSET('Sanitation Data'!$I$6,0,10*ROW('Sanitation Data'!I47)),NA())</f>
        <v>#N/A</v>
      </c>
      <c r="AW53" s="96" t="e">
        <f ca="true">+IF(AND(ISNUMBER(OFFSET('Sanitation Data'!$I$10,0,10*ROW('Sanitation Data'!I47))),'Data Summary'!DL53="Yes"),OFFSET('Sanitation Data'!$I$10,0,10*ROW('Sanitation Data'!I47)),NA())</f>
        <v>#N/A</v>
      </c>
      <c r="AX53" s="96" t="e">
        <f ca="true">+IF(AND(ISNUMBER(OFFSET('Sanitation Data'!$I$11,0,10*ROW('Sanitation Data'!I47))),'Data Summary'!DM53="Yes"),OFFSET('Sanitation Data'!$I$11,0,10*ROW('Sanitation Data'!I47)),NA())</f>
        <v>#N/A</v>
      </c>
      <c r="AY53" s="96" t="e">
        <f ca="true">+IF(AND(ISNUMBER(OFFSET('Sanitation Data'!$I$12,0,10*ROW('Sanitation Data'!I47))),'Data Summary'!DN53="Yes"),OFFSET('Sanitation Data'!$I$12,0,10*ROW('Sanitation Data'!I47)),NA())</f>
        <v>#N/A</v>
      </c>
      <c r="AZ53" s="97" t="e">
        <f ca="true">+IF(AND(ISNUMBER(OFFSET('Hygiene Data'!$D$5,0,10*ROW('Hygiene Data'!D47))),'Data Summary'!DO53="Yes"),OFFSET('Hygiene Data'!$D$5,0,10*ROW('Hygiene Data'!D47)),NA())</f>
        <v>#N/A</v>
      </c>
      <c r="BA53" s="97" t="e">
        <f ca="true">+IF(AND(ISNUMBER(OFFSET('Hygiene Data'!$D$7,0,10*ROW('Hygiene Data'!D47))),'Data Summary'!DP53="Yes"),OFFSET('Hygiene Data'!$D$7,0,10*ROW('Hygiene Data'!D47)),NA())</f>
        <v>#N/A</v>
      </c>
      <c r="BB53" s="97" t="e">
        <f ca="true">+IF(AND(ISNUMBER(OFFSET('Hygiene Data'!$D$9,0,10*ROW('Hygiene Data'!D47))),'Data Summary'!DQ53="Yes"),OFFSET('Hygiene Data'!$D$9,0,10*ROW('Hygiene Data'!D47)),NA())</f>
        <v>#N/A</v>
      </c>
      <c r="BC53" s="97" t="e">
        <f ca="true">+IF(AND(ISNUMBER(OFFSET('Hygiene Data'!$E$5,0,10*ROW('Hygiene Data'!E47))),'Data Summary'!DR53="Yes"),OFFSET('Hygiene Data'!$E$5,0,10*ROW('Hygiene Data'!E47)),NA())</f>
        <v>#N/A</v>
      </c>
      <c r="BD53" s="97" t="e">
        <f ca="true">+IF(AND(ISNUMBER(OFFSET('Hygiene Data'!$E$7,0,10*ROW('Hygiene Data'!E47))),'Data Summary'!DS53="Yes"),OFFSET('Hygiene Data'!$E$7,0,10*ROW('Hygiene Data'!E47)),NA())</f>
        <v>#N/A</v>
      </c>
      <c r="BE53" s="97" t="e">
        <f ca="true">+IF(AND(ISNUMBER(OFFSET('Hygiene Data'!$E$9,0,10*ROW('Hygiene Data'!E47))),'Data Summary'!DT53="Yes"),OFFSET('Hygiene Data'!$E$9,0,10*ROW('Hygiene Data'!E47)),NA())</f>
        <v>#N/A</v>
      </c>
      <c r="BF53" s="97" t="e">
        <f ca="true">+IF(AND(ISNUMBER(OFFSET('Hygiene Data'!$F$5,0,10*ROW('Hygiene Data'!F47))),'Data Summary'!DU53="Yes"),OFFSET('Hygiene Data'!$F$5,0,10*ROW('Hygiene Data'!F47)),NA())</f>
        <v>#N/A</v>
      </c>
      <c r="BG53" s="97" t="e">
        <f ca="true">+IF(AND(ISNUMBER(OFFSET('Hygiene Data'!$F$7,0,10*ROW('Hygiene Data'!F47))),'Data Summary'!DV53="Yes"),OFFSET('Hygiene Data'!$F$7,0,10*ROW('Hygiene Data'!F47)),NA())</f>
        <v>#N/A</v>
      </c>
      <c r="BH53" s="97" t="e">
        <f ca="true">+IF(AND(ISNUMBER(OFFSET('Hygiene Data'!$F$9,0,10*ROW('Hygiene Data'!F47))),'Data Summary'!DW53="Yes"),OFFSET('Hygiene Data'!$F$9,0,10*ROW('Hygiene Data'!F47)),NA())</f>
        <v>#N/A</v>
      </c>
      <c r="BI53" s="97" t="e">
        <f ca="true">+IF(AND(ISNUMBER(OFFSET('Hygiene Data'!$G$5,0,10*ROW('Hygiene Data'!G47))),'Data Summary'!DX53="Yes"),OFFSET('Hygiene Data'!$G$5,0,10*ROW('Hygiene Data'!G47)),NA())</f>
        <v>#N/A</v>
      </c>
      <c r="BJ53" s="97" t="e">
        <f ca="true">+IF(AND(ISNUMBER(OFFSET('Hygiene Data'!$G$7,0,10*ROW('Hygiene Data'!G47))),'Data Summary'!DY53="Yes"),OFFSET('Hygiene Data'!$G$7,0,10*ROW('Hygiene Data'!G47)),NA())</f>
        <v>#N/A</v>
      </c>
      <c r="BK53" s="97" t="e">
        <f ca="true">+IF(AND(ISNUMBER(OFFSET('Hygiene Data'!$G$9,0,10*ROW('Hygiene Data'!G47))),'Data Summary'!DZ53="Yes"),OFFSET('Hygiene Data'!$G$9,0,10*ROW('Hygiene Data'!G47)),NA())</f>
        <v>#N/A</v>
      </c>
      <c r="BL53" s="97" t="e">
        <f ca="true">+IF(AND(ISNUMBER(OFFSET('Hygiene Data'!$H$5,0,10*ROW('Hygiene Data'!H47))),'Data Summary'!EA53="Yes"),OFFSET('Hygiene Data'!$H$5,0,10*ROW('Hygiene Data'!H47)),NA())</f>
        <v>#N/A</v>
      </c>
      <c r="BM53" s="97" t="e">
        <f ca="true">+IF(AND(ISNUMBER(OFFSET('Hygiene Data'!$H$7,0,10*ROW('Hygiene Data'!H47))),'Data Summary'!EB53="Yes"),OFFSET('Hygiene Data'!$H$7,0,10*ROW('Hygiene Data'!H47)),NA())</f>
        <v>#N/A</v>
      </c>
      <c r="BN53" s="97" t="e">
        <f ca="true">+IF(AND(ISNUMBER(OFFSET('Hygiene Data'!$H$9,0,10*ROW('Hygiene Data'!H47))),'Data Summary'!EC53="Yes"),OFFSET('Hygiene Data'!$H$9,0,10*ROW('Hygiene Data'!H47)),NA())</f>
        <v>#N/A</v>
      </c>
      <c r="BO53" s="97" t="e">
        <f ca="true">+IF(AND(ISNUMBER(OFFSET('Hygiene Data'!$I$5,0,10*ROW('Hygiene Data'!I47))),'Data Summary'!ED53="Yes"),OFFSET('Hygiene Data'!$I$5,0,10*ROW('Hygiene Data'!I47)),NA())</f>
        <v>#N/A</v>
      </c>
      <c r="BP53" s="97" t="e">
        <f ca="true">+IF(AND(ISNUMBER(OFFSET('Hygiene Data'!$I$7,0,10*ROW('Hygiene Data'!I47))),'Data Summary'!EE53="Yes"),OFFSET('Hygiene Data'!$I$7,0,10*ROW('Hygiene Data'!I47)),NA())</f>
        <v>#N/A</v>
      </c>
      <c r="BQ53" s="97" t="e">
        <f ca="true">+IF(AND(ISNUMBER(OFFSET('Hygiene Data'!$I$9,0,10*ROW('Hygiene Data'!I47))),'Data Summary'!EF53="Yes"),OFFSET('Hygiene Data'!$I$9,0,10*ROW('Hygiene Data'!I47)),NA())</f>
        <v>#N/A</v>
      </c>
    </row>
    <row xmlns:x14ac="http://schemas.microsoft.com/office/spreadsheetml/2009/9/ac" r="54" x14ac:dyDescent="0.2">
      <c r="A54" s="331" t="e">
        <f ca="true">+RIGHT('Data Summary'!A54,LEN('Data Summary'!A54)-9)</f>
        <v>#VALUE!</v>
      </c>
      <c r="B54" s="36" t="str">
        <f ca="true">+IF(ISTEXT('Data Summary'!B54),'Data Summary'!B54,"")</f>
        <v/>
      </c>
      <c r="C54" s="330" t="e">
        <f ca="true">+VALUE('Data Summary'!C54)</f>
        <v>#VALUE!</v>
      </c>
      <c r="D54" s="95" t="e">
        <f ca="true">+IF(AND(ISNUMBER(OFFSET('Water Data'!$D$4,0,10*ROW('Water Data'!D48))),'Data Summary'!BS54="Yes"),100-OFFSET('Water Data'!$D$4,0,10*ROW('Water Data'!D48)),NA())</f>
        <v>#N/A</v>
      </c>
      <c r="E54" s="95" t="e">
        <f ca="true">+IF(AND(ISNUMBER(OFFSET('Water Data'!$D$6,0,10*ROW('Water Data'!D48))),'Data Summary'!BT54="Yes"),OFFSET('Water Data'!$D$6,0,10*ROW('Water Data'!D48)),NA())</f>
        <v>#N/A</v>
      </c>
      <c r="F54" s="95" t="e">
        <f ca="true">+IF(AND(ISNUMBER(OFFSET('Water Data'!$D$9,0,10*ROW('Water Data'!D48))),'Data Summary'!BU54="Yes"),OFFSET('Water Data'!$D$9,0,10*ROW('Water Data'!D48)),NA())</f>
        <v>#N/A</v>
      </c>
      <c r="G54" s="95" t="e">
        <f ca="true">+IF(AND(ISNUMBER(OFFSET('Water Data'!$E$4,0,10*ROW('Water Data'!E48))),'Data Summary'!BV54="Yes"),100-OFFSET('Water Data'!$E$4,0,10*ROW('Water Data'!E48)),NA())</f>
        <v>#N/A</v>
      </c>
      <c r="H54" s="95" t="e">
        <f ca="true">+IF(AND(ISNUMBER(OFFSET('Water Data'!$E$6,0,10*ROW('Water Data'!E48))),'Data Summary'!BW54="Yes"),OFFSET('Water Data'!$E$6,0,10*ROW('Water Data'!E48)),NA())</f>
        <v>#N/A</v>
      </c>
      <c r="I54" s="95" t="e">
        <f ca="true">+IF(AND(ISNUMBER(OFFSET('Water Data'!$E$9,0,10*ROW('Water Data'!E48))),'Data Summary'!BX54="Yes"),OFFSET('Water Data'!$E$9,0,10*ROW('Water Data'!E48)),NA())</f>
        <v>#N/A</v>
      </c>
      <c r="J54" s="95" t="e">
        <f ca="true">+IF(AND(ISNUMBER(OFFSET('Water Data'!$F$4,0,10*ROW('Water Data'!F48))),'Data Summary'!BY54="Yes"),100-OFFSET('Water Data'!$F$4,0,10*ROW('Water Data'!F48)),NA())</f>
        <v>#N/A</v>
      </c>
      <c r="K54" s="95" t="e">
        <f ca="true">+IF(AND(ISNUMBER(OFFSET('Water Data'!$F$6,0,10*ROW('Water Data'!F48))),'Data Summary'!BZ54="Yes"),OFFSET('Water Data'!$F$6,0,10*ROW('Water Data'!F48)),NA())</f>
        <v>#N/A</v>
      </c>
      <c r="L54" s="95" t="e">
        <f ca="true">+IF(AND(ISNUMBER(OFFSET('Water Data'!$F$9,0,10*ROW('Water Data'!F48))),'Data Summary'!CA54="Yes"),OFFSET('Water Data'!$F$9,0,10*ROW('Water Data'!F48)),NA())</f>
        <v>#N/A</v>
      </c>
      <c r="M54" s="95" t="e">
        <f ca="true">+IF(AND(ISNUMBER(OFFSET('Water Data'!$G$4,0,10*ROW('Water Data'!G48))),'Data Summary'!CB54="Yes"),100-OFFSET('Water Data'!$G$4,0,10*ROW('Water Data'!G48)),NA())</f>
        <v>#N/A</v>
      </c>
      <c r="N54" s="95" t="e">
        <f ca="true">+IF(AND(ISNUMBER(OFFSET('Water Data'!$G$6,0,10*ROW('Water Data'!G48))),'Data Summary'!CC54="Yes"),OFFSET('Water Data'!$G$6,0,10*ROW('Water Data'!G48)),NA())</f>
        <v>#N/A</v>
      </c>
      <c r="O54" s="95" t="e">
        <f ca="true">+IF(AND(ISNUMBER(OFFSET('Water Data'!$G$9,0,10*ROW('Water Data'!G48))),'Data Summary'!CD54="Yes"),OFFSET('Water Data'!$G$9,0,10*ROW('Water Data'!G48)),NA())</f>
        <v>#N/A</v>
      </c>
      <c r="P54" s="95" t="e">
        <f ca="true">+IF(AND(ISNUMBER(OFFSET('Water Data'!$H$4,0,10*ROW('Water Data'!H48))),'Data Summary'!CE54="Yes"),100-OFFSET('Water Data'!$H$4,0,10*ROW('Water Data'!H48)),NA())</f>
        <v>#N/A</v>
      </c>
      <c r="Q54" s="95" t="e">
        <f ca="true">+IF(AND(ISNUMBER(OFFSET('Water Data'!$H$6,0,10*ROW('Water Data'!H48))),'Data Summary'!CF54="Yes"),OFFSET('Water Data'!$H$6,0,10*ROW('Water Data'!H48)),NA())</f>
        <v>#N/A</v>
      </c>
      <c r="R54" s="95" t="e">
        <f ca="true">+IF(AND(ISNUMBER(OFFSET('Water Data'!$H$9,0,10*ROW('Water Data'!H48))),'Data Summary'!CG54="Yes"),OFFSET('Water Data'!$H$9,0,10*ROW('Water Data'!H48)),NA())</f>
        <v>#N/A</v>
      </c>
      <c r="S54" s="95" t="e">
        <f ca="true">+IF(AND(ISNUMBER(OFFSET('Water Data'!$I$4,0,10*ROW('Water Data'!I48))),'Data Summary'!CH54="Yes"),100-OFFSET('Water Data'!$I$4,0,10*ROW('Water Data'!I48)),NA())</f>
        <v>#N/A</v>
      </c>
      <c r="T54" s="95" t="e">
        <f ca="true">+IF(AND(ISNUMBER(OFFSET('Water Data'!$I$6,0,10*ROW('Water Data'!I48))),'Data Summary'!CI54="Yes"),OFFSET('Water Data'!$I$6,0,10*ROW('Water Data'!I48)),NA())</f>
        <v>#N/A</v>
      </c>
      <c r="U54" s="95" t="e">
        <f ca="true">+IF(AND(ISNUMBER(OFFSET('Water Data'!$I$9,0,10*ROW('Water Data'!I48))),'Data Summary'!CJ54="Yes"),OFFSET('Water Data'!$I$9,0,10*ROW('Water Data'!I48)),NA())</f>
        <v>#N/A</v>
      </c>
      <c r="V54" s="96" t="e">
        <f ca="true">+IF(AND(ISNUMBER(OFFSET('Sanitation Data'!$D$4,0,10*ROW('Sanitation Data'!D48))),'Data Summary'!CK54="Yes"),100-OFFSET('Sanitation Data'!$D$4,0,10*ROW('Sanitation Data'!D48)),NA())</f>
        <v>#N/A</v>
      </c>
      <c r="W54" s="96" t="e">
        <f ca="true">+IF(AND(ISNUMBER(OFFSET('Sanitation Data'!$D$6,0,10*ROW('Sanitation Data'!D48))),'Data Summary'!CL54="Yes"),OFFSET('Sanitation Data'!$D$6,0,10*ROW('Sanitation Data'!D48)),NA())</f>
        <v>#N/A</v>
      </c>
      <c r="X54" s="96" t="e">
        <f ca="true">+IF(AND(ISNUMBER(OFFSET('Sanitation Data'!$D$10,0,10*ROW('Sanitation Data'!D48))),'Data Summary'!CM54="Yes"),OFFSET('Sanitation Data'!$D$10,0,10*ROW('Sanitation Data'!D48)),NA())</f>
        <v>#N/A</v>
      </c>
      <c r="Y54" s="96" t="e">
        <f ca="true">+IF(AND(ISNUMBER(OFFSET('Sanitation Data'!$D$11,0,10*ROW('Sanitation Data'!D48))),'Data Summary'!CN54="Yes"),OFFSET('Sanitation Data'!$D$11,0,10*ROW('Sanitation Data'!D48)),NA())</f>
        <v>#N/A</v>
      </c>
      <c r="Z54" s="96" t="e">
        <f ca="true">+IF(AND(ISNUMBER(OFFSET('Sanitation Data'!$D$12,0,10*ROW('Sanitation Data'!D48))),'Data Summary'!CO54="Yes"),OFFSET('Sanitation Data'!$D$12,0,10*ROW('Sanitation Data'!D48)),NA())</f>
        <v>#N/A</v>
      </c>
      <c r="AA54" s="96" t="e">
        <f ca="true">+IF(AND(ISNUMBER(OFFSET('Sanitation Data'!$E$4,0,10*ROW('Sanitation Data'!E48))),'Data Summary'!CP54="Yes"),100-OFFSET('Sanitation Data'!$E$4,0,10*ROW('Sanitation Data'!E48)),NA())</f>
        <v>#N/A</v>
      </c>
      <c r="AB54" s="96" t="e">
        <f ca="true">+IF(AND(ISNUMBER(OFFSET('Sanitation Data'!$E$6,0,10*ROW('Sanitation Data'!E48))),'Data Summary'!CQ54="Yes"),OFFSET('Sanitation Data'!$E$6,0,10*ROW('Sanitation Data'!E48)),NA())</f>
        <v>#N/A</v>
      </c>
      <c r="AC54" s="96" t="e">
        <f ca="true">+IF(AND(ISNUMBER(OFFSET('Sanitation Data'!$E$10,0,10*ROW('Sanitation Data'!E48))),'Data Summary'!CR54="Yes"),OFFSET('Sanitation Data'!$E$10,0,10*ROW('Sanitation Data'!E48)),NA())</f>
        <v>#N/A</v>
      </c>
      <c r="AD54" s="96" t="e">
        <f ca="true">+IF(AND(ISNUMBER(OFFSET('Sanitation Data'!$E$11,0,10*ROW('Sanitation Data'!E48))),'Data Summary'!CS54="Yes"),OFFSET('Sanitation Data'!$E$11,0,10*ROW('Sanitation Data'!E48)),NA())</f>
        <v>#N/A</v>
      </c>
      <c r="AE54" s="96" t="e">
        <f ca="true">+IF(AND(ISNUMBER(OFFSET('Sanitation Data'!$E$12,0,10*ROW('Sanitation Data'!E48))),'Data Summary'!CT54="Yes"),OFFSET('Sanitation Data'!$E$12,0,10*ROW('Sanitation Data'!E48)),NA())</f>
        <v>#N/A</v>
      </c>
      <c r="AF54" s="96" t="e">
        <f ca="true">+IF(AND(ISNUMBER(OFFSET('Sanitation Data'!$F$4,0,10*ROW('Sanitation Data'!F48))),'Data Summary'!CU54="Yes"),100-OFFSET('Sanitation Data'!$F$4,0,10*ROW('Sanitation Data'!F48)),NA())</f>
        <v>#N/A</v>
      </c>
      <c r="AG54" s="96" t="e">
        <f ca="true">+IF(AND(ISNUMBER(OFFSET('Sanitation Data'!$F$6,0,10*ROW('Sanitation Data'!F48))),'Data Summary'!CV54="Yes"),OFFSET('Sanitation Data'!$F$6,0,10*ROW('Sanitation Data'!F48)),NA())</f>
        <v>#N/A</v>
      </c>
      <c r="AH54" s="96" t="e">
        <f ca="true">+IF(AND(ISNUMBER(OFFSET('Sanitation Data'!$F$10,0,10*ROW('Sanitation Data'!F48))),'Data Summary'!CW54="Yes"),OFFSET('Sanitation Data'!$F$10,0,10*ROW('Sanitation Data'!F48)),NA())</f>
        <v>#N/A</v>
      </c>
      <c r="AI54" s="96" t="e">
        <f ca="true">+IF(AND(ISNUMBER(OFFSET('Sanitation Data'!$F$11,0,10*ROW('Sanitation Data'!F48))),'Data Summary'!CX54="Yes"),OFFSET('Sanitation Data'!$F$11,0,10*ROW('Sanitation Data'!F48)),NA())</f>
        <v>#N/A</v>
      </c>
      <c r="AJ54" s="96" t="e">
        <f ca="true">+IF(AND(ISNUMBER(OFFSET('Sanitation Data'!$F$12,0,10*ROW('Sanitation Data'!F48))),'Data Summary'!CY54="Yes"),OFFSET('Sanitation Data'!$F$12,0,10*ROW('Sanitation Data'!F48)),NA())</f>
        <v>#N/A</v>
      </c>
      <c r="AK54" s="96" t="e">
        <f ca="true">+IF(AND(ISNUMBER(OFFSET('Sanitation Data'!$G$4,0,10*ROW('Sanitation Data'!G48))),'Data Summary'!CZ54="Yes"),100-OFFSET('Sanitation Data'!$G$4,0,10*ROW('Sanitation Data'!G48)),NA())</f>
        <v>#N/A</v>
      </c>
      <c r="AL54" s="96" t="e">
        <f ca="true">+IF(AND(ISNUMBER(OFFSET('Sanitation Data'!$G$6,0,10*ROW('Sanitation Data'!G48))),'Data Summary'!DA54="Yes"),OFFSET('Sanitation Data'!$G$6,0,10*ROW('Sanitation Data'!G48)),NA())</f>
        <v>#N/A</v>
      </c>
      <c r="AM54" s="96" t="e">
        <f ca="true">+IF(AND(ISNUMBER(OFFSET('Sanitation Data'!$G$10,0,10*ROW('Sanitation Data'!G48))),'Data Summary'!DB54="Yes"),OFFSET('Sanitation Data'!$G$10,0,10*ROW('Sanitation Data'!G48)),NA())</f>
        <v>#N/A</v>
      </c>
      <c r="AN54" s="96" t="e">
        <f ca="true">+IF(AND(ISNUMBER(OFFSET('Sanitation Data'!$G$11,0,10*ROW('Sanitation Data'!G48))),'Data Summary'!DC54="Yes"),OFFSET('Sanitation Data'!$G$11,0,10*ROW('Sanitation Data'!G48)),NA())</f>
        <v>#N/A</v>
      </c>
      <c r="AO54" s="96" t="e">
        <f ca="true">+IF(AND(ISNUMBER(OFFSET('Sanitation Data'!$G$12,0,10*ROW('Sanitation Data'!G48))),'Data Summary'!DD54="Yes"),OFFSET('Sanitation Data'!$G$12,0,10*ROW('Sanitation Data'!G48)),NA())</f>
        <v>#N/A</v>
      </c>
      <c r="AP54" s="96" t="e">
        <f ca="true">+IF(AND(ISNUMBER(OFFSET('Sanitation Data'!$H$4,0,10*ROW('Sanitation Data'!H48))),'Data Summary'!DE54="Yes"),100-OFFSET('Sanitation Data'!$H$4,0,10*ROW('Sanitation Data'!H48)),NA())</f>
        <v>#N/A</v>
      </c>
      <c r="AQ54" s="96" t="e">
        <f ca="true">+IF(AND(ISNUMBER(OFFSET('Sanitation Data'!$H$6,0,10*ROW('Sanitation Data'!H48))),'Data Summary'!DF54="Yes"),OFFSET('Sanitation Data'!$H$6,0,10*ROW('Sanitation Data'!H48)),NA())</f>
        <v>#N/A</v>
      </c>
      <c r="AR54" s="96" t="e">
        <f ca="true">+IF(AND(ISNUMBER(OFFSET('Sanitation Data'!$H$10,0,10*ROW('Sanitation Data'!H48))),'Data Summary'!DG54="Yes"),OFFSET('Sanitation Data'!$H$10,0,10*ROW('Sanitation Data'!H48)),NA())</f>
        <v>#N/A</v>
      </c>
      <c r="AS54" s="96" t="e">
        <f ca="true">+IF(AND(ISNUMBER(OFFSET('Sanitation Data'!$H$11,0,10*ROW('Sanitation Data'!H48))),'Data Summary'!DH54="Yes"),OFFSET('Sanitation Data'!$H$11,0,10*ROW('Sanitation Data'!H48)),NA())</f>
        <v>#N/A</v>
      </c>
      <c r="AT54" s="96" t="e">
        <f ca="true">+IF(AND(ISNUMBER(OFFSET('Sanitation Data'!$H$12,0,10*ROW('Sanitation Data'!H48))),'Data Summary'!DI54="Yes"),OFFSET('Sanitation Data'!$H$12,0,10*ROW('Sanitation Data'!H48)),NA())</f>
        <v>#N/A</v>
      </c>
      <c r="AU54" s="96" t="e">
        <f ca="true">+IF(AND(ISNUMBER(OFFSET('Sanitation Data'!$I$4,0,10*ROW('Sanitation Data'!I48))),'Data Summary'!DJ54="Yes"),100-OFFSET('Sanitation Data'!$I$4,0,10*ROW('Sanitation Data'!I48)),NA())</f>
        <v>#N/A</v>
      </c>
      <c r="AV54" s="96" t="e">
        <f ca="true">+IF(AND(ISNUMBER(OFFSET('Sanitation Data'!$I$6,0,10*ROW('Sanitation Data'!I48))),'Data Summary'!DK54="Yes"),OFFSET('Sanitation Data'!$I$6,0,10*ROW('Sanitation Data'!I48)),NA())</f>
        <v>#N/A</v>
      </c>
      <c r="AW54" s="96" t="e">
        <f ca="true">+IF(AND(ISNUMBER(OFFSET('Sanitation Data'!$I$10,0,10*ROW('Sanitation Data'!I48))),'Data Summary'!DL54="Yes"),OFFSET('Sanitation Data'!$I$10,0,10*ROW('Sanitation Data'!I48)),NA())</f>
        <v>#N/A</v>
      </c>
      <c r="AX54" s="96" t="e">
        <f ca="true">+IF(AND(ISNUMBER(OFFSET('Sanitation Data'!$I$11,0,10*ROW('Sanitation Data'!I48))),'Data Summary'!DM54="Yes"),OFFSET('Sanitation Data'!$I$11,0,10*ROW('Sanitation Data'!I48)),NA())</f>
        <v>#N/A</v>
      </c>
      <c r="AY54" s="96" t="e">
        <f ca="true">+IF(AND(ISNUMBER(OFFSET('Sanitation Data'!$I$12,0,10*ROW('Sanitation Data'!I48))),'Data Summary'!DN54="Yes"),OFFSET('Sanitation Data'!$I$12,0,10*ROW('Sanitation Data'!I48)),NA())</f>
        <v>#N/A</v>
      </c>
      <c r="AZ54" s="97" t="e">
        <f ca="true">+IF(AND(ISNUMBER(OFFSET('Hygiene Data'!$D$5,0,10*ROW('Hygiene Data'!D48))),'Data Summary'!DO54="Yes"),OFFSET('Hygiene Data'!$D$5,0,10*ROW('Hygiene Data'!D48)),NA())</f>
        <v>#N/A</v>
      </c>
      <c r="BA54" s="97" t="e">
        <f ca="true">+IF(AND(ISNUMBER(OFFSET('Hygiene Data'!$D$7,0,10*ROW('Hygiene Data'!D48))),'Data Summary'!DP54="Yes"),OFFSET('Hygiene Data'!$D$7,0,10*ROW('Hygiene Data'!D48)),NA())</f>
        <v>#N/A</v>
      </c>
      <c r="BB54" s="97" t="e">
        <f ca="true">+IF(AND(ISNUMBER(OFFSET('Hygiene Data'!$D$9,0,10*ROW('Hygiene Data'!D48))),'Data Summary'!DQ54="Yes"),OFFSET('Hygiene Data'!$D$9,0,10*ROW('Hygiene Data'!D48)),NA())</f>
        <v>#N/A</v>
      </c>
      <c r="BC54" s="97" t="e">
        <f ca="true">+IF(AND(ISNUMBER(OFFSET('Hygiene Data'!$E$5,0,10*ROW('Hygiene Data'!E48))),'Data Summary'!DR54="Yes"),OFFSET('Hygiene Data'!$E$5,0,10*ROW('Hygiene Data'!E48)),NA())</f>
        <v>#N/A</v>
      </c>
      <c r="BD54" s="97" t="e">
        <f ca="true">+IF(AND(ISNUMBER(OFFSET('Hygiene Data'!$E$7,0,10*ROW('Hygiene Data'!E48))),'Data Summary'!DS54="Yes"),OFFSET('Hygiene Data'!$E$7,0,10*ROW('Hygiene Data'!E48)),NA())</f>
        <v>#N/A</v>
      </c>
      <c r="BE54" s="97" t="e">
        <f ca="true">+IF(AND(ISNUMBER(OFFSET('Hygiene Data'!$E$9,0,10*ROW('Hygiene Data'!E48))),'Data Summary'!DT54="Yes"),OFFSET('Hygiene Data'!$E$9,0,10*ROW('Hygiene Data'!E48)),NA())</f>
        <v>#N/A</v>
      </c>
      <c r="BF54" s="97" t="e">
        <f ca="true">+IF(AND(ISNUMBER(OFFSET('Hygiene Data'!$F$5,0,10*ROW('Hygiene Data'!F48))),'Data Summary'!DU54="Yes"),OFFSET('Hygiene Data'!$F$5,0,10*ROW('Hygiene Data'!F48)),NA())</f>
        <v>#N/A</v>
      </c>
      <c r="BG54" s="97" t="e">
        <f ca="true">+IF(AND(ISNUMBER(OFFSET('Hygiene Data'!$F$7,0,10*ROW('Hygiene Data'!F48))),'Data Summary'!DV54="Yes"),OFFSET('Hygiene Data'!$F$7,0,10*ROW('Hygiene Data'!F48)),NA())</f>
        <v>#N/A</v>
      </c>
      <c r="BH54" s="97" t="e">
        <f ca="true">+IF(AND(ISNUMBER(OFFSET('Hygiene Data'!$F$9,0,10*ROW('Hygiene Data'!F48))),'Data Summary'!DW54="Yes"),OFFSET('Hygiene Data'!$F$9,0,10*ROW('Hygiene Data'!F48)),NA())</f>
        <v>#N/A</v>
      </c>
      <c r="BI54" s="97" t="e">
        <f ca="true">+IF(AND(ISNUMBER(OFFSET('Hygiene Data'!$G$5,0,10*ROW('Hygiene Data'!G48))),'Data Summary'!DX54="Yes"),OFFSET('Hygiene Data'!$G$5,0,10*ROW('Hygiene Data'!G48)),NA())</f>
        <v>#N/A</v>
      </c>
      <c r="BJ54" s="97" t="e">
        <f ca="true">+IF(AND(ISNUMBER(OFFSET('Hygiene Data'!$G$7,0,10*ROW('Hygiene Data'!G48))),'Data Summary'!DY54="Yes"),OFFSET('Hygiene Data'!$G$7,0,10*ROW('Hygiene Data'!G48)),NA())</f>
        <v>#N/A</v>
      </c>
      <c r="BK54" s="97" t="e">
        <f ca="true">+IF(AND(ISNUMBER(OFFSET('Hygiene Data'!$G$9,0,10*ROW('Hygiene Data'!G48))),'Data Summary'!DZ54="Yes"),OFFSET('Hygiene Data'!$G$9,0,10*ROW('Hygiene Data'!G48)),NA())</f>
        <v>#N/A</v>
      </c>
      <c r="BL54" s="97" t="e">
        <f ca="true">+IF(AND(ISNUMBER(OFFSET('Hygiene Data'!$H$5,0,10*ROW('Hygiene Data'!H48))),'Data Summary'!EA54="Yes"),OFFSET('Hygiene Data'!$H$5,0,10*ROW('Hygiene Data'!H48)),NA())</f>
        <v>#N/A</v>
      </c>
      <c r="BM54" s="97" t="e">
        <f ca="true">+IF(AND(ISNUMBER(OFFSET('Hygiene Data'!$H$7,0,10*ROW('Hygiene Data'!H48))),'Data Summary'!EB54="Yes"),OFFSET('Hygiene Data'!$H$7,0,10*ROW('Hygiene Data'!H48)),NA())</f>
        <v>#N/A</v>
      </c>
      <c r="BN54" s="97" t="e">
        <f ca="true">+IF(AND(ISNUMBER(OFFSET('Hygiene Data'!$H$9,0,10*ROW('Hygiene Data'!H48))),'Data Summary'!EC54="Yes"),OFFSET('Hygiene Data'!$H$9,0,10*ROW('Hygiene Data'!H48)),NA())</f>
        <v>#N/A</v>
      </c>
      <c r="BO54" s="97" t="e">
        <f ca="true">+IF(AND(ISNUMBER(OFFSET('Hygiene Data'!$I$5,0,10*ROW('Hygiene Data'!I48))),'Data Summary'!ED54="Yes"),OFFSET('Hygiene Data'!$I$5,0,10*ROW('Hygiene Data'!I48)),NA())</f>
        <v>#N/A</v>
      </c>
      <c r="BP54" s="97" t="e">
        <f ca="true">+IF(AND(ISNUMBER(OFFSET('Hygiene Data'!$I$7,0,10*ROW('Hygiene Data'!I48))),'Data Summary'!EE54="Yes"),OFFSET('Hygiene Data'!$I$7,0,10*ROW('Hygiene Data'!I48)),NA())</f>
        <v>#N/A</v>
      </c>
      <c r="BQ54" s="97" t="e">
        <f ca="true">+IF(AND(ISNUMBER(OFFSET('Hygiene Data'!$I$9,0,10*ROW('Hygiene Data'!I48))),'Data Summary'!EF54="Yes"),OFFSET('Hygiene Data'!$I$9,0,10*ROW('Hygiene Data'!I48)),NA())</f>
        <v>#N/A</v>
      </c>
    </row>
    <row xmlns:x14ac="http://schemas.microsoft.com/office/spreadsheetml/2009/9/ac" r="55" x14ac:dyDescent="0.2">
      <c r="A55" s="331" t="e">
        <f ca="true">+RIGHT('Data Summary'!A55,LEN('Data Summary'!A55)-9)</f>
        <v>#VALUE!</v>
      </c>
      <c r="B55" s="36" t="str">
        <f ca="true">+IF(ISTEXT('Data Summary'!B55),'Data Summary'!B55,"")</f>
        <v/>
      </c>
      <c r="C55" s="330" t="e">
        <f ca="true">+VALUE('Data Summary'!C55)</f>
        <v>#VALUE!</v>
      </c>
      <c r="D55" s="95" t="e">
        <f ca="true">+IF(AND(ISNUMBER(OFFSET('Water Data'!$D$4,0,10*ROW('Water Data'!D49))),'Data Summary'!BS55="Yes"),100-OFFSET('Water Data'!$D$4,0,10*ROW('Water Data'!D49)),NA())</f>
        <v>#N/A</v>
      </c>
      <c r="E55" s="95" t="e">
        <f ca="true">+IF(AND(ISNUMBER(OFFSET('Water Data'!$D$6,0,10*ROW('Water Data'!D49))),'Data Summary'!BT55="Yes"),OFFSET('Water Data'!$D$6,0,10*ROW('Water Data'!D49)),NA())</f>
        <v>#N/A</v>
      </c>
      <c r="F55" s="95" t="e">
        <f ca="true">+IF(AND(ISNUMBER(OFFSET('Water Data'!$D$9,0,10*ROW('Water Data'!D49))),'Data Summary'!BU55="Yes"),OFFSET('Water Data'!$D$9,0,10*ROW('Water Data'!D49)),NA())</f>
        <v>#N/A</v>
      </c>
      <c r="G55" s="95" t="e">
        <f ca="true">+IF(AND(ISNUMBER(OFFSET('Water Data'!$E$4,0,10*ROW('Water Data'!E49))),'Data Summary'!BV55="Yes"),100-OFFSET('Water Data'!$E$4,0,10*ROW('Water Data'!E49)),NA())</f>
        <v>#N/A</v>
      </c>
      <c r="H55" s="95" t="e">
        <f ca="true">+IF(AND(ISNUMBER(OFFSET('Water Data'!$E$6,0,10*ROW('Water Data'!E49))),'Data Summary'!BW55="Yes"),OFFSET('Water Data'!$E$6,0,10*ROW('Water Data'!E49)),NA())</f>
        <v>#N/A</v>
      </c>
      <c r="I55" s="95" t="e">
        <f ca="true">+IF(AND(ISNUMBER(OFFSET('Water Data'!$E$9,0,10*ROW('Water Data'!E49))),'Data Summary'!BX55="Yes"),OFFSET('Water Data'!$E$9,0,10*ROW('Water Data'!E49)),NA())</f>
        <v>#N/A</v>
      </c>
      <c r="J55" s="95" t="e">
        <f ca="true">+IF(AND(ISNUMBER(OFFSET('Water Data'!$F$4,0,10*ROW('Water Data'!F49))),'Data Summary'!BY55="Yes"),100-OFFSET('Water Data'!$F$4,0,10*ROW('Water Data'!F49)),NA())</f>
        <v>#N/A</v>
      </c>
      <c r="K55" s="95" t="e">
        <f ca="true">+IF(AND(ISNUMBER(OFFSET('Water Data'!$F$6,0,10*ROW('Water Data'!F49))),'Data Summary'!BZ55="Yes"),OFFSET('Water Data'!$F$6,0,10*ROW('Water Data'!F49)),NA())</f>
        <v>#N/A</v>
      </c>
      <c r="L55" s="95" t="e">
        <f ca="true">+IF(AND(ISNUMBER(OFFSET('Water Data'!$F$9,0,10*ROW('Water Data'!F49))),'Data Summary'!CA55="Yes"),OFFSET('Water Data'!$F$9,0,10*ROW('Water Data'!F49)),NA())</f>
        <v>#N/A</v>
      </c>
      <c r="M55" s="95" t="e">
        <f ca="true">+IF(AND(ISNUMBER(OFFSET('Water Data'!$G$4,0,10*ROW('Water Data'!G49))),'Data Summary'!CB55="Yes"),100-OFFSET('Water Data'!$G$4,0,10*ROW('Water Data'!G49)),NA())</f>
        <v>#N/A</v>
      </c>
      <c r="N55" s="95" t="e">
        <f ca="true">+IF(AND(ISNUMBER(OFFSET('Water Data'!$G$6,0,10*ROW('Water Data'!G49))),'Data Summary'!CC55="Yes"),OFFSET('Water Data'!$G$6,0,10*ROW('Water Data'!G49)),NA())</f>
        <v>#N/A</v>
      </c>
      <c r="O55" s="95" t="e">
        <f ca="true">+IF(AND(ISNUMBER(OFFSET('Water Data'!$G$9,0,10*ROW('Water Data'!G49))),'Data Summary'!CD55="Yes"),OFFSET('Water Data'!$G$9,0,10*ROW('Water Data'!G49)),NA())</f>
        <v>#N/A</v>
      </c>
      <c r="P55" s="95" t="e">
        <f ca="true">+IF(AND(ISNUMBER(OFFSET('Water Data'!$H$4,0,10*ROW('Water Data'!H49))),'Data Summary'!CE55="Yes"),100-OFFSET('Water Data'!$H$4,0,10*ROW('Water Data'!H49)),NA())</f>
        <v>#N/A</v>
      </c>
      <c r="Q55" s="95" t="e">
        <f ca="true">+IF(AND(ISNUMBER(OFFSET('Water Data'!$H$6,0,10*ROW('Water Data'!H49))),'Data Summary'!CF55="Yes"),OFFSET('Water Data'!$H$6,0,10*ROW('Water Data'!H49)),NA())</f>
        <v>#N/A</v>
      </c>
      <c r="R55" s="95" t="e">
        <f ca="true">+IF(AND(ISNUMBER(OFFSET('Water Data'!$H$9,0,10*ROW('Water Data'!H49))),'Data Summary'!CG55="Yes"),OFFSET('Water Data'!$H$9,0,10*ROW('Water Data'!H49)),NA())</f>
        <v>#N/A</v>
      </c>
      <c r="S55" s="95" t="e">
        <f ca="true">+IF(AND(ISNUMBER(OFFSET('Water Data'!$I$4,0,10*ROW('Water Data'!I49))),'Data Summary'!CH55="Yes"),100-OFFSET('Water Data'!$I$4,0,10*ROW('Water Data'!I49)),NA())</f>
        <v>#N/A</v>
      </c>
      <c r="T55" s="95" t="e">
        <f ca="true">+IF(AND(ISNUMBER(OFFSET('Water Data'!$I$6,0,10*ROW('Water Data'!I49))),'Data Summary'!CI55="Yes"),OFFSET('Water Data'!$I$6,0,10*ROW('Water Data'!I49)),NA())</f>
        <v>#N/A</v>
      </c>
      <c r="U55" s="95" t="e">
        <f ca="true">+IF(AND(ISNUMBER(OFFSET('Water Data'!$I$9,0,10*ROW('Water Data'!I49))),'Data Summary'!CJ55="Yes"),OFFSET('Water Data'!$I$9,0,10*ROW('Water Data'!I49)),NA())</f>
        <v>#N/A</v>
      </c>
      <c r="V55" s="96" t="e">
        <f ca="true">+IF(AND(ISNUMBER(OFFSET('Sanitation Data'!$D$4,0,10*ROW('Sanitation Data'!D49))),'Data Summary'!CK55="Yes"),100-OFFSET('Sanitation Data'!$D$4,0,10*ROW('Sanitation Data'!D49)),NA())</f>
        <v>#N/A</v>
      </c>
      <c r="W55" s="96" t="e">
        <f ca="true">+IF(AND(ISNUMBER(OFFSET('Sanitation Data'!$D$6,0,10*ROW('Sanitation Data'!D49))),'Data Summary'!CL55="Yes"),OFFSET('Sanitation Data'!$D$6,0,10*ROW('Sanitation Data'!D49)),NA())</f>
        <v>#N/A</v>
      </c>
      <c r="X55" s="96" t="e">
        <f ca="true">+IF(AND(ISNUMBER(OFFSET('Sanitation Data'!$D$10,0,10*ROW('Sanitation Data'!D49))),'Data Summary'!CM55="Yes"),OFFSET('Sanitation Data'!$D$10,0,10*ROW('Sanitation Data'!D49)),NA())</f>
        <v>#N/A</v>
      </c>
      <c r="Y55" s="96" t="e">
        <f ca="true">+IF(AND(ISNUMBER(OFFSET('Sanitation Data'!$D$11,0,10*ROW('Sanitation Data'!D49))),'Data Summary'!CN55="Yes"),OFFSET('Sanitation Data'!$D$11,0,10*ROW('Sanitation Data'!D49)),NA())</f>
        <v>#N/A</v>
      </c>
      <c r="Z55" s="96" t="e">
        <f ca="true">+IF(AND(ISNUMBER(OFFSET('Sanitation Data'!$D$12,0,10*ROW('Sanitation Data'!D49))),'Data Summary'!CO55="Yes"),OFFSET('Sanitation Data'!$D$12,0,10*ROW('Sanitation Data'!D49)),NA())</f>
        <v>#N/A</v>
      </c>
      <c r="AA55" s="96" t="e">
        <f ca="true">+IF(AND(ISNUMBER(OFFSET('Sanitation Data'!$E$4,0,10*ROW('Sanitation Data'!E49))),'Data Summary'!CP55="Yes"),100-OFFSET('Sanitation Data'!$E$4,0,10*ROW('Sanitation Data'!E49)),NA())</f>
        <v>#N/A</v>
      </c>
      <c r="AB55" s="96" t="e">
        <f ca="true">+IF(AND(ISNUMBER(OFFSET('Sanitation Data'!$E$6,0,10*ROW('Sanitation Data'!E49))),'Data Summary'!CQ55="Yes"),OFFSET('Sanitation Data'!$E$6,0,10*ROW('Sanitation Data'!E49)),NA())</f>
        <v>#N/A</v>
      </c>
      <c r="AC55" s="96" t="e">
        <f ca="true">+IF(AND(ISNUMBER(OFFSET('Sanitation Data'!$E$10,0,10*ROW('Sanitation Data'!E49))),'Data Summary'!CR55="Yes"),OFFSET('Sanitation Data'!$E$10,0,10*ROW('Sanitation Data'!E49)),NA())</f>
        <v>#N/A</v>
      </c>
      <c r="AD55" s="96" t="e">
        <f ca="true">+IF(AND(ISNUMBER(OFFSET('Sanitation Data'!$E$11,0,10*ROW('Sanitation Data'!E49))),'Data Summary'!CS55="Yes"),OFFSET('Sanitation Data'!$E$11,0,10*ROW('Sanitation Data'!E49)),NA())</f>
        <v>#N/A</v>
      </c>
      <c r="AE55" s="96" t="e">
        <f ca="true">+IF(AND(ISNUMBER(OFFSET('Sanitation Data'!$E$12,0,10*ROW('Sanitation Data'!E49))),'Data Summary'!CT55="Yes"),OFFSET('Sanitation Data'!$E$12,0,10*ROW('Sanitation Data'!E49)),NA())</f>
        <v>#N/A</v>
      </c>
      <c r="AF55" s="96" t="e">
        <f ca="true">+IF(AND(ISNUMBER(OFFSET('Sanitation Data'!$F$4,0,10*ROW('Sanitation Data'!F49))),'Data Summary'!CU55="Yes"),100-OFFSET('Sanitation Data'!$F$4,0,10*ROW('Sanitation Data'!F49)),NA())</f>
        <v>#N/A</v>
      </c>
      <c r="AG55" s="96" t="e">
        <f ca="true">+IF(AND(ISNUMBER(OFFSET('Sanitation Data'!$F$6,0,10*ROW('Sanitation Data'!F49))),'Data Summary'!CV55="Yes"),OFFSET('Sanitation Data'!$F$6,0,10*ROW('Sanitation Data'!F49)),NA())</f>
        <v>#N/A</v>
      </c>
      <c r="AH55" s="96" t="e">
        <f ca="true">+IF(AND(ISNUMBER(OFFSET('Sanitation Data'!$F$10,0,10*ROW('Sanitation Data'!F49))),'Data Summary'!CW55="Yes"),OFFSET('Sanitation Data'!$F$10,0,10*ROW('Sanitation Data'!F49)),NA())</f>
        <v>#N/A</v>
      </c>
      <c r="AI55" s="96" t="e">
        <f ca="true">+IF(AND(ISNUMBER(OFFSET('Sanitation Data'!$F$11,0,10*ROW('Sanitation Data'!F49))),'Data Summary'!CX55="Yes"),OFFSET('Sanitation Data'!$F$11,0,10*ROW('Sanitation Data'!F49)),NA())</f>
        <v>#N/A</v>
      </c>
      <c r="AJ55" s="96" t="e">
        <f ca="true">+IF(AND(ISNUMBER(OFFSET('Sanitation Data'!$F$12,0,10*ROW('Sanitation Data'!F49))),'Data Summary'!CY55="Yes"),OFFSET('Sanitation Data'!$F$12,0,10*ROW('Sanitation Data'!F49)),NA())</f>
        <v>#N/A</v>
      </c>
      <c r="AK55" s="96" t="e">
        <f ca="true">+IF(AND(ISNUMBER(OFFSET('Sanitation Data'!$G$4,0,10*ROW('Sanitation Data'!G49))),'Data Summary'!CZ55="Yes"),100-OFFSET('Sanitation Data'!$G$4,0,10*ROW('Sanitation Data'!G49)),NA())</f>
        <v>#N/A</v>
      </c>
      <c r="AL55" s="96" t="e">
        <f ca="true">+IF(AND(ISNUMBER(OFFSET('Sanitation Data'!$G$6,0,10*ROW('Sanitation Data'!G49))),'Data Summary'!DA55="Yes"),OFFSET('Sanitation Data'!$G$6,0,10*ROW('Sanitation Data'!G49)),NA())</f>
        <v>#N/A</v>
      </c>
      <c r="AM55" s="96" t="e">
        <f ca="true">+IF(AND(ISNUMBER(OFFSET('Sanitation Data'!$G$10,0,10*ROW('Sanitation Data'!G49))),'Data Summary'!DB55="Yes"),OFFSET('Sanitation Data'!$G$10,0,10*ROW('Sanitation Data'!G49)),NA())</f>
        <v>#N/A</v>
      </c>
      <c r="AN55" s="96" t="e">
        <f ca="true">+IF(AND(ISNUMBER(OFFSET('Sanitation Data'!$G$11,0,10*ROW('Sanitation Data'!G49))),'Data Summary'!DC55="Yes"),OFFSET('Sanitation Data'!$G$11,0,10*ROW('Sanitation Data'!G49)),NA())</f>
        <v>#N/A</v>
      </c>
      <c r="AO55" s="96" t="e">
        <f ca="true">+IF(AND(ISNUMBER(OFFSET('Sanitation Data'!$G$12,0,10*ROW('Sanitation Data'!G49))),'Data Summary'!DD55="Yes"),OFFSET('Sanitation Data'!$G$12,0,10*ROW('Sanitation Data'!G49)),NA())</f>
        <v>#N/A</v>
      </c>
      <c r="AP55" s="96" t="e">
        <f ca="true">+IF(AND(ISNUMBER(OFFSET('Sanitation Data'!$H$4,0,10*ROW('Sanitation Data'!H49))),'Data Summary'!DE55="Yes"),100-OFFSET('Sanitation Data'!$H$4,0,10*ROW('Sanitation Data'!H49)),NA())</f>
        <v>#N/A</v>
      </c>
      <c r="AQ55" s="96" t="e">
        <f ca="true">+IF(AND(ISNUMBER(OFFSET('Sanitation Data'!$H$6,0,10*ROW('Sanitation Data'!H49))),'Data Summary'!DF55="Yes"),OFFSET('Sanitation Data'!$H$6,0,10*ROW('Sanitation Data'!H49)),NA())</f>
        <v>#N/A</v>
      </c>
      <c r="AR55" s="96" t="e">
        <f ca="true">+IF(AND(ISNUMBER(OFFSET('Sanitation Data'!$H$10,0,10*ROW('Sanitation Data'!H49))),'Data Summary'!DG55="Yes"),OFFSET('Sanitation Data'!$H$10,0,10*ROW('Sanitation Data'!H49)),NA())</f>
        <v>#N/A</v>
      </c>
      <c r="AS55" s="96" t="e">
        <f ca="true">+IF(AND(ISNUMBER(OFFSET('Sanitation Data'!$H$11,0,10*ROW('Sanitation Data'!H49))),'Data Summary'!DH55="Yes"),OFFSET('Sanitation Data'!$H$11,0,10*ROW('Sanitation Data'!H49)),NA())</f>
        <v>#N/A</v>
      </c>
      <c r="AT55" s="96" t="e">
        <f ca="true">+IF(AND(ISNUMBER(OFFSET('Sanitation Data'!$H$12,0,10*ROW('Sanitation Data'!H49))),'Data Summary'!DI55="Yes"),OFFSET('Sanitation Data'!$H$12,0,10*ROW('Sanitation Data'!H49)),NA())</f>
        <v>#N/A</v>
      </c>
      <c r="AU55" s="96" t="e">
        <f ca="true">+IF(AND(ISNUMBER(OFFSET('Sanitation Data'!$I$4,0,10*ROW('Sanitation Data'!I49))),'Data Summary'!DJ55="Yes"),100-OFFSET('Sanitation Data'!$I$4,0,10*ROW('Sanitation Data'!I49)),NA())</f>
        <v>#N/A</v>
      </c>
      <c r="AV55" s="96" t="e">
        <f ca="true">+IF(AND(ISNUMBER(OFFSET('Sanitation Data'!$I$6,0,10*ROW('Sanitation Data'!I49))),'Data Summary'!DK55="Yes"),OFFSET('Sanitation Data'!$I$6,0,10*ROW('Sanitation Data'!I49)),NA())</f>
        <v>#N/A</v>
      </c>
      <c r="AW55" s="96" t="e">
        <f ca="true">+IF(AND(ISNUMBER(OFFSET('Sanitation Data'!$I$10,0,10*ROW('Sanitation Data'!I49))),'Data Summary'!DL55="Yes"),OFFSET('Sanitation Data'!$I$10,0,10*ROW('Sanitation Data'!I49)),NA())</f>
        <v>#N/A</v>
      </c>
      <c r="AX55" s="96" t="e">
        <f ca="true">+IF(AND(ISNUMBER(OFFSET('Sanitation Data'!$I$11,0,10*ROW('Sanitation Data'!I49))),'Data Summary'!DM55="Yes"),OFFSET('Sanitation Data'!$I$11,0,10*ROW('Sanitation Data'!I49)),NA())</f>
        <v>#N/A</v>
      </c>
      <c r="AY55" s="96" t="e">
        <f ca="true">+IF(AND(ISNUMBER(OFFSET('Sanitation Data'!$I$12,0,10*ROW('Sanitation Data'!I49))),'Data Summary'!DN55="Yes"),OFFSET('Sanitation Data'!$I$12,0,10*ROW('Sanitation Data'!I49)),NA())</f>
        <v>#N/A</v>
      </c>
      <c r="AZ55" s="97" t="e">
        <f ca="true">+IF(AND(ISNUMBER(OFFSET('Hygiene Data'!$D$5,0,10*ROW('Hygiene Data'!D49))),'Data Summary'!DO55="Yes"),OFFSET('Hygiene Data'!$D$5,0,10*ROW('Hygiene Data'!D49)),NA())</f>
        <v>#N/A</v>
      </c>
      <c r="BA55" s="97" t="e">
        <f ca="true">+IF(AND(ISNUMBER(OFFSET('Hygiene Data'!$D$7,0,10*ROW('Hygiene Data'!D49))),'Data Summary'!DP55="Yes"),OFFSET('Hygiene Data'!$D$7,0,10*ROW('Hygiene Data'!D49)),NA())</f>
        <v>#N/A</v>
      </c>
      <c r="BB55" s="97" t="e">
        <f ca="true">+IF(AND(ISNUMBER(OFFSET('Hygiene Data'!$D$9,0,10*ROW('Hygiene Data'!D49))),'Data Summary'!DQ55="Yes"),OFFSET('Hygiene Data'!$D$9,0,10*ROW('Hygiene Data'!D49)),NA())</f>
        <v>#N/A</v>
      </c>
      <c r="BC55" s="97" t="e">
        <f ca="true">+IF(AND(ISNUMBER(OFFSET('Hygiene Data'!$E$5,0,10*ROW('Hygiene Data'!E49))),'Data Summary'!DR55="Yes"),OFFSET('Hygiene Data'!$E$5,0,10*ROW('Hygiene Data'!E49)),NA())</f>
        <v>#N/A</v>
      </c>
      <c r="BD55" s="97" t="e">
        <f ca="true">+IF(AND(ISNUMBER(OFFSET('Hygiene Data'!$E$7,0,10*ROW('Hygiene Data'!E49))),'Data Summary'!DS55="Yes"),OFFSET('Hygiene Data'!$E$7,0,10*ROW('Hygiene Data'!E49)),NA())</f>
        <v>#N/A</v>
      </c>
      <c r="BE55" s="97" t="e">
        <f ca="true">+IF(AND(ISNUMBER(OFFSET('Hygiene Data'!$E$9,0,10*ROW('Hygiene Data'!E49))),'Data Summary'!DT55="Yes"),OFFSET('Hygiene Data'!$E$9,0,10*ROW('Hygiene Data'!E49)),NA())</f>
        <v>#N/A</v>
      </c>
      <c r="BF55" s="97" t="e">
        <f ca="true">+IF(AND(ISNUMBER(OFFSET('Hygiene Data'!$F$5,0,10*ROW('Hygiene Data'!F49))),'Data Summary'!DU55="Yes"),OFFSET('Hygiene Data'!$F$5,0,10*ROW('Hygiene Data'!F49)),NA())</f>
        <v>#N/A</v>
      </c>
      <c r="BG55" s="97" t="e">
        <f ca="true">+IF(AND(ISNUMBER(OFFSET('Hygiene Data'!$F$7,0,10*ROW('Hygiene Data'!F49))),'Data Summary'!DV55="Yes"),OFFSET('Hygiene Data'!$F$7,0,10*ROW('Hygiene Data'!F49)),NA())</f>
        <v>#N/A</v>
      </c>
      <c r="BH55" s="97" t="e">
        <f ca="true">+IF(AND(ISNUMBER(OFFSET('Hygiene Data'!$F$9,0,10*ROW('Hygiene Data'!F49))),'Data Summary'!DW55="Yes"),OFFSET('Hygiene Data'!$F$9,0,10*ROW('Hygiene Data'!F49)),NA())</f>
        <v>#N/A</v>
      </c>
      <c r="BI55" s="97" t="e">
        <f ca="true">+IF(AND(ISNUMBER(OFFSET('Hygiene Data'!$G$5,0,10*ROW('Hygiene Data'!G49))),'Data Summary'!DX55="Yes"),OFFSET('Hygiene Data'!$G$5,0,10*ROW('Hygiene Data'!G49)),NA())</f>
        <v>#N/A</v>
      </c>
      <c r="BJ55" s="97" t="e">
        <f ca="true">+IF(AND(ISNUMBER(OFFSET('Hygiene Data'!$G$7,0,10*ROW('Hygiene Data'!G49))),'Data Summary'!DY55="Yes"),OFFSET('Hygiene Data'!$G$7,0,10*ROW('Hygiene Data'!G49)),NA())</f>
        <v>#N/A</v>
      </c>
      <c r="BK55" s="97" t="e">
        <f ca="true">+IF(AND(ISNUMBER(OFFSET('Hygiene Data'!$G$9,0,10*ROW('Hygiene Data'!G49))),'Data Summary'!DZ55="Yes"),OFFSET('Hygiene Data'!$G$9,0,10*ROW('Hygiene Data'!G49)),NA())</f>
        <v>#N/A</v>
      </c>
      <c r="BL55" s="97" t="e">
        <f ca="true">+IF(AND(ISNUMBER(OFFSET('Hygiene Data'!$H$5,0,10*ROW('Hygiene Data'!H49))),'Data Summary'!EA55="Yes"),OFFSET('Hygiene Data'!$H$5,0,10*ROW('Hygiene Data'!H49)),NA())</f>
        <v>#N/A</v>
      </c>
      <c r="BM55" s="97" t="e">
        <f ca="true">+IF(AND(ISNUMBER(OFFSET('Hygiene Data'!$H$7,0,10*ROW('Hygiene Data'!H49))),'Data Summary'!EB55="Yes"),OFFSET('Hygiene Data'!$H$7,0,10*ROW('Hygiene Data'!H49)),NA())</f>
        <v>#N/A</v>
      </c>
      <c r="BN55" s="97" t="e">
        <f ca="true">+IF(AND(ISNUMBER(OFFSET('Hygiene Data'!$H$9,0,10*ROW('Hygiene Data'!H49))),'Data Summary'!EC55="Yes"),OFFSET('Hygiene Data'!$H$9,0,10*ROW('Hygiene Data'!H49)),NA())</f>
        <v>#N/A</v>
      </c>
      <c r="BO55" s="97" t="e">
        <f ca="true">+IF(AND(ISNUMBER(OFFSET('Hygiene Data'!$I$5,0,10*ROW('Hygiene Data'!I49))),'Data Summary'!ED55="Yes"),OFFSET('Hygiene Data'!$I$5,0,10*ROW('Hygiene Data'!I49)),NA())</f>
        <v>#N/A</v>
      </c>
      <c r="BP55" s="97" t="e">
        <f ca="true">+IF(AND(ISNUMBER(OFFSET('Hygiene Data'!$I$7,0,10*ROW('Hygiene Data'!I49))),'Data Summary'!EE55="Yes"),OFFSET('Hygiene Data'!$I$7,0,10*ROW('Hygiene Data'!I49)),NA())</f>
        <v>#N/A</v>
      </c>
      <c r="BQ55" s="97" t="e">
        <f ca="true">+IF(AND(ISNUMBER(OFFSET('Hygiene Data'!$I$9,0,10*ROW('Hygiene Data'!I49))),'Data Summary'!EF55="Yes"),OFFSET('Hygiene Data'!$I$9,0,10*ROW('Hygiene Data'!I49)),NA())</f>
        <v>#N/A</v>
      </c>
    </row>
    <row xmlns:x14ac="http://schemas.microsoft.com/office/spreadsheetml/2009/9/ac" r="56" x14ac:dyDescent="0.2">
      <c r="A56" s="331" t="e">
        <f ca="true">+RIGHT('Data Summary'!A56,LEN('Data Summary'!A56)-9)</f>
        <v>#VALUE!</v>
      </c>
      <c r="B56" s="36" t="str">
        <f ca="true">+IF(ISTEXT('Data Summary'!B56),'Data Summary'!B56,"")</f>
        <v/>
      </c>
      <c r="C56" s="330" t="e">
        <f ca="true">+VALUE('Data Summary'!C56)</f>
        <v>#VALUE!</v>
      </c>
      <c r="D56" s="95" t="e">
        <f ca="true">+IF(AND(ISNUMBER(OFFSET('Water Data'!$D$4,0,10*ROW('Water Data'!D50))),'Data Summary'!BS56="Yes"),100-OFFSET('Water Data'!$D$4,0,10*ROW('Water Data'!D50)),NA())</f>
        <v>#N/A</v>
      </c>
      <c r="E56" s="95" t="e">
        <f ca="true">+IF(AND(ISNUMBER(OFFSET('Water Data'!$D$6,0,10*ROW('Water Data'!D50))),'Data Summary'!BT56="Yes"),OFFSET('Water Data'!$D$6,0,10*ROW('Water Data'!D50)),NA())</f>
        <v>#N/A</v>
      </c>
      <c r="F56" s="95" t="e">
        <f ca="true">+IF(AND(ISNUMBER(OFFSET('Water Data'!$D$9,0,10*ROW('Water Data'!D50))),'Data Summary'!BU56="Yes"),OFFSET('Water Data'!$D$9,0,10*ROW('Water Data'!D50)),NA())</f>
        <v>#N/A</v>
      </c>
      <c r="G56" s="95" t="e">
        <f ca="true">+IF(AND(ISNUMBER(OFFSET('Water Data'!$E$4,0,10*ROW('Water Data'!E50))),'Data Summary'!BV56="Yes"),100-OFFSET('Water Data'!$E$4,0,10*ROW('Water Data'!E50)),NA())</f>
        <v>#N/A</v>
      </c>
      <c r="H56" s="95" t="e">
        <f ca="true">+IF(AND(ISNUMBER(OFFSET('Water Data'!$E$6,0,10*ROW('Water Data'!E50))),'Data Summary'!BW56="Yes"),OFFSET('Water Data'!$E$6,0,10*ROW('Water Data'!E50)),NA())</f>
        <v>#N/A</v>
      </c>
      <c r="I56" s="95" t="e">
        <f ca="true">+IF(AND(ISNUMBER(OFFSET('Water Data'!$E$9,0,10*ROW('Water Data'!E50))),'Data Summary'!BX56="Yes"),OFFSET('Water Data'!$E$9,0,10*ROW('Water Data'!E50)),NA())</f>
        <v>#N/A</v>
      </c>
      <c r="J56" s="95" t="e">
        <f ca="true">+IF(AND(ISNUMBER(OFFSET('Water Data'!$F$4,0,10*ROW('Water Data'!F50))),'Data Summary'!BY56="Yes"),100-OFFSET('Water Data'!$F$4,0,10*ROW('Water Data'!F50)),NA())</f>
        <v>#N/A</v>
      </c>
      <c r="K56" s="95" t="e">
        <f ca="true">+IF(AND(ISNUMBER(OFFSET('Water Data'!$F$6,0,10*ROW('Water Data'!F50))),'Data Summary'!BZ56="Yes"),OFFSET('Water Data'!$F$6,0,10*ROW('Water Data'!F50)),NA())</f>
        <v>#N/A</v>
      </c>
      <c r="L56" s="95" t="e">
        <f ca="true">+IF(AND(ISNUMBER(OFFSET('Water Data'!$F$9,0,10*ROW('Water Data'!F50))),'Data Summary'!CA56="Yes"),OFFSET('Water Data'!$F$9,0,10*ROW('Water Data'!F50)),NA())</f>
        <v>#N/A</v>
      </c>
      <c r="M56" s="95" t="e">
        <f ca="true">+IF(AND(ISNUMBER(OFFSET('Water Data'!$G$4,0,10*ROW('Water Data'!G50))),'Data Summary'!CB56="Yes"),100-OFFSET('Water Data'!$G$4,0,10*ROW('Water Data'!G50)),NA())</f>
        <v>#N/A</v>
      </c>
      <c r="N56" s="95" t="e">
        <f ca="true">+IF(AND(ISNUMBER(OFFSET('Water Data'!$G$6,0,10*ROW('Water Data'!G50))),'Data Summary'!CC56="Yes"),OFFSET('Water Data'!$G$6,0,10*ROW('Water Data'!G50)),NA())</f>
        <v>#N/A</v>
      </c>
      <c r="O56" s="95" t="e">
        <f ca="true">+IF(AND(ISNUMBER(OFFSET('Water Data'!$G$9,0,10*ROW('Water Data'!G50))),'Data Summary'!CD56="Yes"),OFFSET('Water Data'!$G$9,0,10*ROW('Water Data'!G50)),NA())</f>
        <v>#N/A</v>
      </c>
      <c r="P56" s="95" t="e">
        <f ca="true">+IF(AND(ISNUMBER(OFFSET('Water Data'!$H$4,0,10*ROW('Water Data'!H50))),'Data Summary'!CE56="Yes"),100-OFFSET('Water Data'!$H$4,0,10*ROW('Water Data'!H50)),NA())</f>
        <v>#N/A</v>
      </c>
      <c r="Q56" s="95" t="e">
        <f ca="true">+IF(AND(ISNUMBER(OFFSET('Water Data'!$H$6,0,10*ROW('Water Data'!H50))),'Data Summary'!CF56="Yes"),OFFSET('Water Data'!$H$6,0,10*ROW('Water Data'!H50)),NA())</f>
        <v>#N/A</v>
      </c>
      <c r="R56" s="95" t="e">
        <f ca="true">+IF(AND(ISNUMBER(OFFSET('Water Data'!$H$9,0,10*ROW('Water Data'!H50))),'Data Summary'!CG56="Yes"),OFFSET('Water Data'!$H$9,0,10*ROW('Water Data'!H50)),NA())</f>
        <v>#N/A</v>
      </c>
      <c r="S56" s="95" t="e">
        <f ca="true">+IF(AND(ISNUMBER(OFFSET('Water Data'!$I$4,0,10*ROW('Water Data'!I50))),'Data Summary'!CH56="Yes"),100-OFFSET('Water Data'!$I$4,0,10*ROW('Water Data'!I50)),NA())</f>
        <v>#N/A</v>
      </c>
      <c r="T56" s="95" t="e">
        <f ca="true">+IF(AND(ISNUMBER(OFFSET('Water Data'!$I$6,0,10*ROW('Water Data'!I50))),'Data Summary'!CI56="Yes"),OFFSET('Water Data'!$I$6,0,10*ROW('Water Data'!I50)),NA())</f>
        <v>#N/A</v>
      </c>
      <c r="U56" s="95" t="e">
        <f ca="true">+IF(AND(ISNUMBER(OFFSET('Water Data'!$I$9,0,10*ROW('Water Data'!I50))),'Data Summary'!CJ56="Yes"),OFFSET('Water Data'!$I$9,0,10*ROW('Water Data'!I50)),NA())</f>
        <v>#N/A</v>
      </c>
      <c r="V56" s="96" t="e">
        <f ca="true">+IF(AND(ISNUMBER(OFFSET('Sanitation Data'!$D$4,0,10*ROW('Sanitation Data'!D50))),'Data Summary'!CK56="Yes"),100-OFFSET('Sanitation Data'!$D$4,0,10*ROW('Sanitation Data'!D50)),NA())</f>
        <v>#N/A</v>
      </c>
      <c r="W56" s="96" t="e">
        <f ca="true">+IF(AND(ISNUMBER(OFFSET('Sanitation Data'!$D$6,0,10*ROW('Sanitation Data'!D50))),'Data Summary'!CL56="Yes"),OFFSET('Sanitation Data'!$D$6,0,10*ROW('Sanitation Data'!D50)),NA())</f>
        <v>#N/A</v>
      </c>
      <c r="X56" s="96" t="e">
        <f ca="true">+IF(AND(ISNUMBER(OFFSET('Sanitation Data'!$D$10,0,10*ROW('Sanitation Data'!D50))),'Data Summary'!CM56="Yes"),OFFSET('Sanitation Data'!$D$10,0,10*ROW('Sanitation Data'!D50)),NA())</f>
        <v>#N/A</v>
      </c>
      <c r="Y56" s="96" t="e">
        <f ca="true">+IF(AND(ISNUMBER(OFFSET('Sanitation Data'!$D$11,0,10*ROW('Sanitation Data'!D50))),'Data Summary'!CN56="Yes"),OFFSET('Sanitation Data'!$D$11,0,10*ROW('Sanitation Data'!D50)),NA())</f>
        <v>#N/A</v>
      </c>
      <c r="Z56" s="96" t="e">
        <f ca="true">+IF(AND(ISNUMBER(OFFSET('Sanitation Data'!$D$12,0,10*ROW('Sanitation Data'!D50))),'Data Summary'!CO56="Yes"),OFFSET('Sanitation Data'!$D$12,0,10*ROW('Sanitation Data'!D50)),NA())</f>
        <v>#N/A</v>
      </c>
      <c r="AA56" s="96" t="e">
        <f ca="true">+IF(AND(ISNUMBER(OFFSET('Sanitation Data'!$E$4,0,10*ROW('Sanitation Data'!E50))),'Data Summary'!CP56="Yes"),100-OFFSET('Sanitation Data'!$E$4,0,10*ROW('Sanitation Data'!E50)),NA())</f>
        <v>#N/A</v>
      </c>
      <c r="AB56" s="96" t="e">
        <f ca="true">+IF(AND(ISNUMBER(OFFSET('Sanitation Data'!$E$6,0,10*ROW('Sanitation Data'!E50))),'Data Summary'!CQ56="Yes"),OFFSET('Sanitation Data'!$E$6,0,10*ROW('Sanitation Data'!E50)),NA())</f>
        <v>#N/A</v>
      </c>
      <c r="AC56" s="96" t="e">
        <f ca="true">+IF(AND(ISNUMBER(OFFSET('Sanitation Data'!$E$10,0,10*ROW('Sanitation Data'!E50))),'Data Summary'!CR56="Yes"),OFFSET('Sanitation Data'!$E$10,0,10*ROW('Sanitation Data'!E50)),NA())</f>
        <v>#N/A</v>
      </c>
      <c r="AD56" s="96" t="e">
        <f ca="true">+IF(AND(ISNUMBER(OFFSET('Sanitation Data'!$E$11,0,10*ROW('Sanitation Data'!E50))),'Data Summary'!CS56="Yes"),OFFSET('Sanitation Data'!$E$11,0,10*ROW('Sanitation Data'!E50)),NA())</f>
        <v>#N/A</v>
      </c>
      <c r="AE56" s="96" t="e">
        <f ca="true">+IF(AND(ISNUMBER(OFFSET('Sanitation Data'!$E$12,0,10*ROW('Sanitation Data'!E50))),'Data Summary'!CT56="Yes"),OFFSET('Sanitation Data'!$E$12,0,10*ROW('Sanitation Data'!E50)),NA())</f>
        <v>#N/A</v>
      </c>
      <c r="AF56" s="96" t="e">
        <f ca="true">+IF(AND(ISNUMBER(OFFSET('Sanitation Data'!$F$4,0,10*ROW('Sanitation Data'!F50))),'Data Summary'!CU56="Yes"),100-OFFSET('Sanitation Data'!$F$4,0,10*ROW('Sanitation Data'!F50)),NA())</f>
        <v>#N/A</v>
      </c>
      <c r="AG56" s="96" t="e">
        <f ca="true">+IF(AND(ISNUMBER(OFFSET('Sanitation Data'!$F$6,0,10*ROW('Sanitation Data'!F50))),'Data Summary'!CV56="Yes"),OFFSET('Sanitation Data'!$F$6,0,10*ROW('Sanitation Data'!F50)),NA())</f>
        <v>#N/A</v>
      </c>
      <c r="AH56" s="96" t="e">
        <f ca="true">+IF(AND(ISNUMBER(OFFSET('Sanitation Data'!$F$10,0,10*ROW('Sanitation Data'!F50))),'Data Summary'!CW56="Yes"),OFFSET('Sanitation Data'!$F$10,0,10*ROW('Sanitation Data'!F50)),NA())</f>
        <v>#N/A</v>
      </c>
      <c r="AI56" s="96" t="e">
        <f ca="true">+IF(AND(ISNUMBER(OFFSET('Sanitation Data'!$F$11,0,10*ROW('Sanitation Data'!F50))),'Data Summary'!CX56="Yes"),OFFSET('Sanitation Data'!$F$11,0,10*ROW('Sanitation Data'!F50)),NA())</f>
        <v>#N/A</v>
      </c>
      <c r="AJ56" s="96" t="e">
        <f ca="true">+IF(AND(ISNUMBER(OFFSET('Sanitation Data'!$F$12,0,10*ROW('Sanitation Data'!F50))),'Data Summary'!CY56="Yes"),OFFSET('Sanitation Data'!$F$12,0,10*ROW('Sanitation Data'!F50)),NA())</f>
        <v>#N/A</v>
      </c>
      <c r="AK56" s="96" t="e">
        <f ca="true">+IF(AND(ISNUMBER(OFFSET('Sanitation Data'!$G$4,0,10*ROW('Sanitation Data'!G50))),'Data Summary'!CZ56="Yes"),100-OFFSET('Sanitation Data'!$G$4,0,10*ROW('Sanitation Data'!G50)),NA())</f>
        <v>#N/A</v>
      </c>
      <c r="AL56" s="96" t="e">
        <f ca="true">+IF(AND(ISNUMBER(OFFSET('Sanitation Data'!$G$6,0,10*ROW('Sanitation Data'!G50))),'Data Summary'!DA56="Yes"),OFFSET('Sanitation Data'!$G$6,0,10*ROW('Sanitation Data'!G50)),NA())</f>
        <v>#N/A</v>
      </c>
      <c r="AM56" s="96" t="e">
        <f ca="true">+IF(AND(ISNUMBER(OFFSET('Sanitation Data'!$G$10,0,10*ROW('Sanitation Data'!G50))),'Data Summary'!DB56="Yes"),OFFSET('Sanitation Data'!$G$10,0,10*ROW('Sanitation Data'!G50)),NA())</f>
        <v>#N/A</v>
      </c>
      <c r="AN56" s="96" t="e">
        <f ca="true">+IF(AND(ISNUMBER(OFFSET('Sanitation Data'!$G$11,0,10*ROW('Sanitation Data'!G50))),'Data Summary'!DC56="Yes"),OFFSET('Sanitation Data'!$G$11,0,10*ROW('Sanitation Data'!G50)),NA())</f>
        <v>#N/A</v>
      </c>
      <c r="AO56" s="96" t="e">
        <f ca="true">+IF(AND(ISNUMBER(OFFSET('Sanitation Data'!$G$12,0,10*ROW('Sanitation Data'!G50))),'Data Summary'!DD56="Yes"),OFFSET('Sanitation Data'!$G$12,0,10*ROW('Sanitation Data'!G50)),NA())</f>
        <v>#N/A</v>
      </c>
      <c r="AP56" s="96" t="e">
        <f ca="true">+IF(AND(ISNUMBER(OFFSET('Sanitation Data'!$H$4,0,10*ROW('Sanitation Data'!H50))),'Data Summary'!DE56="Yes"),100-OFFSET('Sanitation Data'!$H$4,0,10*ROW('Sanitation Data'!H50)),NA())</f>
        <v>#N/A</v>
      </c>
      <c r="AQ56" s="96" t="e">
        <f ca="true">+IF(AND(ISNUMBER(OFFSET('Sanitation Data'!$H$6,0,10*ROW('Sanitation Data'!H50))),'Data Summary'!DF56="Yes"),OFFSET('Sanitation Data'!$H$6,0,10*ROW('Sanitation Data'!H50)),NA())</f>
        <v>#N/A</v>
      </c>
      <c r="AR56" s="96" t="e">
        <f ca="true">+IF(AND(ISNUMBER(OFFSET('Sanitation Data'!$H$10,0,10*ROW('Sanitation Data'!H50))),'Data Summary'!DG56="Yes"),OFFSET('Sanitation Data'!$H$10,0,10*ROW('Sanitation Data'!H50)),NA())</f>
        <v>#N/A</v>
      </c>
      <c r="AS56" s="96" t="e">
        <f ca="true">+IF(AND(ISNUMBER(OFFSET('Sanitation Data'!$H$11,0,10*ROW('Sanitation Data'!H50))),'Data Summary'!DH56="Yes"),OFFSET('Sanitation Data'!$H$11,0,10*ROW('Sanitation Data'!H50)),NA())</f>
        <v>#N/A</v>
      </c>
      <c r="AT56" s="96" t="e">
        <f ca="true">+IF(AND(ISNUMBER(OFFSET('Sanitation Data'!$H$12,0,10*ROW('Sanitation Data'!H50))),'Data Summary'!DI56="Yes"),OFFSET('Sanitation Data'!$H$12,0,10*ROW('Sanitation Data'!H50)),NA())</f>
        <v>#N/A</v>
      </c>
      <c r="AU56" s="96" t="e">
        <f ca="true">+IF(AND(ISNUMBER(OFFSET('Sanitation Data'!$I$4,0,10*ROW('Sanitation Data'!I50))),'Data Summary'!DJ56="Yes"),100-OFFSET('Sanitation Data'!$I$4,0,10*ROW('Sanitation Data'!I50)),NA())</f>
        <v>#N/A</v>
      </c>
      <c r="AV56" s="96" t="e">
        <f ca="true">+IF(AND(ISNUMBER(OFFSET('Sanitation Data'!$I$6,0,10*ROW('Sanitation Data'!I50))),'Data Summary'!DK56="Yes"),OFFSET('Sanitation Data'!$I$6,0,10*ROW('Sanitation Data'!I50)),NA())</f>
        <v>#N/A</v>
      </c>
      <c r="AW56" s="96" t="e">
        <f ca="true">+IF(AND(ISNUMBER(OFFSET('Sanitation Data'!$I$10,0,10*ROW('Sanitation Data'!I50))),'Data Summary'!DL56="Yes"),OFFSET('Sanitation Data'!$I$10,0,10*ROW('Sanitation Data'!I50)),NA())</f>
        <v>#N/A</v>
      </c>
      <c r="AX56" s="96" t="e">
        <f ca="true">+IF(AND(ISNUMBER(OFFSET('Sanitation Data'!$I$11,0,10*ROW('Sanitation Data'!I50))),'Data Summary'!DM56="Yes"),OFFSET('Sanitation Data'!$I$11,0,10*ROW('Sanitation Data'!I50)),NA())</f>
        <v>#N/A</v>
      </c>
      <c r="AY56" s="96" t="e">
        <f ca="true">+IF(AND(ISNUMBER(OFFSET('Sanitation Data'!$I$12,0,10*ROW('Sanitation Data'!I50))),'Data Summary'!DN56="Yes"),OFFSET('Sanitation Data'!$I$12,0,10*ROW('Sanitation Data'!I50)),NA())</f>
        <v>#N/A</v>
      </c>
      <c r="AZ56" s="97" t="e">
        <f ca="true">+IF(AND(ISNUMBER(OFFSET('Hygiene Data'!$D$5,0,10*ROW('Hygiene Data'!D50))),'Data Summary'!DO56="Yes"),OFFSET('Hygiene Data'!$D$5,0,10*ROW('Hygiene Data'!D50)),NA())</f>
        <v>#N/A</v>
      </c>
      <c r="BA56" s="97" t="e">
        <f ca="true">+IF(AND(ISNUMBER(OFFSET('Hygiene Data'!$D$7,0,10*ROW('Hygiene Data'!D50))),'Data Summary'!DP56="Yes"),OFFSET('Hygiene Data'!$D$7,0,10*ROW('Hygiene Data'!D50)),NA())</f>
        <v>#N/A</v>
      </c>
      <c r="BB56" s="97" t="e">
        <f ca="true">+IF(AND(ISNUMBER(OFFSET('Hygiene Data'!$D$9,0,10*ROW('Hygiene Data'!D50))),'Data Summary'!DQ56="Yes"),OFFSET('Hygiene Data'!$D$9,0,10*ROW('Hygiene Data'!D50)),NA())</f>
        <v>#N/A</v>
      </c>
      <c r="BC56" s="97" t="e">
        <f ca="true">+IF(AND(ISNUMBER(OFFSET('Hygiene Data'!$E$5,0,10*ROW('Hygiene Data'!E50))),'Data Summary'!DR56="Yes"),OFFSET('Hygiene Data'!$E$5,0,10*ROW('Hygiene Data'!E50)),NA())</f>
        <v>#N/A</v>
      </c>
      <c r="BD56" s="97" t="e">
        <f ca="true">+IF(AND(ISNUMBER(OFFSET('Hygiene Data'!$E$7,0,10*ROW('Hygiene Data'!E50))),'Data Summary'!DS56="Yes"),OFFSET('Hygiene Data'!$E$7,0,10*ROW('Hygiene Data'!E50)),NA())</f>
        <v>#N/A</v>
      </c>
      <c r="BE56" s="97" t="e">
        <f ca="true">+IF(AND(ISNUMBER(OFFSET('Hygiene Data'!$E$9,0,10*ROW('Hygiene Data'!E50))),'Data Summary'!DT56="Yes"),OFFSET('Hygiene Data'!$E$9,0,10*ROW('Hygiene Data'!E50)),NA())</f>
        <v>#N/A</v>
      </c>
      <c r="BF56" s="97" t="e">
        <f ca="true">+IF(AND(ISNUMBER(OFFSET('Hygiene Data'!$F$5,0,10*ROW('Hygiene Data'!F50))),'Data Summary'!DU56="Yes"),OFFSET('Hygiene Data'!$F$5,0,10*ROW('Hygiene Data'!F50)),NA())</f>
        <v>#N/A</v>
      </c>
      <c r="BG56" s="97" t="e">
        <f ca="true">+IF(AND(ISNUMBER(OFFSET('Hygiene Data'!$F$7,0,10*ROW('Hygiene Data'!F50))),'Data Summary'!DV56="Yes"),OFFSET('Hygiene Data'!$F$7,0,10*ROW('Hygiene Data'!F50)),NA())</f>
        <v>#N/A</v>
      </c>
      <c r="BH56" s="97" t="e">
        <f ca="true">+IF(AND(ISNUMBER(OFFSET('Hygiene Data'!$F$9,0,10*ROW('Hygiene Data'!F50))),'Data Summary'!DW56="Yes"),OFFSET('Hygiene Data'!$F$9,0,10*ROW('Hygiene Data'!F50)),NA())</f>
        <v>#N/A</v>
      </c>
      <c r="BI56" s="97" t="e">
        <f ca="true">+IF(AND(ISNUMBER(OFFSET('Hygiene Data'!$G$5,0,10*ROW('Hygiene Data'!G50))),'Data Summary'!DX56="Yes"),OFFSET('Hygiene Data'!$G$5,0,10*ROW('Hygiene Data'!G50)),NA())</f>
        <v>#N/A</v>
      </c>
      <c r="BJ56" s="97" t="e">
        <f ca="true">+IF(AND(ISNUMBER(OFFSET('Hygiene Data'!$G$7,0,10*ROW('Hygiene Data'!G50))),'Data Summary'!DY56="Yes"),OFFSET('Hygiene Data'!$G$7,0,10*ROW('Hygiene Data'!G50)),NA())</f>
        <v>#N/A</v>
      </c>
      <c r="BK56" s="97" t="e">
        <f ca="true">+IF(AND(ISNUMBER(OFFSET('Hygiene Data'!$G$9,0,10*ROW('Hygiene Data'!G50))),'Data Summary'!DZ56="Yes"),OFFSET('Hygiene Data'!$G$9,0,10*ROW('Hygiene Data'!G50)),NA())</f>
        <v>#N/A</v>
      </c>
      <c r="BL56" s="97" t="e">
        <f ca="true">+IF(AND(ISNUMBER(OFFSET('Hygiene Data'!$H$5,0,10*ROW('Hygiene Data'!H50))),'Data Summary'!EA56="Yes"),OFFSET('Hygiene Data'!$H$5,0,10*ROW('Hygiene Data'!H50)),NA())</f>
        <v>#N/A</v>
      </c>
      <c r="BM56" s="97" t="e">
        <f ca="true">+IF(AND(ISNUMBER(OFFSET('Hygiene Data'!$H$7,0,10*ROW('Hygiene Data'!H50))),'Data Summary'!EB56="Yes"),OFFSET('Hygiene Data'!$H$7,0,10*ROW('Hygiene Data'!H50)),NA())</f>
        <v>#N/A</v>
      </c>
      <c r="BN56" s="97" t="e">
        <f ca="true">+IF(AND(ISNUMBER(OFFSET('Hygiene Data'!$H$9,0,10*ROW('Hygiene Data'!H50))),'Data Summary'!EC56="Yes"),OFFSET('Hygiene Data'!$H$9,0,10*ROW('Hygiene Data'!H50)),NA())</f>
        <v>#N/A</v>
      </c>
      <c r="BO56" s="97" t="e">
        <f ca="true">+IF(AND(ISNUMBER(OFFSET('Hygiene Data'!$I$5,0,10*ROW('Hygiene Data'!I50))),'Data Summary'!ED56="Yes"),OFFSET('Hygiene Data'!$I$5,0,10*ROW('Hygiene Data'!I50)),NA())</f>
        <v>#N/A</v>
      </c>
      <c r="BP56" s="97" t="e">
        <f ca="true">+IF(AND(ISNUMBER(OFFSET('Hygiene Data'!$I$7,0,10*ROW('Hygiene Data'!I50))),'Data Summary'!EE56="Yes"),OFFSET('Hygiene Data'!$I$7,0,10*ROW('Hygiene Data'!I50)),NA())</f>
        <v>#N/A</v>
      </c>
      <c r="BQ56" s="97" t="e">
        <f ca="true">+IF(AND(ISNUMBER(OFFSET('Hygiene Data'!$I$9,0,10*ROW('Hygiene Data'!I50))),'Data Summary'!EF56="Yes"),OFFSET('Hygiene Data'!$I$9,0,10*ROW('Hygiene Data'!I50)),NA())</f>
        <v>#N/A</v>
      </c>
    </row>
    <row xmlns:x14ac="http://schemas.microsoft.com/office/spreadsheetml/2009/9/ac" r="57" x14ac:dyDescent="0.2">
      <c r="A57" s="331" t="e">
        <f ca="true">+RIGHT('Data Summary'!A57,LEN('Data Summary'!A57)-9)</f>
        <v>#VALUE!</v>
      </c>
      <c r="B57" s="36" t="str">
        <f ca="true">+IF(ISTEXT('Data Summary'!B57),'Data Summary'!B57,"")</f>
        <v/>
      </c>
      <c r="C57" s="330" t="e">
        <f ca="true">+VALUE('Data Summary'!C57)</f>
        <v>#VALUE!</v>
      </c>
      <c r="D57" s="95" t="e">
        <f ca="true">+IF(AND(ISNUMBER(OFFSET('Water Data'!$D$4,0,10*ROW('Water Data'!D51))),'Data Summary'!BS57="Yes"),100-OFFSET('Water Data'!$D$4,0,10*ROW('Water Data'!D51)),NA())</f>
        <v>#N/A</v>
      </c>
      <c r="E57" s="95" t="e">
        <f ca="true">+IF(AND(ISNUMBER(OFFSET('Water Data'!$D$6,0,10*ROW('Water Data'!D51))),'Data Summary'!BT57="Yes"),OFFSET('Water Data'!$D$6,0,10*ROW('Water Data'!D51)),NA())</f>
        <v>#N/A</v>
      </c>
      <c r="F57" s="95" t="e">
        <f ca="true">+IF(AND(ISNUMBER(OFFSET('Water Data'!$D$9,0,10*ROW('Water Data'!D51))),'Data Summary'!BU57="Yes"),OFFSET('Water Data'!$D$9,0,10*ROW('Water Data'!D51)),NA())</f>
        <v>#N/A</v>
      </c>
      <c r="G57" s="95" t="e">
        <f ca="true">+IF(AND(ISNUMBER(OFFSET('Water Data'!$E$4,0,10*ROW('Water Data'!E51))),'Data Summary'!BV57="Yes"),100-OFFSET('Water Data'!$E$4,0,10*ROW('Water Data'!E51)),NA())</f>
        <v>#N/A</v>
      </c>
      <c r="H57" s="95" t="e">
        <f ca="true">+IF(AND(ISNUMBER(OFFSET('Water Data'!$E$6,0,10*ROW('Water Data'!E51))),'Data Summary'!BW57="Yes"),OFFSET('Water Data'!$E$6,0,10*ROW('Water Data'!E51)),NA())</f>
        <v>#N/A</v>
      </c>
      <c r="I57" s="95" t="e">
        <f ca="true">+IF(AND(ISNUMBER(OFFSET('Water Data'!$E$9,0,10*ROW('Water Data'!E51))),'Data Summary'!BX57="Yes"),OFFSET('Water Data'!$E$9,0,10*ROW('Water Data'!E51)),NA())</f>
        <v>#N/A</v>
      </c>
      <c r="J57" s="95" t="e">
        <f ca="true">+IF(AND(ISNUMBER(OFFSET('Water Data'!$F$4,0,10*ROW('Water Data'!F51))),'Data Summary'!BY57="Yes"),100-OFFSET('Water Data'!$F$4,0,10*ROW('Water Data'!F51)),NA())</f>
        <v>#N/A</v>
      </c>
      <c r="K57" s="95" t="e">
        <f ca="true">+IF(AND(ISNUMBER(OFFSET('Water Data'!$F$6,0,10*ROW('Water Data'!F51))),'Data Summary'!BZ57="Yes"),OFFSET('Water Data'!$F$6,0,10*ROW('Water Data'!F51)),NA())</f>
        <v>#N/A</v>
      </c>
      <c r="L57" s="95" t="e">
        <f ca="true">+IF(AND(ISNUMBER(OFFSET('Water Data'!$F$9,0,10*ROW('Water Data'!F51))),'Data Summary'!CA57="Yes"),OFFSET('Water Data'!$F$9,0,10*ROW('Water Data'!F51)),NA())</f>
        <v>#N/A</v>
      </c>
      <c r="M57" s="95" t="e">
        <f ca="true">+IF(AND(ISNUMBER(OFFSET('Water Data'!$G$4,0,10*ROW('Water Data'!G51))),'Data Summary'!CB57="Yes"),100-OFFSET('Water Data'!$G$4,0,10*ROW('Water Data'!G51)),NA())</f>
        <v>#N/A</v>
      </c>
      <c r="N57" s="95" t="e">
        <f ca="true">+IF(AND(ISNUMBER(OFFSET('Water Data'!$G$6,0,10*ROW('Water Data'!G51))),'Data Summary'!CC57="Yes"),OFFSET('Water Data'!$G$6,0,10*ROW('Water Data'!G51)),NA())</f>
        <v>#N/A</v>
      </c>
      <c r="O57" s="95" t="e">
        <f ca="true">+IF(AND(ISNUMBER(OFFSET('Water Data'!$G$9,0,10*ROW('Water Data'!G51))),'Data Summary'!CD57="Yes"),OFFSET('Water Data'!$G$9,0,10*ROW('Water Data'!G51)),NA())</f>
        <v>#N/A</v>
      </c>
      <c r="P57" s="95" t="e">
        <f ca="true">+IF(AND(ISNUMBER(OFFSET('Water Data'!$H$4,0,10*ROW('Water Data'!H51))),'Data Summary'!CE57="Yes"),100-OFFSET('Water Data'!$H$4,0,10*ROW('Water Data'!H51)),NA())</f>
        <v>#N/A</v>
      </c>
      <c r="Q57" s="95" t="e">
        <f ca="true">+IF(AND(ISNUMBER(OFFSET('Water Data'!$H$6,0,10*ROW('Water Data'!H51))),'Data Summary'!CF57="Yes"),OFFSET('Water Data'!$H$6,0,10*ROW('Water Data'!H51)),NA())</f>
        <v>#N/A</v>
      </c>
      <c r="R57" s="95" t="e">
        <f ca="true">+IF(AND(ISNUMBER(OFFSET('Water Data'!$H$9,0,10*ROW('Water Data'!H51))),'Data Summary'!CG57="Yes"),OFFSET('Water Data'!$H$9,0,10*ROW('Water Data'!H51)),NA())</f>
        <v>#N/A</v>
      </c>
      <c r="S57" s="95" t="e">
        <f ca="true">+IF(AND(ISNUMBER(OFFSET('Water Data'!$I$4,0,10*ROW('Water Data'!I51))),'Data Summary'!CH57="Yes"),100-OFFSET('Water Data'!$I$4,0,10*ROW('Water Data'!I51)),NA())</f>
        <v>#N/A</v>
      </c>
      <c r="T57" s="95" t="e">
        <f ca="true">+IF(AND(ISNUMBER(OFFSET('Water Data'!$I$6,0,10*ROW('Water Data'!I51))),'Data Summary'!CI57="Yes"),OFFSET('Water Data'!$I$6,0,10*ROW('Water Data'!I51)),NA())</f>
        <v>#N/A</v>
      </c>
      <c r="U57" s="95" t="e">
        <f ca="true">+IF(AND(ISNUMBER(OFFSET('Water Data'!$I$9,0,10*ROW('Water Data'!I51))),'Data Summary'!CJ57="Yes"),OFFSET('Water Data'!$I$9,0,10*ROW('Water Data'!I51)),NA())</f>
        <v>#N/A</v>
      </c>
      <c r="V57" s="96" t="e">
        <f ca="true">+IF(AND(ISNUMBER(OFFSET('Sanitation Data'!$D$4,0,10*ROW('Sanitation Data'!D51))),'Data Summary'!CK57="Yes"),100-OFFSET('Sanitation Data'!$D$4,0,10*ROW('Sanitation Data'!D51)),NA())</f>
        <v>#N/A</v>
      </c>
      <c r="W57" s="96" t="e">
        <f ca="true">+IF(AND(ISNUMBER(OFFSET('Sanitation Data'!$D$6,0,10*ROW('Sanitation Data'!D51))),'Data Summary'!CL57="Yes"),OFFSET('Sanitation Data'!$D$6,0,10*ROW('Sanitation Data'!D51)),NA())</f>
        <v>#N/A</v>
      </c>
      <c r="X57" s="96" t="e">
        <f ca="true">+IF(AND(ISNUMBER(OFFSET('Sanitation Data'!$D$10,0,10*ROW('Sanitation Data'!D51))),'Data Summary'!CM57="Yes"),OFFSET('Sanitation Data'!$D$10,0,10*ROW('Sanitation Data'!D51)),NA())</f>
        <v>#N/A</v>
      </c>
      <c r="Y57" s="96" t="e">
        <f ca="true">+IF(AND(ISNUMBER(OFFSET('Sanitation Data'!$D$11,0,10*ROW('Sanitation Data'!D51))),'Data Summary'!CN57="Yes"),OFFSET('Sanitation Data'!$D$11,0,10*ROW('Sanitation Data'!D51)),NA())</f>
        <v>#N/A</v>
      </c>
      <c r="Z57" s="96" t="e">
        <f ca="true">+IF(AND(ISNUMBER(OFFSET('Sanitation Data'!$D$12,0,10*ROW('Sanitation Data'!D51))),'Data Summary'!CO57="Yes"),OFFSET('Sanitation Data'!$D$12,0,10*ROW('Sanitation Data'!D51)),NA())</f>
        <v>#N/A</v>
      </c>
      <c r="AA57" s="96" t="e">
        <f ca="true">+IF(AND(ISNUMBER(OFFSET('Sanitation Data'!$E$4,0,10*ROW('Sanitation Data'!E51))),'Data Summary'!CP57="Yes"),100-OFFSET('Sanitation Data'!$E$4,0,10*ROW('Sanitation Data'!E51)),NA())</f>
        <v>#N/A</v>
      </c>
      <c r="AB57" s="96" t="e">
        <f ca="true">+IF(AND(ISNUMBER(OFFSET('Sanitation Data'!$E$6,0,10*ROW('Sanitation Data'!E51))),'Data Summary'!CQ57="Yes"),OFFSET('Sanitation Data'!$E$6,0,10*ROW('Sanitation Data'!E51)),NA())</f>
        <v>#N/A</v>
      </c>
      <c r="AC57" s="96" t="e">
        <f ca="true">+IF(AND(ISNUMBER(OFFSET('Sanitation Data'!$E$10,0,10*ROW('Sanitation Data'!E51))),'Data Summary'!CR57="Yes"),OFFSET('Sanitation Data'!$E$10,0,10*ROW('Sanitation Data'!E51)),NA())</f>
        <v>#N/A</v>
      </c>
      <c r="AD57" s="96" t="e">
        <f ca="true">+IF(AND(ISNUMBER(OFFSET('Sanitation Data'!$E$11,0,10*ROW('Sanitation Data'!E51))),'Data Summary'!CS57="Yes"),OFFSET('Sanitation Data'!$E$11,0,10*ROW('Sanitation Data'!E51)),NA())</f>
        <v>#N/A</v>
      </c>
      <c r="AE57" s="96" t="e">
        <f ca="true">+IF(AND(ISNUMBER(OFFSET('Sanitation Data'!$E$12,0,10*ROW('Sanitation Data'!E51))),'Data Summary'!CT57="Yes"),OFFSET('Sanitation Data'!$E$12,0,10*ROW('Sanitation Data'!E51)),NA())</f>
        <v>#N/A</v>
      </c>
      <c r="AF57" s="96" t="e">
        <f ca="true">+IF(AND(ISNUMBER(OFFSET('Sanitation Data'!$F$4,0,10*ROW('Sanitation Data'!F51))),'Data Summary'!CU57="Yes"),100-OFFSET('Sanitation Data'!$F$4,0,10*ROW('Sanitation Data'!F51)),NA())</f>
        <v>#N/A</v>
      </c>
      <c r="AG57" s="96" t="e">
        <f ca="true">+IF(AND(ISNUMBER(OFFSET('Sanitation Data'!$F$6,0,10*ROW('Sanitation Data'!F51))),'Data Summary'!CV57="Yes"),OFFSET('Sanitation Data'!$F$6,0,10*ROW('Sanitation Data'!F51)),NA())</f>
        <v>#N/A</v>
      </c>
      <c r="AH57" s="96" t="e">
        <f ca="true">+IF(AND(ISNUMBER(OFFSET('Sanitation Data'!$F$10,0,10*ROW('Sanitation Data'!F51))),'Data Summary'!CW57="Yes"),OFFSET('Sanitation Data'!$F$10,0,10*ROW('Sanitation Data'!F51)),NA())</f>
        <v>#N/A</v>
      </c>
      <c r="AI57" s="96" t="e">
        <f ca="true">+IF(AND(ISNUMBER(OFFSET('Sanitation Data'!$F$11,0,10*ROW('Sanitation Data'!F51))),'Data Summary'!CX57="Yes"),OFFSET('Sanitation Data'!$F$11,0,10*ROW('Sanitation Data'!F51)),NA())</f>
        <v>#N/A</v>
      </c>
      <c r="AJ57" s="96" t="e">
        <f ca="true">+IF(AND(ISNUMBER(OFFSET('Sanitation Data'!$F$12,0,10*ROW('Sanitation Data'!F51))),'Data Summary'!CY57="Yes"),OFFSET('Sanitation Data'!$F$12,0,10*ROW('Sanitation Data'!F51)),NA())</f>
        <v>#N/A</v>
      </c>
      <c r="AK57" s="96" t="e">
        <f ca="true">+IF(AND(ISNUMBER(OFFSET('Sanitation Data'!$G$4,0,10*ROW('Sanitation Data'!G51))),'Data Summary'!CZ57="Yes"),100-OFFSET('Sanitation Data'!$G$4,0,10*ROW('Sanitation Data'!G51)),NA())</f>
        <v>#N/A</v>
      </c>
      <c r="AL57" s="96" t="e">
        <f ca="true">+IF(AND(ISNUMBER(OFFSET('Sanitation Data'!$G$6,0,10*ROW('Sanitation Data'!G51))),'Data Summary'!DA57="Yes"),OFFSET('Sanitation Data'!$G$6,0,10*ROW('Sanitation Data'!G51)),NA())</f>
        <v>#N/A</v>
      </c>
      <c r="AM57" s="96" t="e">
        <f ca="true">+IF(AND(ISNUMBER(OFFSET('Sanitation Data'!$G$10,0,10*ROW('Sanitation Data'!G51))),'Data Summary'!DB57="Yes"),OFFSET('Sanitation Data'!$G$10,0,10*ROW('Sanitation Data'!G51)),NA())</f>
        <v>#N/A</v>
      </c>
      <c r="AN57" s="96" t="e">
        <f ca="true">+IF(AND(ISNUMBER(OFFSET('Sanitation Data'!$G$11,0,10*ROW('Sanitation Data'!G51))),'Data Summary'!DC57="Yes"),OFFSET('Sanitation Data'!$G$11,0,10*ROW('Sanitation Data'!G51)),NA())</f>
        <v>#N/A</v>
      </c>
      <c r="AO57" s="96" t="e">
        <f ca="true">+IF(AND(ISNUMBER(OFFSET('Sanitation Data'!$G$12,0,10*ROW('Sanitation Data'!G51))),'Data Summary'!DD57="Yes"),OFFSET('Sanitation Data'!$G$12,0,10*ROW('Sanitation Data'!G51)),NA())</f>
        <v>#N/A</v>
      </c>
      <c r="AP57" s="96" t="e">
        <f ca="true">+IF(AND(ISNUMBER(OFFSET('Sanitation Data'!$H$4,0,10*ROW('Sanitation Data'!H51))),'Data Summary'!DE57="Yes"),100-OFFSET('Sanitation Data'!$H$4,0,10*ROW('Sanitation Data'!H51)),NA())</f>
        <v>#N/A</v>
      </c>
      <c r="AQ57" s="96" t="e">
        <f ca="true">+IF(AND(ISNUMBER(OFFSET('Sanitation Data'!$H$6,0,10*ROW('Sanitation Data'!H51))),'Data Summary'!DF57="Yes"),OFFSET('Sanitation Data'!$H$6,0,10*ROW('Sanitation Data'!H51)),NA())</f>
        <v>#N/A</v>
      </c>
      <c r="AR57" s="96" t="e">
        <f ca="true">+IF(AND(ISNUMBER(OFFSET('Sanitation Data'!$H$10,0,10*ROW('Sanitation Data'!H51))),'Data Summary'!DG57="Yes"),OFFSET('Sanitation Data'!$H$10,0,10*ROW('Sanitation Data'!H51)),NA())</f>
        <v>#N/A</v>
      </c>
      <c r="AS57" s="96" t="e">
        <f ca="true">+IF(AND(ISNUMBER(OFFSET('Sanitation Data'!$H$11,0,10*ROW('Sanitation Data'!H51))),'Data Summary'!DH57="Yes"),OFFSET('Sanitation Data'!$H$11,0,10*ROW('Sanitation Data'!H51)),NA())</f>
        <v>#N/A</v>
      </c>
      <c r="AT57" s="96" t="e">
        <f ca="true">+IF(AND(ISNUMBER(OFFSET('Sanitation Data'!$H$12,0,10*ROW('Sanitation Data'!H51))),'Data Summary'!DI57="Yes"),OFFSET('Sanitation Data'!$H$12,0,10*ROW('Sanitation Data'!H51)),NA())</f>
        <v>#N/A</v>
      </c>
      <c r="AU57" s="96" t="e">
        <f ca="true">+IF(AND(ISNUMBER(OFFSET('Sanitation Data'!$I$4,0,10*ROW('Sanitation Data'!I51))),'Data Summary'!DJ57="Yes"),100-OFFSET('Sanitation Data'!$I$4,0,10*ROW('Sanitation Data'!I51)),NA())</f>
        <v>#N/A</v>
      </c>
      <c r="AV57" s="96" t="e">
        <f ca="true">+IF(AND(ISNUMBER(OFFSET('Sanitation Data'!$I$6,0,10*ROW('Sanitation Data'!I51))),'Data Summary'!DK57="Yes"),OFFSET('Sanitation Data'!$I$6,0,10*ROW('Sanitation Data'!I51)),NA())</f>
        <v>#N/A</v>
      </c>
      <c r="AW57" s="96" t="e">
        <f ca="true">+IF(AND(ISNUMBER(OFFSET('Sanitation Data'!$I$10,0,10*ROW('Sanitation Data'!I51))),'Data Summary'!DL57="Yes"),OFFSET('Sanitation Data'!$I$10,0,10*ROW('Sanitation Data'!I51)),NA())</f>
        <v>#N/A</v>
      </c>
      <c r="AX57" s="96" t="e">
        <f ca="true">+IF(AND(ISNUMBER(OFFSET('Sanitation Data'!$I$11,0,10*ROW('Sanitation Data'!I51))),'Data Summary'!DM57="Yes"),OFFSET('Sanitation Data'!$I$11,0,10*ROW('Sanitation Data'!I51)),NA())</f>
        <v>#N/A</v>
      </c>
      <c r="AY57" s="96" t="e">
        <f ca="true">+IF(AND(ISNUMBER(OFFSET('Sanitation Data'!$I$12,0,10*ROW('Sanitation Data'!I51))),'Data Summary'!DN57="Yes"),OFFSET('Sanitation Data'!$I$12,0,10*ROW('Sanitation Data'!I51)),NA())</f>
        <v>#N/A</v>
      </c>
      <c r="AZ57" s="97" t="e">
        <f ca="true">+IF(AND(ISNUMBER(OFFSET('Hygiene Data'!$D$5,0,10*ROW('Hygiene Data'!D51))),'Data Summary'!DO57="Yes"),OFFSET('Hygiene Data'!$D$5,0,10*ROW('Hygiene Data'!D51)),NA())</f>
        <v>#N/A</v>
      </c>
      <c r="BA57" s="97" t="e">
        <f ca="true">+IF(AND(ISNUMBER(OFFSET('Hygiene Data'!$D$7,0,10*ROW('Hygiene Data'!D51))),'Data Summary'!DP57="Yes"),OFFSET('Hygiene Data'!$D$7,0,10*ROW('Hygiene Data'!D51)),NA())</f>
        <v>#N/A</v>
      </c>
      <c r="BB57" s="97" t="e">
        <f ca="true">+IF(AND(ISNUMBER(OFFSET('Hygiene Data'!$D$9,0,10*ROW('Hygiene Data'!D51))),'Data Summary'!DQ57="Yes"),OFFSET('Hygiene Data'!$D$9,0,10*ROW('Hygiene Data'!D51)),NA())</f>
        <v>#N/A</v>
      </c>
      <c r="BC57" s="97" t="e">
        <f ca="true">+IF(AND(ISNUMBER(OFFSET('Hygiene Data'!$E$5,0,10*ROW('Hygiene Data'!E51))),'Data Summary'!DR57="Yes"),OFFSET('Hygiene Data'!$E$5,0,10*ROW('Hygiene Data'!E51)),NA())</f>
        <v>#N/A</v>
      </c>
      <c r="BD57" s="97" t="e">
        <f ca="true">+IF(AND(ISNUMBER(OFFSET('Hygiene Data'!$E$7,0,10*ROW('Hygiene Data'!E51))),'Data Summary'!DS57="Yes"),OFFSET('Hygiene Data'!$E$7,0,10*ROW('Hygiene Data'!E51)),NA())</f>
        <v>#N/A</v>
      </c>
      <c r="BE57" s="97" t="e">
        <f ca="true">+IF(AND(ISNUMBER(OFFSET('Hygiene Data'!$E$9,0,10*ROW('Hygiene Data'!E51))),'Data Summary'!DT57="Yes"),OFFSET('Hygiene Data'!$E$9,0,10*ROW('Hygiene Data'!E51)),NA())</f>
        <v>#N/A</v>
      </c>
      <c r="BF57" s="97" t="e">
        <f ca="true">+IF(AND(ISNUMBER(OFFSET('Hygiene Data'!$F$5,0,10*ROW('Hygiene Data'!F51))),'Data Summary'!DU57="Yes"),OFFSET('Hygiene Data'!$F$5,0,10*ROW('Hygiene Data'!F51)),NA())</f>
        <v>#N/A</v>
      </c>
      <c r="BG57" s="97" t="e">
        <f ca="true">+IF(AND(ISNUMBER(OFFSET('Hygiene Data'!$F$7,0,10*ROW('Hygiene Data'!F51))),'Data Summary'!DV57="Yes"),OFFSET('Hygiene Data'!$F$7,0,10*ROW('Hygiene Data'!F51)),NA())</f>
        <v>#N/A</v>
      </c>
      <c r="BH57" s="97" t="e">
        <f ca="true">+IF(AND(ISNUMBER(OFFSET('Hygiene Data'!$F$9,0,10*ROW('Hygiene Data'!F51))),'Data Summary'!DW57="Yes"),OFFSET('Hygiene Data'!$F$9,0,10*ROW('Hygiene Data'!F51)),NA())</f>
        <v>#N/A</v>
      </c>
      <c r="BI57" s="97" t="e">
        <f ca="true">+IF(AND(ISNUMBER(OFFSET('Hygiene Data'!$G$5,0,10*ROW('Hygiene Data'!G51))),'Data Summary'!DX57="Yes"),OFFSET('Hygiene Data'!$G$5,0,10*ROW('Hygiene Data'!G51)),NA())</f>
        <v>#N/A</v>
      </c>
      <c r="BJ57" s="97" t="e">
        <f ca="true">+IF(AND(ISNUMBER(OFFSET('Hygiene Data'!$G$7,0,10*ROW('Hygiene Data'!G51))),'Data Summary'!DY57="Yes"),OFFSET('Hygiene Data'!$G$7,0,10*ROW('Hygiene Data'!G51)),NA())</f>
        <v>#N/A</v>
      </c>
      <c r="BK57" s="97" t="e">
        <f ca="true">+IF(AND(ISNUMBER(OFFSET('Hygiene Data'!$G$9,0,10*ROW('Hygiene Data'!G51))),'Data Summary'!DZ57="Yes"),OFFSET('Hygiene Data'!$G$9,0,10*ROW('Hygiene Data'!G51)),NA())</f>
        <v>#N/A</v>
      </c>
      <c r="BL57" s="97" t="e">
        <f ca="true">+IF(AND(ISNUMBER(OFFSET('Hygiene Data'!$H$5,0,10*ROW('Hygiene Data'!H51))),'Data Summary'!EA57="Yes"),OFFSET('Hygiene Data'!$H$5,0,10*ROW('Hygiene Data'!H51)),NA())</f>
        <v>#N/A</v>
      </c>
      <c r="BM57" s="97" t="e">
        <f ca="true">+IF(AND(ISNUMBER(OFFSET('Hygiene Data'!$H$7,0,10*ROW('Hygiene Data'!H51))),'Data Summary'!EB57="Yes"),OFFSET('Hygiene Data'!$H$7,0,10*ROW('Hygiene Data'!H51)),NA())</f>
        <v>#N/A</v>
      </c>
      <c r="BN57" s="97" t="e">
        <f ca="true">+IF(AND(ISNUMBER(OFFSET('Hygiene Data'!$H$9,0,10*ROW('Hygiene Data'!H51))),'Data Summary'!EC57="Yes"),OFFSET('Hygiene Data'!$H$9,0,10*ROW('Hygiene Data'!H51)),NA())</f>
        <v>#N/A</v>
      </c>
      <c r="BO57" s="97" t="e">
        <f ca="true">+IF(AND(ISNUMBER(OFFSET('Hygiene Data'!$I$5,0,10*ROW('Hygiene Data'!I51))),'Data Summary'!ED57="Yes"),OFFSET('Hygiene Data'!$I$5,0,10*ROW('Hygiene Data'!I51)),NA())</f>
        <v>#N/A</v>
      </c>
      <c r="BP57" s="97" t="e">
        <f ca="true">+IF(AND(ISNUMBER(OFFSET('Hygiene Data'!$I$7,0,10*ROW('Hygiene Data'!I51))),'Data Summary'!EE57="Yes"),OFFSET('Hygiene Data'!$I$7,0,10*ROW('Hygiene Data'!I51)),NA())</f>
        <v>#N/A</v>
      </c>
      <c r="BQ57" s="97" t="e">
        <f ca="true">+IF(AND(ISNUMBER(OFFSET('Hygiene Data'!$I$9,0,10*ROW('Hygiene Data'!I51))),'Data Summary'!EF57="Yes"),OFFSET('Hygiene Data'!$I$9,0,10*ROW('Hygiene Data'!I51)),NA())</f>
        <v>#N/A</v>
      </c>
    </row>
    <row xmlns:x14ac="http://schemas.microsoft.com/office/spreadsheetml/2009/9/ac" r="58" x14ac:dyDescent="0.2">
      <c r="A58" s="331" t="e">
        <f ca="true">+RIGHT('Data Summary'!A58,LEN('Data Summary'!A58)-9)</f>
        <v>#VALUE!</v>
      </c>
      <c r="B58" s="36" t="str">
        <f ca="true">+IF(ISTEXT('Data Summary'!B58),'Data Summary'!B58,"")</f>
        <v/>
      </c>
      <c r="C58" s="330" t="e">
        <f ca="true">+VALUE('Data Summary'!C58)</f>
        <v>#VALUE!</v>
      </c>
      <c r="D58" s="95" t="e">
        <f ca="true">+IF(AND(ISNUMBER(OFFSET('Water Data'!$D$4,0,10*ROW('Water Data'!D52))),'Data Summary'!BS58="Yes"),100-OFFSET('Water Data'!$D$4,0,10*ROW('Water Data'!D52)),NA())</f>
        <v>#N/A</v>
      </c>
      <c r="E58" s="95" t="e">
        <f ca="true">+IF(AND(ISNUMBER(OFFSET('Water Data'!$D$6,0,10*ROW('Water Data'!D52))),'Data Summary'!BT58="Yes"),OFFSET('Water Data'!$D$6,0,10*ROW('Water Data'!D52)),NA())</f>
        <v>#N/A</v>
      </c>
      <c r="F58" s="95" t="e">
        <f ca="true">+IF(AND(ISNUMBER(OFFSET('Water Data'!$D$9,0,10*ROW('Water Data'!D52))),'Data Summary'!BU58="Yes"),OFFSET('Water Data'!$D$9,0,10*ROW('Water Data'!D52)),NA())</f>
        <v>#N/A</v>
      </c>
      <c r="G58" s="95" t="e">
        <f ca="true">+IF(AND(ISNUMBER(OFFSET('Water Data'!$E$4,0,10*ROW('Water Data'!E52))),'Data Summary'!BV58="Yes"),100-OFFSET('Water Data'!$E$4,0,10*ROW('Water Data'!E52)),NA())</f>
        <v>#N/A</v>
      </c>
      <c r="H58" s="95" t="e">
        <f ca="true">+IF(AND(ISNUMBER(OFFSET('Water Data'!$E$6,0,10*ROW('Water Data'!E52))),'Data Summary'!BW58="Yes"),OFFSET('Water Data'!$E$6,0,10*ROW('Water Data'!E52)),NA())</f>
        <v>#N/A</v>
      </c>
      <c r="I58" s="95" t="e">
        <f ca="true">+IF(AND(ISNUMBER(OFFSET('Water Data'!$E$9,0,10*ROW('Water Data'!E52))),'Data Summary'!BX58="Yes"),OFFSET('Water Data'!$E$9,0,10*ROW('Water Data'!E52)),NA())</f>
        <v>#N/A</v>
      </c>
      <c r="J58" s="95" t="e">
        <f ca="true">+IF(AND(ISNUMBER(OFFSET('Water Data'!$F$4,0,10*ROW('Water Data'!F52))),'Data Summary'!BY58="Yes"),100-OFFSET('Water Data'!$F$4,0,10*ROW('Water Data'!F52)),NA())</f>
        <v>#N/A</v>
      </c>
      <c r="K58" s="95" t="e">
        <f ca="true">+IF(AND(ISNUMBER(OFFSET('Water Data'!$F$6,0,10*ROW('Water Data'!F52))),'Data Summary'!BZ58="Yes"),OFFSET('Water Data'!$F$6,0,10*ROW('Water Data'!F52)),NA())</f>
        <v>#N/A</v>
      </c>
      <c r="L58" s="95" t="e">
        <f ca="true">+IF(AND(ISNUMBER(OFFSET('Water Data'!$F$9,0,10*ROW('Water Data'!F52))),'Data Summary'!CA58="Yes"),OFFSET('Water Data'!$F$9,0,10*ROW('Water Data'!F52)),NA())</f>
        <v>#N/A</v>
      </c>
      <c r="M58" s="95" t="e">
        <f ca="true">+IF(AND(ISNUMBER(OFFSET('Water Data'!$G$4,0,10*ROW('Water Data'!G52))),'Data Summary'!CB58="Yes"),100-OFFSET('Water Data'!$G$4,0,10*ROW('Water Data'!G52)),NA())</f>
        <v>#N/A</v>
      </c>
      <c r="N58" s="95" t="e">
        <f ca="true">+IF(AND(ISNUMBER(OFFSET('Water Data'!$G$6,0,10*ROW('Water Data'!G52))),'Data Summary'!CC58="Yes"),OFFSET('Water Data'!$G$6,0,10*ROW('Water Data'!G52)),NA())</f>
        <v>#N/A</v>
      </c>
      <c r="O58" s="95" t="e">
        <f ca="true">+IF(AND(ISNUMBER(OFFSET('Water Data'!$G$9,0,10*ROW('Water Data'!G52))),'Data Summary'!CD58="Yes"),OFFSET('Water Data'!$G$9,0,10*ROW('Water Data'!G52)),NA())</f>
        <v>#N/A</v>
      </c>
      <c r="P58" s="95" t="e">
        <f ca="true">+IF(AND(ISNUMBER(OFFSET('Water Data'!$H$4,0,10*ROW('Water Data'!H52))),'Data Summary'!CE58="Yes"),100-OFFSET('Water Data'!$H$4,0,10*ROW('Water Data'!H52)),NA())</f>
        <v>#N/A</v>
      </c>
      <c r="Q58" s="95" t="e">
        <f ca="true">+IF(AND(ISNUMBER(OFFSET('Water Data'!$H$6,0,10*ROW('Water Data'!H52))),'Data Summary'!CF58="Yes"),OFFSET('Water Data'!$H$6,0,10*ROW('Water Data'!H52)),NA())</f>
        <v>#N/A</v>
      </c>
      <c r="R58" s="95" t="e">
        <f ca="true">+IF(AND(ISNUMBER(OFFSET('Water Data'!$H$9,0,10*ROW('Water Data'!H52))),'Data Summary'!CG58="Yes"),OFFSET('Water Data'!$H$9,0,10*ROW('Water Data'!H52)),NA())</f>
        <v>#N/A</v>
      </c>
      <c r="S58" s="95" t="e">
        <f ca="true">+IF(AND(ISNUMBER(OFFSET('Water Data'!$I$4,0,10*ROW('Water Data'!I52))),'Data Summary'!CH58="Yes"),100-OFFSET('Water Data'!$I$4,0,10*ROW('Water Data'!I52)),NA())</f>
        <v>#N/A</v>
      </c>
      <c r="T58" s="95" t="e">
        <f ca="true">+IF(AND(ISNUMBER(OFFSET('Water Data'!$I$6,0,10*ROW('Water Data'!I52))),'Data Summary'!CI58="Yes"),OFFSET('Water Data'!$I$6,0,10*ROW('Water Data'!I52)),NA())</f>
        <v>#N/A</v>
      </c>
      <c r="U58" s="95" t="e">
        <f ca="true">+IF(AND(ISNUMBER(OFFSET('Water Data'!$I$9,0,10*ROW('Water Data'!I52))),'Data Summary'!CJ58="Yes"),OFFSET('Water Data'!$I$9,0,10*ROW('Water Data'!I52)),NA())</f>
        <v>#N/A</v>
      </c>
      <c r="V58" s="96" t="e">
        <f ca="true">+IF(AND(ISNUMBER(OFFSET('Sanitation Data'!$D$4,0,10*ROW('Sanitation Data'!D52))),'Data Summary'!CK58="Yes"),100-OFFSET('Sanitation Data'!$D$4,0,10*ROW('Sanitation Data'!D52)),NA())</f>
        <v>#N/A</v>
      </c>
      <c r="W58" s="96" t="e">
        <f ca="true">+IF(AND(ISNUMBER(OFFSET('Sanitation Data'!$D$6,0,10*ROW('Sanitation Data'!D52))),'Data Summary'!CL58="Yes"),OFFSET('Sanitation Data'!$D$6,0,10*ROW('Sanitation Data'!D52)),NA())</f>
        <v>#N/A</v>
      </c>
      <c r="X58" s="96" t="e">
        <f ca="true">+IF(AND(ISNUMBER(OFFSET('Sanitation Data'!$D$10,0,10*ROW('Sanitation Data'!D52))),'Data Summary'!CM58="Yes"),OFFSET('Sanitation Data'!$D$10,0,10*ROW('Sanitation Data'!D52)),NA())</f>
        <v>#N/A</v>
      </c>
      <c r="Y58" s="96" t="e">
        <f ca="true">+IF(AND(ISNUMBER(OFFSET('Sanitation Data'!$D$11,0,10*ROW('Sanitation Data'!D52))),'Data Summary'!CN58="Yes"),OFFSET('Sanitation Data'!$D$11,0,10*ROW('Sanitation Data'!D52)),NA())</f>
        <v>#N/A</v>
      </c>
      <c r="Z58" s="96" t="e">
        <f ca="true">+IF(AND(ISNUMBER(OFFSET('Sanitation Data'!$D$12,0,10*ROW('Sanitation Data'!D52))),'Data Summary'!CO58="Yes"),OFFSET('Sanitation Data'!$D$12,0,10*ROW('Sanitation Data'!D52)),NA())</f>
        <v>#N/A</v>
      </c>
      <c r="AA58" s="96" t="e">
        <f ca="true">+IF(AND(ISNUMBER(OFFSET('Sanitation Data'!$E$4,0,10*ROW('Sanitation Data'!E52))),'Data Summary'!CP58="Yes"),100-OFFSET('Sanitation Data'!$E$4,0,10*ROW('Sanitation Data'!E52)),NA())</f>
        <v>#N/A</v>
      </c>
      <c r="AB58" s="96" t="e">
        <f ca="true">+IF(AND(ISNUMBER(OFFSET('Sanitation Data'!$E$6,0,10*ROW('Sanitation Data'!E52))),'Data Summary'!CQ58="Yes"),OFFSET('Sanitation Data'!$E$6,0,10*ROW('Sanitation Data'!E52)),NA())</f>
        <v>#N/A</v>
      </c>
      <c r="AC58" s="96" t="e">
        <f ca="true">+IF(AND(ISNUMBER(OFFSET('Sanitation Data'!$E$10,0,10*ROW('Sanitation Data'!E52))),'Data Summary'!CR58="Yes"),OFFSET('Sanitation Data'!$E$10,0,10*ROW('Sanitation Data'!E52)),NA())</f>
        <v>#N/A</v>
      </c>
      <c r="AD58" s="96" t="e">
        <f ca="true">+IF(AND(ISNUMBER(OFFSET('Sanitation Data'!$E$11,0,10*ROW('Sanitation Data'!E52))),'Data Summary'!CS58="Yes"),OFFSET('Sanitation Data'!$E$11,0,10*ROW('Sanitation Data'!E52)),NA())</f>
        <v>#N/A</v>
      </c>
      <c r="AE58" s="96" t="e">
        <f ca="true">+IF(AND(ISNUMBER(OFFSET('Sanitation Data'!$E$12,0,10*ROW('Sanitation Data'!E52))),'Data Summary'!CT58="Yes"),OFFSET('Sanitation Data'!$E$12,0,10*ROW('Sanitation Data'!E52)),NA())</f>
        <v>#N/A</v>
      </c>
      <c r="AF58" s="96" t="e">
        <f ca="true">+IF(AND(ISNUMBER(OFFSET('Sanitation Data'!$F$4,0,10*ROW('Sanitation Data'!F52))),'Data Summary'!CU58="Yes"),100-OFFSET('Sanitation Data'!$F$4,0,10*ROW('Sanitation Data'!F52)),NA())</f>
        <v>#N/A</v>
      </c>
      <c r="AG58" s="96" t="e">
        <f ca="true">+IF(AND(ISNUMBER(OFFSET('Sanitation Data'!$F$6,0,10*ROW('Sanitation Data'!F52))),'Data Summary'!CV58="Yes"),OFFSET('Sanitation Data'!$F$6,0,10*ROW('Sanitation Data'!F52)),NA())</f>
        <v>#N/A</v>
      </c>
      <c r="AH58" s="96" t="e">
        <f ca="true">+IF(AND(ISNUMBER(OFFSET('Sanitation Data'!$F$10,0,10*ROW('Sanitation Data'!F52))),'Data Summary'!CW58="Yes"),OFFSET('Sanitation Data'!$F$10,0,10*ROW('Sanitation Data'!F52)),NA())</f>
        <v>#N/A</v>
      </c>
      <c r="AI58" s="96" t="e">
        <f ca="true">+IF(AND(ISNUMBER(OFFSET('Sanitation Data'!$F$11,0,10*ROW('Sanitation Data'!F52))),'Data Summary'!CX58="Yes"),OFFSET('Sanitation Data'!$F$11,0,10*ROW('Sanitation Data'!F52)),NA())</f>
        <v>#N/A</v>
      </c>
      <c r="AJ58" s="96" t="e">
        <f ca="true">+IF(AND(ISNUMBER(OFFSET('Sanitation Data'!$F$12,0,10*ROW('Sanitation Data'!F52))),'Data Summary'!CY58="Yes"),OFFSET('Sanitation Data'!$F$12,0,10*ROW('Sanitation Data'!F52)),NA())</f>
        <v>#N/A</v>
      </c>
      <c r="AK58" s="96" t="e">
        <f ca="true">+IF(AND(ISNUMBER(OFFSET('Sanitation Data'!$G$4,0,10*ROW('Sanitation Data'!G52))),'Data Summary'!CZ58="Yes"),100-OFFSET('Sanitation Data'!$G$4,0,10*ROW('Sanitation Data'!G52)),NA())</f>
        <v>#N/A</v>
      </c>
      <c r="AL58" s="96" t="e">
        <f ca="true">+IF(AND(ISNUMBER(OFFSET('Sanitation Data'!$G$6,0,10*ROW('Sanitation Data'!G52))),'Data Summary'!DA58="Yes"),OFFSET('Sanitation Data'!$G$6,0,10*ROW('Sanitation Data'!G52)),NA())</f>
        <v>#N/A</v>
      </c>
      <c r="AM58" s="96" t="e">
        <f ca="true">+IF(AND(ISNUMBER(OFFSET('Sanitation Data'!$G$10,0,10*ROW('Sanitation Data'!G52))),'Data Summary'!DB58="Yes"),OFFSET('Sanitation Data'!$G$10,0,10*ROW('Sanitation Data'!G52)),NA())</f>
        <v>#N/A</v>
      </c>
      <c r="AN58" s="96" t="e">
        <f ca="true">+IF(AND(ISNUMBER(OFFSET('Sanitation Data'!$G$11,0,10*ROW('Sanitation Data'!G52))),'Data Summary'!DC58="Yes"),OFFSET('Sanitation Data'!$G$11,0,10*ROW('Sanitation Data'!G52)),NA())</f>
        <v>#N/A</v>
      </c>
      <c r="AO58" s="96" t="e">
        <f ca="true">+IF(AND(ISNUMBER(OFFSET('Sanitation Data'!$G$12,0,10*ROW('Sanitation Data'!G52))),'Data Summary'!DD58="Yes"),OFFSET('Sanitation Data'!$G$12,0,10*ROW('Sanitation Data'!G52)),NA())</f>
        <v>#N/A</v>
      </c>
      <c r="AP58" s="96" t="e">
        <f ca="true">+IF(AND(ISNUMBER(OFFSET('Sanitation Data'!$H$4,0,10*ROW('Sanitation Data'!H52))),'Data Summary'!DE58="Yes"),100-OFFSET('Sanitation Data'!$H$4,0,10*ROW('Sanitation Data'!H52)),NA())</f>
        <v>#N/A</v>
      </c>
      <c r="AQ58" s="96" t="e">
        <f ca="true">+IF(AND(ISNUMBER(OFFSET('Sanitation Data'!$H$6,0,10*ROW('Sanitation Data'!H52))),'Data Summary'!DF58="Yes"),OFFSET('Sanitation Data'!$H$6,0,10*ROW('Sanitation Data'!H52)),NA())</f>
        <v>#N/A</v>
      </c>
      <c r="AR58" s="96" t="e">
        <f ca="true">+IF(AND(ISNUMBER(OFFSET('Sanitation Data'!$H$10,0,10*ROW('Sanitation Data'!H52))),'Data Summary'!DG58="Yes"),OFFSET('Sanitation Data'!$H$10,0,10*ROW('Sanitation Data'!H52)),NA())</f>
        <v>#N/A</v>
      </c>
      <c r="AS58" s="96" t="e">
        <f ca="true">+IF(AND(ISNUMBER(OFFSET('Sanitation Data'!$H$11,0,10*ROW('Sanitation Data'!H52))),'Data Summary'!DH58="Yes"),OFFSET('Sanitation Data'!$H$11,0,10*ROW('Sanitation Data'!H52)),NA())</f>
        <v>#N/A</v>
      </c>
      <c r="AT58" s="96" t="e">
        <f ca="true">+IF(AND(ISNUMBER(OFFSET('Sanitation Data'!$H$12,0,10*ROW('Sanitation Data'!H52))),'Data Summary'!DI58="Yes"),OFFSET('Sanitation Data'!$H$12,0,10*ROW('Sanitation Data'!H52)),NA())</f>
        <v>#N/A</v>
      </c>
      <c r="AU58" s="96" t="e">
        <f ca="true">+IF(AND(ISNUMBER(OFFSET('Sanitation Data'!$I$4,0,10*ROW('Sanitation Data'!I52))),'Data Summary'!DJ58="Yes"),100-OFFSET('Sanitation Data'!$I$4,0,10*ROW('Sanitation Data'!I52)),NA())</f>
        <v>#N/A</v>
      </c>
      <c r="AV58" s="96" t="e">
        <f ca="true">+IF(AND(ISNUMBER(OFFSET('Sanitation Data'!$I$6,0,10*ROW('Sanitation Data'!I52))),'Data Summary'!DK58="Yes"),OFFSET('Sanitation Data'!$I$6,0,10*ROW('Sanitation Data'!I52)),NA())</f>
        <v>#N/A</v>
      </c>
      <c r="AW58" s="96" t="e">
        <f ca="true">+IF(AND(ISNUMBER(OFFSET('Sanitation Data'!$I$10,0,10*ROW('Sanitation Data'!I52))),'Data Summary'!DL58="Yes"),OFFSET('Sanitation Data'!$I$10,0,10*ROW('Sanitation Data'!I52)),NA())</f>
        <v>#N/A</v>
      </c>
      <c r="AX58" s="96" t="e">
        <f ca="true">+IF(AND(ISNUMBER(OFFSET('Sanitation Data'!$I$11,0,10*ROW('Sanitation Data'!I52))),'Data Summary'!DM58="Yes"),OFFSET('Sanitation Data'!$I$11,0,10*ROW('Sanitation Data'!I52)),NA())</f>
        <v>#N/A</v>
      </c>
      <c r="AY58" s="96" t="e">
        <f ca="true">+IF(AND(ISNUMBER(OFFSET('Sanitation Data'!$I$12,0,10*ROW('Sanitation Data'!I52))),'Data Summary'!DN58="Yes"),OFFSET('Sanitation Data'!$I$12,0,10*ROW('Sanitation Data'!I52)),NA())</f>
        <v>#N/A</v>
      </c>
      <c r="AZ58" s="97" t="e">
        <f ca="true">+IF(AND(ISNUMBER(OFFSET('Hygiene Data'!$D$5,0,10*ROW('Hygiene Data'!D52))),'Data Summary'!DO58="Yes"),OFFSET('Hygiene Data'!$D$5,0,10*ROW('Hygiene Data'!D52)),NA())</f>
        <v>#N/A</v>
      </c>
      <c r="BA58" s="97" t="e">
        <f ca="true">+IF(AND(ISNUMBER(OFFSET('Hygiene Data'!$D$7,0,10*ROW('Hygiene Data'!D52))),'Data Summary'!DP58="Yes"),OFFSET('Hygiene Data'!$D$7,0,10*ROW('Hygiene Data'!D52)),NA())</f>
        <v>#N/A</v>
      </c>
      <c r="BB58" s="97" t="e">
        <f ca="true">+IF(AND(ISNUMBER(OFFSET('Hygiene Data'!$D$9,0,10*ROW('Hygiene Data'!D52))),'Data Summary'!DQ58="Yes"),OFFSET('Hygiene Data'!$D$9,0,10*ROW('Hygiene Data'!D52)),NA())</f>
        <v>#N/A</v>
      </c>
      <c r="BC58" s="97" t="e">
        <f ca="true">+IF(AND(ISNUMBER(OFFSET('Hygiene Data'!$E$5,0,10*ROW('Hygiene Data'!E52))),'Data Summary'!DR58="Yes"),OFFSET('Hygiene Data'!$E$5,0,10*ROW('Hygiene Data'!E52)),NA())</f>
        <v>#N/A</v>
      </c>
      <c r="BD58" s="97" t="e">
        <f ca="true">+IF(AND(ISNUMBER(OFFSET('Hygiene Data'!$E$7,0,10*ROW('Hygiene Data'!E52))),'Data Summary'!DS58="Yes"),OFFSET('Hygiene Data'!$E$7,0,10*ROW('Hygiene Data'!E52)),NA())</f>
        <v>#N/A</v>
      </c>
      <c r="BE58" s="97" t="e">
        <f ca="true">+IF(AND(ISNUMBER(OFFSET('Hygiene Data'!$E$9,0,10*ROW('Hygiene Data'!E52))),'Data Summary'!DT58="Yes"),OFFSET('Hygiene Data'!$E$9,0,10*ROW('Hygiene Data'!E52)),NA())</f>
        <v>#N/A</v>
      </c>
      <c r="BF58" s="97" t="e">
        <f ca="true">+IF(AND(ISNUMBER(OFFSET('Hygiene Data'!$F$5,0,10*ROW('Hygiene Data'!F52))),'Data Summary'!DU58="Yes"),OFFSET('Hygiene Data'!$F$5,0,10*ROW('Hygiene Data'!F52)),NA())</f>
        <v>#N/A</v>
      </c>
      <c r="BG58" s="97" t="e">
        <f ca="true">+IF(AND(ISNUMBER(OFFSET('Hygiene Data'!$F$7,0,10*ROW('Hygiene Data'!F52))),'Data Summary'!DV58="Yes"),OFFSET('Hygiene Data'!$F$7,0,10*ROW('Hygiene Data'!F52)),NA())</f>
        <v>#N/A</v>
      </c>
      <c r="BH58" s="97" t="e">
        <f ca="true">+IF(AND(ISNUMBER(OFFSET('Hygiene Data'!$F$9,0,10*ROW('Hygiene Data'!F52))),'Data Summary'!DW58="Yes"),OFFSET('Hygiene Data'!$F$9,0,10*ROW('Hygiene Data'!F52)),NA())</f>
        <v>#N/A</v>
      </c>
      <c r="BI58" s="97" t="e">
        <f ca="true">+IF(AND(ISNUMBER(OFFSET('Hygiene Data'!$G$5,0,10*ROW('Hygiene Data'!G52))),'Data Summary'!DX58="Yes"),OFFSET('Hygiene Data'!$G$5,0,10*ROW('Hygiene Data'!G52)),NA())</f>
        <v>#N/A</v>
      </c>
      <c r="BJ58" s="97" t="e">
        <f ca="true">+IF(AND(ISNUMBER(OFFSET('Hygiene Data'!$G$7,0,10*ROW('Hygiene Data'!G52))),'Data Summary'!DY58="Yes"),OFFSET('Hygiene Data'!$G$7,0,10*ROW('Hygiene Data'!G52)),NA())</f>
        <v>#N/A</v>
      </c>
      <c r="BK58" s="97" t="e">
        <f ca="true">+IF(AND(ISNUMBER(OFFSET('Hygiene Data'!$G$9,0,10*ROW('Hygiene Data'!G52))),'Data Summary'!DZ58="Yes"),OFFSET('Hygiene Data'!$G$9,0,10*ROW('Hygiene Data'!G52)),NA())</f>
        <v>#N/A</v>
      </c>
      <c r="BL58" s="97" t="e">
        <f ca="true">+IF(AND(ISNUMBER(OFFSET('Hygiene Data'!$H$5,0,10*ROW('Hygiene Data'!H52))),'Data Summary'!EA58="Yes"),OFFSET('Hygiene Data'!$H$5,0,10*ROW('Hygiene Data'!H52)),NA())</f>
        <v>#N/A</v>
      </c>
      <c r="BM58" s="97" t="e">
        <f ca="true">+IF(AND(ISNUMBER(OFFSET('Hygiene Data'!$H$7,0,10*ROW('Hygiene Data'!H52))),'Data Summary'!EB58="Yes"),OFFSET('Hygiene Data'!$H$7,0,10*ROW('Hygiene Data'!H52)),NA())</f>
        <v>#N/A</v>
      </c>
      <c r="BN58" s="97" t="e">
        <f ca="true">+IF(AND(ISNUMBER(OFFSET('Hygiene Data'!$H$9,0,10*ROW('Hygiene Data'!H52))),'Data Summary'!EC58="Yes"),OFFSET('Hygiene Data'!$H$9,0,10*ROW('Hygiene Data'!H52)),NA())</f>
        <v>#N/A</v>
      </c>
      <c r="BO58" s="97" t="e">
        <f ca="true">+IF(AND(ISNUMBER(OFFSET('Hygiene Data'!$I$5,0,10*ROW('Hygiene Data'!I52))),'Data Summary'!ED58="Yes"),OFFSET('Hygiene Data'!$I$5,0,10*ROW('Hygiene Data'!I52)),NA())</f>
        <v>#N/A</v>
      </c>
      <c r="BP58" s="97" t="e">
        <f ca="true">+IF(AND(ISNUMBER(OFFSET('Hygiene Data'!$I$7,0,10*ROW('Hygiene Data'!I52))),'Data Summary'!EE58="Yes"),OFFSET('Hygiene Data'!$I$7,0,10*ROW('Hygiene Data'!I52)),NA())</f>
        <v>#N/A</v>
      </c>
      <c r="BQ58" s="97" t="e">
        <f ca="true">+IF(AND(ISNUMBER(OFFSET('Hygiene Data'!$I$9,0,10*ROW('Hygiene Data'!I52))),'Data Summary'!EF58="Yes"),OFFSET('Hygiene Data'!$I$9,0,10*ROW('Hygiene Data'!I52)),NA())</f>
        <v>#N/A</v>
      </c>
    </row>
    <row xmlns:x14ac="http://schemas.microsoft.com/office/spreadsheetml/2009/9/ac" r="59" x14ac:dyDescent="0.2">
      <c r="A59" s="331" t="e">
        <f ca="true">+RIGHT('Data Summary'!A59,LEN('Data Summary'!A59)-9)</f>
        <v>#VALUE!</v>
      </c>
      <c r="B59" s="36" t="str">
        <f ca="true">+IF(ISTEXT('Data Summary'!B59),'Data Summary'!B59,"")</f>
        <v/>
      </c>
      <c r="C59" s="330" t="e">
        <f ca="true">+VALUE('Data Summary'!C59)</f>
        <v>#VALUE!</v>
      </c>
      <c r="D59" s="95" t="e">
        <f ca="true">+IF(AND(ISNUMBER(OFFSET('Water Data'!$D$4,0,10*ROW('Water Data'!D53))),'Data Summary'!BS59="Yes"),100-OFFSET('Water Data'!$D$4,0,10*ROW('Water Data'!D53)),NA())</f>
        <v>#N/A</v>
      </c>
      <c r="E59" s="95" t="e">
        <f ca="true">+IF(AND(ISNUMBER(OFFSET('Water Data'!$D$6,0,10*ROW('Water Data'!D53))),'Data Summary'!BT59="Yes"),OFFSET('Water Data'!$D$6,0,10*ROW('Water Data'!D53)),NA())</f>
        <v>#N/A</v>
      </c>
      <c r="F59" s="95" t="e">
        <f ca="true">+IF(AND(ISNUMBER(OFFSET('Water Data'!$D$9,0,10*ROW('Water Data'!D53))),'Data Summary'!BU59="Yes"),OFFSET('Water Data'!$D$9,0,10*ROW('Water Data'!D53)),NA())</f>
        <v>#N/A</v>
      </c>
      <c r="G59" s="95" t="e">
        <f ca="true">+IF(AND(ISNUMBER(OFFSET('Water Data'!$E$4,0,10*ROW('Water Data'!E53))),'Data Summary'!BV59="Yes"),100-OFFSET('Water Data'!$E$4,0,10*ROW('Water Data'!E53)),NA())</f>
        <v>#N/A</v>
      </c>
      <c r="H59" s="95" t="e">
        <f ca="true">+IF(AND(ISNUMBER(OFFSET('Water Data'!$E$6,0,10*ROW('Water Data'!E53))),'Data Summary'!BW59="Yes"),OFFSET('Water Data'!$E$6,0,10*ROW('Water Data'!E53)),NA())</f>
        <v>#N/A</v>
      </c>
      <c r="I59" s="95" t="e">
        <f ca="true">+IF(AND(ISNUMBER(OFFSET('Water Data'!$E$9,0,10*ROW('Water Data'!E53))),'Data Summary'!BX59="Yes"),OFFSET('Water Data'!$E$9,0,10*ROW('Water Data'!E53)),NA())</f>
        <v>#N/A</v>
      </c>
      <c r="J59" s="95" t="e">
        <f ca="true">+IF(AND(ISNUMBER(OFFSET('Water Data'!$F$4,0,10*ROW('Water Data'!F53))),'Data Summary'!BY59="Yes"),100-OFFSET('Water Data'!$F$4,0,10*ROW('Water Data'!F53)),NA())</f>
        <v>#N/A</v>
      </c>
      <c r="K59" s="95" t="e">
        <f ca="true">+IF(AND(ISNUMBER(OFFSET('Water Data'!$F$6,0,10*ROW('Water Data'!F53))),'Data Summary'!BZ59="Yes"),OFFSET('Water Data'!$F$6,0,10*ROW('Water Data'!F53)),NA())</f>
        <v>#N/A</v>
      </c>
      <c r="L59" s="95" t="e">
        <f ca="true">+IF(AND(ISNUMBER(OFFSET('Water Data'!$F$9,0,10*ROW('Water Data'!F53))),'Data Summary'!CA59="Yes"),OFFSET('Water Data'!$F$9,0,10*ROW('Water Data'!F53)),NA())</f>
        <v>#N/A</v>
      </c>
      <c r="M59" s="95" t="e">
        <f ca="true">+IF(AND(ISNUMBER(OFFSET('Water Data'!$G$4,0,10*ROW('Water Data'!G53))),'Data Summary'!CB59="Yes"),100-OFFSET('Water Data'!$G$4,0,10*ROW('Water Data'!G53)),NA())</f>
        <v>#N/A</v>
      </c>
      <c r="N59" s="95" t="e">
        <f ca="true">+IF(AND(ISNUMBER(OFFSET('Water Data'!$G$6,0,10*ROW('Water Data'!G53))),'Data Summary'!CC59="Yes"),OFFSET('Water Data'!$G$6,0,10*ROW('Water Data'!G53)),NA())</f>
        <v>#N/A</v>
      </c>
      <c r="O59" s="95" t="e">
        <f ca="true">+IF(AND(ISNUMBER(OFFSET('Water Data'!$G$9,0,10*ROW('Water Data'!G53))),'Data Summary'!CD59="Yes"),OFFSET('Water Data'!$G$9,0,10*ROW('Water Data'!G53)),NA())</f>
        <v>#N/A</v>
      </c>
      <c r="P59" s="95" t="e">
        <f ca="true">+IF(AND(ISNUMBER(OFFSET('Water Data'!$H$4,0,10*ROW('Water Data'!H53))),'Data Summary'!CE59="Yes"),100-OFFSET('Water Data'!$H$4,0,10*ROW('Water Data'!H53)),NA())</f>
        <v>#N/A</v>
      </c>
      <c r="Q59" s="95" t="e">
        <f ca="true">+IF(AND(ISNUMBER(OFFSET('Water Data'!$H$6,0,10*ROW('Water Data'!H53))),'Data Summary'!CF59="Yes"),OFFSET('Water Data'!$H$6,0,10*ROW('Water Data'!H53)),NA())</f>
        <v>#N/A</v>
      </c>
      <c r="R59" s="95" t="e">
        <f ca="true">+IF(AND(ISNUMBER(OFFSET('Water Data'!$H$9,0,10*ROW('Water Data'!H53))),'Data Summary'!CG59="Yes"),OFFSET('Water Data'!$H$9,0,10*ROW('Water Data'!H53)),NA())</f>
        <v>#N/A</v>
      </c>
      <c r="S59" s="95" t="e">
        <f ca="true">+IF(AND(ISNUMBER(OFFSET('Water Data'!$I$4,0,10*ROW('Water Data'!I53))),'Data Summary'!CH59="Yes"),100-OFFSET('Water Data'!$I$4,0,10*ROW('Water Data'!I53)),NA())</f>
        <v>#N/A</v>
      </c>
      <c r="T59" s="95" t="e">
        <f ca="true">+IF(AND(ISNUMBER(OFFSET('Water Data'!$I$6,0,10*ROW('Water Data'!I53))),'Data Summary'!CI59="Yes"),OFFSET('Water Data'!$I$6,0,10*ROW('Water Data'!I53)),NA())</f>
        <v>#N/A</v>
      </c>
      <c r="U59" s="95" t="e">
        <f ca="true">+IF(AND(ISNUMBER(OFFSET('Water Data'!$I$9,0,10*ROW('Water Data'!I53))),'Data Summary'!CJ59="Yes"),OFFSET('Water Data'!$I$9,0,10*ROW('Water Data'!I53)),NA())</f>
        <v>#N/A</v>
      </c>
      <c r="V59" s="96" t="e">
        <f ca="true">+IF(AND(ISNUMBER(OFFSET('Sanitation Data'!$D$4,0,10*ROW('Sanitation Data'!D53))),'Data Summary'!CK59="Yes"),100-OFFSET('Sanitation Data'!$D$4,0,10*ROW('Sanitation Data'!D53)),NA())</f>
        <v>#N/A</v>
      </c>
      <c r="W59" s="96" t="e">
        <f ca="true">+IF(AND(ISNUMBER(OFFSET('Sanitation Data'!$D$6,0,10*ROW('Sanitation Data'!D53))),'Data Summary'!CL59="Yes"),OFFSET('Sanitation Data'!$D$6,0,10*ROW('Sanitation Data'!D53)),NA())</f>
        <v>#N/A</v>
      </c>
      <c r="X59" s="96" t="e">
        <f ca="true">+IF(AND(ISNUMBER(OFFSET('Sanitation Data'!$D$10,0,10*ROW('Sanitation Data'!D53))),'Data Summary'!CM59="Yes"),OFFSET('Sanitation Data'!$D$10,0,10*ROW('Sanitation Data'!D53)),NA())</f>
        <v>#N/A</v>
      </c>
      <c r="Y59" s="96" t="e">
        <f ca="true">+IF(AND(ISNUMBER(OFFSET('Sanitation Data'!$D$11,0,10*ROW('Sanitation Data'!D53))),'Data Summary'!CN59="Yes"),OFFSET('Sanitation Data'!$D$11,0,10*ROW('Sanitation Data'!D53)),NA())</f>
        <v>#N/A</v>
      </c>
      <c r="Z59" s="96" t="e">
        <f ca="true">+IF(AND(ISNUMBER(OFFSET('Sanitation Data'!$D$12,0,10*ROW('Sanitation Data'!D53))),'Data Summary'!CO59="Yes"),OFFSET('Sanitation Data'!$D$12,0,10*ROW('Sanitation Data'!D53)),NA())</f>
        <v>#N/A</v>
      </c>
      <c r="AA59" s="96" t="e">
        <f ca="true">+IF(AND(ISNUMBER(OFFSET('Sanitation Data'!$E$4,0,10*ROW('Sanitation Data'!E53))),'Data Summary'!CP59="Yes"),100-OFFSET('Sanitation Data'!$E$4,0,10*ROW('Sanitation Data'!E53)),NA())</f>
        <v>#N/A</v>
      </c>
      <c r="AB59" s="96" t="e">
        <f ca="true">+IF(AND(ISNUMBER(OFFSET('Sanitation Data'!$E$6,0,10*ROW('Sanitation Data'!E53))),'Data Summary'!CQ59="Yes"),OFFSET('Sanitation Data'!$E$6,0,10*ROW('Sanitation Data'!E53)),NA())</f>
        <v>#N/A</v>
      </c>
      <c r="AC59" s="96" t="e">
        <f ca="true">+IF(AND(ISNUMBER(OFFSET('Sanitation Data'!$E$10,0,10*ROW('Sanitation Data'!E53))),'Data Summary'!CR59="Yes"),OFFSET('Sanitation Data'!$E$10,0,10*ROW('Sanitation Data'!E53)),NA())</f>
        <v>#N/A</v>
      </c>
      <c r="AD59" s="96" t="e">
        <f ca="true">+IF(AND(ISNUMBER(OFFSET('Sanitation Data'!$E$11,0,10*ROW('Sanitation Data'!E53))),'Data Summary'!CS59="Yes"),OFFSET('Sanitation Data'!$E$11,0,10*ROW('Sanitation Data'!E53)),NA())</f>
        <v>#N/A</v>
      </c>
      <c r="AE59" s="96" t="e">
        <f ca="true">+IF(AND(ISNUMBER(OFFSET('Sanitation Data'!$E$12,0,10*ROW('Sanitation Data'!E53))),'Data Summary'!CT59="Yes"),OFFSET('Sanitation Data'!$E$12,0,10*ROW('Sanitation Data'!E53)),NA())</f>
        <v>#N/A</v>
      </c>
      <c r="AF59" s="96" t="e">
        <f ca="true">+IF(AND(ISNUMBER(OFFSET('Sanitation Data'!$F$4,0,10*ROW('Sanitation Data'!F53))),'Data Summary'!CU59="Yes"),100-OFFSET('Sanitation Data'!$F$4,0,10*ROW('Sanitation Data'!F53)),NA())</f>
        <v>#N/A</v>
      </c>
      <c r="AG59" s="96" t="e">
        <f ca="true">+IF(AND(ISNUMBER(OFFSET('Sanitation Data'!$F$6,0,10*ROW('Sanitation Data'!F53))),'Data Summary'!CV59="Yes"),OFFSET('Sanitation Data'!$F$6,0,10*ROW('Sanitation Data'!F53)),NA())</f>
        <v>#N/A</v>
      </c>
      <c r="AH59" s="96" t="e">
        <f ca="true">+IF(AND(ISNUMBER(OFFSET('Sanitation Data'!$F$10,0,10*ROW('Sanitation Data'!F53))),'Data Summary'!CW59="Yes"),OFFSET('Sanitation Data'!$F$10,0,10*ROW('Sanitation Data'!F53)),NA())</f>
        <v>#N/A</v>
      </c>
      <c r="AI59" s="96" t="e">
        <f ca="true">+IF(AND(ISNUMBER(OFFSET('Sanitation Data'!$F$11,0,10*ROW('Sanitation Data'!F53))),'Data Summary'!CX59="Yes"),OFFSET('Sanitation Data'!$F$11,0,10*ROW('Sanitation Data'!F53)),NA())</f>
        <v>#N/A</v>
      </c>
      <c r="AJ59" s="96" t="e">
        <f ca="true">+IF(AND(ISNUMBER(OFFSET('Sanitation Data'!$F$12,0,10*ROW('Sanitation Data'!F53))),'Data Summary'!CY59="Yes"),OFFSET('Sanitation Data'!$F$12,0,10*ROW('Sanitation Data'!F53)),NA())</f>
        <v>#N/A</v>
      </c>
      <c r="AK59" s="96" t="e">
        <f ca="true">+IF(AND(ISNUMBER(OFFSET('Sanitation Data'!$G$4,0,10*ROW('Sanitation Data'!G53))),'Data Summary'!CZ59="Yes"),100-OFFSET('Sanitation Data'!$G$4,0,10*ROW('Sanitation Data'!G53)),NA())</f>
        <v>#N/A</v>
      </c>
      <c r="AL59" s="96" t="e">
        <f ca="true">+IF(AND(ISNUMBER(OFFSET('Sanitation Data'!$G$6,0,10*ROW('Sanitation Data'!G53))),'Data Summary'!DA59="Yes"),OFFSET('Sanitation Data'!$G$6,0,10*ROW('Sanitation Data'!G53)),NA())</f>
        <v>#N/A</v>
      </c>
      <c r="AM59" s="96" t="e">
        <f ca="true">+IF(AND(ISNUMBER(OFFSET('Sanitation Data'!$G$10,0,10*ROW('Sanitation Data'!G53))),'Data Summary'!DB59="Yes"),OFFSET('Sanitation Data'!$G$10,0,10*ROW('Sanitation Data'!G53)),NA())</f>
        <v>#N/A</v>
      </c>
      <c r="AN59" s="96" t="e">
        <f ca="true">+IF(AND(ISNUMBER(OFFSET('Sanitation Data'!$G$11,0,10*ROW('Sanitation Data'!G53))),'Data Summary'!DC59="Yes"),OFFSET('Sanitation Data'!$G$11,0,10*ROW('Sanitation Data'!G53)),NA())</f>
        <v>#N/A</v>
      </c>
      <c r="AO59" s="96" t="e">
        <f ca="true">+IF(AND(ISNUMBER(OFFSET('Sanitation Data'!$G$12,0,10*ROW('Sanitation Data'!G53))),'Data Summary'!DD59="Yes"),OFFSET('Sanitation Data'!$G$12,0,10*ROW('Sanitation Data'!G53)),NA())</f>
        <v>#N/A</v>
      </c>
      <c r="AP59" s="96" t="e">
        <f ca="true">+IF(AND(ISNUMBER(OFFSET('Sanitation Data'!$H$4,0,10*ROW('Sanitation Data'!H53))),'Data Summary'!DE59="Yes"),100-OFFSET('Sanitation Data'!$H$4,0,10*ROW('Sanitation Data'!H53)),NA())</f>
        <v>#N/A</v>
      </c>
      <c r="AQ59" s="96" t="e">
        <f ca="true">+IF(AND(ISNUMBER(OFFSET('Sanitation Data'!$H$6,0,10*ROW('Sanitation Data'!H53))),'Data Summary'!DF59="Yes"),OFFSET('Sanitation Data'!$H$6,0,10*ROW('Sanitation Data'!H53)),NA())</f>
        <v>#N/A</v>
      </c>
      <c r="AR59" s="96" t="e">
        <f ca="true">+IF(AND(ISNUMBER(OFFSET('Sanitation Data'!$H$10,0,10*ROW('Sanitation Data'!H53))),'Data Summary'!DG59="Yes"),OFFSET('Sanitation Data'!$H$10,0,10*ROW('Sanitation Data'!H53)),NA())</f>
        <v>#N/A</v>
      </c>
      <c r="AS59" s="96" t="e">
        <f ca="true">+IF(AND(ISNUMBER(OFFSET('Sanitation Data'!$H$11,0,10*ROW('Sanitation Data'!H53))),'Data Summary'!DH59="Yes"),OFFSET('Sanitation Data'!$H$11,0,10*ROW('Sanitation Data'!H53)),NA())</f>
        <v>#N/A</v>
      </c>
      <c r="AT59" s="96" t="e">
        <f ca="true">+IF(AND(ISNUMBER(OFFSET('Sanitation Data'!$H$12,0,10*ROW('Sanitation Data'!H53))),'Data Summary'!DI59="Yes"),OFFSET('Sanitation Data'!$H$12,0,10*ROW('Sanitation Data'!H53)),NA())</f>
        <v>#N/A</v>
      </c>
      <c r="AU59" s="96" t="e">
        <f ca="true">+IF(AND(ISNUMBER(OFFSET('Sanitation Data'!$I$4,0,10*ROW('Sanitation Data'!I53))),'Data Summary'!DJ59="Yes"),100-OFFSET('Sanitation Data'!$I$4,0,10*ROW('Sanitation Data'!I53)),NA())</f>
        <v>#N/A</v>
      </c>
      <c r="AV59" s="96" t="e">
        <f ca="true">+IF(AND(ISNUMBER(OFFSET('Sanitation Data'!$I$6,0,10*ROW('Sanitation Data'!I53))),'Data Summary'!DK59="Yes"),OFFSET('Sanitation Data'!$I$6,0,10*ROW('Sanitation Data'!I53)),NA())</f>
        <v>#N/A</v>
      </c>
      <c r="AW59" s="96" t="e">
        <f ca="true">+IF(AND(ISNUMBER(OFFSET('Sanitation Data'!$I$10,0,10*ROW('Sanitation Data'!I53))),'Data Summary'!DL59="Yes"),OFFSET('Sanitation Data'!$I$10,0,10*ROW('Sanitation Data'!I53)),NA())</f>
        <v>#N/A</v>
      </c>
      <c r="AX59" s="96" t="e">
        <f ca="true">+IF(AND(ISNUMBER(OFFSET('Sanitation Data'!$I$11,0,10*ROW('Sanitation Data'!I53))),'Data Summary'!DM59="Yes"),OFFSET('Sanitation Data'!$I$11,0,10*ROW('Sanitation Data'!I53)),NA())</f>
        <v>#N/A</v>
      </c>
      <c r="AY59" s="96" t="e">
        <f ca="true">+IF(AND(ISNUMBER(OFFSET('Sanitation Data'!$I$12,0,10*ROW('Sanitation Data'!I53))),'Data Summary'!DN59="Yes"),OFFSET('Sanitation Data'!$I$12,0,10*ROW('Sanitation Data'!I53)),NA())</f>
        <v>#N/A</v>
      </c>
      <c r="AZ59" s="97" t="e">
        <f ca="true">+IF(AND(ISNUMBER(OFFSET('Hygiene Data'!$D$5,0,10*ROW('Hygiene Data'!D53))),'Data Summary'!DO59="Yes"),OFFSET('Hygiene Data'!$D$5,0,10*ROW('Hygiene Data'!D53)),NA())</f>
        <v>#N/A</v>
      </c>
      <c r="BA59" s="97" t="e">
        <f ca="true">+IF(AND(ISNUMBER(OFFSET('Hygiene Data'!$D$7,0,10*ROW('Hygiene Data'!D53))),'Data Summary'!DP59="Yes"),OFFSET('Hygiene Data'!$D$7,0,10*ROW('Hygiene Data'!D53)),NA())</f>
        <v>#N/A</v>
      </c>
      <c r="BB59" s="97" t="e">
        <f ca="true">+IF(AND(ISNUMBER(OFFSET('Hygiene Data'!$D$9,0,10*ROW('Hygiene Data'!D53))),'Data Summary'!DQ59="Yes"),OFFSET('Hygiene Data'!$D$9,0,10*ROW('Hygiene Data'!D53)),NA())</f>
        <v>#N/A</v>
      </c>
      <c r="BC59" s="97" t="e">
        <f ca="true">+IF(AND(ISNUMBER(OFFSET('Hygiene Data'!$E$5,0,10*ROW('Hygiene Data'!E53))),'Data Summary'!DR59="Yes"),OFFSET('Hygiene Data'!$E$5,0,10*ROW('Hygiene Data'!E53)),NA())</f>
        <v>#N/A</v>
      </c>
      <c r="BD59" s="97" t="e">
        <f ca="true">+IF(AND(ISNUMBER(OFFSET('Hygiene Data'!$E$7,0,10*ROW('Hygiene Data'!E53))),'Data Summary'!DS59="Yes"),OFFSET('Hygiene Data'!$E$7,0,10*ROW('Hygiene Data'!E53)),NA())</f>
        <v>#N/A</v>
      </c>
      <c r="BE59" s="97" t="e">
        <f ca="true">+IF(AND(ISNUMBER(OFFSET('Hygiene Data'!$E$9,0,10*ROW('Hygiene Data'!E53))),'Data Summary'!DT59="Yes"),OFFSET('Hygiene Data'!$E$9,0,10*ROW('Hygiene Data'!E53)),NA())</f>
        <v>#N/A</v>
      </c>
      <c r="BF59" s="97" t="e">
        <f ca="true">+IF(AND(ISNUMBER(OFFSET('Hygiene Data'!$F$5,0,10*ROW('Hygiene Data'!F53))),'Data Summary'!DU59="Yes"),OFFSET('Hygiene Data'!$F$5,0,10*ROW('Hygiene Data'!F53)),NA())</f>
        <v>#N/A</v>
      </c>
      <c r="BG59" s="97" t="e">
        <f ca="true">+IF(AND(ISNUMBER(OFFSET('Hygiene Data'!$F$7,0,10*ROW('Hygiene Data'!F53))),'Data Summary'!DV59="Yes"),OFFSET('Hygiene Data'!$F$7,0,10*ROW('Hygiene Data'!F53)),NA())</f>
        <v>#N/A</v>
      </c>
      <c r="BH59" s="97" t="e">
        <f ca="true">+IF(AND(ISNUMBER(OFFSET('Hygiene Data'!$F$9,0,10*ROW('Hygiene Data'!F53))),'Data Summary'!DW59="Yes"),OFFSET('Hygiene Data'!$F$9,0,10*ROW('Hygiene Data'!F53)),NA())</f>
        <v>#N/A</v>
      </c>
      <c r="BI59" s="97" t="e">
        <f ca="true">+IF(AND(ISNUMBER(OFFSET('Hygiene Data'!$G$5,0,10*ROW('Hygiene Data'!G53))),'Data Summary'!DX59="Yes"),OFFSET('Hygiene Data'!$G$5,0,10*ROW('Hygiene Data'!G53)),NA())</f>
        <v>#N/A</v>
      </c>
      <c r="BJ59" s="97" t="e">
        <f ca="true">+IF(AND(ISNUMBER(OFFSET('Hygiene Data'!$G$7,0,10*ROW('Hygiene Data'!G53))),'Data Summary'!DY59="Yes"),OFFSET('Hygiene Data'!$G$7,0,10*ROW('Hygiene Data'!G53)),NA())</f>
        <v>#N/A</v>
      </c>
      <c r="BK59" s="97" t="e">
        <f ca="true">+IF(AND(ISNUMBER(OFFSET('Hygiene Data'!$G$9,0,10*ROW('Hygiene Data'!G53))),'Data Summary'!DZ59="Yes"),OFFSET('Hygiene Data'!$G$9,0,10*ROW('Hygiene Data'!G53)),NA())</f>
        <v>#N/A</v>
      </c>
      <c r="BL59" s="97" t="e">
        <f ca="true">+IF(AND(ISNUMBER(OFFSET('Hygiene Data'!$H$5,0,10*ROW('Hygiene Data'!H53))),'Data Summary'!EA59="Yes"),OFFSET('Hygiene Data'!$H$5,0,10*ROW('Hygiene Data'!H53)),NA())</f>
        <v>#N/A</v>
      </c>
      <c r="BM59" s="97" t="e">
        <f ca="true">+IF(AND(ISNUMBER(OFFSET('Hygiene Data'!$H$7,0,10*ROW('Hygiene Data'!H53))),'Data Summary'!EB59="Yes"),OFFSET('Hygiene Data'!$H$7,0,10*ROW('Hygiene Data'!H53)),NA())</f>
        <v>#N/A</v>
      </c>
      <c r="BN59" s="97" t="e">
        <f ca="true">+IF(AND(ISNUMBER(OFFSET('Hygiene Data'!$H$9,0,10*ROW('Hygiene Data'!H53))),'Data Summary'!EC59="Yes"),OFFSET('Hygiene Data'!$H$9,0,10*ROW('Hygiene Data'!H53)),NA())</f>
        <v>#N/A</v>
      </c>
      <c r="BO59" s="97" t="e">
        <f ca="true">+IF(AND(ISNUMBER(OFFSET('Hygiene Data'!$I$5,0,10*ROW('Hygiene Data'!I53))),'Data Summary'!ED59="Yes"),OFFSET('Hygiene Data'!$I$5,0,10*ROW('Hygiene Data'!I53)),NA())</f>
        <v>#N/A</v>
      </c>
      <c r="BP59" s="97" t="e">
        <f ca="true">+IF(AND(ISNUMBER(OFFSET('Hygiene Data'!$I$7,0,10*ROW('Hygiene Data'!I53))),'Data Summary'!EE59="Yes"),OFFSET('Hygiene Data'!$I$7,0,10*ROW('Hygiene Data'!I53)),NA())</f>
        <v>#N/A</v>
      </c>
      <c r="BQ59" s="97" t="e">
        <f ca="true">+IF(AND(ISNUMBER(OFFSET('Hygiene Data'!$I$9,0,10*ROW('Hygiene Data'!I53))),'Data Summary'!EF59="Yes"),OFFSET('Hygiene Data'!$I$9,0,10*ROW('Hygiene Data'!I53)),NA())</f>
        <v>#N/A</v>
      </c>
    </row>
    <row xmlns:x14ac="http://schemas.microsoft.com/office/spreadsheetml/2009/9/ac" r="60" x14ac:dyDescent="0.2">
      <c r="A60" s="331" t="e">
        <f ca="true">+RIGHT('Data Summary'!A60,LEN('Data Summary'!A60)-9)</f>
        <v>#VALUE!</v>
      </c>
      <c r="B60" s="36" t="str">
        <f ca="true">+IF(ISTEXT('Data Summary'!B60),'Data Summary'!B60,"")</f>
        <v/>
      </c>
      <c r="C60" s="330" t="e">
        <f ca="true">+VALUE('Data Summary'!C60)</f>
        <v>#VALUE!</v>
      </c>
      <c r="D60" s="95" t="e">
        <f ca="true">+IF(AND(ISNUMBER(OFFSET('Water Data'!$D$4,0,10*ROW('Water Data'!D54))),'Data Summary'!BS60="Yes"),100-OFFSET('Water Data'!$D$4,0,10*ROW('Water Data'!D54)),NA())</f>
        <v>#N/A</v>
      </c>
      <c r="E60" s="95" t="e">
        <f ca="true">+IF(AND(ISNUMBER(OFFSET('Water Data'!$D$6,0,10*ROW('Water Data'!D54))),'Data Summary'!BT60="Yes"),OFFSET('Water Data'!$D$6,0,10*ROW('Water Data'!D54)),NA())</f>
        <v>#N/A</v>
      </c>
      <c r="F60" s="95" t="e">
        <f ca="true">+IF(AND(ISNUMBER(OFFSET('Water Data'!$D$9,0,10*ROW('Water Data'!D54))),'Data Summary'!BU60="Yes"),OFFSET('Water Data'!$D$9,0,10*ROW('Water Data'!D54)),NA())</f>
        <v>#N/A</v>
      </c>
      <c r="G60" s="95" t="e">
        <f ca="true">+IF(AND(ISNUMBER(OFFSET('Water Data'!$E$4,0,10*ROW('Water Data'!E54))),'Data Summary'!BV60="Yes"),100-OFFSET('Water Data'!$E$4,0,10*ROW('Water Data'!E54)),NA())</f>
        <v>#N/A</v>
      </c>
      <c r="H60" s="95" t="e">
        <f ca="true">+IF(AND(ISNUMBER(OFFSET('Water Data'!$E$6,0,10*ROW('Water Data'!E54))),'Data Summary'!BW60="Yes"),OFFSET('Water Data'!$E$6,0,10*ROW('Water Data'!E54)),NA())</f>
        <v>#N/A</v>
      </c>
      <c r="I60" s="95" t="e">
        <f ca="true">+IF(AND(ISNUMBER(OFFSET('Water Data'!$E$9,0,10*ROW('Water Data'!E54))),'Data Summary'!BX60="Yes"),OFFSET('Water Data'!$E$9,0,10*ROW('Water Data'!E54)),NA())</f>
        <v>#N/A</v>
      </c>
      <c r="J60" s="95" t="e">
        <f ca="true">+IF(AND(ISNUMBER(OFFSET('Water Data'!$F$4,0,10*ROW('Water Data'!F54))),'Data Summary'!BY60="Yes"),100-OFFSET('Water Data'!$F$4,0,10*ROW('Water Data'!F54)),NA())</f>
        <v>#N/A</v>
      </c>
      <c r="K60" s="95" t="e">
        <f ca="true">+IF(AND(ISNUMBER(OFFSET('Water Data'!$F$6,0,10*ROW('Water Data'!F54))),'Data Summary'!BZ60="Yes"),OFFSET('Water Data'!$F$6,0,10*ROW('Water Data'!F54)),NA())</f>
        <v>#N/A</v>
      </c>
      <c r="L60" s="95" t="e">
        <f ca="true">+IF(AND(ISNUMBER(OFFSET('Water Data'!$F$9,0,10*ROW('Water Data'!F54))),'Data Summary'!CA60="Yes"),OFFSET('Water Data'!$F$9,0,10*ROW('Water Data'!F54)),NA())</f>
        <v>#N/A</v>
      </c>
      <c r="M60" s="95" t="e">
        <f ca="true">+IF(AND(ISNUMBER(OFFSET('Water Data'!$G$4,0,10*ROW('Water Data'!G54))),'Data Summary'!CB60="Yes"),100-OFFSET('Water Data'!$G$4,0,10*ROW('Water Data'!G54)),NA())</f>
        <v>#N/A</v>
      </c>
      <c r="N60" s="95" t="e">
        <f ca="true">+IF(AND(ISNUMBER(OFFSET('Water Data'!$G$6,0,10*ROW('Water Data'!G54))),'Data Summary'!CC60="Yes"),OFFSET('Water Data'!$G$6,0,10*ROW('Water Data'!G54)),NA())</f>
        <v>#N/A</v>
      </c>
      <c r="O60" s="95" t="e">
        <f ca="true">+IF(AND(ISNUMBER(OFFSET('Water Data'!$G$9,0,10*ROW('Water Data'!G54))),'Data Summary'!CD60="Yes"),OFFSET('Water Data'!$G$9,0,10*ROW('Water Data'!G54)),NA())</f>
        <v>#N/A</v>
      </c>
      <c r="P60" s="95" t="e">
        <f ca="true">+IF(AND(ISNUMBER(OFFSET('Water Data'!$H$4,0,10*ROW('Water Data'!H54))),'Data Summary'!CE60="Yes"),100-OFFSET('Water Data'!$H$4,0,10*ROW('Water Data'!H54)),NA())</f>
        <v>#N/A</v>
      </c>
      <c r="Q60" s="95" t="e">
        <f ca="true">+IF(AND(ISNUMBER(OFFSET('Water Data'!$H$6,0,10*ROW('Water Data'!H54))),'Data Summary'!CF60="Yes"),OFFSET('Water Data'!$H$6,0,10*ROW('Water Data'!H54)),NA())</f>
        <v>#N/A</v>
      </c>
      <c r="R60" s="95" t="e">
        <f ca="true">+IF(AND(ISNUMBER(OFFSET('Water Data'!$H$9,0,10*ROW('Water Data'!H54))),'Data Summary'!CG60="Yes"),OFFSET('Water Data'!$H$9,0,10*ROW('Water Data'!H54)),NA())</f>
        <v>#N/A</v>
      </c>
      <c r="S60" s="95" t="e">
        <f ca="true">+IF(AND(ISNUMBER(OFFSET('Water Data'!$I$4,0,10*ROW('Water Data'!I54))),'Data Summary'!CH60="Yes"),100-OFFSET('Water Data'!$I$4,0,10*ROW('Water Data'!I54)),NA())</f>
        <v>#N/A</v>
      </c>
      <c r="T60" s="95" t="e">
        <f ca="true">+IF(AND(ISNUMBER(OFFSET('Water Data'!$I$6,0,10*ROW('Water Data'!I54))),'Data Summary'!CI60="Yes"),OFFSET('Water Data'!$I$6,0,10*ROW('Water Data'!I54)),NA())</f>
        <v>#N/A</v>
      </c>
      <c r="U60" s="95" t="e">
        <f ca="true">+IF(AND(ISNUMBER(OFFSET('Water Data'!$I$9,0,10*ROW('Water Data'!I54))),'Data Summary'!CJ60="Yes"),OFFSET('Water Data'!$I$9,0,10*ROW('Water Data'!I54)),NA())</f>
        <v>#N/A</v>
      </c>
      <c r="V60" s="96" t="e">
        <f ca="true">+IF(AND(ISNUMBER(OFFSET('Sanitation Data'!$D$4,0,10*ROW('Sanitation Data'!D54))),'Data Summary'!CK60="Yes"),100-OFFSET('Sanitation Data'!$D$4,0,10*ROW('Sanitation Data'!D54)),NA())</f>
        <v>#N/A</v>
      </c>
      <c r="W60" s="96" t="e">
        <f ca="true">+IF(AND(ISNUMBER(OFFSET('Sanitation Data'!$D$6,0,10*ROW('Sanitation Data'!D54))),'Data Summary'!CL60="Yes"),OFFSET('Sanitation Data'!$D$6,0,10*ROW('Sanitation Data'!D54)),NA())</f>
        <v>#N/A</v>
      </c>
      <c r="X60" s="96" t="e">
        <f ca="true">+IF(AND(ISNUMBER(OFFSET('Sanitation Data'!$D$10,0,10*ROW('Sanitation Data'!D54))),'Data Summary'!CM60="Yes"),OFFSET('Sanitation Data'!$D$10,0,10*ROW('Sanitation Data'!D54)),NA())</f>
        <v>#N/A</v>
      </c>
      <c r="Y60" s="96" t="e">
        <f ca="true">+IF(AND(ISNUMBER(OFFSET('Sanitation Data'!$D$11,0,10*ROW('Sanitation Data'!D54))),'Data Summary'!CN60="Yes"),OFFSET('Sanitation Data'!$D$11,0,10*ROW('Sanitation Data'!D54)),NA())</f>
        <v>#N/A</v>
      </c>
      <c r="Z60" s="96" t="e">
        <f ca="true">+IF(AND(ISNUMBER(OFFSET('Sanitation Data'!$D$12,0,10*ROW('Sanitation Data'!D54))),'Data Summary'!CO60="Yes"),OFFSET('Sanitation Data'!$D$12,0,10*ROW('Sanitation Data'!D54)),NA())</f>
        <v>#N/A</v>
      </c>
      <c r="AA60" s="96" t="e">
        <f ca="true">+IF(AND(ISNUMBER(OFFSET('Sanitation Data'!$E$4,0,10*ROW('Sanitation Data'!E54))),'Data Summary'!CP60="Yes"),100-OFFSET('Sanitation Data'!$E$4,0,10*ROW('Sanitation Data'!E54)),NA())</f>
        <v>#N/A</v>
      </c>
      <c r="AB60" s="96" t="e">
        <f ca="true">+IF(AND(ISNUMBER(OFFSET('Sanitation Data'!$E$6,0,10*ROW('Sanitation Data'!E54))),'Data Summary'!CQ60="Yes"),OFFSET('Sanitation Data'!$E$6,0,10*ROW('Sanitation Data'!E54)),NA())</f>
        <v>#N/A</v>
      </c>
      <c r="AC60" s="96" t="e">
        <f ca="true">+IF(AND(ISNUMBER(OFFSET('Sanitation Data'!$E$10,0,10*ROW('Sanitation Data'!E54))),'Data Summary'!CR60="Yes"),OFFSET('Sanitation Data'!$E$10,0,10*ROW('Sanitation Data'!E54)),NA())</f>
        <v>#N/A</v>
      </c>
      <c r="AD60" s="96" t="e">
        <f ca="true">+IF(AND(ISNUMBER(OFFSET('Sanitation Data'!$E$11,0,10*ROW('Sanitation Data'!E54))),'Data Summary'!CS60="Yes"),OFFSET('Sanitation Data'!$E$11,0,10*ROW('Sanitation Data'!E54)),NA())</f>
        <v>#N/A</v>
      </c>
      <c r="AE60" s="96" t="e">
        <f ca="true">+IF(AND(ISNUMBER(OFFSET('Sanitation Data'!$E$12,0,10*ROW('Sanitation Data'!E54))),'Data Summary'!CT60="Yes"),OFFSET('Sanitation Data'!$E$12,0,10*ROW('Sanitation Data'!E54)),NA())</f>
        <v>#N/A</v>
      </c>
      <c r="AF60" s="96" t="e">
        <f ca="true">+IF(AND(ISNUMBER(OFFSET('Sanitation Data'!$F$4,0,10*ROW('Sanitation Data'!F54))),'Data Summary'!CU60="Yes"),100-OFFSET('Sanitation Data'!$F$4,0,10*ROW('Sanitation Data'!F54)),NA())</f>
        <v>#N/A</v>
      </c>
      <c r="AG60" s="96" t="e">
        <f ca="true">+IF(AND(ISNUMBER(OFFSET('Sanitation Data'!$F$6,0,10*ROW('Sanitation Data'!F54))),'Data Summary'!CV60="Yes"),OFFSET('Sanitation Data'!$F$6,0,10*ROW('Sanitation Data'!F54)),NA())</f>
        <v>#N/A</v>
      </c>
      <c r="AH60" s="96" t="e">
        <f ca="true">+IF(AND(ISNUMBER(OFFSET('Sanitation Data'!$F$10,0,10*ROW('Sanitation Data'!F54))),'Data Summary'!CW60="Yes"),OFFSET('Sanitation Data'!$F$10,0,10*ROW('Sanitation Data'!F54)),NA())</f>
        <v>#N/A</v>
      </c>
      <c r="AI60" s="96" t="e">
        <f ca="true">+IF(AND(ISNUMBER(OFFSET('Sanitation Data'!$F$11,0,10*ROW('Sanitation Data'!F54))),'Data Summary'!CX60="Yes"),OFFSET('Sanitation Data'!$F$11,0,10*ROW('Sanitation Data'!F54)),NA())</f>
        <v>#N/A</v>
      </c>
      <c r="AJ60" s="96" t="e">
        <f ca="true">+IF(AND(ISNUMBER(OFFSET('Sanitation Data'!$F$12,0,10*ROW('Sanitation Data'!F54))),'Data Summary'!CY60="Yes"),OFFSET('Sanitation Data'!$F$12,0,10*ROW('Sanitation Data'!F54)),NA())</f>
        <v>#N/A</v>
      </c>
      <c r="AK60" s="96" t="e">
        <f ca="true">+IF(AND(ISNUMBER(OFFSET('Sanitation Data'!$G$4,0,10*ROW('Sanitation Data'!G54))),'Data Summary'!CZ60="Yes"),100-OFFSET('Sanitation Data'!$G$4,0,10*ROW('Sanitation Data'!G54)),NA())</f>
        <v>#N/A</v>
      </c>
      <c r="AL60" s="96" t="e">
        <f ca="true">+IF(AND(ISNUMBER(OFFSET('Sanitation Data'!$G$6,0,10*ROW('Sanitation Data'!G54))),'Data Summary'!DA60="Yes"),OFFSET('Sanitation Data'!$G$6,0,10*ROW('Sanitation Data'!G54)),NA())</f>
        <v>#N/A</v>
      </c>
      <c r="AM60" s="96" t="e">
        <f ca="true">+IF(AND(ISNUMBER(OFFSET('Sanitation Data'!$G$10,0,10*ROW('Sanitation Data'!G54))),'Data Summary'!DB60="Yes"),OFFSET('Sanitation Data'!$G$10,0,10*ROW('Sanitation Data'!G54)),NA())</f>
        <v>#N/A</v>
      </c>
      <c r="AN60" s="96" t="e">
        <f ca="true">+IF(AND(ISNUMBER(OFFSET('Sanitation Data'!$G$11,0,10*ROW('Sanitation Data'!G54))),'Data Summary'!DC60="Yes"),OFFSET('Sanitation Data'!$G$11,0,10*ROW('Sanitation Data'!G54)),NA())</f>
        <v>#N/A</v>
      </c>
      <c r="AO60" s="96" t="e">
        <f ca="true">+IF(AND(ISNUMBER(OFFSET('Sanitation Data'!$G$12,0,10*ROW('Sanitation Data'!G54))),'Data Summary'!DD60="Yes"),OFFSET('Sanitation Data'!$G$12,0,10*ROW('Sanitation Data'!G54)),NA())</f>
        <v>#N/A</v>
      </c>
      <c r="AP60" s="96" t="e">
        <f ca="true">+IF(AND(ISNUMBER(OFFSET('Sanitation Data'!$H$4,0,10*ROW('Sanitation Data'!H54))),'Data Summary'!DE60="Yes"),100-OFFSET('Sanitation Data'!$H$4,0,10*ROW('Sanitation Data'!H54)),NA())</f>
        <v>#N/A</v>
      </c>
      <c r="AQ60" s="96" t="e">
        <f ca="true">+IF(AND(ISNUMBER(OFFSET('Sanitation Data'!$H$6,0,10*ROW('Sanitation Data'!H54))),'Data Summary'!DF60="Yes"),OFFSET('Sanitation Data'!$H$6,0,10*ROW('Sanitation Data'!H54)),NA())</f>
        <v>#N/A</v>
      </c>
      <c r="AR60" s="96" t="e">
        <f ca="true">+IF(AND(ISNUMBER(OFFSET('Sanitation Data'!$H$10,0,10*ROW('Sanitation Data'!H54))),'Data Summary'!DG60="Yes"),OFFSET('Sanitation Data'!$H$10,0,10*ROW('Sanitation Data'!H54)),NA())</f>
        <v>#N/A</v>
      </c>
      <c r="AS60" s="96" t="e">
        <f ca="true">+IF(AND(ISNUMBER(OFFSET('Sanitation Data'!$H$11,0,10*ROW('Sanitation Data'!H54))),'Data Summary'!DH60="Yes"),OFFSET('Sanitation Data'!$H$11,0,10*ROW('Sanitation Data'!H54)),NA())</f>
        <v>#N/A</v>
      </c>
      <c r="AT60" s="96" t="e">
        <f ca="true">+IF(AND(ISNUMBER(OFFSET('Sanitation Data'!$H$12,0,10*ROW('Sanitation Data'!H54))),'Data Summary'!DI60="Yes"),OFFSET('Sanitation Data'!$H$12,0,10*ROW('Sanitation Data'!H54)),NA())</f>
        <v>#N/A</v>
      </c>
      <c r="AU60" s="96" t="e">
        <f ca="true">+IF(AND(ISNUMBER(OFFSET('Sanitation Data'!$I$4,0,10*ROW('Sanitation Data'!I54))),'Data Summary'!DJ60="Yes"),100-OFFSET('Sanitation Data'!$I$4,0,10*ROW('Sanitation Data'!I54)),NA())</f>
        <v>#N/A</v>
      </c>
      <c r="AV60" s="96" t="e">
        <f ca="true">+IF(AND(ISNUMBER(OFFSET('Sanitation Data'!$I$6,0,10*ROW('Sanitation Data'!I54))),'Data Summary'!DK60="Yes"),OFFSET('Sanitation Data'!$I$6,0,10*ROW('Sanitation Data'!I54)),NA())</f>
        <v>#N/A</v>
      </c>
      <c r="AW60" s="96" t="e">
        <f ca="true">+IF(AND(ISNUMBER(OFFSET('Sanitation Data'!$I$10,0,10*ROW('Sanitation Data'!I54))),'Data Summary'!DL60="Yes"),OFFSET('Sanitation Data'!$I$10,0,10*ROW('Sanitation Data'!I54)),NA())</f>
        <v>#N/A</v>
      </c>
      <c r="AX60" s="96" t="e">
        <f ca="true">+IF(AND(ISNUMBER(OFFSET('Sanitation Data'!$I$11,0,10*ROW('Sanitation Data'!I54))),'Data Summary'!DM60="Yes"),OFFSET('Sanitation Data'!$I$11,0,10*ROW('Sanitation Data'!I54)),NA())</f>
        <v>#N/A</v>
      </c>
      <c r="AY60" s="96" t="e">
        <f ca="true">+IF(AND(ISNUMBER(OFFSET('Sanitation Data'!$I$12,0,10*ROW('Sanitation Data'!I54))),'Data Summary'!DN60="Yes"),OFFSET('Sanitation Data'!$I$12,0,10*ROW('Sanitation Data'!I54)),NA())</f>
        <v>#N/A</v>
      </c>
      <c r="AZ60" s="97" t="e">
        <f ca="true">+IF(AND(ISNUMBER(OFFSET('Hygiene Data'!$D$5,0,10*ROW('Hygiene Data'!D54))),'Data Summary'!DO60="Yes"),OFFSET('Hygiene Data'!$D$5,0,10*ROW('Hygiene Data'!D54)),NA())</f>
        <v>#N/A</v>
      </c>
      <c r="BA60" s="97" t="e">
        <f ca="true">+IF(AND(ISNUMBER(OFFSET('Hygiene Data'!$D$7,0,10*ROW('Hygiene Data'!D54))),'Data Summary'!DP60="Yes"),OFFSET('Hygiene Data'!$D$7,0,10*ROW('Hygiene Data'!D54)),NA())</f>
        <v>#N/A</v>
      </c>
      <c r="BB60" s="97" t="e">
        <f ca="true">+IF(AND(ISNUMBER(OFFSET('Hygiene Data'!$D$9,0,10*ROW('Hygiene Data'!D54))),'Data Summary'!DQ60="Yes"),OFFSET('Hygiene Data'!$D$9,0,10*ROW('Hygiene Data'!D54)),NA())</f>
        <v>#N/A</v>
      </c>
      <c r="BC60" s="97" t="e">
        <f ca="true">+IF(AND(ISNUMBER(OFFSET('Hygiene Data'!$E$5,0,10*ROW('Hygiene Data'!E54))),'Data Summary'!DR60="Yes"),OFFSET('Hygiene Data'!$E$5,0,10*ROW('Hygiene Data'!E54)),NA())</f>
        <v>#N/A</v>
      </c>
      <c r="BD60" s="97" t="e">
        <f ca="true">+IF(AND(ISNUMBER(OFFSET('Hygiene Data'!$E$7,0,10*ROW('Hygiene Data'!E54))),'Data Summary'!DS60="Yes"),OFFSET('Hygiene Data'!$E$7,0,10*ROW('Hygiene Data'!E54)),NA())</f>
        <v>#N/A</v>
      </c>
      <c r="BE60" s="97" t="e">
        <f ca="true">+IF(AND(ISNUMBER(OFFSET('Hygiene Data'!$E$9,0,10*ROW('Hygiene Data'!E54))),'Data Summary'!DT60="Yes"),OFFSET('Hygiene Data'!$E$9,0,10*ROW('Hygiene Data'!E54)),NA())</f>
        <v>#N/A</v>
      </c>
      <c r="BF60" s="97" t="e">
        <f ca="true">+IF(AND(ISNUMBER(OFFSET('Hygiene Data'!$F$5,0,10*ROW('Hygiene Data'!F54))),'Data Summary'!DU60="Yes"),OFFSET('Hygiene Data'!$F$5,0,10*ROW('Hygiene Data'!F54)),NA())</f>
        <v>#N/A</v>
      </c>
      <c r="BG60" s="97" t="e">
        <f ca="true">+IF(AND(ISNUMBER(OFFSET('Hygiene Data'!$F$7,0,10*ROW('Hygiene Data'!F54))),'Data Summary'!DV60="Yes"),OFFSET('Hygiene Data'!$F$7,0,10*ROW('Hygiene Data'!F54)),NA())</f>
        <v>#N/A</v>
      </c>
      <c r="BH60" s="97" t="e">
        <f ca="true">+IF(AND(ISNUMBER(OFFSET('Hygiene Data'!$F$9,0,10*ROW('Hygiene Data'!F54))),'Data Summary'!DW60="Yes"),OFFSET('Hygiene Data'!$F$9,0,10*ROW('Hygiene Data'!F54)),NA())</f>
        <v>#N/A</v>
      </c>
      <c r="BI60" s="97" t="e">
        <f ca="true">+IF(AND(ISNUMBER(OFFSET('Hygiene Data'!$G$5,0,10*ROW('Hygiene Data'!G54))),'Data Summary'!DX60="Yes"),OFFSET('Hygiene Data'!$G$5,0,10*ROW('Hygiene Data'!G54)),NA())</f>
        <v>#N/A</v>
      </c>
      <c r="BJ60" s="97" t="e">
        <f ca="true">+IF(AND(ISNUMBER(OFFSET('Hygiene Data'!$G$7,0,10*ROW('Hygiene Data'!G54))),'Data Summary'!DY60="Yes"),OFFSET('Hygiene Data'!$G$7,0,10*ROW('Hygiene Data'!G54)),NA())</f>
        <v>#N/A</v>
      </c>
      <c r="BK60" s="97" t="e">
        <f ca="true">+IF(AND(ISNUMBER(OFFSET('Hygiene Data'!$G$9,0,10*ROW('Hygiene Data'!G54))),'Data Summary'!DZ60="Yes"),OFFSET('Hygiene Data'!$G$9,0,10*ROW('Hygiene Data'!G54)),NA())</f>
        <v>#N/A</v>
      </c>
      <c r="BL60" s="97" t="e">
        <f ca="true">+IF(AND(ISNUMBER(OFFSET('Hygiene Data'!$H$5,0,10*ROW('Hygiene Data'!H54))),'Data Summary'!EA60="Yes"),OFFSET('Hygiene Data'!$H$5,0,10*ROW('Hygiene Data'!H54)),NA())</f>
        <v>#N/A</v>
      </c>
      <c r="BM60" s="97" t="e">
        <f ca="true">+IF(AND(ISNUMBER(OFFSET('Hygiene Data'!$H$7,0,10*ROW('Hygiene Data'!H54))),'Data Summary'!EB60="Yes"),OFFSET('Hygiene Data'!$H$7,0,10*ROW('Hygiene Data'!H54)),NA())</f>
        <v>#N/A</v>
      </c>
      <c r="BN60" s="97" t="e">
        <f ca="true">+IF(AND(ISNUMBER(OFFSET('Hygiene Data'!$H$9,0,10*ROW('Hygiene Data'!H54))),'Data Summary'!EC60="Yes"),OFFSET('Hygiene Data'!$H$9,0,10*ROW('Hygiene Data'!H54)),NA())</f>
        <v>#N/A</v>
      </c>
      <c r="BO60" s="97" t="e">
        <f ca="true">+IF(AND(ISNUMBER(OFFSET('Hygiene Data'!$I$5,0,10*ROW('Hygiene Data'!I54))),'Data Summary'!ED60="Yes"),OFFSET('Hygiene Data'!$I$5,0,10*ROW('Hygiene Data'!I54)),NA())</f>
        <v>#N/A</v>
      </c>
      <c r="BP60" s="97" t="e">
        <f ca="true">+IF(AND(ISNUMBER(OFFSET('Hygiene Data'!$I$7,0,10*ROW('Hygiene Data'!I54))),'Data Summary'!EE60="Yes"),OFFSET('Hygiene Data'!$I$7,0,10*ROW('Hygiene Data'!I54)),NA())</f>
        <v>#N/A</v>
      </c>
      <c r="BQ60" s="97" t="e">
        <f ca="true">+IF(AND(ISNUMBER(OFFSET('Hygiene Data'!$I$9,0,10*ROW('Hygiene Data'!I54))),'Data Summary'!EF60="Yes"),OFFSET('Hygiene Data'!$I$9,0,10*ROW('Hygiene Data'!I54)),NA())</f>
        <v>#N/A</v>
      </c>
    </row>
    <row xmlns:x14ac="http://schemas.microsoft.com/office/spreadsheetml/2009/9/ac" r="61" x14ac:dyDescent="0.2">
      <c r="A61" s="331" t="e">
        <f ca="true">+RIGHT('Data Summary'!A61,LEN('Data Summary'!A61)-9)</f>
        <v>#VALUE!</v>
      </c>
      <c r="B61" s="36" t="str">
        <f ca="true">+IF(ISTEXT('Data Summary'!B61),'Data Summary'!B61,"")</f>
        <v/>
      </c>
      <c r="C61" s="330" t="e">
        <f ca="true">+VALUE('Data Summary'!C61)</f>
        <v>#VALUE!</v>
      </c>
      <c r="D61" s="95" t="e">
        <f ca="true">+IF(AND(ISNUMBER(OFFSET('Water Data'!$D$4,0,10*ROW('Water Data'!D55))),'Data Summary'!BS61="Yes"),100-OFFSET('Water Data'!$D$4,0,10*ROW('Water Data'!D55)),NA())</f>
        <v>#N/A</v>
      </c>
      <c r="E61" s="95" t="e">
        <f ca="true">+IF(AND(ISNUMBER(OFFSET('Water Data'!$D$6,0,10*ROW('Water Data'!D55))),'Data Summary'!BT61="Yes"),OFFSET('Water Data'!$D$6,0,10*ROW('Water Data'!D55)),NA())</f>
        <v>#N/A</v>
      </c>
      <c r="F61" s="95" t="e">
        <f ca="true">+IF(AND(ISNUMBER(OFFSET('Water Data'!$D$9,0,10*ROW('Water Data'!D55))),'Data Summary'!BU61="Yes"),OFFSET('Water Data'!$D$9,0,10*ROW('Water Data'!D55)),NA())</f>
        <v>#N/A</v>
      </c>
      <c r="G61" s="95" t="e">
        <f ca="true">+IF(AND(ISNUMBER(OFFSET('Water Data'!$E$4,0,10*ROW('Water Data'!E55))),'Data Summary'!BV61="Yes"),100-OFFSET('Water Data'!$E$4,0,10*ROW('Water Data'!E55)),NA())</f>
        <v>#N/A</v>
      </c>
      <c r="H61" s="95" t="e">
        <f ca="true">+IF(AND(ISNUMBER(OFFSET('Water Data'!$E$6,0,10*ROW('Water Data'!E55))),'Data Summary'!BW61="Yes"),OFFSET('Water Data'!$E$6,0,10*ROW('Water Data'!E55)),NA())</f>
        <v>#N/A</v>
      </c>
      <c r="I61" s="95" t="e">
        <f ca="true">+IF(AND(ISNUMBER(OFFSET('Water Data'!$E$9,0,10*ROW('Water Data'!E55))),'Data Summary'!BX61="Yes"),OFFSET('Water Data'!$E$9,0,10*ROW('Water Data'!E55)),NA())</f>
        <v>#N/A</v>
      </c>
      <c r="J61" s="95" t="e">
        <f ca="true">+IF(AND(ISNUMBER(OFFSET('Water Data'!$F$4,0,10*ROW('Water Data'!F55))),'Data Summary'!BY61="Yes"),100-OFFSET('Water Data'!$F$4,0,10*ROW('Water Data'!F55)),NA())</f>
        <v>#N/A</v>
      </c>
      <c r="K61" s="95" t="e">
        <f ca="true">+IF(AND(ISNUMBER(OFFSET('Water Data'!$F$6,0,10*ROW('Water Data'!F55))),'Data Summary'!BZ61="Yes"),OFFSET('Water Data'!$F$6,0,10*ROW('Water Data'!F55)),NA())</f>
        <v>#N/A</v>
      </c>
      <c r="L61" s="95" t="e">
        <f ca="true">+IF(AND(ISNUMBER(OFFSET('Water Data'!$F$9,0,10*ROW('Water Data'!F55))),'Data Summary'!CA61="Yes"),OFFSET('Water Data'!$F$9,0,10*ROW('Water Data'!F55)),NA())</f>
        <v>#N/A</v>
      </c>
      <c r="M61" s="95" t="e">
        <f ca="true">+IF(AND(ISNUMBER(OFFSET('Water Data'!$G$4,0,10*ROW('Water Data'!G55))),'Data Summary'!CB61="Yes"),100-OFFSET('Water Data'!$G$4,0,10*ROW('Water Data'!G55)),NA())</f>
        <v>#N/A</v>
      </c>
      <c r="N61" s="95" t="e">
        <f ca="true">+IF(AND(ISNUMBER(OFFSET('Water Data'!$G$6,0,10*ROW('Water Data'!G55))),'Data Summary'!CC61="Yes"),OFFSET('Water Data'!$G$6,0,10*ROW('Water Data'!G55)),NA())</f>
        <v>#N/A</v>
      </c>
      <c r="O61" s="95" t="e">
        <f ca="true">+IF(AND(ISNUMBER(OFFSET('Water Data'!$G$9,0,10*ROW('Water Data'!G55))),'Data Summary'!CD61="Yes"),OFFSET('Water Data'!$G$9,0,10*ROW('Water Data'!G55)),NA())</f>
        <v>#N/A</v>
      </c>
      <c r="P61" s="95" t="e">
        <f ca="true">+IF(AND(ISNUMBER(OFFSET('Water Data'!$H$4,0,10*ROW('Water Data'!H55))),'Data Summary'!CE61="Yes"),100-OFFSET('Water Data'!$H$4,0,10*ROW('Water Data'!H55)),NA())</f>
        <v>#N/A</v>
      </c>
      <c r="Q61" s="95" t="e">
        <f ca="true">+IF(AND(ISNUMBER(OFFSET('Water Data'!$H$6,0,10*ROW('Water Data'!H55))),'Data Summary'!CF61="Yes"),OFFSET('Water Data'!$H$6,0,10*ROW('Water Data'!H55)),NA())</f>
        <v>#N/A</v>
      </c>
      <c r="R61" s="95" t="e">
        <f ca="true">+IF(AND(ISNUMBER(OFFSET('Water Data'!$H$9,0,10*ROW('Water Data'!H55))),'Data Summary'!CG61="Yes"),OFFSET('Water Data'!$H$9,0,10*ROW('Water Data'!H55)),NA())</f>
        <v>#N/A</v>
      </c>
      <c r="S61" s="95" t="e">
        <f ca="true">+IF(AND(ISNUMBER(OFFSET('Water Data'!$I$4,0,10*ROW('Water Data'!I55))),'Data Summary'!CH61="Yes"),100-OFFSET('Water Data'!$I$4,0,10*ROW('Water Data'!I55)),NA())</f>
        <v>#N/A</v>
      </c>
      <c r="T61" s="95" t="e">
        <f ca="true">+IF(AND(ISNUMBER(OFFSET('Water Data'!$I$6,0,10*ROW('Water Data'!I55))),'Data Summary'!CI61="Yes"),OFFSET('Water Data'!$I$6,0,10*ROW('Water Data'!I55)),NA())</f>
        <v>#N/A</v>
      </c>
      <c r="U61" s="95" t="e">
        <f ca="true">+IF(AND(ISNUMBER(OFFSET('Water Data'!$I$9,0,10*ROW('Water Data'!I55))),'Data Summary'!CJ61="Yes"),OFFSET('Water Data'!$I$9,0,10*ROW('Water Data'!I55)),NA())</f>
        <v>#N/A</v>
      </c>
      <c r="V61" s="96" t="e">
        <f ca="true">+IF(AND(ISNUMBER(OFFSET('Sanitation Data'!$D$4,0,10*ROW('Sanitation Data'!D55))),'Data Summary'!CK61="Yes"),100-OFFSET('Sanitation Data'!$D$4,0,10*ROW('Sanitation Data'!D55)),NA())</f>
        <v>#N/A</v>
      </c>
      <c r="W61" s="96" t="e">
        <f ca="true">+IF(AND(ISNUMBER(OFFSET('Sanitation Data'!$D$6,0,10*ROW('Sanitation Data'!D55))),'Data Summary'!CL61="Yes"),OFFSET('Sanitation Data'!$D$6,0,10*ROW('Sanitation Data'!D55)),NA())</f>
        <v>#N/A</v>
      </c>
      <c r="X61" s="96" t="e">
        <f ca="true">+IF(AND(ISNUMBER(OFFSET('Sanitation Data'!$D$10,0,10*ROW('Sanitation Data'!D55))),'Data Summary'!CM61="Yes"),OFFSET('Sanitation Data'!$D$10,0,10*ROW('Sanitation Data'!D55)),NA())</f>
        <v>#N/A</v>
      </c>
      <c r="Y61" s="96" t="e">
        <f ca="true">+IF(AND(ISNUMBER(OFFSET('Sanitation Data'!$D$11,0,10*ROW('Sanitation Data'!D55))),'Data Summary'!CN61="Yes"),OFFSET('Sanitation Data'!$D$11,0,10*ROW('Sanitation Data'!D55)),NA())</f>
        <v>#N/A</v>
      </c>
      <c r="Z61" s="96" t="e">
        <f ca="true">+IF(AND(ISNUMBER(OFFSET('Sanitation Data'!$D$12,0,10*ROW('Sanitation Data'!D55))),'Data Summary'!CO61="Yes"),OFFSET('Sanitation Data'!$D$12,0,10*ROW('Sanitation Data'!D55)),NA())</f>
        <v>#N/A</v>
      </c>
      <c r="AA61" s="96" t="e">
        <f ca="true">+IF(AND(ISNUMBER(OFFSET('Sanitation Data'!$E$4,0,10*ROW('Sanitation Data'!E55))),'Data Summary'!CP61="Yes"),100-OFFSET('Sanitation Data'!$E$4,0,10*ROW('Sanitation Data'!E55)),NA())</f>
        <v>#N/A</v>
      </c>
      <c r="AB61" s="96" t="e">
        <f ca="true">+IF(AND(ISNUMBER(OFFSET('Sanitation Data'!$E$6,0,10*ROW('Sanitation Data'!E55))),'Data Summary'!CQ61="Yes"),OFFSET('Sanitation Data'!$E$6,0,10*ROW('Sanitation Data'!E55)),NA())</f>
        <v>#N/A</v>
      </c>
      <c r="AC61" s="96" t="e">
        <f ca="true">+IF(AND(ISNUMBER(OFFSET('Sanitation Data'!$E$10,0,10*ROW('Sanitation Data'!E55))),'Data Summary'!CR61="Yes"),OFFSET('Sanitation Data'!$E$10,0,10*ROW('Sanitation Data'!E55)),NA())</f>
        <v>#N/A</v>
      </c>
      <c r="AD61" s="96" t="e">
        <f ca="true">+IF(AND(ISNUMBER(OFFSET('Sanitation Data'!$E$11,0,10*ROW('Sanitation Data'!E55))),'Data Summary'!CS61="Yes"),OFFSET('Sanitation Data'!$E$11,0,10*ROW('Sanitation Data'!E55)),NA())</f>
        <v>#N/A</v>
      </c>
      <c r="AE61" s="96" t="e">
        <f ca="true">+IF(AND(ISNUMBER(OFFSET('Sanitation Data'!$E$12,0,10*ROW('Sanitation Data'!E55))),'Data Summary'!CT61="Yes"),OFFSET('Sanitation Data'!$E$12,0,10*ROW('Sanitation Data'!E55)),NA())</f>
        <v>#N/A</v>
      </c>
      <c r="AF61" s="96" t="e">
        <f ca="true">+IF(AND(ISNUMBER(OFFSET('Sanitation Data'!$F$4,0,10*ROW('Sanitation Data'!F55))),'Data Summary'!CU61="Yes"),100-OFFSET('Sanitation Data'!$F$4,0,10*ROW('Sanitation Data'!F55)),NA())</f>
        <v>#N/A</v>
      </c>
      <c r="AG61" s="96" t="e">
        <f ca="true">+IF(AND(ISNUMBER(OFFSET('Sanitation Data'!$F$6,0,10*ROW('Sanitation Data'!F55))),'Data Summary'!CV61="Yes"),OFFSET('Sanitation Data'!$F$6,0,10*ROW('Sanitation Data'!F55)),NA())</f>
        <v>#N/A</v>
      </c>
      <c r="AH61" s="96" t="e">
        <f ca="true">+IF(AND(ISNUMBER(OFFSET('Sanitation Data'!$F$10,0,10*ROW('Sanitation Data'!F55))),'Data Summary'!CW61="Yes"),OFFSET('Sanitation Data'!$F$10,0,10*ROW('Sanitation Data'!F55)),NA())</f>
        <v>#N/A</v>
      </c>
      <c r="AI61" s="96" t="e">
        <f ca="true">+IF(AND(ISNUMBER(OFFSET('Sanitation Data'!$F$11,0,10*ROW('Sanitation Data'!F55))),'Data Summary'!CX61="Yes"),OFFSET('Sanitation Data'!$F$11,0,10*ROW('Sanitation Data'!F55)),NA())</f>
        <v>#N/A</v>
      </c>
      <c r="AJ61" s="96" t="e">
        <f ca="true">+IF(AND(ISNUMBER(OFFSET('Sanitation Data'!$F$12,0,10*ROW('Sanitation Data'!F55))),'Data Summary'!CY61="Yes"),OFFSET('Sanitation Data'!$F$12,0,10*ROW('Sanitation Data'!F55)),NA())</f>
        <v>#N/A</v>
      </c>
      <c r="AK61" s="96" t="e">
        <f ca="true">+IF(AND(ISNUMBER(OFFSET('Sanitation Data'!$G$4,0,10*ROW('Sanitation Data'!G55))),'Data Summary'!CZ61="Yes"),100-OFFSET('Sanitation Data'!$G$4,0,10*ROW('Sanitation Data'!G55)),NA())</f>
        <v>#N/A</v>
      </c>
      <c r="AL61" s="96" t="e">
        <f ca="true">+IF(AND(ISNUMBER(OFFSET('Sanitation Data'!$G$6,0,10*ROW('Sanitation Data'!G55))),'Data Summary'!DA61="Yes"),OFFSET('Sanitation Data'!$G$6,0,10*ROW('Sanitation Data'!G55)),NA())</f>
        <v>#N/A</v>
      </c>
      <c r="AM61" s="96" t="e">
        <f ca="true">+IF(AND(ISNUMBER(OFFSET('Sanitation Data'!$G$10,0,10*ROW('Sanitation Data'!G55))),'Data Summary'!DB61="Yes"),OFFSET('Sanitation Data'!$G$10,0,10*ROW('Sanitation Data'!G55)),NA())</f>
        <v>#N/A</v>
      </c>
      <c r="AN61" s="96" t="e">
        <f ca="true">+IF(AND(ISNUMBER(OFFSET('Sanitation Data'!$G$11,0,10*ROW('Sanitation Data'!G55))),'Data Summary'!DC61="Yes"),OFFSET('Sanitation Data'!$G$11,0,10*ROW('Sanitation Data'!G55)),NA())</f>
        <v>#N/A</v>
      </c>
      <c r="AO61" s="96" t="e">
        <f ca="true">+IF(AND(ISNUMBER(OFFSET('Sanitation Data'!$G$12,0,10*ROW('Sanitation Data'!G55))),'Data Summary'!DD61="Yes"),OFFSET('Sanitation Data'!$G$12,0,10*ROW('Sanitation Data'!G55)),NA())</f>
        <v>#N/A</v>
      </c>
      <c r="AP61" s="96" t="e">
        <f ca="true">+IF(AND(ISNUMBER(OFFSET('Sanitation Data'!$H$4,0,10*ROW('Sanitation Data'!H55))),'Data Summary'!DE61="Yes"),100-OFFSET('Sanitation Data'!$H$4,0,10*ROW('Sanitation Data'!H55)),NA())</f>
        <v>#N/A</v>
      </c>
      <c r="AQ61" s="96" t="e">
        <f ca="true">+IF(AND(ISNUMBER(OFFSET('Sanitation Data'!$H$6,0,10*ROW('Sanitation Data'!H55))),'Data Summary'!DF61="Yes"),OFFSET('Sanitation Data'!$H$6,0,10*ROW('Sanitation Data'!H55)),NA())</f>
        <v>#N/A</v>
      </c>
      <c r="AR61" s="96" t="e">
        <f ca="true">+IF(AND(ISNUMBER(OFFSET('Sanitation Data'!$H$10,0,10*ROW('Sanitation Data'!H55))),'Data Summary'!DG61="Yes"),OFFSET('Sanitation Data'!$H$10,0,10*ROW('Sanitation Data'!H55)),NA())</f>
        <v>#N/A</v>
      </c>
      <c r="AS61" s="96" t="e">
        <f ca="true">+IF(AND(ISNUMBER(OFFSET('Sanitation Data'!$H$11,0,10*ROW('Sanitation Data'!H55))),'Data Summary'!DH61="Yes"),OFFSET('Sanitation Data'!$H$11,0,10*ROW('Sanitation Data'!H55)),NA())</f>
        <v>#N/A</v>
      </c>
      <c r="AT61" s="96" t="e">
        <f ca="true">+IF(AND(ISNUMBER(OFFSET('Sanitation Data'!$H$12,0,10*ROW('Sanitation Data'!H55))),'Data Summary'!DI61="Yes"),OFFSET('Sanitation Data'!$H$12,0,10*ROW('Sanitation Data'!H55)),NA())</f>
        <v>#N/A</v>
      </c>
      <c r="AU61" s="96" t="e">
        <f ca="true">+IF(AND(ISNUMBER(OFFSET('Sanitation Data'!$I$4,0,10*ROW('Sanitation Data'!I55))),'Data Summary'!DJ61="Yes"),100-OFFSET('Sanitation Data'!$I$4,0,10*ROW('Sanitation Data'!I55)),NA())</f>
        <v>#N/A</v>
      </c>
      <c r="AV61" s="96" t="e">
        <f ca="true">+IF(AND(ISNUMBER(OFFSET('Sanitation Data'!$I$6,0,10*ROW('Sanitation Data'!I55))),'Data Summary'!DK61="Yes"),OFFSET('Sanitation Data'!$I$6,0,10*ROW('Sanitation Data'!I55)),NA())</f>
        <v>#N/A</v>
      </c>
      <c r="AW61" s="96" t="e">
        <f ca="true">+IF(AND(ISNUMBER(OFFSET('Sanitation Data'!$I$10,0,10*ROW('Sanitation Data'!I55))),'Data Summary'!DL61="Yes"),OFFSET('Sanitation Data'!$I$10,0,10*ROW('Sanitation Data'!I55)),NA())</f>
        <v>#N/A</v>
      </c>
      <c r="AX61" s="96" t="e">
        <f ca="true">+IF(AND(ISNUMBER(OFFSET('Sanitation Data'!$I$11,0,10*ROW('Sanitation Data'!I55))),'Data Summary'!DM61="Yes"),OFFSET('Sanitation Data'!$I$11,0,10*ROW('Sanitation Data'!I55)),NA())</f>
        <v>#N/A</v>
      </c>
      <c r="AY61" s="96" t="e">
        <f ca="true">+IF(AND(ISNUMBER(OFFSET('Sanitation Data'!$I$12,0,10*ROW('Sanitation Data'!I55))),'Data Summary'!DN61="Yes"),OFFSET('Sanitation Data'!$I$12,0,10*ROW('Sanitation Data'!I55)),NA())</f>
        <v>#N/A</v>
      </c>
      <c r="AZ61" s="97" t="e">
        <f ca="true">+IF(AND(ISNUMBER(OFFSET('Hygiene Data'!$D$5,0,10*ROW('Hygiene Data'!D55))),'Data Summary'!DO61="Yes"),OFFSET('Hygiene Data'!$D$5,0,10*ROW('Hygiene Data'!D55)),NA())</f>
        <v>#N/A</v>
      </c>
      <c r="BA61" s="97" t="e">
        <f ca="true">+IF(AND(ISNUMBER(OFFSET('Hygiene Data'!$D$7,0,10*ROW('Hygiene Data'!D55))),'Data Summary'!DP61="Yes"),OFFSET('Hygiene Data'!$D$7,0,10*ROW('Hygiene Data'!D55)),NA())</f>
        <v>#N/A</v>
      </c>
      <c r="BB61" s="97" t="e">
        <f ca="true">+IF(AND(ISNUMBER(OFFSET('Hygiene Data'!$D$9,0,10*ROW('Hygiene Data'!D55))),'Data Summary'!DQ61="Yes"),OFFSET('Hygiene Data'!$D$9,0,10*ROW('Hygiene Data'!D55)),NA())</f>
        <v>#N/A</v>
      </c>
      <c r="BC61" s="97" t="e">
        <f ca="true">+IF(AND(ISNUMBER(OFFSET('Hygiene Data'!$E$5,0,10*ROW('Hygiene Data'!E55))),'Data Summary'!DR61="Yes"),OFFSET('Hygiene Data'!$E$5,0,10*ROW('Hygiene Data'!E55)),NA())</f>
        <v>#N/A</v>
      </c>
      <c r="BD61" s="97" t="e">
        <f ca="true">+IF(AND(ISNUMBER(OFFSET('Hygiene Data'!$E$7,0,10*ROW('Hygiene Data'!E55))),'Data Summary'!DS61="Yes"),OFFSET('Hygiene Data'!$E$7,0,10*ROW('Hygiene Data'!E55)),NA())</f>
        <v>#N/A</v>
      </c>
      <c r="BE61" s="97" t="e">
        <f ca="true">+IF(AND(ISNUMBER(OFFSET('Hygiene Data'!$E$9,0,10*ROW('Hygiene Data'!E55))),'Data Summary'!DT61="Yes"),OFFSET('Hygiene Data'!$E$9,0,10*ROW('Hygiene Data'!E55)),NA())</f>
        <v>#N/A</v>
      </c>
      <c r="BF61" s="97" t="e">
        <f ca="true">+IF(AND(ISNUMBER(OFFSET('Hygiene Data'!$F$5,0,10*ROW('Hygiene Data'!F55))),'Data Summary'!DU61="Yes"),OFFSET('Hygiene Data'!$F$5,0,10*ROW('Hygiene Data'!F55)),NA())</f>
        <v>#N/A</v>
      </c>
      <c r="BG61" s="97" t="e">
        <f ca="true">+IF(AND(ISNUMBER(OFFSET('Hygiene Data'!$F$7,0,10*ROW('Hygiene Data'!F55))),'Data Summary'!DV61="Yes"),OFFSET('Hygiene Data'!$F$7,0,10*ROW('Hygiene Data'!F55)),NA())</f>
        <v>#N/A</v>
      </c>
      <c r="BH61" s="97" t="e">
        <f ca="true">+IF(AND(ISNUMBER(OFFSET('Hygiene Data'!$F$9,0,10*ROW('Hygiene Data'!F55))),'Data Summary'!DW61="Yes"),OFFSET('Hygiene Data'!$F$9,0,10*ROW('Hygiene Data'!F55)),NA())</f>
        <v>#N/A</v>
      </c>
      <c r="BI61" s="97" t="e">
        <f ca="true">+IF(AND(ISNUMBER(OFFSET('Hygiene Data'!$G$5,0,10*ROW('Hygiene Data'!G55))),'Data Summary'!DX61="Yes"),OFFSET('Hygiene Data'!$G$5,0,10*ROW('Hygiene Data'!G55)),NA())</f>
        <v>#N/A</v>
      </c>
      <c r="BJ61" s="97" t="e">
        <f ca="true">+IF(AND(ISNUMBER(OFFSET('Hygiene Data'!$G$7,0,10*ROW('Hygiene Data'!G55))),'Data Summary'!DY61="Yes"),OFFSET('Hygiene Data'!$G$7,0,10*ROW('Hygiene Data'!G55)),NA())</f>
        <v>#N/A</v>
      </c>
      <c r="BK61" s="97" t="e">
        <f ca="true">+IF(AND(ISNUMBER(OFFSET('Hygiene Data'!$G$9,0,10*ROW('Hygiene Data'!G55))),'Data Summary'!DZ61="Yes"),OFFSET('Hygiene Data'!$G$9,0,10*ROW('Hygiene Data'!G55)),NA())</f>
        <v>#N/A</v>
      </c>
      <c r="BL61" s="97" t="e">
        <f ca="true">+IF(AND(ISNUMBER(OFFSET('Hygiene Data'!$H$5,0,10*ROW('Hygiene Data'!H55))),'Data Summary'!EA61="Yes"),OFFSET('Hygiene Data'!$H$5,0,10*ROW('Hygiene Data'!H55)),NA())</f>
        <v>#N/A</v>
      </c>
      <c r="BM61" s="97" t="e">
        <f ca="true">+IF(AND(ISNUMBER(OFFSET('Hygiene Data'!$H$7,0,10*ROW('Hygiene Data'!H55))),'Data Summary'!EB61="Yes"),OFFSET('Hygiene Data'!$H$7,0,10*ROW('Hygiene Data'!H55)),NA())</f>
        <v>#N/A</v>
      </c>
      <c r="BN61" s="97" t="e">
        <f ca="true">+IF(AND(ISNUMBER(OFFSET('Hygiene Data'!$H$9,0,10*ROW('Hygiene Data'!H55))),'Data Summary'!EC61="Yes"),OFFSET('Hygiene Data'!$H$9,0,10*ROW('Hygiene Data'!H55)),NA())</f>
        <v>#N/A</v>
      </c>
      <c r="BO61" s="97" t="e">
        <f ca="true">+IF(AND(ISNUMBER(OFFSET('Hygiene Data'!$I$5,0,10*ROW('Hygiene Data'!I55))),'Data Summary'!ED61="Yes"),OFFSET('Hygiene Data'!$I$5,0,10*ROW('Hygiene Data'!I55)),NA())</f>
        <v>#N/A</v>
      </c>
      <c r="BP61" s="97" t="e">
        <f ca="true">+IF(AND(ISNUMBER(OFFSET('Hygiene Data'!$I$7,0,10*ROW('Hygiene Data'!I55))),'Data Summary'!EE61="Yes"),OFFSET('Hygiene Data'!$I$7,0,10*ROW('Hygiene Data'!I55)),NA())</f>
        <v>#N/A</v>
      </c>
      <c r="BQ61" s="97" t="e">
        <f ca="true">+IF(AND(ISNUMBER(OFFSET('Hygiene Data'!$I$9,0,10*ROW('Hygiene Data'!I55))),'Data Summary'!EF61="Yes"),OFFSET('Hygiene Data'!$I$9,0,10*ROW('Hygiene Data'!I55)),NA())</f>
        <v>#N/A</v>
      </c>
    </row>
    <row xmlns:x14ac="http://schemas.microsoft.com/office/spreadsheetml/2009/9/ac" r="62" x14ac:dyDescent="0.2">
      <c r="A62" s="331" t="e">
        <f ca="true">+RIGHT('Data Summary'!A62,LEN('Data Summary'!A62)-9)</f>
        <v>#VALUE!</v>
      </c>
      <c r="B62" s="36" t="str">
        <f ca="true">+IF(ISTEXT('Data Summary'!B62),'Data Summary'!B62,"")</f>
        <v/>
      </c>
      <c r="C62" s="330" t="e">
        <f ca="true">+VALUE('Data Summary'!C62)</f>
        <v>#VALUE!</v>
      </c>
      <c r="D62" s="95" t="e">
        <f ca="true">+IF(AND(ISNUMBER(OFFSET('Water Data'!$D$4,0,10*ROW('Water Data'!D56))),'Data Summary'!BS62="Yes"),100-OFFSET('Water Data'!$D$4,0,10*ROW('Water Data'!D56)),NA())</f>
        <v>#N/A</v>
      </c>
      <c r="E62" s="95" t="e">
        <f ca="true">+IF(AND(ISNUMBER(OFFSET('Water Data'!$D$6,0,10*ROW('Water Data'!D56))),'Data Summary'!BT62="Yes"),OFFSET('Water Data'!$D$6,0,10*ROW('Water Data'!D56)),NA())</f>
        <v>#N/A</v>
      </c>
      <c r="F62" s="95" t="e">
        <f ca="true">+IF(AND(ISNUMBER(OFFSET('Water Data'!$D$9,0,10*ROW('Water Data'!D56))),'Data Summary'!BU62="Yes"),OFFSET('Water Data'!$D$9,0,10*ROW('Water Data'!D56)),NA())</f>
        <v>#N/A</v>
      </c>
      <c r="G62" s="95" t="e">
        <f ca="true">+IF(AND(ISNUMBER(OFFSET('Water Data'!$E$4,0,10*ROW('Water Data'!E56))),'Data Summary'!BV62="Yes"),100-OFFSET('Water Data'!$E$4,0,10*ROW('Water Data'!E56)),NA())</f>
        <v>#N/A</v>
      </c>
      <c r="H62" s="95" t="e">
        <f ca="true">+IF(AND(ISNUMBER(OFFSET('Water Data'!$E$6,0,10*ROW('Water Data'!E56))),'Data Summary'!BW62="Yes"),OFFSET('Water Data'!$E$6,0,10*ROW('Water Data'!E56)),NA())</f>
        <v>#N/A</v>
      </c>
      <c r="I62" s="95" t="e">
        <f ca="true">+IF(AND(ISNUMBER(OFFSET('Water Data'!$E$9,0,10*ROW('Water Data'!E56))),'Data Summary'!BX62="Yes"),OFFSET('Water Data'!$E$9,0,10*ROW('Water Data'!E56)),NA())</f>
        <v>#N/A</v>
      </c>
      <c r="J62" s="95" t="e">
        <f ca="true">+IF(AND(ISNUMBER(OFFSET('Water Data'!$F$4,0,10*ROW('Water Data'!F56))),'Data Summary'!BY62="Yes"),100-OFFSET('Water Data'!$F$4,0,10*ROW('Water Data'!F56)),NA())</f>
        <v>#N/A</v>
      </c>
      <c r="K62" s="95" t="e">
        <f ca="true">+IF(AND(ISNUMBER(OFFSET('Water Data'!$F$6,0,10*ROW('Water Data'!F56))),'Data Summary'!BZ62="Yes"),OFFSET('Water Data'!$F$6,0,10*ROW('Water Data'!F56)),NA())</f>
        <v>#N/A</v>
      </c>
      <c r="L62" s="95" t="e">
        <f ca="true">+IF(AND(ISNUMBER(OFFSET('Water Data'!$F$9,0,10*ROW('Water Data'!F56))),'Data Summary'!CA62="Yes"),OFFSET('Water Data'!$F$9,0,10*ROW('Water Data'!F56)),NA())</f>
        <v>#N/A</v>
      </c>
      <c r="M62" s="95" t="e">
        <f ca="true">+IF(AND(ISNUMBER(OFFSET('Water Data'!$G$4,0,10*ROW('Water Data'!G56))),'Data Summary'!CB62="Yes"),100-OFFSET('Water Data'!$G$4,0,10*ROW('Water Data'!G56)),NA())</f>
        <v>#N/A</v>
      </c>
      <c r="N62" s="95" t="e">
        <f ca="true">+IF(AND(ISNUMBER(OFFSET('Water Data'!$G$6,0,10*ROW('Water Data'!G56))),'Data Summary'!CC62="Yes"),OFFSET('Water Data'!$G$6,0,10*ROW('Water Data'!G56)),NA())</f>
        <v>#N/A</v>
      </c>
      <c r="O62" s="95" t="e">
        <f ca="true">+IF(AND(ISNUMBER(OFFSET('Water Data'!$G$9,0,10*ROW('Water Data'!G56))),'Data Summary'!CD62="Yes"),OFFSET('Water Data'!$G$9,0,10*ROW('Water Data'!G56)),NA())</f>
        <v>#N/A</v>
      </c>
      <c r="P62" s="95" t="e">
        <f ca="true">+IF(AND(ISNUMBER(OFFSET('Water Data'!$H$4,0,10*ROW('Water Data'!H56))),'Data Summary'!CE62="Yes"),100-OFFSET('Water Data'!$H$4,0,10*ROW('Water Data'!H56)),NA())</f>
        <v>#N/A</v>
      </c>
      <c r="Q62" s="95" t="e">
        <f ca="true">+IF(AND(ISNUMBER(OFFSET('Water Data'!$H$6,0,10*ROW('Water Data'!H56))),'Data Summary'!CF62="Yes"),OFFSET('Water Data'!$H$6,0,10*ROW('Water Data'!H56)),NA())</f>
        <v>#N/A</v>
      </c>
      <c r="R62" s="95" t="e">
        <f ca="true">+IF(AND(ISNUMBER(OFFSET('Water Data'!$H$9,0,10*ROW('Water Data'!H56))),'Data Summary'!CG62="Yes"),OFFSET('Water Data'!$H$9,0,10*ROW('Water Data'!H56)),NA())</f>
        <v>#N/A</v>
      </c>
      <c r="S62" s="95" t="e">
        <f ca="true">+IF(AND(ISNUMBER(OFFSET('Water Data'!$I$4,0,10*ROW('Water Data'!I56))),'Data Summary'!CH62="Yes"),100-OFFSET('Water Data'!$I$4,0,10*ROW('Water Data'!I56)),NA())</f>
        <v>#N/A</v>
      </c>
      <c r="T62" s="95" t="e">
        <f ca="true">+IF(AND(ISNUMBER(OFFSET('Water Data'!$I$6,0,10*ROW('Water Data'!I56))),'Data Summary'!CI62="Yes"),OFFSET('Water Data'!$I$6,0,10*ROW('Water Data'!I56)),NA())</f>
        <v>#N/A</v>
      </c>
      <c r="U62" s="95" t="e">
        <f ca="true">+IF(AND(ISNUMBER(OFFSET('Water Data'!$I$9,0,10*ROW('Water Data'!I56))),'Data Summary'!CJ62="Yes"),OFFSET('Water Data'!$I$9,0,10*ROW('Water Data'!I56)),NA())</f>
        <v>#N/A</v>
      </c>
      <c r="V62" s="96" t="e">
        <f ca="true">+IF(AND(ISNUMBER(OFFSET('Sanitation Data'!$D$4,0,10*ROW('Sanitation Data'!D56))),'Data Summary'!CK62="Yes"),100-OFFSET('Sanitation Data'!$D$4,0,10*ROW('Sanitation Data'!D56)),NA())</f>
        <v>#N/A</v>
      </c>
      <c r="W62" s="96" t="e">
        <f ca="true">+IF(AND(ISNUMBER(OFFSET('Sanitation Data'!$D$6,0,10*ROW('Sanitation Data'!D56))),'Data Summary'!CL62="Yes"),OFFSET('Sanitation Data'!$D$6,0,10*ROW('Sanitation Data'!D56)),NA())</f>
        <v>#N/A</v>
      </c>
      <c r="X62" s="96" t="e">
        <f ca="true">+IF(AND(ISNUMBER(OFFSET('Sanitation Data'!$D$10,0,10*ROW('Sanitation Data'!D56))),'Data Summary'!CM62="Yes"),OFFSET('Sanitation Data'!$D$10,0,10*ROW('Sanitation Data'!D56)),NA())</f>
        <v>#N/A</v>
      </c>
      <c r="Y62" s="96" t="e">
        <f ca="true">+IF(AND(ISNUMBER(OFFSET('Sanitation Data'!$D$11,0,10*ROW('Sanitation Data'!D56))),'Data Summary'!CN62="Yes"),OFFSET('Sanitation Data'!$D$11,0,10*ROW('Sanitation Data'!D56)),NA())</f>
        <v>#N/A</v>
      </c>
      <c r="Z62" s="96" t="e">
        <f ca="true">+IF(AND(ISNUMBER(OFFSET('Sanitation Data'!$D$12,0,10*ROW('Sanitation Data'!D56))),'Data Summary'!CO62="Yes"),OFFSET('Sanitation Data'!$D$12,0,10*ROW('Sanitation Data'!D56)),NA())</f>
        <v>#N/A</v>
      </c>
      <c r="AA62" s="96" t="e">
        <f ca="true">+IF(AND(ISNUMBER(OFFSET('Sanitation Data'!$E$4,0,10*ROW('Sanitation Data'!E56))),'Data Summary'!CP62="Yes"),100-OFFSET('Sanitation Data'!$E$4,0,10*ROW('Sanitation Data'!E56)),NA())</f>
        <v>#N/A</v>
      </c>
      <c r="AB62" s="96" t="e">
        <f ca="true">+IF(AND(ISNUMBER(OFFSET('Sanitation Data'!$E$6,0,10*ROW('Sanitation Data'!E56))),'Data Summary'!CQ62="Yes"),OFFSET('Sanitation Data'!$E$6,0,10*ROW('Sanitation Data'!E56)),NA())</f>
        <v>#N/A</v>
      </c>
      <c r="AC62" s="96" t="e">
        <f ca="true">+IF(AND(ISNUMBER(OFFSET('Sanitation Data'!$E$10,0,10*ROW('Sanitation Data'!E56))),'Data Summary'!CR62="Yes"),OFFSET('Sanitation Data'!$E$10,0,10*ROW('Sanitation Data'!E56)),NA())</f>
        <v>#N/A</v>
      </c>
      <c r="AD62" s="96" t="e">
        <f ca="true">+IF(AND(ISNUMBER(OFFSET('Sanitation Data'!$E$11,0,10*ROW('Sanitation Data'!E56))),'Data Summary'!CS62="Yes"),OFFSET('Sanitation Data'!$E$11,0,10*ROW('Sanitation Data'!E56)),NA())</f>
        <v>#N/A</v>
      </c>
      <c r="AE62" s="96" t="e">
        <f ca="true">+IF(AND(ISNUMBER(OFFSET('Sanitation Data'!$E$12,0,10*ROW('Sanitation Data'!E56))),'Data Summary'!CT62="Yes"),OFFSET('Sanitation Data'!$E$12,0,10*ROW('Sanitation Data'!E56)),NA())</f>
        <v>#N/A</v>
      </c>
      <c r="AF62" s="96" t="e">
        <f ca="true">+IF(AND(ISNUMBER(OFFSET('Sanitation Data'!$F$4,0,10*ROW('Sanitation Data'!F56))),'Data Summary'!CU62="Yes"),100-OFFSET('Sanitation Data'!$F$4,0,10*ROW('Sanitation Data'!F56)),NA())</f>
        <v>#N/A</v>
      </c>
      <c r="AG62" s="96" t="e">
        <f ca="true">+IF(AND(ISNUMBER(OFFSET('Sanitation Data'!$F$6,0,10*ROW('Sanitation Data'!F56))),'Data Summary'!CV62="Yes"),OFFSET('Sanitation Data'!$F$6,0,10*ROW('Sanitation Data'!F56)),NA())</f>
        <v>#N/A</v>
      </c>
      <c r="AH62" s="96" t="e">
        <f ca="true">+IF(AND(ISNUMBER(OFFSET('Sanitation Data'!$F$10,0,10*ROW('Sanitation Data'!F56))),'Data Summary'!CW62="Yes"),OFFSET('Sanitation Data'!$F$10,0,10*ROW('Sanitation Data'!F56)),NA())</f>
        <v>#N/A</v>
      </c>
      <c r="AI62" s="96" t="e">
        <f ca="true">+IF(AND(ISNUMBER(OFFSET('Sanitation Data'!$F$11,0,10*ROW('Sanitation Data'!F56))),'Data Summary'!CX62="Yes"),OFFSET('Sanitation Data'!$F$11,0,10*ROW('Sanitation Data'!F56)),NA())</f>
        <v>#N/A</v>
      </c>
      <c r="AJ62" s="96" t="e">
        <f ca="true">+IF(AND(ISNUMBER(OFFSET('Sanitation Data'!$F$12,0,10*ROW('Sanitation Data'!F56))),'Data Summary'!CY62="Yes"),OFFSET('Sanitation Data'!$F$12,0,10*ROW('Sanitation Data'!F56)),NA())</f>
        <v>#N/A</v>
      </c>
      <c r="AK62" s="96" t="e">
        <f ca="true">+IF(AND(ISNUMBER(OFFSET('Sanitation Data'!$G$4,0,10*ROW('Sanitation Data'!G56))),'Data Summary'!CZ62="Yes"),100-OFFSET('Sanitation Data'!$G$4,0,10*ROW('Sanitation Data'!G56)),NA())</f>
        <v>#N/A</v>
      </c>
      <c r="AL62" s="96" t="e">
        <f ca="true">+IF(AND(ISNUMBER(OFFSET('Sanitation Data'!$G$6,0,10*ROW('Sanitation Data'!G56))),'Data Summary'!DA62="Yes"),OFFSET('Sanitation Data'!$G$6,0,10*ROW('Sanitation Data'!G56)),NA())</f>
        <v>#N/A</v>
      </c>
      <c r="AM62" s="96" t="e">
        <f ca="true">+IF(AND(ISNUMBER(OFFSET('Sanitation Data'!$G$10,0,10*ROW('Sanitation Data'!G56))),'Data Summary'!DB62="Yes"),OFFSET('Sanitation Data'!$G$10,0,10*ROW('Sanitation Data'!G56)),NA())</f>
        <v>#N/A</v>
      </c>
      <c r="AN62" s="96" t="e">
        <f ca="true">+IF(AND(ISNUMBER(OFFSET('Sanitation Data'!$G$11,0,10*ROW('Sanitation Data'!G56))),'Data Summary'!DC62="Yes"),OFFSET('Sanitation Data'!$G$11,0,10*ROW('Sanitation Data'!G56)),NA())</f>
        <v>#N/A</v>
      </c>
      <c r="AO62" s="96" t="e">
        <f ca="true">+IF(AND(ISNUMBER(OFFSET('Sanitation Data'!$G$12,0,10*ROW('Sanitation Data'!G56))),'Data Summary'!DD62="Yes"),OFFSET('Sanitation Data'!$G$12,0,10*ROW('Sanitation Data'!G56)),NA())</f>
        <v>#N/A</v>
      </c>
      <c r="AP62" s="96" t="e">
        <f ca="true">+IF(AND(ISNUMBER(OFFSET('Sanitation Data'!$H$4,0,10*ROW('Sanitation Data'!H56))),'Data Summary'!DE62="Yes"),100-OFFSET('Sanitation Data'!$H$4,0,10*ROW('Sanitation Data'!H56)),NA())</f>
        <v>#N/A</v>
      </c>
      <c r="AQ62" s="96" t="e">
        <f ca="true">+IF(AND(ISNUMBER(OFFSET('Sanitation Data'!$H$6,0,10*ROW('Sanitation Data'!H56))),'Data Summary'!DF62="Yes"),OFFSET('Sanitation Data'!$H$6,0,10*ROW('Sanitation Data'!H56)),NA())</f>
        <v>#N/A</v>
      </c>
      <c r="AR62" s="96" t="e">
        <f ca="true">+IF(AND(ISNUMBER(OFFSET('Sanitation Data'!$H$10,0,10*ROW('Sanitation Data'!H56))),'Data Summary'!DG62="Yes"),OFFSET('Sanitation Data'!$H$10,0,10*ROW('Sanitation Data'!H56)),NA())</f>
        <v>#N/A</v>
      </c>
      <c r="AS62" s="96" t="e">
        <f ca="true">+IF(AND(ISNUMBER(OFFSET('Sanitation Data'!$H$11,0,10*ROW('Sanitation Data'!H56))),'Data Summary'!DH62="Yes"),OFFSET('Sanitation Data'!$H$11,0,10*ROW('Sanitation Data'!H56)),NA())</f>
        <v>#N/A</v>
      </c>
      <c r="AT62" s="96" t="e">
        <f ca="true">+IF(AND(ISNUMBER(OFFSET('Sanitation Data'!$H$12,0,10*ROW('Sanitation Data'!H56))),'Data Summary'!DI62="Yes"),OFFSET('Sanitation Data'!$H$12,0,10*ROW('Sanitation Data'!H56)),NA())</f>
        <v>#N/A</v>
      </c>
      <c r="AU62" s="96" t="e">
        <f ca="true">+IF(AND(ISNUMBER(OFFSET('Sanitation Data'!$I$4,0,10*ROW('Sanitation Data'!I56))),'Data Summary'!DJ62="Yes"),100-OFFSET('Sanitation Data'!$I$4,0,10*ROW('Sanitation Data'!I56)),NA())</f>
        <v>#N/A</v>
      </c>
      <c r="AV62" s="96" t="e">
        <f ca="true">+IF(AND(ISNUMBER(OFFSET('Sanitation Data'!$I$6,0,10*ROW('Sanitation Data'!I56))),'Data Summary'!DK62="Yes"),OFFSET('Sanitation Data'!$I$6,0,10*ROW('Sanitation Data'!I56)),NA())</f>
        <v>#N/A</v>
      </c>
      <c r="AW62" s="96" t="e">
        <f ca="true">+IF(AND(ISNUMBER(OFFSET('Sanitation Data'!$I$10,0,10*ROW('Sanitation Data'!I56))),'Data Summary'!DL62="Yes"),OFFSET('Sanitation Data'!$I$10,0,10*ROW('Sanitation Data'!I56)),NA())</f>
        <v>#N/A</v>
      </c>
      <c r="AX62" s="96" t="e">
        <f ca="true">+IF(AND(ISNUMBER(OFFSET('Sanitation Data'!$I$11,0,10*ROW('Sanitation Data'!I56))),'Data Summary'!DM62="Yes"),OFFSET('Sanitation Data'!$I$11,0,10*ROW('Sanitation Data'!I56)),NA())</f>
        <v>#N/A</v>
      </c>
      <c r="AY62" s="96" t="e">
        <f ca="true">+IF(AND(ISNUMBER(OFFSET('Sanitation Data'!$I$12,0,10*ROW('Sanitation Data'!I56))),'Data Summary'!DN62="Yes"),OFFSET('Sanitation Data'!$I$12,0,10*ROW('Sanitation Data'!I56)),NA())</f>
        <v>#N/A</v>
      </c>
      <c r="AZ62" s="97" t="e">
        <f ca="true">+IF(AND(ISNUMBER(OFFSET('Hygiene Data'!$D$5,0,10*ROW('Hygiene Data'!D56))),'Data Summary'!DO62="Yes"),OFFSET('Hygiene Data'!$D$5,0,10*ROW('Hygiene Data'!D56)),NA())</f>
        <v>#N/A</v>
      </c>
      <c r="BA62" s="97" t="e">
        <f ca="true">+IF(AND(ISNUMBER(OFFSET('Hygiene Data'!$D$7,0,10*ROW('Hygiene Data'!D56))),'Data Summary'!DP62="Yes"),OFFSET('Hygiene Data'!$D$7,0,10*ROW('Hygiene Data'!D56)),NA())</f>
        <v>#N/A</v>
      </c>
      <c r="BB62" s="97" t="e">
        <f ca="true">+IF(AND(ISNUMBER(OFFSET('Hygiene Data'!$D$9,0,10*ROW('Hygiene Data'!D56))),'Data Summary'!DQ62="Yes"),OFFSET('Hygiene Data'!$D$9,0,10*ROW('Hygiene Data'!D56)),NA())</f>
        <v>#N/A</v>
      </c>
      <c r="BC62" s="97" t="e">
        <f ca="true">+IF(AND(ISNUMBER(OFFSET('Hygiene Data'!$E$5,0,10*ROW('Hygiene Data'!E56))),'Data Summary'!DR62="Yes"),OFFSET('Hygiene Data'!$E$5,0,10*ROW('Hygiene Data'!E56)),NA())</f>
        <v>#N/A</v>
      </c>
      <c r="BD62" s="97" t="e">
        <f ca="true">+IF(AND(ISNUMBER(OFFSET('Hygiene Data'!$E$7,0,10*ROW('Hygiene Data'!E56))),'Data Summary'!DS62="Yes"),OFFSET('Hygiene Data'!$E$7,0,10*ROW('Hygiene Data'!E56)),NA())</f>
        <v>#N/A</v>
      </c>
      <c r="BE62" s="97" t="e">
        <f ca="true">+IF(AND(ISNUMBER(OFFSET('Hygiene Data'!$E$9,0,10*ROW('Hygiene Data'!E56))),'Data Summary'!DT62="Yes"),OFFSET('Hygiene Data'!$E$9,0,10*ROW('Hygiene Data'!E56)),NA())</f>
        <v>#N/A</v>
      </c>
      <c r="BF62" s="97" t="e">
        <f ca="true">+IF(AND(ISNUMBER(OFFSET('Hygiene Data'!$F$5,0,10*ROW('Hygiene Data'!F56))),'Data Summary'!DU62="Yes"),OFFSET('Hygiene Data'!$F$5,0,10*ROW('Hygiene Data'!F56)),NA())</f>
        <v>#N/A</v>
      </c>
      <c r="BG62" s="97" t="e">
        <f ca="true">+IF(AND(ISNUMBER(OFFSET('Hygiene Data'!$F$7,0,10*ROW('Hygiene Data'!F56))),'Data Summary'!DV62="Yes"),OFFSET('Hygiene Data'!$F$7,0,10*ROW('Hygiene Data'!F56)),NA())</f>
        <v>#N/A</v>
      </c>
      <c r="BH62" s="97" t="e">
        <f ca="true">+IF(AND(ISNUMBER(OFFSET('Hygiene Data'!$F$9,0,10*ROW('Hygiene Data'!F56))),'Data Summary'!DW62="Yes"),OFFSET('Hygiene Data'!$F$9,0,10*ROW('Hygiene Data'!F56)),NA())</f>
        <v>#N/A</v>
      </c>
      <c r="BI62" s="97" t="e">
        <f ca="true">+IF(AND(ISNUMBER(OFFSET('Hygiene Data'!$G$5,0,10*ROW('Hygiene Data'!G56))),'Data Summary'!DX62="Yes"),OFFSET('Hygiene Data'!$G$5,0,10*ROW('Hygiene Data'!G56)),NA())</f>
        <v>#N/A</v>
      </c>
      <c r="BJ62" s="97" t="e">
        <f ca="true">+IF(AND(ISNUMBER(OFFSET('Hygiene Data'!$G$7,0,10*ROW('Hygiene Data'!G56))),'Data Summary'!DY62="Yes"),OFFSET('Hygiene Data'!$G$7,0,10*ROW('Hygiene Data'!G56)),NA())</f>
        <v>#N/A</v>
      </c>
      <c r="BK62" s="97" t="e">
        <f ca="true">+IF(AND(ISNUMBER(OFFSET('Hygiene Data'!$G$9,0,10*ROW('Hygiene Data'!G56))),'Data Summary'!DZ62="Yes"),OFFSET('Hygiene Data'!$G$9,0,10*ROW('Hygiene Data'!G56)),NA())</f>
        <v>#N/A</v>
      </c>
      <c r="BL62" s="97" t="e">
        <f ca="true">+IF(AND(ISNUMBER(OFFSET('Hygiene Data'!$H$5,0,10*ROW('Hygiene Data'!H56))),'Data Summary'!EA62="Yes"),OFFSET('Hygiene Data'!$H$5,0,10*ROW('Hygiene Data'!H56)),NA())</f>
        <v>#N/A</v>
      </c>
      <c r="BM62" s="97" t="e">
        <f ca="true">+IF(AND(ISNUMBER(OFFSET('Hygiene Data'!$H$7,0,10*ROW('Hygiene Data'!H56))),'Data Summary'!EB62="Yes"),OFFSET('Hygiene Data'!$H$7,0,10*ROW('Hygiene Data'!H56)),NA())</f>
        <v>#N/A</v>
      </c>
      <c r="BN62" s="97" t="e">
        <f ca="true">+IF(AND(ISNUMBER(OFFSET('Hygiene Data'!$H$9,0,10*ROW('Hygiene Data'!H56))),'Data Summary'!EC62="Yes"),OFFSET('Hygiene Data'!$H$9,0,10*ROW('Hygiene Data'!H56)),NA())</f>
        <v>#N/A</v>
      </c>
      <c r="BO62" s="97" t="e">
        <f ca="true">+IF(AND(ISNUMBER(OFFSET('Hygiene Data'!$I$5,0,10*ROW('Hygiene Data'!I56))),'Data Summary'!ED62="Yes"),OFFSET('Hygiene Data'!$I$5,0,10*ROW('Hygiene Data'!I56)),NA())</f>
        <v>#N/A</v>
      </c>
      <c r="BP62" s="97" t="e">
        <f ca="true">+IF(AND(ISNUMBER(OFFSET('Hygiene Data'!$I$7,0,10*ROW('Hygiene Data'!I56))),'Data Summary'!EE62="Yes"),OFFSET('Hygiene Data'!$I$7,0,10*ROW('Hygiene Data'!I56)),NA())</f>
        <v>#N/A</v>
      </c>
      <c r="BQ62" s="97" t="e">
        <f ca="true">+IF(AND(ISNUMBER(OFFSET('Hygiene Data'!$I$9,0,10*ROW('Hygiene Data'!I56))),'Data Summary'!EF62="Yes"),OFFSET('Hygiene Data'!$I$9,0,10*ROW('Hygiene Data'!I56)),NA())</f>
        <v>#N/A</v>
      </c>
    </row>
    <row xmlns:x14ac="http://schemas.microsoft.com/office/spreadsheetml/2009/9/ac" r="63" x14ac:dyDescent="0.2">
      <c r="A63" s="331" t="e">
        <f ca="true">+RIGHT('Data Summary'!A63,LEN('Data Summary'!A63)-9)</f>
        <v>#VALUE!</v>
      </c>
      <c r="B63" s="36" t="str">
        <f ca="true">+IF(ISTEXT('Data Summary'!B63),'Data Summary'!B63,"")</f>
        <v/>
      </c>
      <c r="C63" s="330" t="e">
        <f ca="true">+VALUE('Data Summary'!C63)</f>
        <v>#VALUE!</v>
      </c>
      <c r="D63" s="95" t="e">
        <f ca="true">+IF(AND(ISNUMBER(OFFSET('Water Data'!$D$4,0,10*ROW('Water Data'!D57))),'Data Summary'!BS63="Yes"),100-OFFSET('Water Data'!$D$4,0,10*ROW('Water Data'!D57)),NA())</f>
        <v>#N/A</v>
      </c>
      <c r="E63" s="95" t="e">
        <f ca="true">+IF(AND(ISNUMBER(OFFSET('Water Data'!$D$6,0,10*ROW('Water Data'!D57))),'Data Summary'!BT63="Yes"),OFFSET('Water Data'!$D$6,0,10*ROW('Water Data'!D57)),NA())</f>
        <v>#N/A</v>
      </c>
      <c r="F63" s="95" t="e">
        <f ca="true">+IF(AND(ISNUMBER(OFFSET('Water Data'!$D$9,0,10*ROW('Water Data'!D57))),'Data Summary'!BU63="Yes"),OFFSET('Water Data'!$D$9,0,10*ROW('Water Data'!D57)),NA())</f>
        <v>#N/A</v>
      </c>
      <c r="G63" s="95" t="e">
        <f ca="true">+IF(AND(ISNUMBER(OFFSET('Water Data'!$E$4,0,10*ROW('Water Data'!E57))),'Data Summary'!BV63="Yes"),100-OFFSET('Water Data'!$E$4,0,10*ROW('Water Data'!E57)),NA())</f>
        <v>#N/A</v>
      </c>
      <c r="H63" s="95" t="e">
        <f ca="true">+IF(AND(ISNUMBER(OFFSET('Water Data'!$E$6,0,10*ROW('Water Data'!E57))),'Data Summary'!BW63="Yes"),OFFSET('Water Data'!$E$6,0,10*ROW('Water Data'!E57)),NA())</f>
        <v>#N/A</v>
      </c>
      <c r="I63" s="95" t="e">
        <f ca="true">+IF(AND(ISNUMBER(OFFSET('Water Data'!$E$9,0,10*ROW('Water Data'!E57))),'Data Summary'!BX63="Yes"),OFFSET('Water Data'!$E$9,0,10*ROW('Water Data'!E57)),NA())</f>
        <v>#N/A</v>
      </c>
      <c r="J63" s="95" t="e">
        <f ca="true">+IF(AND(ISNUMBER(OFFSET('Water Data'!$F$4,0,10*ROW('Water Data'!F57))),'Data Summary'!BY63="Yes"),100-OFFSET('Water Data'!$F$4,0,10*ROW('Water Data'!F57)),NA())</f>
        <v>#N/A</v>
      </c>
      <c r="K63" s="95" t="e">
        <f ca="true">+IF(AND(ISNUMBER(OFFSET('Water Data'!$F$6,0,10*ROW('Water Data'!F57))),'Data Summary'!BZ63="Yes"),OFFSET('Water Data'!$F$6,0,10*ROW('Water Data'!F57)),NA())</f>
        <v>#N/A</v>
      </c>
      <c r="L63" s="95" t="e">
        <f ca="true">+IF(AND(ISNUMBER(OFFSET('Water Data'!$F$9,0,10*ROW('Water Data'!F57))),'Data Summary'!CA63="Yes"),OFFSET('Water Data'!$F$9,0,10*ROW('Water Data'!F57)),NA())</f>
        <v>#N/A</v>
      </c>
      <c r="M63" s="95" t="e">
        <f ca="true">+IF(AND(ISNUMBER(OFFSET('Water Data'!$G$4,0,10*ROW('Water Data'!G57))),'Data Summary'!CB63="Yes"),100-OFFSET('Water Data'!$G$4,0,10*ROW('Water Data'!G57)),NA())</f>
        <v>#N/A</v>
      </c>
      <c r="N63" s="95" t="e">
        <f ca="true">+IF(AND(ISNUMBER(OFFSET('Water Data'!$G$6,0,10*ROW('Water Data'!G57))),'Data Summary'!CC63="Yes"),OFFSET('Water Data'!$G$6,0,10*ROW('Water Data'!G57)),NA())</f>
        <v>#N/A</v>
      </c>
      <c r="O63" s="95" t="e">
        <f ca="true">+IF(AND(ISNUMBER(OFFSET('Water Data'!$G$9,0,10*ROW('Water Data'!G57))),'Data Summary'!CD63="Yes"),OFFSET('Water Data'!$G$9,0,10*ROW('Water Data'!G57)),NA())</f>
        <v>#N/A</v>
      </c>
      <c r="P63" s="95" t="e">
        <f ca="true">+IF(AND(ISNUMBER(OFFSET('Water Data'!$H$4,0,10*ROW('Water Data'!H57))),'Data Summary'!CE63="Yes"),100-OFFSET('Water Data'!$H$4,0,10*ROW('Water Data'!H57)),NA())</f>
        <v>#N/A</v>
      </c>
      <c r="Q63" s="95" t="e">
        <f ca="true">+IF(AND(ISNUMBER(OFFSET('Water Data'!$H$6,0,10*ROW('Water Data'!H57))),'Data Summary'!CF63="Yes"),OFFSET('Water Data'!$H$6,0,10*ROW('Water Data'!H57)),NA())</f>
        <v>#N/A</v>
      </c>
      <c r="R63" s="95" t="e">
        <f ca="true">+IF(AND(ISNUMBER(OFFSET('Water Data'!$H$9,0,10*ROW('Water Data'!H57))),'Data Summary'!CG63="Yes"),OFFSET('Water Data'!$H$9,0,10*ROW('Water Data'!H57)),NA())</f>
        <v>#N/A</v>
      </c>
      <c r="S63" s="95" t="e">
        <f ca="true">+IF(AND(ISNUMBER(OFFSET('Water Data'!$I$4,0,10*ROW('Water Data'!I57))),'Data Summary'!CH63="Yes"),100-OFFSET('Water Data'!$I$4,0,10*ROW('Water Data'!I57)),NA())</f>
        <v>#N/A</v>
      </c>
      <c r="T63" s="95" t="e">
        <f ca="true">+IF(AND(ISNUMBER(OFFSET('Water Data'!$I$6,0,10*ROW('Water Data'!I57))),'Data Summary'!CI63="Yes"),OFFSET('Water Data'!$I$6,0,10*ROW('Water Data'!I57)),NA())</f>
        <v>#N/A</v>
      </c>
      <c r="U63" s="95" t="e">
        <f ca="true">+IF(AND(ISNUMBER(OFFSET('Water Data'!$I$9,0,10*ROW('Water Data'!I57))),'Data Summary'!CJ63="Yes"),OFFSET('Water Data'!$I$9,0,10*ROW('Water Data'!I57)),NA())</f>
        <v>#N/A</v>
      </c>
      <c r="V63" s="96" t="e">
        <f ca="true">+IF(AND(ISNUMBER(OFFSET('Sanitation Data'!$D$4,0,10*ROW('Sanitation Data'!D57))),'Data Summary'!CK63="Yes"),100-OFFSET('Sanitation Data'!$D$4,0,10*ROW('Sanitation Data'!D57)),NA())</f>
        <v>#N/A</v>
      </c>
      <c r="W63" s="96" t="e">
        <f ca="true">+IF(AND(ISNUMBER(OFFSET('Sanitation Data'!$D$6,0,10*ROW('Sanitation Data'!D57))),'Data Summary'!CL63="Yes"),OFFSET('Sanitation Data'!$D$6,0,10*ROW('Sanitation Data'!D57)),NA())</f>
        <v>#N/A</v>
      </c>
      <c r="X63" s="96" t="e">
        <f ca="true">+IF(AND(ISNUMBER(OFFSET('Sanitation Data'!$D$10,0,10*ROW('Sanitation Data'!D57))),'Data Summary'!CM63="Yes"),OFFSET('Sanitation Data'!$D$10,0,10*ROW('Sanitation Data'!D57)),NA())</f>
        <v>#N/A</v>
      </c>
      <c r="Y63" s="96" t="e">
        <f ca="true">+IF(AND(ISNUMBER(OFFSET('Sanitation Data'!$D$11,0,10*ROW('Sanitation Data'!D57))),'Data Summary'!CN63="Yes"),OFFSET('Sanitation Data'!$D$11,0,10*ROW('Sanitation Data'!D57)),NA())</f>
        <v>#N/A</v>
      </c>
      <c r="Z63" s="96" t="e">
        <f ca="true">+IF(AND(ISNUMBER(OFFSET('Sanitation Data'!$D$12,0,10*ROW('Sanitation Data'!D57))),'Data Summary'!CO63="Yes"),OFFSET('Sanitation Data'!$D$12,0,10*ROW('Sanitation Data'!D57)),NA())</f>
        <v>#N/A</v>
      </c>
      <c r="AA63" s="96" t="e">
        <f ca="true">+IF(AND(ISNUMBER(OFFSET('Sanitation Data'!$E$4,0,10*ROW('Sanitation Data'!E57))),'Data Summary'!CP63="Yes"),100-OFFSET('Sanitation Data'!$E$4,0,10*ROW('Sanitation Data'!E57)),NA())</f>
        <v>#N/A</v>
      </c>
      <c r="AB63" s="96" t="e">
        <f ca="true">+IF(AND(ISNUMBER(OFFSET('Sanitation Data'!$E$6,0,10*ROW('Sanitation Data'!E57))),'Data Summary'!CQ63="Yes"),OFFSET('Sanitation Data'!$E$6,0,10*ROW('Sanitation Data'!E57)),NA())</f>
        <v>#N/A</v>
      </c>
      <c r="AC63" s="96" t="e">
        <f ca="true">+IF(AND(ISNUMBER(OFFSET('Sanitation Data'!$E$10,0,10*ROW('Sanitation Data'!E57))),'Data Summary'!CR63="Yes"),OFFSET('Sanitation Data'!$E$10,0,10*ROW('Sanitation Data'!E57)),NA())</f>
        <v>#N/A</v>
      </c>
      <c r="AD63" s="96" t="e">
        <f ca="true">+IF(AND(ISNUMBER(OFFSET('Sanitation Data'!$E$11,0,10*ROW('Sanitation Data'!E57))),'Data Summary'!CS63="Yes"),OFFSET('Sanitation Data'!$E$11,0,10*ROW('Sanitation Data'!E57)),NA())</f>
        <v>#N/A</v>
      </c>
      <c r="AE63" s="96" t="e">
        <f ca="true">+IF(AND(ISNUMBER(OFFSET('Sanitation Data'!$E$12,0,10*ROW('Sanitation Data'!E57))),'Data Summary'!CT63="Yes"),OFFSET('Sanitation Data'!$E$12,0,10*ROW('Sanitation Data'!E57)),NA())</f>
        <v>#N/A</v>
      </c>
      <c r="AF63" s="96" t="e">
        <f ca="true">+IF(AND(ISNUMBER(OFFSET('Sanitation Data'!$F$4,0,10*ROW('Sanitation Data'!F57))),'Data Summary'!CU63="Yes"),100-OFFSET('Sanitation Data'!$F$4,0,10*ROW('Sanitation Data'!F57)),NA())</f>
        <v>#N/A</v>
      </c>
      <c r="AG63" s="96" t="e">
        <f ca="true">+IF(AND(ISNUMBER(OFFSET('Sanitation Data'!$F$6,0,10*ROW('Sanitation Data'!F57))),'Data Summary'!CV63="Yes"),OFFSET('Sanitation Data'!$F$6,0,10*ROW('Sanitation Data'!F57)),NA())</f>
        <v>#N/A</v>
      </c>
      <c r="AH63" s="96" t="e">
        <f ca="true">+IF(AND(ISNUMBER(OFFSET('Sanitation Data'!$F$10,0,10*ROW('Sanitation Data'!F57))),'Data Summary'!CW63="Yes"),OFFSET('Sanitation Data'!$F$10,0,10*ROW('Sanitation Data'!F57)),NA())</f>
        <v>#N/A</v>
      </c>
      <c r="AI63" s="96" t="e">
        <f ca="true">+IF(AND(ISNUMBER(OFFSET('Sanitation Data'!$F$11,0,10*ROW('Sanitation Data'!F57))),'Data Summary'!CX63="Yes"),OFFSET('Sanitation Data'!$F$11,0,10*ROW('Sanitation Data'!F57)),NA())</f>
        <v>#N/A</v>
      </c>
      <c r="AJ63" s="96" t="e">
        <f ca="true">+IF(AND(ISNUMBER(OFFSET('Sanitation Data'!$F$12,0,10*ROW('Sanitation Data'!F57))),'Data Summary'!CY63="Yes"),OFFSET('Sanitation Data'!$F$12,0,10*ROW('Sanitation Data'!F57)),NA())</f>
        <v>#N/A</v>
      </c>
      <c r="AK63" s="96" t="e">
        <f ca="true">+IF(AND(ISNUMBER(OFFSET('Sanitation Data'!$G$4,0,10*ROW('Sanitation Data'!G57))),'Data Summary'!CZ63="Yes"),100-OFFSET('Sanitation Data'!$G$4,0,10*ROW('Sanitation Data'!G57)),NA())</f>
        <v>#N/A</v>
      </c>
      <c r="AL63" s="96" t="e">
        <f ca="true">+IF(AND(ISNUMBER(OFFSET('Sanitation Data'!$G$6,0,10*ROW('Sanitation Data'!G57))),'Data Summary'!DA63="Yes"),OFFSET('Sanitation Data'!$G$6,0,10*ROW('Sanitation Data'!G57)),NA())</f>
        <v>#N/A</v>
      </c>
      <c r="AM63" s="96" t="e">
        <f ca="true">+IF(AND(ISNUMBER(OFFSET('Sanitation Data'!$G$10,0,10*ROW('Sanitation Data'!G57))),'Data Summary'!DB63="Yes"),OFFSET('Sanitation Data'!$G$10,0,10*ROW('Sanitation Data'!G57)),NA())</f>
        <v>#N/A</v>
      </c>
      <c r="AN63" s="96" t="e">
        <f ca="true">+IF(AND(ISNUMBER(OFFSET('Sanitation Data'!$G$11,0,10*ROW('Sanitation Data'!G57))),'Data Summary'!DC63="Yes"),OFFSET('Sanitation Data'!$G$11,0,10*ROW('Sanitation Data'!G57)),NA())</f>
        <v>#N/A</v>
      </c>
      <c r="AO63" s="96" t="e">
        <f ca="true">+IF(AND(ISNUMBER(OFFSET('Sanitation Data'!$G$12,0,10*ROW('Sanitation Data'!G57))),'Data Summary'!DD63="Yes"),OFFSET('Sanitation Data'!$G$12,0,10*ROW('Sanitation Data'!G57)),NA())</f>
        <v>#N/A</v>
      </c>
      <c r="AP63" s="96" t="e">
        <f ca="true">+IF(AND(ISNUMBER(OFFSET('Sanitation Data'!$H$4,0,10*ROW('Sanitation Data'!H57))),'Data Summary'!DE63="Yes"),100-OFFSET('Sanitation Data'!$H$4,0,10*ROW('Sanitation Data'!H57)),NA())</f>
        <v>#N/A</v>
      </c>
      <c r="AQ63" s="96" t="e">
        <f ca="true">+IF(AND(ISNUMBER(OFFSET('Sanitation Data'!$H$6,0,10*ROW('Sanitation Data'!H57))),'Data Summary'!DF63="Yes"),OFFSET('Sanitation Data'!$H$6,0,10*ROW('Sanitation Data'!H57)),NA())</f>
        <v>#N/A</v>
      </c>
      <c r="AR63" s="96" t="e">
        <f ca="true">+IF(AND(ISNUMBER(OFFSET('Sanitation Data'!$H$10,0,10*ROW('Sanitation Data'!H57))),'Data Summary'!DG63="Yes"),OFFSET('Sanitation Data'!$H$10,0,10*ROW('Sanitation Data'!H57)),NA())</f>
        <v>#N/A</v>
      </c>
      <c r="AS63" s="96" t="e">
        <f ca="true">+IF(AND(ISNUMBER(OFFSET('Sanitation Data'!$H$11,0,10*ROW('Sanitation Data'!H57))),'Data Summary'!DH63="Yes"),OFFSET('Sanitation Data'!$H$11,0,10*ROW('Sanitation Data'!H57)),NA())</f>
        <v>#N/A</v>
      </c>
      <c r="AT63" s="96" t="e">
        <f ca="true">+IF(AND(ISNUMBER(OFFSET('Sanitation Data'!$H$12,0,10*ROW('Sanitation Data'!H57))),'Data Summary'!DI63="Yes"),OFFSET('Sanitation Data'!$H$12,0,10*ROW('Sanitation Data'!H57)),NA())</f>
        <v>#N/A</v>
      </c>
      <c r="AU63" s="96" t="e">
        <f ca="true">+IF(AND(ISNUMBER(OFFSET('Sanitation Data'!$I$4,0,10*ROW('Sanitation Data'!I57))),'Data Summary'!DJ63="Yes"),100-OFFSET('Sanitation Data'!$I$4,0,10*ROW('Sanitation Data'!I57)),NA())</f>
        <v>#N/A</v>
      </c>
      <c r="AV63" s="96" t="e">
        <f ca="true">+IF(AND(ISNUMBER(OFFSET('Sanitation Data'!$I$6,0,10*ROW('Sanitation Data'!I57))),'Data Summary'!DK63="Yes"),OFFSET('Sanitation Data'!$I$6,0,10*ROW('Sanitation Data'!I57)),NA())</f>
        <v>#N/A</v>
      </c>
      <c r="AW63" s="96" t="e">
        <f ca="true">+IF(AND(ISNUMBER(OFFSET('Sanitation Data'!$I$10,0,10*ROW('Sanitation Data'!I57))),'Data Summary'!DL63="Yes"),OFFSET('Sanitation Data'!$I$10,0,10*ROW('Sanitation Data'!I57)),NA())</f>
        <v>#N/A</v>
      </c>
      <c r="AX63" s="96" t="e">
        <f ca="true">+IF(AND(ISNUMBER(OFFSET('Sanitation Data'!$I$11,0,10*ROW('Sanitation Data'!I57))),'Data Summary'!DM63="Yes"),OFFSET('Sanitation Data'!$I$11,0,10*ROW('Sanitation Data'!I57)),NA())</f>
        <v>#N/A</v>
      </c>
      <c r="AY63" s="96" t="e">
        <f ca="true">+IF(AND(ISNUMBER(OFFSET('Sanitation Data'!$I$12,0,10*ROW('Sanitation Data'!I57))),'Data Summary'!DN63="Yes"),OFFSET('Sanitation Data'!$I$12,0,10*ROW('Sanitation Data'!I57)),NA())</f>
        <v>#N/A</v>
      </c>
      <c r="AZ63" s="97" t="e">
        <f ca="true">+IF(AND(ISNUMBER(OFFSET('Hygiene Data'!$D$5,0,10*ROW('Hygiene Data'!D57))),'Data Summary'!DO63="Yes"),OFFSET('Hygiene Data'!$D$5,0,10*ROW('Hygiene Data'!D57)),NA())</f>
        <v>#N/A</v>
      </c>
      <c r="BA63" s="97" t="e">
        <f ca="true">+IF(AND(ISNUMBER(OFFSET('Hygiene Data'!$D$7,0,10*ROW('Hygiene Data'!D57))),'Data Summary'!DP63="Yes"),OFFSET('Hygiene Data'!$D$7,0,10*ROW('Hygiene Data'!D57)),NA())</f>
        <v>#N/A</v>
      </c>
      <c r="BB63" s="97" t="e">
        <f ca="true">+IF(AND(ISNUMBER(OFFSET('Hygiene Data'!$D$9,0,10*ROW('Hygiene Data'!D57))),'Data Summary'!DQ63="Yes"),OFFSET('Hygiene Data'!$D$9,0,10*ROW('Hygiene Data'!D57)),NA())</f>
        <v>#N/A</v>
      </c>
      <c r="BC63" s="97" t="e">
        <f ca="true">+IF(AND(ISNUMBER(OFFSET('Hygiene Data'!$E$5,0,10*ROW('Hygiene Data'!E57))),'Data Summary'!DR63="Yes"),OFFSET('Hygiene Data'!$E$5,0,10*ROW('Hygiene Data'!E57)),NA())</f>
        <v>#N/A</v>
      </c>
      <c r="BD63" s="97" t="e">
        <f ca="true">+IF(AND(ISNUMBER(OFFSET('Hygiene Data'!$E$7,0,10*ROW('Hygiene Data'!E57))),'Data Summary'!DS63="Yes"),OFFSET('Hygiene Data'!$E$7,0,10*ROW('Hygiene Data'!E57)),NA())</f>
        <v>#N/A</v>
      </c>
      <c r="BE63" s="97" t="e">
        <f ca="true">+IF(AND(ISNUMBER(OFFSET('Hygiene Data'!$E$9,0,10*ROW('Hygiene Data'!E57))),'Data Summary'!DT63="Yes"),OFFSET('Hygiene Data'!$E$9,0,10*ROW('Hygiene Data'!E57)),NA())</f>
        <v>#N/A</v>
      </c>
      <c r="BF63" s="97" t="e">
        <f ca="true">+IF(AND(ISNUMBER(OFFSET('Hygiene Data'!$F$5,0,10*ROW('Hygiene Data'!F57))),'Data Summary'!DU63="Yes"),OFFSET('Hygiene Data'!$F$5,0,10*ROW('Hygiene Data'!F57)),NA())</f>
        <v>#N/A</v>
      </c>
      <c r="BG63" s="97" t="e">
        <f ca="true">+IF(AND(ISNUMBER(OFFSET('Hygiene Data'!$F$7,0,10*ROW('Hygiene Data'!F57))),'Data Summary'!DV63="Yes"),OFFSET('Hygiene Data'!$F$7,0,10*ROW('Hygiene Data'!F57)),NA())</f>
        <v>#N/A</v>
      </c>
      <c r="BH63" s="97" t="e">
        <f ca="true">+IF(AND(ISNUMBER(OFFSET('Hygiene Data'!$F$9,0,10*ROW('Hygiene Data'!F57))),'Data Summary'!DW63="Yes"),OFFSET('Hygiene Data'!$F$9,0,10*ROW('Hygiene Data'!F57)),NA())</f>
        <v>#N/A</v>
      </c>
      <c r="BI63" s="97" t="e">
        <f ca="true">+IF(AND(ISNUMBER(OFFSET('Hygiene Data'!$G$5,0,10*ROW('Hygiene Data'!G57))),'Data Summary'!DX63="Yes"),OFFSET('Hygiene Data'!$G$5,0,10*ROW('Hygiene Data'!G57)),NA())</f>
        <v>#N/A</v>
      </c>
      <c r="BJ63" s="97" t="e">
        <f ca="true">+IF(AND(ISNUMBER(OFFSET('Hygiene Data'!$G$7,0,10*ROW('Hygiene Data'!G57))),'Data Summary'!DY63="Yes"),OFFSET('Hygiene Data'!$G$7,0,10*ROW('Hygiene Data'!G57)),NA())</f>
        <v>#N/A</v>
      </c>
      <c r="BK63" s="97" t="e">
        <f ca="true">+IF(AND(ISNUMBER(OFFSET('Hygiene Data'!$G$9,0,10*ROW('Hygiene Data'!G57))),'Data Summary'!DZ63="Yes"),OFFSET('Hygiene Data'!$G$9,0,10*ROW('Hygiene Data'!G57)),NA())</f>
        <v>#N/A</v>
      </c>
      <c r="BL63" s="97" t="e">
        <f ca="true">+IF(AND(ISNUMBER(OFFSET('Hygiene Data'!$H$5,0,10*ROW('Hygiene Data'!H57))),'Data Summary'!EA63="Yes"),OFFSET('Hygiene Data'!$H$5,0,10*ROW('Hygiene Data'!H57)),NA())</f>
        <v>#N/A</v>
      </c>
      <c r="BM63" s="97" t="e">
        <f ca="true">+IF(AND(ISNUMBER(OFFSET('Hygiene Data'!$H$7,0,10*ROW('Hygiene Data'!H57))),'Data Summary'!EB63="Yes"),OFFSET('Hygiene Data'!$H$7,0,10*ROW('Hygiene Data'!H57)),NA())</f>
        <v>#N/A</v>
      </c>
      <c r="BN63" s="97" t="e">
        <f ca="true">+IF(AND(ISNUMBER(OFFSET('Hygiene Data'!$H$9,0,10*ROW('Hygiene Data'!H57))),'Data Summary'!EC63="Yes"),OFFSET('Hygiene Data'!$H$9,0,10*ROW('Hygiene Data'!H57)),NA())</f>
        <v>#N/A</v>
      </c>
      <c r="BO63" s="97" t="e">
        <f ca="true">+IF(AND(ISNUMBER(OFFSET('Hygiene Data'!$I$5,0,10*ROW('Hygiene Data'!I57))),'Data Summary'!ED63="Yes"),OFFSET('Hygiene Data'!$I$5,0,10*ROW('Hygiene Data'!I57)),NA())</f>
        <v>#N/A</v>
      </c>
      <c r="BP63" s="97" t="e">
        <f ca="true">+IF(AND(ISNUMBER(OFFSET('Hygiene Data'!$I$7,0,10*ROW('Hygiene Data'!I57))),'Data Summary'!EE63="Yes"),OFFSET('Hygiene Data'!$I$7,0,10*ROW('Hygiene Data'!I57)),NA())</f>
        <v>#N/A</v>
      </c>
      <c r="BQ63" s="97" t="e">
        <f ca="true">+IF(AND(ISNUMBER(OFFSET('Hygiene Data'!$I$9,0,10*ROW('Hygiene Data'!I57))),'Data Summary'!EF63="Yes"),OFFSET('Hygiene Data'!$I$9,0,10*ROW('Hygiene Data'!I57)),NA())</f>
        <v>#N/A</v>
      </c>
    </row>
    <row xmlns:x14ac="http://schemas.microsoft.com/office/spreadsheetml/2009/9/ac" r="64" x14ac:dyDescent="0.2">
      <c r="A64" s="331" t="e">
        <f ca="true">+RIGHT('Data Summary'!A64,LEN('Data Summary'!A64)-9)</f>
        <v>#VALUE!</v>
      </c>
      <c r="B64" s="36" t="str">
        <f ca="true">+IF(ISTEXT('Data Summary'!B64),'Data Summary'!B64,"")</f>
        <v/>
      </c>
      <c r="C64" s="330" t="e">
        <f ca="true">+VALUE('Data Summary'!C64)</f>
        <v>#VALUE!</v>
      </c>
      <c r="D64" s="95" t="e">
        <f ca="true">+IF(AND(ISNUMBER(OFFSET('Water Data'!$D$4,0,10*ROW('Water Data'!D58))),'Data Summary'!BS64="Yes"),100-OFFSET('Water Data'!$D$4,0,10*ROW('Water Data'!D58)),NA())</f>
        <v>#N/A</v>
      </c>
      <c r="E64" s="95" t="e">
        <f ca="true">+IF(AND(ISNUMBER(OFFSET('Water Data'!$D$6,0,10*ROW('Water Data'!D58))),'Data Summary'!BT64="Yes"),OFFSET('Water Data'!$D$6,0,10*ROW('Water Data'!D58)),NA())</f>
        <v>#N/A</v>
      </c>
      <c r="F64" s="95" t="e">
        <f ca="true">+IF(AND(ISNUMBER(OFFSET('Water Data'!$D$9,0,10*ROW('Water Data'!D58))),'Data Summary'!BU64="Yes"),OFFSET('Water Data'!$D$9,0,10*ROW('Water Data'!D58)),NA())</f>
        <v>#N/A</v>
      </c>
      <c r="G64" s="95" t="e">
        <f ca="true">+IF(AND(ISNUMBER(OFFSET('Water Data'!$E$4,0,10*ROW('Water Data'!E58))),'Data Summary'!BV64="Yes"),100-OFFSET('Water Data'!$E$4,0,10*ROW('Water Data'!E58)),NA())</f>
        <v>#N/A</v>
      </c>
      <c r="H64" s="95" t="e">
        <f ca="true">+IF(AND(ISNUMBER(OFFSET('Water Data'!$E$6,0,10*ROW('Water Data'!E58))),'Data Summary'!BW64="Yes"),OFFSET('Water Data'!$E$6,0,10*ROW('Water Data'!E58)),NA())</f>
        <v>#N/A</v>
      </c>
      <c r="I64" s="95" t="e">
        <f ca="true">+IF(AND(ISNUMBER(OFFSET('Water Data'!$E$9,0,10*ROW('Water Data'!E58))),'Data Summary'!BX64="Yes"),OFFSET('Water Data'!$E$9,0,10*ROW('Water Data'!E58)),NA())</f>
        <v>#N/A</v>
      </c>
      <c r="J64" s="95" t="e">
        <f ca="true">+IF(AND(ISNUMBER(OFFSET('Water Data'!$F$4,0,10*ROW('Water Data'!F58))),'Data Summary'!BY64="Yes"),100-OFFSET('Water Data'!$F$4,0,10*ROW('Water Data'!F58)),NA())</f>
        <v>#N/A</v>
      </c>
      <c r="K64" s="95" t="e">
        <f ca="true">+IF(AND(ISNUMBER(OFFSET('Water Data'!$F$6,0,10*ROW('Water Data'!F58))),'Data Summary'!BZ64="Yes"),OFFSET('Water Data'!$F$6,0,10*ROW('Water Data'!F58)),NA())</f>
        <v>#N/A</v>
      </c>
      <c r="L64" s="95" t="e">
        <f ca="true">+IF(AND(ISNUMBER(OFFSET('Water Data'!$F$9,0,10*ROW('Water Data'!F58))),'Data Summary'!CA64="Yes"),OFFSET('Water Data'!$F$9,0,10*ROW('Water Data'!F58)),NA())</f>
        <v>#N/A</v>
      </c>
      <c r="M64" s="95" t="e">
        <f ca="true">+IF(AND(ISNUMBER(OFFSET('Water Data'!$G$4,0,10*ROW('Water Data'!G58))),'Data Summary'!CB64="Yes"),100-OFFSET('Water Data'!$G$4,0,10*ROW('Water Data'!G58)),NA())</f>
        <v>#N/A</v>
      </c>
      <c r="N64" s="95" t="e">
        <f ca="true">+IF(AND(ISNUMBER(OFFSET('Water Data'!$G$6,0,10*ROW('Water Data'!G58))),'Data Summary'!CC64="Yes"),OFFSET('Water Data'!$G$6,0,10*ROW('Water Data'!G58)),NA())</f>
        <v>#N/A</v>
      </c>
      <c r="O64" s="95" t="e">
        <f ca="true">+IF(AND(ISNUMBER(OFFSET('Water Data'!$G$9,0,10*ROW('Water Data'!G58))),'Data Summary'!CD64="Yes"),OFFSET('Water Data'!$G$9,0,10*ROW('Water Data'!G58)),NA())</f>
        <v>#N/A</v>
      </c>
      <c r="P64" s="95" t="e">
        <f ca="true">+IF(AND(ISNUMBER(OFFSET('Water Data'!$H$4,0,10*ROW('Water Data'!H58))),'Data Summary'!CE64="Yes"),100-OFFSET('Water Data'!$H$4,0,10*ROW('Water Data'!H58)),NA())</f>
        <v>#N/A</v>
      </c>
      <c r="Q64" s="95" t="e">
        <f ca="true">+IF(AND(ISNUMBER(OFFSET('Water Data'!$H$6,0,10*ROW('Water Data'!H58))),'Data Summary'!CF64="Yes"),OFFSET('Water Data'!$H$6,0,10*ROW('Water Data'!H58)),NA())</f>
        <v>#N/A</v>
      </c>
      <c r="R64" s="95" t="e">
        <f ca="true">+IF(AND(ISNUMBER(OFFSET('Water Data'!$H$9,0,10*ROW('Water Data'!H58))),'Data Summary'!CG64="Yes"),OFFSET('Water Data'!$H$9,0,10*ROW('Water Data'!H58)),NA())</f>
        <v>#N/A</v>
      </c>
      <c r="S64" s="95" t="e">
        <f ca="true">+IF(AND(ISNUMBER(OFFSET('Water Data'!$I$4,0,10*ROW('Water Data'!I58))),'Data Summary'!CH64="Yes"),100-OFFSET('Water Data'!$I$4,0,10*ROW('Water Data'!I58)),NA())</f>
        <v>#N/A</v>
      </c>
      <c r="T64" s="95" t="e">
        <f ca="true">+IF(AND(ISNUMBER(OFFSET('Water Data'!$I$6,0,10*ROW('Water Data'!I58))),'Data Summary'!CI64="Yes"),OFFSET('Water Data'!$I$6,0,10*ROW('Water Data'!I58)),NA())</f>
        <v>#N/A</v>
      </c>
      <c r="U64" s="95" t="e">
        <f ca="true">+IF(AND(ISNUMBER(OFFSET('Water Data'!$I$9,0,10*ROW('Water Data'!I58))),'Data Summary'!CJ64="Yes"),OFFSET('Water Data'!$I$9,0,10*ROW('Water Data'!I58)),NA())</f>
        <v>#N/A</v>
      </c>
      <c r="V64" s="96" t="e">
        <f ca="true">+IF(AND(ISNUMBER(OFFSET('Sanitation Data'!$D$4,0,10*ROW('Sanitation Data'!D58))),'Data Summary'!CK64="Yes"),100-OFFSET('Sanitation Data'!$D$4,0,10*ROW('Sanitation Data'!D58)),NA())</f>
        <v>#N/A</v>
      </c>
      <c r="W64" s="96" t="e">
        <f ca="true">+IF(AND(ISNUMBER(OFFSET('Sanitation Data'!$D$6,0,10*ROW('Sanitation Data'!D58))),'Data Summary'!CL64="Yes"),OFFSET('Sanitation Data'!$D$6,0,10*ROW('Sanitation Data'!D58)),NA())</f>
        <v>#N/A</v>
      </c>
      <c r="X64" s="96" t="e">
        <f ca="true">+IF(AND(ISNUMBER(OFFSET('Sanitation Data'!$D$10,0,10*ROW('Sanitation Data'!D58))),'Data Summary'!CM64="Yes"),OFFSET('Sanitation Data'!$D$10,0,10*ROW('Sanitation Data'!D58)),NA())</f>
        <v>#N/A</v>
      </c>
      <c r="Y64" s="96" t="e">
        <f ca="true">+IF(AND(ISNUMBER(OFFSET('Sanitation Data'!$D$11,0,10*ROW('Sanitation Data'!D58))),'Data Summary'!CN64="Yes"),OFFSET('Sanitation Data'!$D$11,0,10*ROW('Sanitation Data'!D58)),NA())</f>
        <v>#N/A</v>
      </c>
      <c r="Z64" s="96" t="e">
        <f ca="true">+IF(AND(ISNUMBER(OFFSET('Sanitation Data'!$D$12,0,10*ROW('Sanitation Data'!D58))),'Data Summary'!CO64="Yes"),OFFSET('Sanitation Data'!$D$12,0,10*ROW('Sanitation Data'!D58)),NA())</f>
        <v>#N/A</v>
      </c>
      <c r="AA64" s="96" t="e">
        <f ca="true">+IF(AND(ISNUMBER(OFFSET('Sanitation Data'!$E$4,0,10*ROW('Sanitation Data'!E58))),'Data Summary'!CP64="Yes"),100-OFFSET('Sanitation Data'!$E$4,0,10*ROW('Sanitation Data'!E58)),NA())</f>
        <v>#N/A</v>
      </c>
      <c r="AB64" s="96" t="e">
        <f ca="true">+IF(AND(ISNUMBER(OFFSET('Sanitation Data'!$E$6,0,10*ROW('Sanitation Data'!E58))),'Data Summary'!CQ64="Yes"),OFFSET('Sanitation Data'!$E$6,0,10*ROW('Sanitation Data'!E58)),NA())</f>
        <v>#N/A</v>
      </c>
      <c r="AC64" s="96" t="e">
        <f ca="true">+IF(AND(ISNUMBER(OFFSET('Sanitation Data'!$E$10,0,10*ROW('Sanitation Data'!E58))),'Data Summary'!CR64="Yes"),OFFSET('Sanitation Data'!$E$10,0,10*ROW('Sanitation Data'!E58)),NA())</f>
        <v>#N/A</v>
      </c>
      <c r="AD64" s="96" t="e">
        <f ca="true">+IF(AND(ISNUMBER(OFFSET('Sanitation Data'!$E$11,0,10*ROW('Sanitation Data'!E58))),'Data Summary'!CS64="Yes"),OFFSET('Sanitation Data'!$E$11,0,10*ROW('Sanitation Data'!E58)),NA())</f>
        <v>#N/A</v>
      </c>
      <c r="AE64" s="96" t="e">
        <f ca="true">+IF(AND(ISNUMBER(OFFSET('Sanitation Data'!$E$12,0,10*ROW('Sanitation Data'!E58))),'Data Summary'!CT64="Yes"),OFFSET('Sanitation Data'!$E$12,0,10*ROW('Sanitation Data'!E58)),NA())</f>
        <v>#N/A</v>
      </c>
      <c r="AF64" s="96" t="e">
        <f ca="true">+IF(AND(ISNUMBER(OFFSET('Sanitation Data'!$F$4,0,10*ROW('Sanitation Data'!F58))),'Data Summary'!CU64="Yes"),100-OFFSET('Sanitation Data'!$F$4,0,10*ROW('Sanitation Data'!F58)),NA())</f>
        <v>#N/A</v>
      </c>
      <c r="AG64" s="96" t="e">
        <f ca="true">+IF(AND(ISNUMBER(OFFSET('Sanitation Data'!$F$6,0,10*ROW('Sanitation Data'!F58))),'Data Summary'!CV64="Yes"),OFFSET('Sanitation Data'!$F$6,0,10*ROW('Sanitation Data'!F58)),NA())</f>
        <v>#N/A</v>
      </c>
      <c r="AH64" s="96" t="e">
        <f ca="true">+IF(AND(ISNUMBER(OFFSET('Sanitation Data'!$F$10,0,10*ROW('Sanitation Data'!F58))),'Data Summary'!CW64="Yes"),OFFSET('Sanitation Data'!$F$10,0,10*ROW('Sanitation Data'!F58)),NA())</f>
        <v>#N/A</v>
      </c>
      <c r="AI64" s="96" t="e">
        <f ca="true">+IF(AND(ISNUMBER(OFFSET('Sanitation Data'!$F$11,0,10*ROW('Sanitation Data'!F58))),'Data Summary'!CX64="Yes"),OFFSET('Sanitation Data'!$F$11,0,10*ROW('Sanitation Data'!F58)),NA())</f>
        <v>#N/A</v>
      </c>
      <c r="AJ64" s="96" t="e">
        <f ca="true">+IF(AND(ISNUMBER(OFFSET('Sanitation Data'!$F$12,0,10*ROW('Sanitation Data'!F58))),'Data Summary'!CY64="Yes"),OFFSET('Sanitation Data'!$F$12,0,10*ROW('Sanitation Data'!F58)),NA())</f>
        <v>#N/A</v>
      </c>
      <c r="AK64" s="96" t="e">
        <f ca="true">+IF(AND(ISNUMBER(OFFSET('Sanitation Data'!$G$4,0,10*ROW('Sanitation Data'!G58))),'Data Summary'!CZ64="Yes"),100-OFFSET('Sanitation Data'!$G$4,0,10*ROW('Sanitation Data'!G58)),NA())</f>
        <v>#N/A</v>
      </c>
      <c r="AL64" s="96" t="e">
        <f ca="true">+IF(AND(ISNUMBER(OFFSET('Sanitation Data'!$G$6,0,10*ROW('Sanitation Data'!G58))),'Data Summary'!DA64="Yes"),OFFSET('Sanitation Data'!$G$6,0,10*ROW('Sanitation Data'!G58)),NA())</f>
        <v>#N/A</v>
      </c>
      <c r="AM64" s="96" t="e">
        <f ca="true">+IF(AND(ISNUMBER(OFFSET('Sanitation Data'!$G$10,0,10*ROW('Sanitation Data'!G58))),'Data Summary'!DB64="Yes"),OFFSET('Sanitation Data'!$G$10,0,10*ROW('Sanitation Data'!G58)),NA())</f>
        <v>#N/A</v>
      </c>
      <c r="AN64" s="96" t="e">
        <f ca="true">+IF(AND(ISNUMBER(OFFSET('Sanitation Data'!$G$11,0,10*ROW('Sanitation Data'!G58))),'Data Summary'!DC64="Yes"),OFFSET('Sanitation Data'!$G$11,0,10*ROW('Sanitation Data'!G58)),NA())</f>
        <v>#N/A</v>
      </c>
      <c r="AO64" s="96" t="e">
        <f ca="true">+IF(AND(ISNUMBER(OFFSET('Sanitation Data'!$G$12,0,10*ROW('Sanitation Data'!G58))),'Data Summary'!DD64="Yes"),OFFSET('Sanitation Data'!$G$12,0,10*ROW('Sanitation Data'!G58)),NA())</f>
        <v>#N/A</v>
      </c>
      <c r="AP64" s="96" t="e">
        <f ca="true">+IF(AND(ISNUMBER(OFFSET('Sanitation Data'!$H$4,0,10*ROW('Sanitation Data'!H58))),'Data Summary'!DE64="Yes"),100-OFFSET('Sanitation Data'!$H$4,0,10*ROW('Sanitation Data'!H58)),NA())</f>
        <v>#N/A</v>
      </c>
      <c r="AQ64" s="96" t="e">
        <f ca="true">+IF(AND(ISNUMBER(OFFSET('Sanitation Data'!$H$6,0,10*ROW('Sanitation Data'!H58))),'Data Summary'!DF64="Yes"),OFFSET('Sanitation Data'!$H$6,0,10*ROW('Sanitation Data'!H58)),NA())</f>
        <v>#N/A</v>
      </c>
      <c r="AR64" s="96" t="e">
        <f ca="true">+IF(AND(ISNUMBER(OFFSET('Sanitation Data'!$H$10,0,10*ROW('Sanitation Data'!H58))),'Data Summary'!DG64="Yes"),OFFSET('Sanitation Data'!$H$10,0,10*ROW('Sanitation Data'!H58)),NA())</f>
        <v>#N/A</v>
      </c>
      <c r="AS64" s="96" t="e">
        <f ca="true">+IF(AND(ISNUMBER(OFFSET('Sanitation Data'!$H$11,0,10*ROW('Sanitation Data'!H58))),'Data Summary'!DH64="Yes"),OFFSET('Sanitation Data'!$H$11,0,10*ROW('Sanitation Data'!H58)),NA())</f>
        <v>#N/A</v>
      </c>
      <c r="AT64" s="96" t="e">
        <f ca="true">+IF(AND(ISNUMBER(OFFSET('Sanitation Data'!$H$12,0,10*ROW('Sanitation Data'!H58))),'Data Summary'!DI64="Yes"),OFFSET('Sanitation Data'!$H$12,0,10*ROW('Sanitation Data'!H58)),NA())</f>
        <v>#N/A</v>
      </c>
      <c r="AU64" s="96" t="e">
        <f ca="true">+IF(AND(ISNUMBER(OFFSET('Sanitation Data'!$I$4,0,10*ROW('Sanitation Data'!I58))),'Data Summary'!DJ64="Yes"),100-OFFSET('Sanitation Data'!$I$4,0,10*ROW('Sanitation Data'!I58)),NA())</f>
        <v>#N/A</v>
      </c>
      <c r="AV64" s="96" t="e">
        <f ca="true">+IF(AND(ISNUMBER(OFFSET('Sanitation Data'!$I$6,0,10*ROW('Sanitation Data'!I58))),'Data Summary'!DK64="Yes"),OFFSET('Sanitation Data'!$I$6,0,10*ROW('Sanitation Data'!I58)),NA())</f>
        <v>#N/A</v>
      </c>
      <c r="AW64" s="96" t="e">
        <f ca="true">+IF(AND(ISNUMBER(OFFSET('Sanitation Data'!$I$10,0,10*ROW('Sanitation Data'!I58))),'Data Summary'!DL64="Yes"),OFFSET('Sanitation Data'!$I$10,0,10*ROW('Sanitation Data'!I58)),NA())</f>
        <v>#N/A</v>
      </c>
      <c r="AX64" s="96" t="e">
        <f ca="true">+IF(AND(ISNUMBER(OFFSET('Sanitation Data'!$I$11,0,10*ROW('Sanitation Data'!I58))),'Data Summary'!DM64="Yes"),OFFSET('Sanitation Data'!$I$11,0,10*ROW('Sanitation Data'!I58)),NA())</f>
        <v>#N/A</v>
      </c>
      <c r="AY64" s="96" t="e">
        <f ca="true">+IF(AND(ISNUMBER(OFFSET('Sanitation Data'!$I$12,0,10*ROW('Sanitation Data'!I58))),'Data Summary'!DN64="Yes"),OFFSET('Sanitation Data'!$I$12,0,10*ROW('Sanitation Data'!I58)),NA())</f>
        <v>#N/A</v>
      </c>
      <c r="AZ64" s="97" t="e">
        <f ca="true">+IF(AND(ISNUMBER(OFFSET('Hygiene Data'!$D$5,0,10*ROW('Hygiene Data'!D58))),'Data Summary'!DO64="Yes"),OFFSET('Hygiene Data'!$D$5,0,10*ROW('Hygiene Data'!D58)),NA())</f>
        <v>#N/A</v>
      </c>
      <c r="BA64" s="97" t="e">
        <f ca="true">+IF(AND(ISNUMBER(OFFSET('Hygiene Data'!$D$7,0,10*ROW('Hygiene Data'!D58))),'Data Summary'!DP64="Yes"),OFFSET('Hygiene Data'!$D$7,0,10*ROW('Hygiene Data'!D58)),NA())</f>
        <v>#N/A</v>
      </c>
      <c r="BB64" s="97" t="e">
        <f ca="true">+IF(AND(ISNUMBER(OFFSET('Hygiene Data'!$D$9,0,10*ROW('Hygiene Data'!D58))),'Data Summary'!DQ64="Yes"),OFFSET('Hygiene Data'!$D$9,0,10*ROW('Hygiene Data'!D58)),NA())</f>
        <v>#N/A</v>
      </c>
      <c r="BC64" s="97" t="e">
        <f ca="true">+IF(AND(ISNUMBER(OFFSET('Hygiene Data'!$E$5,0,10*ROW('Hygiene Data'!E58))),'Data Summary'!DR64="Yes"),OFFSET('Hygiene Data'!$E$5,0,10*ROW('Hygiene Data'!E58)),NA())</f>
        <v>#N/A</v>
      </c>
      <c r="BD64" s="97" t="e">
        <f ca="true">+IF(AND(ISNUMBER(OFFSET('Hygiene Data'!$E$7,0,10*ROW('Hygiene Data'!E58))),'Data Summary'!DS64="Yes"),OFFSET('Hygiene Data'!$E$7,0,10*ROW('Hygiene Data'!E58)),NA())</f>
        <v>#N/A</v>
      </c>
      <c r="BE64" s="97" t="e">
        <f ca="true">+IF(AND(ISNUMBER(OFFSET('Hygiene Data'!$E$9,0,10*ROW('Hygiene Data'!E58))),'Data Summary'!DT64="Yes"),OFFSET('Hygiene Data'!$E$9,0,10*ROW('Hygiene Data'!E58)),NA())</f>
        <v>#N/A</v>
      </c>
      <c r="BF64" s="97" t="e">
        <f ca="true">+IF(AND(ISNUMBER(OFFSET('Hygiene Data'!$F$5,0,10*ROW('Hygiene Data'!F58))),'Data Summary'!DU64="Yes"),OFFSET('Hygiene Data'!$F$5,0,10*ROW('Hygiene Data'!F58)),NA())</f>
        <v>#N/A</v>
      </c>
      <c r="BG64" s="97" t="e">
        <f ca="true">+IF(AND(ISNUMBER(OFFSET('Hygiene Data'!$F$7,0,10*ROW('Hygiene Data'!F58))),'Data Summary'!DV64="Yes"),OFFSET('Hygiene Data'!$F$7,0,10*ROW('Hygiene Data'!F58)),NA())</f>
        <v>#N/A</v>
      </c>
      <c r="BH64" s="97" t="e">
        <f ca="true">+IF(AND(ISNUMBER(OFFSET('Hygiene Data'!$F$9,0,10*ROW('Hygiene Data'!F58))),'Data Summary'!DW64="Yes"),OFFSET('Hygiene Data'!$F$9,0,10*ROW('Hygiene Data'!F58)),NA())</f>
        <v>#N/A</v>
      </c>
      <c r="BI64" s="97" t="e">
        <f ca="true">+IF(AND(ISNUMBER(OFFSET('Hygiene Data'!$G$5,0,10*ROW('Hygiene Data'!G58))),'Data Summary'!DX64="Yes"),OFFSET('Hygiene Data'!$G$5,0,10*ROW('Hygiene Data'!G58)),NA())</f>
        <v>#N/A</v>
      </c>
      <c r="BJ64" s="97" t="e">
        <f ca="true">+IF(AND(ISNUMBER(OFFSET('Hygiene Data'!$G$7,0,10*ROW('Hygiene Data'!G58))),'Data Summary'!DY64="Yes"),OFFSET('Hygiene Data'!$G$7,0,10*ROW('Hygiene Data'!G58)),NA())</f>
        <v>#N/A</v>
      </c>
      <c r="BK64" s="97" t="e">
        <f ca="true">+IF(AND(ISNUMBER(OFFSET('Hygiene Data'!$G$9,0,10*ROW('Hygiene Data'!G58))),'Data Summary'!DZ64="Yes"),OFFSET('Hygiene Data'!$G$9,0,10*ROW('Hygiene Data'!G58)),NA())</f>
        <v>#N/A</v>
      </c>
      <c r="BL64" s="97" t="e">
        <f ca="true">+IF(AND(ISNUMBER(OFFSET('Hygiene Data'!$H$5,0,10*ROW('Hygiene Data'!H58))),'Data Summary'!EA64="Yes"),OFFSET('Hygiene Data'!$H$5,0,10*ROW('Hygiene Data'!H58)),NA())</f>
        <v>#N/A</v>
      </c>
      <c r="BM64" s="97" t="e">
        <f ca="true">+IF(AND(ISNUMBER(OFFSET('Hygiene Data'!$H$7,0,10*ROW('Hygiene Data'!H58))),'Data Summary'!EB64="Yes"),OFFSET('Hygiene Data'!$H$7,0,10*ROW('Hygiene Data'!H58)),NA())</f>
        <v>#N/A</v>
      </c>
      <c r="BN64" s="97" t="e">
        <f ca="true">+IF(AND(ISNUMBER(OFFSET('Hygiene Data'!$H$9,0,10*ROW('Hygiene Data'!H58))),'Data Summary'!EC64="Yes"),OFFSET('Hygiene Data'!$H$9,0,10*ROW('Hygiene Data'!H58)),NA())</f>
        <v>#N/A</v>
      </c>
      <c r="BO64" s="97" t="e">
        <f ca="true">+IF(AND(ISNUMBER(OFFSET('Hygiene Data'!$I$5,0,10*ROW('Hygiene Data'!I58))),'Data Summary'!ED64="Yes"),OFFSET('Hygiene Data'!$I$5,0,10*ROW('Hygiene Data'!I58)),NA())</f>
        <v>#N/A</v>
      </c>
      <c r="BP64" s="97" t="e">
        <f ca="true">+IF(AND(ISNUMBER(OFFSET('Hygiene Data'!$I$7,0,10*ROW('Hygiene Data'!I58))),'Data Summary'!EE64="Yes"),OFFSET('Hygiene Data'!$I$7,0,10*ROW('Hygiene Data'!I58)),NA())</f>
        <v>#N/A</v>
      </c>
      <c r="BQ64" s="97" t="e">
        <f ca="true">+IF(AND(ISNUMBER(OFFSET('Hygiene Data'!$I$9,0,10*ROW('Hygiene Data'!I58))),'Data Summary'!EF64="Yes"),OFFSET('Hygiene Data'!$I$9,0,10*ROW('Hygiene Data'!I58)),NA())</f>
        <v>#N/A</v>
      </c>
    </row>
    <row xmlns:x14ac="http://schemas.microsoft.com/office/spreadsheetml/2009/9/ac" r="65" x14ac:dyDescent="0.2">
      <c r="A65" s="331" t="e">
        <f ca="true">+RIGHT('Data Summary'!A65,LEN('Data Summary'!A65)-9)</f>
        <v>#VALUE!</v>
      </c>
      <c r="B65" s="36" t="str">
        <f ca="true">+IF(ISTEXT('Data Summary'!B65),'Data Summary'!B65,"")</f>
        <v/>
      </c>
      <c r="C65" s="330" t="e">
        <f ca="true">+VALUE('Data Summary'!C65)</f>
        <v>#VALUE!</v>
      </c>
      <c r="D65" s="95" t="e">
        <f ca="true">+IF(AND(ISNUMBER(OFFSET('Water Data'!$D$4,0,10*ROW('Water Data'!D59))),'Data Summary'!BS65="Yes"),100-OFFSET('Water Data'!$D$4,0,10*ROW('Water Data'!D59)),NA())</f>
        <v>#N/A</v>
      </c>
      <c r="E65" s="95" t="e">
        <f ca="true">+IF(AND(ISNUMBER(OFFSET('Water Data'!$D$6,0,10*ROW('Water Data'!D59))),'Data Summary'!BT65="Yes"),OFFSET('Water Data'!$D$6,0,10*ROW('Water Data'!D59)),NA())</f>
        <v>#N/A</v>
      </c>
      <c r="F65" s="95" t="e">
        <f ca="true">+IF(AND(ISNUMBER(OFFSET('Water Data'!$D$9,0,10*ROW('Water Data'!D59))),'Data Summary'!BU65="Yes"),OFFSET('Water Data'!$D$9,0,10*ROW('Water Data'!D59)),NA())</f>
        <v>#N/A</v>
      </c>
      <c r="G65" s="95" t="e">
        <f ca="true">+IF(AND(ISNUMBER(OFFSET('Water Data'!$E$4,0,10*ROW('Water Data'!E59))),'Data Summary'!BV65="Yes"),100-OFFSET('Water Data'!$E$4,0,10*ROW('Water Data'!E59)),NA())</f>
        <v>#N/A</v>
      </c>
      <c r="H65" s="95" t="e">
        <f ca="true">+IF(AND(ISNUMBER(OFFSET('Water Data'!$E$6,0,10*ROW('Water Data'!E59))),'Data Summary'!BW65="Yes"),OFFSET('Water Data'!$E$6,0,10*ROW('Water Data'!E59)),NA())</f>
        <v>#N/A</v>
      </c>
      <c r="I65" s="95" t="e">
        <f ca="true">+IF(AND(ISNUMBER(OFFSET('Water Data'!$E$9,0,10*ROW('Water Data'!E59))),'Data Summary'!BX65="Yes"),OFFSET('Water Data'!$E$9,0,10*ROW('Water Data'!E59)),NA())</f>
        <v>#N/A</v>
      </c>
      <c r="J65" s="95" t="e">
        <f ca="true">+IF(AND(ISNUMBER(OFFSET('Water Data'!$F$4,0,10*ROW('Water Data'!F59))),'Data Summary'!BY65="Yes"),100-OFFSET('Water Data'!$F$4,0,10*ROW('Water Data'!F59)),NA())</f>
        <v>#N/A</v>
      </c>
      <c r="K65" s="95" t="e">
        <f ca="true">+IF(AND(ISNUMBER(OFFSET('Water Data'!$F$6,0,10*ROW('Water Data'!F59))),'Data Summary'!BZ65="Yes"),OFFSET('Water Data'!$F$6,0,10*ROW('Water Data'!F59)),NA())</f>
        <v>#N/A</v>
      </c>
      <c r="L65" s="95" t="e">
        <f ca="true">+IF(AND(ISNUMBER(OFFSET('Water Data'!$F$9,0,10*ROW('Water Data'!F59))),'Data Summary'!CA65="Yes"),OFFSET('Water Data'!$F$9,0,10*ROW('Water Data'!F59)),NA())</f>
        <v>#N/A</v>
      </c>
      <c r="M65" s="95" t="e">
        <f ca="true">+IF(AND(ISNUMBER(OFFSET('Water Data'!$G$4,0,10*ROW('Water Data'!G59))),'Data Summary'!CB65="Yes"),100-OFFSET('Water Data'!$G$4,0,10*ROW('Water Data'!G59)),NA())</f>
        <v>#N/A</v>
      </c>
      <c r="N65" s="95" t="e">
        <f ca="true">+IF(AND(ISNUMBER(OFFSET('Water Data'!$G$6,0,10*ROW('Water Data'!G59))),'Data Summary'!CC65="Yes"),OFFSET('Water Data'!$G$6,0,10*ROW('Water Data'!G59)),NA())</f>
        <v>#N/A</v>
      </c>
      <c r="O65" s="95" t="e">
        <f ca="true">+IF(AND(ISNUMBER(OFFSET('Water Data'!$G$9,0,10*ROW('Water Data'!G59))),'Data Summary'!CD65="Yes"),OFFSET('Water Data'!$G$9,0,10*ROW('Water Data'!G59)),NA())</f>
        <v>#N/A</v>
      </c>
      <c r="P65" s="95" t="e">
        <f ca="true">+IF(AND(ISNUMBER(OFFSET('Water Data'!$H$4,0,10*ROW('Water Data'!H59))),'Data Summary'!CE65="Yes"),100-OFFSET('Water Data'!$H$4,0,10*ROW('Water Data'!H59)),NA())</f>
        <v>#N/A</v>
      </c>
      <c r="Q65" s="95" t="e">
        <f ca="true">+IF(AND(ISNUMBER(OFFSET('Water Data'!$H$6,0,10*ROW('Water Data'!H59))),'Data Summary'!CF65="Yes"),OFFSET('Water Data'!$H$6,0,10*ROW('Water Data'!H59)),NA())</f>
        <v>#N/A</v>
      </c>
      <c r="R65" s="95" t="e">
        <f ca="true">+IF(AND(ISNUMBER(OFFSET('Water Data'!$H$9,0,10*ROW('Water Data'!H59))),'Data Summary'!CG65="Yes"),OFFSET('Water Data'!$H$9,0,10*ROW('Water Data'!H59)),NA())</f>
        <v>#N/A</v>
      </c>
      <c r="S65" s="95" t="e">
        <f ca="true">+IF(AND(ISNUMBER(OFFSET('Water Data'!$I$4,0,10*ROW('Water Data'!I59))),'Data Summary'!CH65="Yes"),100-OFFSET('Water Data'!$I$4,0,10*ROW('Water Data'!I59)),NA())</f>
        <v>#N/A</v>
      </c>
      <c r="T65" s="95" t="e">
        <f ca="true">+IF(AND(ISNUMBER(OFFSET('Water Data'!$I$6,0,10*ROW('Water Data'!I59))),'Data Summary'!CI65="Yes"),OFFSET('Water Data'!$I$6,0,10*ROW('Water Data'!I59)),NA())</f>
        <v>#N/A</v>
      </c>
      <c r="U65" s="95" t="e">
        <f ca="true">+IF(AND(ISNUMBER(OFFSET('Water Data'!$I$9,0,10*ROW('Water Data'!I59))),'Data Summary'!CJ65="Yes"),OFFSET('Water Data'!$I$9,0,10*ROW('Water Data'!I59)),NA())</f>
        <v>#N/A</v>
      </c>
      <c r="V65" s="96" t="e">
        <f ca="true">+IF(AND(ISNUMBER(OFFSET('Sanitation Data'!$D$4,0,10*ROW('Sanitation Data'!D59))),'Data Summary'!CK65="Yes"),100-OFFSET('Sanitation Data'!$D$4,0,10*ROW('Sanitation Data'!D59)),NA())</f>
        <v>#N/A</v>
      </c>
      <c r="W65" s="96" t="e">
        <f ca="true">+IF(AND(ISNUMBER(OFFSET('Sanitation Data'!$D$6,0,10*ROW('Sanitation Data'!D59))),'Data Summary'!CL65="Yes"),OFFSET('Sanitation Data'!$D$6,0,10*ROW('Sanitation Data'!D59)),NA())</f>
        <v>#N/A</v>
      </c>
      <c r="X65" s="96" t="e">
        <f ca="true">+IF(AND(ISNUMBER(OFFSET('Sanitation Data'!$D$10,0,10*ROW('Sanitation Data'!D59))),'Data Summary'!CM65="Yes"),OFFSET('Sanitation Data'!$D$10,0,10*ROW('Sanitation Data'!D59)),NA())</f>
        <v>#N/A</v>
      </c>
      <c r="Y65" s="96" t="e">
        <f ca="true">+IF(AND(ISNUMBER(OFFSET('Sanitation Data'!$D$11,0,10*ROW('Sanitation Data'!D59))),'Data Summary'!CN65="Yes"),OFFSET('Sanitation Data'!$D$11,0,10*ROW('Sanitation Data'!D59)),NA())</f>
        <v>#N/A</v>
      </c>
      <c r="Z65" s="96" t="e">
        <f ca="true">+IF(AND(ISNUMBER(OFFSET('Sanitation Data'!$D$12,0,10*ROW('Sanitation Data'!D59))),'Data Summary'!CO65="Yes"),OFFSET('Sanitation Data'!$D$12,0,10*ROW('Sanitation Data'!D59)),NA())</f>
        <v>#N/A</v>
      </c>
      <c r="AA65" s="96" t="e">
        <f ca="true">+IF(AND(ISNUMBER(OFFSET('Sanitation Data'!$E$4,0,10*ROW('Sanitation Data'!E59))),'Data Summary'!CP65="Yes"),100-OFFSET('Sanitation Data'!$E$4,0,10*ROW('Sanitation Data'!E59)),NA())</f>
        <v>#N/A</v>
      </c>
      <c r="AB65" s="96" t="e">
        <f ca="true">+IF(AND(ISNUMBER(OFFSET('Sanitation Data'!$E$6,0,10*ROW('Sanitation Data'!E59))),'Data Summary'!CQ65="Yes"),OFFSET('Sanitation Data'!$E$6,0,10*ROW('Sanitation Data'!E59)),NA())</f>
        <v>#N/A</v>
      </c>
      <c r="AC65" s="96" t="e">
        <f ca="true">+IF(AND(ISNUMBER(OFFSET('Sanitation Data'!$E$10,0,10*ROW('Sanitation Data'!E59))),'Data Summary'!CR65="Yes"),OFFSET('Sanitation Data'!$E$10,0,10*ROW('Sanitation Data'!E59)),NA())</f>
        <v>#N/A</v>
      </c>
      <c r="AD65" s="96" t="e">
        <f ca="true">+IF(AND(ISNUMBER(OFFSET('Sanitation Data'!$E$11,0,10*ROW('Sanitation Data'!E59))),'Data Summary'!CS65="Yes"),OFFSET('Sanitation Data'!$E$11,0,10*ROW('Sanitation Data'!E59)),NA())</f>
        <v>#N/A</v>
      </c>
      <c r="AE65" s="96" t="e">
        <f ca="true">+IF(AND(ISNUMBER(OFFSET('Sanitation Data'!$E$12,0,10*ROW('Sanitation Data'!E59))),'Data Summary'!CT65="Yes"),OFFSET('Sanitation Data'!$E$12,0,10*ROW('Sanitation Data'!E59)),NA())</f>
        <v>#N/A</v>
      </c>
      <c r="AF65" s="96" t="e">
        <f ca="true">+IF(AND(ISNUMBER(OFFSET('Sanitation Data'!$F$4,0,10*ROW('Sanitation Data'!F59))),'Data Summary'!CU65="Yes"),100-OFFSET('Sanitation Data'!$F$4,0,10*ROW('Sanitation Data'!F59)),NA())</f>
        <v>#N/A</v>
      </c>
      <c r="AG65" s="96" t="e">
        <f ca="true">+IF(AND(ISNUMBER(OFFSET('Sanitation Data'!$F$6,0,10*ROW('Sanitation Data'!F59))),'Data Summary'!CV65="Yes"),OFFSET('Sanitation Data'!$F$6,0,10*ROW('Sanitation Data'!F59)),NA())</f>
        <v>#N/A</v>
      </c>
      <c r="AH65" s="96" t="e">
        <f ca="true">+IF(AND(ISNUMBER(OFFSET('Sanitation Data'!$F$10,0,10*ROW('Sanitation Data'!F59))),'Data Summary'!CW65="Yes"),OFFSET('Sanitation Data'!$F$10,0,10*ROW('Sanitation Data'!F59)),NA())</f>
        <v>#N/A</v>
      </c>
      <c r="AI65" s="96" t="e">
        <f ca="true">+IF(AND(ISNUMBER(OFFSET('Sanitation Data'!$F$11,0,10*ROW('Sanitation Data'!F59))),'Data Summary'!CX65="Yes"),OFFSET('Sanitation Data'!$F$11,0,10*ROW('Sanitation Data'!F59)),NA())</f>
        <v>#N/A</v>
      </c>
      <c r="AJ65" s="96" t="e">
        <f ca="true">+IF(AND(ISNUMBER(OFFSET('Sanitation Data'!$F$12,0,10*ROW('Sanitation Data'!F59))),'Data Summary'!CY65="Yes"),OFFSET('Sanitation Data'!$F$12,0,10*ROW('Sanitation Data'!F59)),NA())</f>
        <v>#N/A</v>
      </c>
      <c r="AK65" s="96" t="e">
        <f ca="true">+IF(AND(ISNUMBER(OFFSET('Sanitation Data'!$G$4,0,10*ROW('Sanitation Data'!G59))),'Data Summary'!CZ65="Yes"),100-OFFSET('Sanitation Data'!$G$4,0,10*ROW('Sanitation Data'!G59)),NA())</f>
        <v>#N/A</v>
      </c>
      <c r="AL65" s="96" t="e">
        <f ca="true">+IF(AND(ISNUMBER(OFFSET('Sanitation Data'!$G$6,0,10*ROW('Sanitation Data'!G59))),'Data Summary'!DA65="Yes"),OFFSET('Sanitation Data'!$G$6,0,10*ROW('Sanitation Data'!G59)),NA())</f>
        <v>#N/A</v>
      </c>
      <c r="AM65" s="96" t="e">
        <f ca="true">+IF(AND(ISNUMBER(OFFSET('Sanitation Data'!$G$10,0,10*ROW('Sanitation Data'!G59))),'Data Summary'!DB65="Yes"),OFFSET('Sanitation Data'!$G$10,0,10*ROW('Sanitation Data'!G59)),NA())</f>
        <v>#N/A</v>
      </c>
      <c r="AN65" s="96" t="e">
        <f ca="true">+IF(AND(ISNUMBER(OFFSET('Sanitation Data'!$G$11,0,10*ROW('Sanitation Data'!G59))),'Data Summary'!DC65="Yes"),OFFSET('Sanitation Data'!$G$11,0,10*ROW('Sanitation Data'!G59)),NA())</f>
        <v>#N/A</v>
      </c>
      <c r="AO65" s="96" t="e">
        <f ca="true">+IF(AND(ISNUMBER(OFFSET('Sanitation Data'!$G$12,0,10*ROW('Sanitation Data'!G59))),'Data Summary'!DD65="Yes"),OFFSET('Sanitation Data'!$G$12,0,10*ROW('Sanitation Data'!G59)),NA())</f>
        <v>#N/A</v>
      </c>
      <c r="AP65" s="96" t="e">
        <f ca="true">+IF(AND(ISNUMBER(OFFSET('Sanitation Data'!$H$4,0,10*ROW('Sanitation Data'!H59))),'Data Summary'!DE65="Yes"),100-OFFSET('Sanitation Data'!$H$4,0,10*ROW('Sanitation Data'!H59)),NA())</f>
        <v>#N/A</v>
      </c>
      <c r="AQ65" s="96" t="e">
        <f ca="true">+IF(AND(ISNUMBER(OFFSET('Sanitation Data'!$H$6,0,10*ROW('Sanitation Data'!H59))),'Data Summary'!DF65="Yes"),OFFSET('Sanitation Data'!$H$6,0,10*ROW('Sanitation Data'!H59)),NA())</f>
        <v>#N/A</v>
      </c>
      <c r="AR65" s="96" t="e">
        <f ca="true">+IF(AND(ISNUMBER(OFFSET('Sanitation Data'!$H$10,0,10*ROW('Sanitation Data'!H59))),'Data Summary'!DG65="Yes"),OFFSET('Sanitation Data'!$H$10,0,10*ROW('Sanitation Data'!H59)),NA())</f>
        <v>#N/A</v>
      </c>
      <c r="AS65" s="96" t="e">
        <f ca="true">+IF(AND(ISNUMBER(OFFSET('Sanitation Data'!$H$11,0,10*ROW('Sanitation Data'!H59))),'Data Summary'!DH65="Yes"),OFFSET('Sanitation Data'!$H$11,0,10*ROW('Sanitation Data'!H59)),NA())</f>
        <v>#N/A</v>
      </c>
      <c r="AT65" s="96" t="e">
        <f ca="true">+IF(AND(ISNUMBER(OFFSET('Sanitation Data'!$H$12,0,10*ROW('Sanitation Data'!H59))),'Data Summary'!DI65="Yes"),OFFSET('Sanitation Data'!$H$12,0,10*ROW('Sanitation Data'!H59)),NA())</f>
        <v>#N/A</v>
      </c>
      <c r="AU65" s="96" t="e">
        <f ca="true">+IF(AND(ISNUMBER(OFFSET('Sanitation Data'!$I$4,0,10*ROW('Sanitation Data'!I59))),'Data Summary'!DJ65="Yes"),100-OFFSET('Sanitation Data'!$I$4,0,10*ROW('Sanitation Data'!I59)),NA())</f>
        <v>#N/A</v>
      </c>
      <c r="AV65" s="96" t="e">
        <f ca="true">+IF(AND(ISNUMBER(OFFSET('Sanitation Data'!$I$6,0,10*ROW('Sanitation Data'!I59))),'Data Summary'!DK65="Yes"),OFFSET('Sanitation Data'!$I$6,0,10*ROW('Sanitation Data'!I59)),NA())</f>
        <v>#N/A</v>
      </c>
      <c r="AW65" s="96" t="e">
        <f ca="true">+IF(AND(ISNUMBER(OFFSET('Sanitation Data'!$I$10,0,10*ROW('Sanitation Data'!I59))),'Data Summary'!DL65="Yes"),OFFSET('Sanitation Data'!$I$10,0,10*ROW('Sanitation Data'!I59)),NA())</f>
        <v>#N/A</v>
      </c>
      <c r="AX65" s="96" t="e">
        <f ca="true">+IF(AND(ISNUMBER(OFFSET('Sanitation Data'!$I$11,0,10*ROW('Sanitation Data'!I59))),'Data Summary'!DM65="Yes"),OFFSET('Sanitation Data'!$I$11,0,10*ROW('Sanitation Data'!I59)),NA())</f>
        <v>#N/A</v>
      </c>
      <c r="AY65" s="96" t="e">
        <f ca="true">+IF(AND(ISNUMBER(OFFSET('Sanitation Data'!$I$12,0,10*ROW('Sanitation Data'!I59))),'Data Summary'!DN65="Yes"),OFFSET('Sanitation Data'!$I$12,0,10*ROW('Sanitation Data'!I59)),NA())</f>
        <v>#N/A</v>
      </c>
      <c r="AZ65" s="97" t="e">
        <f ca="true">+IF(AND(ISNUMBER(OFFSET('Hygiene Data'!$D$5,0,10*ROW('Hygiene Data'!D59))),'Data Summary'!DO65="Yes"),OFFSET('Hygiene Data'!$D$5,0,10*ROW('Hygiene Data'!D59)),NA())</f>
        <v>#N/A</v>
      </c>
      <c r="BA65" s="97" t="e">
        <f ca="true">+IF(AND(ISNUMBER(OFFSET('Hygiene Data'!$D$7,0,10*ROW('Hygiene Data'!D59))),'Data Summary'!DP65="Yes"),OFFSET('Hygiene Data'!$D$7,0,10*ROW('Hygiene Data'!D59)),NA())</f>
        <v>#N/A</v>
      </c>
      <c r="BB65" s="97" t="e">
        <f ca="true">+IF(AND(ISNUMBER(OFFSET('Hygiene Data'!$D$9,0,10*ROW('Hygiene Data'!D59))),'Data Summary'!DQ65="Yes"),OFFSET('Hygiene Data'!$D$9,0,10*ROW('Hygiene Data'!D59)),NA())</f>
        <v>#N/A</v>
      </c>
      <c r="BC65" s="97" t="e">
        <f ca="true">+IF(AND(ISNUMBER(OFFSET('Hygiene Data'!$E$5,0,10*ROW('Hygiene Data'!E59))),'Data Summary'!DR65="Yes"),OFFSET('Hygiene Data'!$E$5,0,10*ROW('Hygiene Data'!E59)),NA())</f>
        <v>#N/A</v>
      </c>
      <c r="BD65" s="97" t="e">
        <f ca="true">+IF(AND(ISNUMBER(OFFSET('Hygiene Data'!$E$7,0,10*ROW('Hygiene Data'!E59))),'Data Summary'!DS65="Yes"),OFFSET('Hygiene Data'!$E$7,0,10*ROW('Hygiene Data'!E59)),NA())</f>
        <v>#N/A</v>
      </c>
      <c r="BE65" s="97" t="e">
        <f ca="true">+IF(AND(ISNUMBER(OFFSET('Hygiene Data'!$E$9,0,10*ROW('Hygiene Data'!E59))),'Data Summary'!DT65="Yes"),OFFSET('Hygiene Data'!$E$9,0,10*ROW('Hygiene Data'!E59)),NA())</f>
        <v>#N/A</v>
      </c>
      <c r="BF65" s="97" t="e">
        <f ca="true">+IF(AND(ISNUMBER(OFFSET('Hygiene Data'!$F$5,0,10*ROW('Hygiene Data'!F59))),'Data Summary'!DU65="Yes"),OFFSET('Hygiene Data'!$F$5,0,10*ROW('Hygiene Data'!F59)),NA())</f>
        <v>#N/A</v>
      </c>
      <c r="BG65" s="97" t="e">
        <f ca="true">+IF(AND(ISNUMBER(OFFSET('Hygiene Data'!$F$7,0,10*ROW('Hygiene Data'!F59))),'Data Summary'!DV65="Yes"),OFFSET('Hygiene Data'!$F$7,0,10*ROW('Hygiene Data'!F59)),NA())</f>
        <v>#N/A</v>
      </c>
      <c r="BH65" s="97" t="e">
        <f ca="true">+IF(AND(ISNUMBER(OFFSET('Hygiene Data'!$F$9,0,10*ROW('Hygiene Data'!F59))),'Data Summary'!DW65="Yes"),OFFSET('Hygiene Data'!$F$9,0,10*ROW('Hygiene Data'!F59)),NA())</f>
        <v>#N/A</v>
      </c>
      <c r="BI65" s="97" t="e">
        <f ca="true">+IF(AND(ISNUMBER(OFFSET('Hygiene Data'!$G$5,0,10*ROW('Hygiene Data'!G59))),'Data Summary'!DX65="Yes"),OFFSET('Hygiene Data'!$G$5,0,10*ROW('Hygiene Data'!G59)),NA())</f>
        <v>#N/A</v>
      </c>
      <c r="BJ65" s="97" t="e">
        <f ca="true">+IF(AND(ISNUMBER(OFFSET('Hygiene Data'!$G$7,0,10*ROW('Hygiene Data'!G59))),'Data Summary'!DY65="Yes"),OFFSET('Hygiene Data'!$G$7,0,10*ROW('Hygiene Data'!G59)),NA())</f>
        <v>#N/A</v>
      </c>
      <c r="BK65" s="97" t="e">
        <f ca="true">+IF(AND(ISNUMBER(OFFSET('Hygiene Data'!$G$9,0,10*ROW('Hygiene Data'!G59))),'Data Summary'!DZ65="Yes"),OFFSET('Hygiene Data'!$G$9,0,10*ROW('Hygiene Data'!G59)),NA())</f>
        <v>#N/A</v>
      </c>
      <c r="BL65" s="97" t="e">
        <f ca="true">+IF(AND(ISNUMBER(OFFSET('Hygiene Data'!$H$5,0,10*ROW('Hygiene Data'!H59))),'Data Summary'!EA65="Yes"),OFFSET('Hygiene Data'!$H$5,0,10*ROW('Hygiene Data'!H59)),NA())</f>
        <v>#N/A</v>
      </c>
      <c r="BM65" s="97" t="e">
        <f ca="true">+IF(AND(ISNUMBER(OFFSET('Hygiene Data'!$H$7,0,10*ROW('Hygiene Data'!H59))),'Data Summary'!EB65="Yes"),OFFSET('Hygiene Data'!$H$7,0,10*ROW('Hygiene Data'!H59)),NA())</f>
        <v>#N/A</v>
      </c>
      <c r="BN65" s="97" t="e">
        <f ca="true">+IF(AND(ISNUMBER(OFFSET('Hygiene Data'!$H$9,0,10*ROW('Hygiene Data'!H59))),'Data Summary'!EC65="Yes"),OFFSET('Hygiene Data'!$H$9,0,10*ROW('Hygiene Data'!H59)),NA())</f>
        <v>#N/A</v>
      </c>
      <c r="BO65" s="97" t="e">
        <f ca="true">+IF(AND(ISNUMBER(OFFSET('Hygiene Data'!$I$5,0,10*ROW('Hygiene Data'!I59))),'Data Summary'!ED65="Yes"),OFFSET('Hygiene Data'!$I$5,0,10*ROW('Hygiene Data'!I59)),NA())</f>
        <v>#N/A</v>
      </c>
      <c r="BP65" s="97" t="e">
        <f ca="true">+IF(AND(ISNUMBER(OFFSET('Hygiene Data'!$I$7,0,10*ROW('Hygiene Data'!I59))),'Data Summary'!EE65="Yes"),OFFSET('Hygiene Data'!$I$7,0,10*ROW('Hygiene Data'!I59)),NA())</f>
        <v>#N/A</v>
      </c>
      <c r="BQ65" s="97" t="e">
        <f ca="true">+IF(AND(ISNUMBER(OFFSET('Hygiene Data'!$I$9,0,10*ROW('Hygiene Data'!I59))),'Data Summary'!EF65="Yes"),OFFSET('Hygiene Data'!$I$9,0,10*ROW('Hygiene Data'!I59)),NA())</f>
        <v>#N/A</v>
      </c>
    </row>
    <row xmlns:x14ac="http://schemas.microsoft.com/office/spreadsheetml/2009/9/ac" r="66" x14ac:dyDescent="0.2">
      <c r="A66" s="331" t="e">
        <f ca="true">+RIGHT('Data Summary'!A66,LEN('Data Summary'!A66)-9)</f>
        <v>#VALUE!</v>
      </c>
      <c r="B66" s="36" t="str">
        <f ca="true">+IF(ISTEXT('Data Summary'!B66),'Data Summary'!B66,"")</f>
        <v/>
      </c>
      <c r="C66" s="330" t="e">
        <f ca="true">+VALUE('Data Summary'!C66)</f>
        <v>#VALUE!</v>
      </c>
      <c r="D66" s="95" t="e">
        <f ca="true">+IF(AND(ISNUMBER(OFFSET('Water Data'!$D$4,0,10*ROW('Water Data'!D60))),'Data Summary'!BS66="Yes"),100-OFFSET('Water Data'!$D$4,0,10*ROW('Water Data'!D60)),NA())</f>
        <v>#N/A</v>
      </c>
      <c r="E66" s="95" t="e">
        <f ca="true">+IF(AND(ISNUMBER(OFFSET('Water Data'!$D$6,0,10*ROW('Water Data'!D60))),'Data Summary'!BT66="Yes"),OFFSET('Water Data'!$D$6,0,10*ROW('Water Data'!D60)),NA())</f>
        <v>#N/A</v>
      </c>
      <c r="F66" s="95" t="e">
        <f ca="true">+IF(AND(ISNUMBER(OFFSET('Water Data'!$D$9,0,10*ROW('Water Data'!D60))),'Data Summary'!BU66="Yes"),OFFSET('Water Data'!$D$9,0,10*ROW('Water Data'!D60)),NA())</f>
        <v>#N/A</v>
      </c>
      <c r="G66" s="95" t="e">
        <f ca="true">+IF(AND(ISNUMBER(OFFSET('Water Data'!$E$4,0,10*ROW('Water Data'!E60))),'Data Summary'!BV66="Yes"),100-OFFSET('Water Data'!$E$4,0,10*ROW('Water Data'!E60)),NA())</f>
        <v>#N/A</v>
      </c>
      <c r="H66" s="95" t="e">
        <f ca="true">+IF(AND(ISNUMBER(OFFSET('Water Data'!$E$6,0,10*ROW('Water Data'!E60))),'Data Summary'!BW66="Yes"),OFFSET('Water Data'!$E$6,0,10*ROW('Water Data'!E60)),NA())</f>
        <v>#N/A</v>
      </c>
      <c r="I66" s="95" t="e">
        <f ca="true">+IF(AND(ISNUMBER(OFFSET('Water Data'!$E$9,0,10*ROW('Water Data'!E60))),'Data Summary'!BX66="Yes"),OFFSET('Water Data'!$E$9,0,10*ROW('Water Data'!E60)),NA())</f>
        <v>#N/A</v>
      </c>
      <c r="J66" s="95" t="e">
        <f ca="true">+IF(AND(ISNUMBER(OFFSET('Water Data'!$F$4,0,10*ROW('Water Data'!F60))),'Data Summary'!BY66="Yes"),100-OFFSET('Water Data'!$F$4,0,10*ROW('Water Data'!F60)),NA())</f>
        <v>#N/A</v>
      </c>
      <c r="K66" s="95" t="e">
        <f ca="true">+IF(AND(ISNUMBER(OFFSET('Water Data'!$F$6,0,10*ROW('Water Data'!F60))),'Data Summary'!BZ66="Yes"),OFFSET('Water Data'!$F$6,0,10*ROW('Water Data'!F60)),NA())</f>
        <v>#N/A</v>
      </c>
      <c r="L66" s="95" t="e">
        <f ca="true">+IF(AND(ISNUMBER(OFFSET('Water Data'!$F$9,0,10*ROW('Water Data'!F60))),'Data Summary'!CA66="Yes"),OFFSET('Water Data'!$F$9,0,10*ROW('Water Data'!F60)),NA())</f>
        <v>#N/A</v>
      </c>
      <c r="M66" s="95" t="e">
        <f ca="true">+IF(AND(ISNUMBER(OFFSET('Water Data'!$G$4,0,10*ROW('Water Data'!G60))),'Data Summary'!CB66="Yes"),100-OFFSET('Water Data'!$G$4,0,10*ROW('Water Data'!G60)),NA())</f>
        <v>#N/A</v>
      </c>
      <c r="N66" s="95" t="e">
        <f ca="true">+IF(AND(ISNUMBER(OFFSET('Water Data'!$G$6,0,10*ROW('Water Data'!G60))),'Data Summary'!CC66="Yes"),OFFSET('Water Data'!$G$6,0,10*ROW('Water Data'!G60)),NA())</f>
        <v>#N/A</v>
      </c>
      <c r="O66" s="95" t="e">
        <f ca="true">+IF(AND(ISNUMBER(OFFSET('Water Data'!$G$9,0,10*ROW('Water Data'!G60))),'Data Summary'!CD66="Yes"),OFFSET('Water Data'!$G$9,0,10*ROW('Water Data'!G60)),NA())</f>
        <v>#N/A</v>
      </c>
      <c r="P66" s="95" t="e">
        <f ca="true">+IF(AND(ISNUMBER(OFFSET('Water Data'!$H$4,0,10*ROW('Water Data'!H60))),'Data Summary'!CE66="Yes"),100-OFFSET('Water Data'!$H$4,0,10*ROW('Water Data'!H60)),NA())</f>
        <v>#N/A</v>
      </c>
      <c r="Q66" s="95" t="e">
        <f ca="true">+IF(AND(ISNUMBER(OFFSET('Water Data'!$H$6,0,10*ROW('Water Data'!H60))),'Data Summary'!CF66="Yes"),OFFSET('Water Data'!$H$6,0,10*ROW('Water Data'!H60)),NA())</f>
        <v>#N/A</v>
      </c>
      <c r="R66" s="95" t="e">
        <f ca="true">+IF(AND(ISNUMBER(OFFSET('Water Data'!$H$9,0,10*ROW('Water Data'!H60))),'Data Summary'!CG66="Yes"),OFFSET('Water Data'!$H$9,0,10*ROW('Water Data'!H60)),NA())</f>
        <v>#N/A</v>
      </c>
      <c r="S66" s="95" t="e">
        <f ca="true">+IF(AND(ISNUMBER(OFFSET('Water Data'!$I$4,0,10*ROW('Water Data'!I60))),'Data Summary'!CH66="Yes"),100-OFFSET('Water Data'!$I$4,0,10*ROW('Water Data'!I60)),NA())</f>
        <v>#N/A</v>
      </c>
      <c r="T66" s="95" t="e">
        <f ca="true">+IF(AND(ISNUMBER(OFFSET('Water Data'!$I$6,0,10*ROW('Water Data'!I60))),'Data Summary'!CI66="Yes"),OFFSET('Water Data'!$I$6,0,10*ROW('Water Data'!I60)),NA())</f>
        <v>#N/A</v>
      </c>
      <c r="U66" s="95" t="e">
        <f ca="true">+IF(AND(ISNUMBER(OFFSET('Water Data'!$I$9,0,10*ROW('Water Data'!I60))),'Data Summary'!CJ66="Yes"),OFFSET('Water Data'!$I$9,0,10*ROW('Water Data'!I60)),NA())</f>
        <v>#N/A</v>
      </c>
      <c r="V66" s="96" t="e">
        <f ca="true">+IF(AND(ISNUMBER(OFFSET('Sanitation Data'!$D$4,0,10*ROW('Sanitation Data'!D60))),'Data Summary'!CK66="Yes"),100-OFFSET('Sanitation Data'!$D$4,0,10*ROW('Sanitation Data'!D60)),NA())</f>
        <v>#N/A</v>
      </c>
      <c r="W66" s="96" t="e">
        <f ca="true">+IF(AND(ISNUMBER(OFFSET('Sanitation Data'!$D$6,0,10*ROW('Sanitation Data'!D60))),'Data Summary'!CL66="Yes"),OFFSET('Sanitation Data'!$D$6,0,10*ROW('Sanitation Data'!D60)),NA())</f>
        <v>#N/A</v>
      </c>
      <c r="X66" s="96" t="e">
        <f ca="true">+IF(AND(ISNUMBER(OFFSET('Sanitation Data'!$D$10,0,10*ROW('Sanitation Data'!D60))),'Data Summary'!CM66="Yes"),OFFSET('Sanitation Data'!$D$10,0,10*ROW('Sanitation Data'!D60)),NA())</f>
        <v>#N/A</v>
      </c>
      <c r="Y66" s="96" t="e">
        <f ca="true">+IF(AND(ISNUMBER(OFFSET('Sanitation Data'!$D$11,0,10*ROW('Sanitation Data'!D60))),'Data Summary'!CN66="Yes"),OFFSET('Sanitation Data'!$D$11,0,10*ROW('Sanitation Data'!D60)),NA())</f>
        <v>#N/A</v>
      </c>
      <c r="Z66" s="96" t="e">
        <f ca="true">+IF(AND(ISNUMBER(OFFSET('Sanitation Data'!$D$12,0,10*ROW('Sanitation Data'!D60))),'Data Summary'!CO66="Yes"),OFFSET('Sanitation Data'!$D$12,0,10*ROW('Sanitation Data'!D60)),NA())</f>
        <v>#N/A</v>
      </c>
      <c r="AA66" s="96" t="e">
        <f ca="true">+IF(AND(ISNUMBER(OFFSET('Sanitation Data'!$E$4,0,10*ROW('Sanitation Data'!E60))),'Data Summary'!CP66="Yes"),100-OFFSET('Sanitation Data'!$E$4,0,10*ROW('Sanitation Data'!E60)),NA())</f>
        <v>#N/A</v>
      </c>
      <c r="AB66" s="96" t="e">
        <f ca="true">+IF(AND(ISNUMBER(OFFSET('Sanitation Data'!$E$6,0,10*ROW('Sanitation Data'!E60))),'Data Summary'!CQ66="Yes"),OFFSET('Sanitation Data'!$E$6,0,10*ROW('Sanitation Data'!E60)),NA())</f>
        <v>#N/A</v>
      </c>
      <c r="AC66" s="96" t="e">
        <f ca="true">+IF(AND(ISNUMBER(OFFSET('Sanitation Data'!$E$10,0,10*ROW('Sanitation Data'!E60))),'Data Summary'!CR66="Yes"),OFFSET('Sanitation Data'!$E$10,0,10*ROW('Sanitation Data'!E60)),NA())</f>
        <v>#N/A</v>
      </c>
      <c r="AD66" s="96" t="e">
        <f ca="true">+IF(AND(ISNUMBER(OFFSET('Sanitation Data'!$E$11,0,10*ROW('Sanitation Data'!E60))),'Data Summary'!CS66="Yes"),OFFSET('Sanitation Data'!$E$11,0,10*ROW('Sanitation Data'!E60)),NA())</f>
        <v>#N/A</v>
      </c>
      <c r="AE66" s="96" t="e">
        <f ca="true">+IF(AND(ISNUMBER(OFFSET('Sanitation Data'!$E$12,0,10*ROW('Sanitation Data'!E60))),'Data Summary'!CT66="Yes"),OFFSET('Sanitation Data'!$E$12,0,10*ROW('Sanitation Data'!E60)),NA())</f>
        <v>#N/A</v>
      </c>
      <c r="AF66" s="96" t="e">
        <f ca="true">+IF(AND(ISNUMBER(OFFSET('Sanitation Data'!$F$4,0,10*ROW('Sanitation Data'!F60))),'Data Summary'!CU66="Yes"),100-OFFSET('Sanitation Data'!$F$4,0,10*ROW('Sanitation Data'!F60)),NA())</f>
        <v>#N/A</v>
      </c>
      <c r="AG66" s="96" t="e">
        <f ca="true">+IF(AND(ISNUMBER(OFFSET('Sanitation Data'!$F$6,0,10*ROW('Sanitation Data'!F60))),'Data Summary'!CV66="Yes"),OFFSET('Sanitation Data'!$F$6,0,10*ROW('Sanitation Data'!F60)),NA())</f>
        <v>#N/A</v>
      </c>
      <c r="AH66" s="96" t="e">
        <f ca="true">+IF(AND(ISNUMBER(OFFSET('Sanitation Data'!$F$10,0,10*ROW('Sanitation Data'!F60))),'Data Summary'!CW66="Yes"),OFFSET('Sanitation Data'!$F$10,0,10*ROW('Sanitation Data'!F60)),NA())</f>
        <v>#N/A</v>
      </c>
      <c r="AI66" s="96" t="e">
        <f ca="true">+IF(AND(ISNUMBER(OFFSET('Sanitation Data'!$F$11,0,10*ROW('Sanitation Data'!F60))),'Data Summary'!CX66="Yes"),OFFSET('Sanitation Data'!$F$11,0,10*ROW('Sanitation Data'!F60)),NA())</f>
        <v>#N/A</v>
      </c>
      <c r="AJ66" s="96" t="e">
        <f ca="true">+IF(AND(ISNUMBER(OFFSET('Sanitation Data'!$F$12,0,10*ROW('Sanitation Data'!F60))),'Data Summary'!CY66="Yes"),OFFSET('Sanitation Data'!$F$12,0,10*ROW('Sanitation Data'!F60)),NA())</f>
        <v>#N/A</v>
      </c>
      <c r="AK66" s="96" t="e">
        <f ca="true">+IF(AND(ISNUMBER(OFFSET('Sanitation Data'!$G$4,0,10*ROW('Sanitation Data'!G60))),'Data Summary'!CZ66="Yes"),100-OFFSET('Sanitation Data'!$G$4,0,10*ROW('Sanitation Data'!G60)),NA())</f>
        <v>#N/A</v>
      </c>
      <c r="AL66" s="96" t="e">
        <f ca="true">+IF(AND(ISNUMBER(OFFSET('Sanitation Data'!$G$6,0,10*ROW('Sanitation Data'!G60))),'Data Summary'!DA66="Yes"),OFFSET('Sanitation Data'!$G$6,0,10*ROW('Sanitation Data'!G60)),NA())</f>
        <v>#N/A</v>
      </c>
      <c r="AM66" s="96" t="e">
        <f ca="true">+IF(AND(ISNUMBER(OFFSET('Sanitation Data'!$G$10,0,10*ROW('Sanitation Data'!G60))),'Data Summary'!DB66="Yes"),OFFSET('Sanitation Data'!$G$10,0,10*ROW('Sanitation Data'!G60)),NA())</f>
        <v>#N/A</v>
      </c>
      <c r="AN66" s="96" t="e">
        <f ca="true">+IF(AND(ISNUMBER(OFFSET('Sanitation Data'!$G$11,0,10*ROW('Sanitation Data'!G60))),'Data Summary'!DC66="Yes"),OFFSET('Sanitation Data'!$G$11,0,10*ROW('Sanitation Data'!G60)),NA())</f>
        <v>#N/A</v>
      </c>
      <c r="AO66" s="96" t="e">
        <f ca="true">+IF(AND(ISNUMBER(OFFSET('Sanitation Data'!$G$12,0,10*ROW('Sanitation Data'!G60))),'Data Summary'!DD66="Yes"),OFFSET('Sanitation Data'!$G$12,0,10*ROW('Sanitation Data'!G60)),NA())</f>
        <v>#N/A</v>
      </c>
      <c r="AP66" s="96" t="e">
        <f ca="true">+IF(AND(ISNUMBER(OFFSET('Sanitation Data'!$H$4,0,10*ROW('Sanitation Data'!H60))),'Data Summary'!DE66="Yes"),100-OFFSET('Sanitation Data'!$H$4,0,10*ROW('Sanitation Data'!H60)),NA())</f>
        <v>#N/A</v>
      </c>
      <c r="AQ66" s="96" t="e">
        <f ca="true">+IF(AND(ISNUMBER(OFFSET('Sanitation Data'!$H$6,0,10*ROW('Sanitation Data'!H60))),'Data Summary'!DF66="Yes"),OFFSET('Sanitation Data'!$H$6,0,10*ROW('Sanitation Data'!H60)),NA())</f>
        <v>#N/A</v>
      </c>
      <c r="AR66" s="96" t="e">
        <f ca="true">+IF(AND(ISNUMBER(OFFSET('Sanitation Data'!$H$10,0,10*ROW('Sanitation Data'!H60))),'Data Summary'!DG66="Yes"),OFFSET('Sanitation Data'!$H$10,0,10*ROW('Sanitation Data'!H60)),NA())</f>
        <v>#N/A</v>
      </c>
      <c r="AS66" s="96" t="e">
        <f ca="true">+IF(AND(ISNUMBER(OFFSET('Sanitation Data'!$H$11,0,10*ROW('Sanitation Data'!H60))),'Data Summary'!DH66="Yes"),OFFSET('Sanitation Data'!$H$11,0,10*ROW('Sanitation Data'!H60)),NA())</f>
        <v>#N/A</v>
      </c>
      <c r="AT66" s="96" t="e">
        <f ca="true">+IF(AND(ISNUMBER(OFFSET('Sanitation Data'!$H$12,0,10*ROW('Sanitation Data'!H60))),'Data Summary'!DI66="Yes"),OFFSET('Sanitation Data'!$H$12,0,10*ROW('Sanitation Data'!H60)),NA())</f>
        <v>#N/A</v>
      </c>
      <c r="AU66" s="96" t="e">
        <f ca="true">+IF(AND(ISNUMBER(OFFSET('Sanitation Data'!$I$4,0,10*ROW('Sanitation Data'!I60))),'Data Summary'!DJ66="Yes"),100-OFFSET('Sanitation Data'!$I$4,0,10*ROW('Sanitation Data'!I60)),NA())</f>
        <v>#N/A</v>
      </c>
      <c r="AV66" s="96" t="e">
        <f ca="true">+IF(AND(ISNUMBER(OFFSET('Sanitation Data'!$I$6,0,10*ROW('Sanitation Data'!I60))),'Data Summary'!DK66="Yes"),OFFSET('Sanitation Data'!$I$6,0,10*ROW('Sanitation Data'!I60)),NA())</f>
        <v>#N/A</v>
      </c>
      <c r="AW66" s="96" t="e">
        <f ca="true">+IF(AND(ISNUMBER(OFFSET('Sanitation Data'!$I$10,0,10*ROW('Sanitation Data'!I60))),'Data Summary'!DL66="Yes"),OFFSET('Sanitation Data'!$I$10,0,10*ROW('Sanitation Data'!I60)),NA())</f>
        <v>#N/A</v>
      </c>
      <c r="AX66" s="96" t="e">
        <f ca="true">+IF(AND(ISNUMBER(OFFSET('Sanitation Data'!$I$11,0,10*ROW('Sanitation Data'!I60))),'Data Summary'!DM66="Yes"),OFFSET('Sanitation Data'!$I$11,0,10*ROW('Sanitation Data'!I60)),NA())</f>
        <v>#N/A</v>
      </c>
      <c r="AY66" s="96" t="e">
        <f ca="true">+IF(AND(ISNUMBER(OFFSET('Sanitation Data'!$I$12,0,10*ROW('Sanitation Data'!I60))),'Data Summary'!DN66="Yes"),OFFSET('Sanitation Data'!$I$12,0,10*ROW('Sanitation Data'!I60)),NA())</f>
        <v>#N/A</v>
      </c>
      <c r="AZ66" s="97" t="e">
        <f ca="true">+IF(AND(ISNUMBER(OFFSET('Hygiene Data'!$D$5,0,10*ROW('Hygiene Data'!D60))),'Data Summary'!DO66="Yes"),OFFSET('Hygiene Data'!$D$5,0,10*ROW('Hygiene Data'!D60)),NA())</f>
        <v>#N/A</v>
      </c>
      <c r="BA66" s="97" t="e">
        <f ca="true">+IF(AND(ISNUMBER(OFFSET('Hygiene Data'!$D$7,0,10*ROW('Hygiene Data'!D60))),'Data Summary'!DP66="Yes"),OFFSET('Hygiene Data'!$D$7,0,10*ROW('Hygiene Data'!D60)),NA())</f>
        <v>#N/A</v>
      </c>
      <c r="BB66" s="97" t="e">
        <f ca="true">+IF(AND(ISNUMBER(OFFSET('Hygiene Data'!$D$9,0,10*ROW('Hygiene Data'!D60))),'Data Summary'!DQ66="Yes"),OFFSET('Hygiene Data'!$D$9,0,10*ROW('Hygiene Data'!D60)),NA())</f>
        <v>#N/A</v>
      </c>
      <c r="BC66" s="97" t="e">
        <f ca="true">+IF(AND(ISNUMBER(OFFSET('Hygiene Data'!$E$5,0,10*ROW('Hygiene Data'!E60))),'Data Summary'!DR66="Yes"),OFFSET('Hygiene Data'!$E$5,0,10*ROW('Hygiene Data'!E60)),NA())</f>
        <v>#N/A</v>
      </c>
      <c r="BD66" s="97" t="e">
        <f ca="true">+IF(AND(ISNUMBER(OFFSET('Hygiene Data'!$E$7,0,10*ROW('Hygiene Data'!E60))),'Data Summary'!DS66="Yes"),OFFSET('Hygiene Data'!$E$7,0,10*ROW('Hygiene Data'!E60)),NA())</f>
        <v>#N/A</v>
      </c>
      <c r="BE66" s="97" t="e">
        <f ca="true">+IF(AND(ISNUMBER(OFFSET('Hygiene Data'!$E$9,0,10*ROW('Hygiene Data'!E60))),'Data Summary'!DT66="Yes"),OFFSET('Hygiene Data'!$E$9,0,10*ROW('Hygiene Data'!E60)),NA())</f>
        <v>#N/A</v>
      </c>
      <c r="BF66" s="97" t="e">
        <f ca="true">+IF(AND(ISNUMBER(OFFSET('Hygiene Data'!$F$5,0,10*ROW('Hygiene Data'!F60))),'Data Summary'!DU66="Yes"),OFFSET('Hygiene Data'!$F$5,0,10*ROW('Hygiene Data'!F60)),NA())</f>
        <v>#N/A</v>
      </c>
      <c r="BG66" s="97" t="e">
        <f ca="true">+IF(AND(ISNUMBER(OFFSET('Hygiene Data'!$F$7,0,10*ROW('Hygiene Data'!F60))),'Data Summary'!DV66="Yes"),OFFSET('Hygiene Data'!$F$7,0,10*ROW('Hygiene Data'!F60)),NA())</f>
        <v>#N/A</v>
      </c>
      <c r="BH66" s="97" t="e">
        <f ca="true">+IF(AND(ISNUMBER(OFFSET('Hygiene Data'!$F$9,0,10*ROW('Hygiene Data'!F60))),'Data Summary'!DW66="Yes"),OFFSET('Hygiene Data'!$F$9,0,10*ROW('Hygiene Data'!F60)),NA())</f>
        <v>#N/A</v>
      </c>
      <c r="BI66" s="97" t="e">
        <f ca="true">+IF(AND(ISNUMBER(OFFSET('Hygiene Data'!$G$5,0,10*ROW('Hygiene Data'!G60))),'Data Summary'!DX66="Yes"),OFFSET('Hygiene Data'!$G$5,0,10*ROW('Hygiene Data'!G60)),NA())</f>
        <v>#N/A</v>
      </c>
      <c r="BJ66" s="97" t="e">
        <f ca="true">+IF(AND(ISNUMBER(OFFSET('Hygiene Data'!$G$7,0,10*ROW('Hygiene Data'!G60))),'Data Summary'!DY66="Yes"),OFFSET('Hygiene Data'!$G$7,0,10*ROW('Hygiene Data'!G60)),NA())</f>
        <v>#N/A</v>
      </c>
      <c r="BK66" s="97" t="e">
        <f ca="true">+IF(AND(ISNUMBER(OFFSET('Hygiene Data'!$G$9,0,10*ROW('Hygiene Data'!G60))),'Data Summary'!DZ66="Yes"),OFFSET('Hygiene Data'!$G$9,0,10*ROW('Hygiene Data'!G60)),NA())</f>
        <v>#N/A</v>
      </c>
      <c r="BL66" s="97" t="e">
        <f ca="true">+IF(AND(ISNUMBER(OFFSET('Hygiene Data'!$H$5,0,10*ROW('Hygiene Data'!H60))),'Data Summary'!EA66="Yes"),OFFSET('Hygiene Data'!$H$5,0,10*ROW('Hygiene Data'!H60)),NA())</f>
        <v>#N/A</v>
      </c>
      <c r="BM66" s="97" t="e">
        <f ca="true">+IF(AND(ISNUMBER(OFFSET('Hygiene Data'!$H$7,0,10*ROW('Hygiene Data'!H60))),'Data Summary'!EB66="Yes"),OFFSET('Hygiene Data'!$H$7,0,10*ROW('Hygiene Data'!H60)),NA())</f>
        <v>#N/A</v>
      </c>
      <c r="BN66" s="97" t="e">
        <f ca="true">+IF(AND(ISNUMBER(OFFSET('Hygiene Data'!$H$9,0,10*ROW('Hygiene Data'!H60))),'Data Summary'!EC66="Yes"),OFFSET('Hygiene Data'!$H$9,0,10*ROW('Hygiene Data'!H60)),NA())</f>
        <v>#N/A</v>
      </c>
      <c r="BO66" s="97" t="e">
        <f ca="true">+IF(AND(ISNUMBER(OFFSET('Hygiene Data'!$I$5,0,10*ROW('Hygiene Data'!I60))),'Data Summary'!ED66="Yes"),OFFSET('Hygiene Data'!$I$5,0,10*ROW('Hygiene Data'!I60)),NA())</f>
        <v>#N/A</v>
      </c>
      <c r="BP66" s="97" t="e">
        <f ca="true">+IF(AND(ISNUMBER(OFFSET('Hygiene Data'!$I$7,0,10*ROW('Hygiene Data'!I60))),'Data Summary'!EE66="Yes"),OFFSET('Hygiene Data'!$I$7,0,10*ROW('Hygiene Data'!I60)),NA())</f>
        <v>#N/A</v>
      </c>
      <c r="BQ66" s="97" t="e">
        <f ca="true">+IF(AND(ISNUMBER(OFFSET('Hygiene Data'!$I$9,0,10*ROW('Hygiene Data'!I60))),'Data Summary'!EF66="Yes"),OFFSET('Hygiene Data'!$I$9,0,10*ROW('Hygiene Data'!I60)),NA())</f>
        <v>#N/A</v>
      </c>
    </row>
    <row xmlns:x14ac="http://schemas.microsoft.com/office/spreadsheetml/2009/9/ac" r="67" x14ac:dyDescent="0.2">
      <c r="A67" s="331" t="e">
        <f ca="true">+RIGHT('Data Summary'!A67,LEN('Data Summary'!A67)-9)</f>
        <v>#VALUE!</v>
      </c>
      <c r="B67" s="36" t="str">
        <f ca="true">+IF(ISTEXT('Data Summary'!B67),'Data Summary'!B67,"")</f>
        <v/>
      </c>
      <c r="C67" s="330" t="e">
        <f ca="true">+VALUE('Data Summary'!C67)</f>
        <v>#VALUE!</v>
      </c>
      <c r="D67" s="95" t="e">
        <f ca="true">+IF(AND(ISNUMBER(OFFSET('Water Data'!$D$4,0,10*ROW('Water Data'!D61))),'Data Summary'!BS67="Yes"),100-OFFSET('Water Data'!$D$4,0,10*ROW('Water Data'!D61)),NA())</f>
        <v>#N/A</v>
      </c>
      <c r="E67" s="95" t="e">
        <f ca="true">+IF(AND(ISNUMBER(OFFSET('Water Data'!$D$6,0,10*ROW('Water Data'!D61))),'Data Summary'!BT67="Yes"),OFFSET('Water Data'!$D$6,0,10*ROW('Water Data'!D61)),NA())</f>
        <v>#N/A</v>
      </c>
      <c r="F67" s="95" t="e">
        <f ca="true">+IF(AND(ISNUMBER(OFFSET('Water Data'!$D$9,0,10*ROW('Water Data'!D61))),'Data Summary'!BU67="Yes"),OFFSET('Water Data'!$D$9,0,10*ROW('Water Data'!D61)),NA())</f>
        <v>#N/A</v>
      </c>
      <c r="G67" s="95" t="e">
        <f ca="true">+IF(AND(ISNUMBER(OFFSET('Water Data'!$E$4,0,10*ROW('Water Data'!E61))),'Data Summary'!BV67="Yes"),100-OFFSET('Water Data'!$E$4,0,10*ROW('Water Data'!E61)),NA())</f>
        <v>#N/A</v>
      </c>
      <c r="H67" s="95" t="e">
        <f ca="true">+IF(AND(ISNUMBER(OFFSET('Water Data'!$E$6,0,10*ROW('Water Data'!E61))),'Data Summary'!BW67="Yes"),OFFSET('Water Data'!$E$6,0,10*ROW('Water Data'!E61)),NA())</f>
        <v>#N/A</v>
      </c>
      <c r="I67" s="95" t="e">
        <f ca="true">+IF(AND(ISNUMBER(OFFSET('Water Data'!$E$9,0,10*ROW('Water Data'!E61))),'Data Summary'!BX67="Yes"),OFFSET('Water Data'!$E$9,0,10*ROW('Water Data'!E61)),NA())</f>
        <v>#N/A</v>
      </c>
      <c r="J67" s="95" t="e">
        <f ca="true">+IF(AND(ISNUMBER(OFFSET('Water Data'!$F$4,0,10*ROW('Water Data'!F61))),'Data Summary'!BY67="Yes"),100-OFFSET('Water Data'!$F$4,0,10*ROW('Water Data'!F61)),NA())</f>
        <v>#N/A</v>
      </c>
      <c r="K67" s="95" t="e">
        <f ca="true">+IF(AND(ISNUMBER(OFFSET('Water Data'!$F$6,0,10*ROW('Water Data'!F61))),'Data Summary'!BZ67="Yes"),OFFSET('Water Data'!$F$6,0,10*ROW('Water Data'!F61)),NA())</f>
        <v>#N/A</v>
      </c>
      <c r="L67" s="95" t="e">
        <f ca="true">+IF(AND(ISNUMBER(OFFSET('Water Data'!$F$9,0,10*ROW('Water Data'!F61))),'Data Summary'!CA67="Yes"),OFFSET('Water Data'!$F$9,0,10*ROW('Water Data'!F61)),NA())</f>
        <v>#N/A</v>
      </c>
      <c r="M67" s="95" t="e">
        <f ca="true">+IF(AND(ISNUMBER(OFFSET('Water Data'!$G$4,0,10*ROW('Water Data'!G61))),'Data Summary'!CB67="Yes"),100-OFFSET('Water Data'!$G$4,0,10*ROW('Water Data'!G61)),NA())</f>
        <v>#N/A</v>
      </c>
      <c r="N67" s="95" t="e">
        <f ca="true">+IF(AND(ISNUMBER(OFFSET('Water Data'!$G$6,0,10*ROW('Water Data'!G61))),'Data Summary'!CC67="Yes"),OFFSET('Water Data'!$G$6,0,10*ROW('Water Data'!G61)),NA())</f>
        <v>#N/A</v>
      </c>
      <c r="O67" s="95" t="e">
        <f ca="true">+IF(AND(ISNUMBER(OFFSET('Water Data'!$G$9,0,10*ROW('Water Data'!G61))),'Data Summary'!CD67="Yes"),OFFSET('Water Data'!$G$9,0,10*ROW('Water Data'!G61)),NA())</f>
        <v>#N/A</v>
      </c>
      <c r="P67" s="95" t="e">
        <f ca="true">+IF(AND(ISNUMBER(OFFSET('Water Data'!$H$4,0,10*ROW('Water Data'!H61))),'Data Summary'!CE67="Yes"),100-OFFSET('Water Data'!$H$4,0,10*ROW('Water Data'!H61)),NA())</f>
        <v>#N/A</v>
      </c>
      <c r="Q67" s="95" t="e">
        <f ca="true">+IF(AND(ISNUMBER(OFFSET('Water Data'!$H$6,0,10*ROW('Water Data'!H61))),'Data Summary'!CF67="Yes"),OFFSET('Water Data'!$H$6,0,10*ROW('Water Data'!H61)),NA())</f>
        <v>#N/A</v>
      </c>
      <c r="R67" s="95" t="e">
        <f ca="true">+IF(AND(ISNUMBER(OFFSET('Water Data'!$H$9,0,10*ROW('Water Data'!H61))),'Data Summary'!CG67="Yes"),OFFSET('Water Data'!$H$9,0,10*ROW('Water Data'!H61)),NA())</f>
        <v>#N/A</v>
      </c>
      <c r="S67" s="95" t="e">
        <f ca="true">+IF(AND(ISNUMBER(OFFSET('Water Data'!$I$4,0,10*ROW('Water Data'!I61))),'Data Summary'!CH67="Yes"),100-OFFSET('Water Data'!$I$4,0,10*ROW('Water Data'!I61)),NA())</f>
        <v>#N/A</v>
      </c>
      <c r="T67" s="95" t="e">
        <f ca="true">+IF(AND(ISNUMBER(OFFSET('Water Data'!$I$6,0,10*ROW('Water Data'!I61))),'Data Summary'!CI67="Yes"),OFFSET('Water Data'!$I$6,0,10*ROW('Water Data'!I61)),NA())</f>
        <v>#N/A</v>
      </c>
      <c r="U67" s="95" t="e">
        <f ca="true">+IF(AND(ISNUMBER(OFFSET('Water Data'!$I$9,0,10*ROW('Water Data'!I61))),'Data Summary'!CJ67="Yes"),OFFSET('Water Data'!$I$9,0,10*ROW('Water Data'!I61)),NA())</f>
        <v>#N/A</v>
      </c>
      <c r="V67" s="96" t="e">
        <f ca="true">+IF(AND(ISNUMBER(OFFSET('Sanitation Data'!$D$4,0,10*ROW('Sanitation Data'!D61))),'Data Summary'!CK67="Yes"),100-OFFSET('Sanitation Data'!$D$4,0,10*ROW('Sanitation Data'!D61)),NA())</f>
        <v>#N/A</v>
      </c>
      <c r="W67" s="96" t="e">
        <f ca="true">+IF(AND(ISNUMBER(OFFSET('Sanitation Data'!$D$6,0,10*ROW('Sanitation Data'!D61))),'Data Summary'!CL67="Yes"),OFFSET('Sanitation Data'!$D$6,0,10*ROW('Sanitation Data'!D61)),NA())</f>
        <v>#N/A</v>
      </c>
      <c r="X67" s="96" t="e">
        <f ca="true">+IF(AND(ISNUMBER(OFFSET('Sanitation Data'!$D$10,0,10*ROW('Sanitation Data'!D61))),'Data Summary'!CM67="Yes"),OFFSET('Sanitation Data'!$D$10,0,10*ROW('Sanitation Data'!D61)),NA())</f>
        <v>#N/A</v>
      </c>
      <c r="Y67" s="96" t="e">
        <f ca="true">+IF(AND(ISNUMBER(OFFSET('Sanitation Data'!$D$11,0,10*ROW('Sanitation Data'!D61))),'Data Summary'!CN67="Yes"),OFFSET('Sanitation Data'!$D$11,0,10*ROW('Sanitation Data'!D61)),NA())</f>
        <v>#N/A</v>
      </c>
      <c r="Z67" s="96" t="e">
        <f ca="true">+IF(AND(ISNUMBER(OFFSET('Sanitation Data'!$D$12,0,10*ROW('Sanitation Data'!D61))),'Data Summary'!CO67="Yes"),OFFSET('Sanitation Data'!$D$12,0,10*ROW('Sanitation Data'!D61)),NA())</f>
        <v>#N/A</v>
      </c>
      <c r="AA67" s="96" t="e">
        <f ca="true">+IF(AND(ISNUMBER(OFFSET('Sanitation Data'!$E$4,0,10*ROW('Sanitation Data'!E61))),'Data Summary'!CP67="Yes"),100-OFFSET('Sanitation Data'!$E$4,0,10*ROW('Sanitation Data'!E61)),NA())</f>
        <v>#N/A</v>
      </c>
      <c r="AB67" s="96" t="e">
        <f ca="true">+IF(AND(ISNUMBER(OFFSET('Sanitation Data'!$E$6,0,10*ROW('Sanitation Data'!E61))),'Data Summary'!CQ67="Yes"),OFFSET('Sanitation Data'!$E$6,0,10*ROW('Sanitation Data'!E61)),NA())</f>
        <v>#N/A</v>
      </c>
      <c r="AC67" s="96" t="e">
        <f ca="true">+IF(AND(ISNUMBER(OFFSET('Sanitation Data'!$E$10,0,10*ROW('Sanitation Data'!E61))),'Data Summary'!CR67="Yes"),OFFSET('Sanitation Data'!$E$10,0,10*ROW('Sanitation Data'!E61)),NA())</f>
        <v>#N/A</v>
      </c>
      <c r="AD67" s="96" t="e">
        <f ca="true">+IF(AND(ISNUMBER(OFFSET('Sanitation Data'!$E$11,0,10*ROW('Sanitation Data'!E61))),'Data Summary'!CS67="Yes"),OFFSET('Sanitation Data'!$E$11,0,10*ROW('Sanitation Data'!E61)),NA())</f>
        <v>#N/A</v>
      </c>
      <c r="AE67" s="96" t="e">
        <f ca="true">+IF(AND(ISNUMBER(OFFSET('Sanitation Data'!$E$12,0,10*ROW('Sanitation Data'!E61))),'Data Summary'!CT67="Yes"),OFFSET('Sanitation Data'!$E$12,0,10*ROW('Sanitation Data'!E61)),NA())</f>
        <v>#N/A</v>
      </c>
      <c r="AF67" s="96" t="e">
        <f ca="true">+IF(AND(ISNUMBER(OFFSET('Sanitation Data'!$F$4,0,10*ROW('Sanitation Data'!F61))),'Data Summary'!CU67="Yes"),100-OFFSET('Sanitation Data'!$F$4,0,10*ROW('Sanitation Data'!F61)),NA())</f>
        <v>#N/A</v>
      </c>
      <c r="AG67" s="96" t="e">
        <f ca="true">+IF(AND(ISNUMBER(OFFSET('Sanitation Data'!$F$6,0,10*ROW('Sanitation Data'!F61))),'Data Summary'!CV67="Yes"),OFFSET('Sanitation Data'!$F$6,0,10*ROW('Sanitation Data'!F61)),NA())</f>
        <v>#N/A</v>
      </c>
      <c r="AH67" s="96" t="e">
        <f ca="true">+IF(AND(ISNUMBER(OFFSET('Sanitation Data'!$F$10,0,10*ROW('Sanitation Data'!F61))),'Data Summary'!CW67="Yes"),OFFSET('Sanitation Data'!$F$10,0,10*ROW('Sanitation Data'!F61)),NA())</f>
        <v>#N/A</v>
      </c>
      <c r="AI67" s="96" t="e">
        <f ca="true">+IF(AND(ISNUMBER(OFFSET('Sanitation Data'!$F$11,0,10*ROW('Sanitation Data'!F61))),'Data Summary'!CX67="Yes"),OFFSET('Sanitation Data'!$F$11,0,10*ROW('Sanitation Data'!F61)),NA())</f>
        <v>#N/A</v>
      </c>
      <c r="AJ67" s="96" t="e">
        <f ca="true">+IF(AND(ISNUMBER(OFFSET('Sanitation Data'!$F$12,0,10*ROW('Sanitation Data'!F61))),'Data Summary'!CY67="Yes"),OFFSET('Sanitation Data'!$F$12,0,10*ROW('Sanitation Data'!F61)),NA())</f>
        <v>#N/A</v>
      </c>
      <c r="AK67" s="96" t="e">
        <f ca="true">+IF(AND(ISNUMBER(OFFSET('Sanitation Data'!$G$4,0,10*ROW('Sanitation Data'!G61))),'Data Summary'!CZ67="Yes"),100-OFFSET('Sanitation Data'!$G$4,0,10*ROW('Sanitation Data'!G61)),NA())</f>
        <v>#N/A</v>
      </c>
      <c r="AL67" s="96" t="e">
        <f ca="true">+IF(AND(ISNUMBER(OFFSET('Sanitation Data'!$G$6,0,10*ROW('Sanitation Data'!G61))),'Data Summary'!DA67="Yes"),OFFSET('Sanitation Data'!$G$6,0,10*ROW('Sanitation Data'!G61)),NA())</f>
        <v>#N/A</v>
      </c>
      <c r="AM67" s="96" t="e">
        <f ca="true">+IF(AND(ISNUMBER(OFFSET('Sanitation Data'!$G$10,0,10*ROW('Sanitation Data'!G61))),'Data Summary'!DB67="Yes"),OFFSET('Sanitation Data'!$G$10,0,10*ROW('Sanitation Data'!G61)),NA())</f>
        <v>#N/A</v>
      </c>
      <c r="AN67" s="96" t="e">
        <f ca="true">+IF(AND(ISNUMBER(OFFSET('Sanitation Data'!$G$11,0,10*ROW('Sanitation Data'!G61))),'Data Summary'!DC67="Yes"),OFFSET('Sanitation Data'!$G$11,0,10*ROW('Sanitation Data'!G61)),NA())</f>
        <v>#N/A</v>
      </c>
      <c r="AO67" s="96" t="e">
        <f ca="true">+IF(AND(ISNUMBER(OFFSET('Sanitation Data'!$G$12,0,10*ROW('Sanitation Data'!G61))),'Data Summary'!DD67="Yes"),OFFSET('Sanitation Data'!$G$12,0,10*ROW('Sanitation Data'!G61)),NA())</f>
        <v>#N/A</v>
      </c>
      <c r="AP67" s="96" t="e">
        <f ca="true">+IF(AND(ISNUMBER(OFFSET('Sanitation Data'!$H$4,0,10*ROW('Sanitation Data'!H61))),'Data Summary'!DE67="Yes"),100-OFFSET('Sanitation Data'!$H$4,0,10*ROW('Sanitation Data'!H61)),NA())</f>
        <v>#N/A</v>
      </c>
      <c r="AQ67" s="96" t="e">
        <f ca="true">+IF(AND(ISNUMBER(OFFSET('Sanitation Data'!$H$6,0,10*ROW('Sanitation Data'!H61))),'Data Summary'!DF67="Yes"),OFFSET('Sanitation Data'!$H$6,0,10*ROW('Sanitation Data'!H61)),NA())</f>
        <v>#N/A</v>
      </c>
      <c r="AR67" s="96" t="e">
        <f ca="true">+IF(AND(ISNUMBER(OFFSET('Sanitation Data'!$H$10,0,10*ROW('Sanitation Data'!H61))),'Data Summary'!DG67="Yes"),OFFSET('Sanitation Data'!$H$10,0,10*ROW('Sanitation Data'!H61)),NA())</f>
        <v>#N/A</v>
      </c>
      <c r="AS67" s="96" t="e">
        <f ca="true">+IF(AND(ISNUMBER(OFFSET('Sanitation Data'!$H$11,0,10*ROW('Sanitation Data'!H61))),'Data Summary'!DH67="Yes"),OFFSET('Sanitation Data'!$H$11,0,10*ROW('Sanitation Data'!H61)),NA())</f>
        <v>#N/A</v>
      </c>
      <c r="AT67" s="96" t="e">
        <f ca="true">+IF(AND(ISNUMBER(OFFSET('Sanitation Data'!$H$12,0,10*ROW('Sanitation Data'!H61))),'Data Summary'!DI67="Yes"),OFFSET('Sanitation Data'!$H$12,0,10*ROW('Sanitation Data'!H61)),NA())</f>
        <v>#N/A</v>
      </c>
      <c r="AU67" s="96" t="e">
        <f ca="true">+IF(AND(ISNUMBER(OFFSET('Sanitation Data'!$I$4,0,10*ROW('Sanitation Data'!I61))),'Data Summary'!DJ67="Yes"),100-OFFSET('Sanitation Data'!$I$4,0,10*ROW('Sanitation Data'!I61)),NA())</f>
        <v>#N/A</v>
      </c>
      <c r="AV67" s="96" t="e">
        <f ca="true">+IF(AND(ISNUMBER(OFFSET('Sanitation Data'!$I$6,0,10*ROW('Sanitation Data'!I61))),'Data Summary'!DK67="Yes"),OFFSET('Sanitation Data'!$I$6,0,10*ROW('Sanitation Data'!I61)),NA())</f>
        <v>#N/A</v>
      </c>
      <c r="AW67" s="96" t="e">
        <f ca="true">+IF(AND(ISNUMBER(OFFSET('Sanitation Data'!$I$10,0,10*ROW('Sanitation Data'!I61))),'Data Summary'!DL67="Yes"),OFFSET('Sanitation Data'!$I$10,0,10*ROW('Sanitation Data'!I61)),NA())</f>
        <v>#N/A</v>
      </c>
      <c r="AX67" s="96" t="e">
        <f ca="true">+IF(AND(ISNUMBER(OFFSET('Sanitation Data'!$I$11,0,10*ROW('Sanitation Data'!I61))),'Data Summary'!DM67="Yes"),OFFSET('Sanitation Data'!$I$11,0,10*ROW('Sanitation Data'!I61)),NA())</f>
        <v>#N/A</v>
      </c>
      <c r="AY67" s="96" t="e">
        <f ca="true">+IF(AND(ISNUMBER(OFFSET('Sanitation Data'!$I$12,0,10*ROW('Sanitation Data'!I61))),'Data Summary'!DN67="Yes"),OFFSET('Sanitation Data'!$I$12,0,10*ROW('Sanitation Data'!I61)),NA())</f>
        <v>#N/A</v>
      </c>
      <c r="AZ67" s="97" t="e">
        <f ca="true">+IF(AND(ISNUMBER(OFFSET('Hygiene Data'!$D$5,0,10*ROW('Hygiene Data'!D61))),'Data Summary'!DO67="Yes"),OFFSET('Hygiene Data'!$D$5,0,10*ROW('Hygiene Data'!D61)),NA())</f>
        <v>#N/A</v>
      </c>
      <c r="BA67" s="97" t="e">
        <f ca="true">+IF(AND(ISNUMBER(OFFSET('Hygiene Data'!$D$7,0,10*ROW('Hygiene Data'!D61))),'Data Summary'!DP67="Yes"),OFFSET('Hygiene Data'!$D$7,0,10*ROW('Hygiene Data'!D61)),NA())</f>
        <v>#N/A</v>
      </c>
      <c r="BB67" s="97" t="e">
        <f ca="true">+IF(AND(ISNUMBER(OFFSET('Hygiene Data'!$D$9,0,10*ROW('Hygiene Data'!D61))),'Data Summary'!DQ67="Yes"),OFFSET('Hygiene Data'!$D$9,0,10*ROW('Hygiene Data'!D61)),NA())</f>
        <v>#N/A</v>
      </c>
      <c r="BC67" s="97" t="e">
        <f ca="true">+IF(AND(ISNUMBER(OFFSET('Hygiene Data'!$E$5,0,10*ROW('Hygiene Data'!E61))),'Data Summary'!DR67="Yes"),OFFSET('Hygiene Data'!$E$5,0,10*ROW('Hygiene Data'!E61)),NA())</f>
        <v>#N/A</v>
      </c>
      <c r="BD67" s="97" t="e">
        <f ca="true">+IF(AND(ISNUMBER(OFFSET('Hygiene Data'!$E$7,0,10*ROW('Hygiene Data'!E61))),'Data Summary'!DS67="Yes"),OFFSET('Hygiene Data'!$E$7,0,10*ROW('Hygiene Data'!E61)),NA())</f>
        <v>#N/A</v>
      </c>
      <c r="BE67" s="97" t="e">
        <f ca="true">+IF(AND(ISNUMBER(OFFSET('Hygiene Data'!$E$9,0,10*ROW('Hygiene Data'!E61))),'Data Summary'!DT67="Yes"),OFFSET('Hygiene Data'!$E$9,0,10*ROW('Hygiene Data'!E61)),NA())</f>
        <v>#N/A</v>
      </c>
      <c r="BF67" s="97" t="e">
        <f ca="true">+IF(AND(ISNUMBER(OFFSET('Hygiene Data'!$F$5,0,10*ROW('Hygiene Data'!F61))),'Data Summary'!DU67="Yes"),OFFSET('Hygiene Data'!$F$5,0,10*ROW('Hygiene Data'!F61)),NA())</f>
        <v>#N/A</v>
      </c>
      <c r="BG67" s="97" t="e">
        <f ca="true">+IF(AND(ISNUMBER(OFFSET('Hygiene Data'!$F$7,0,10*ROW('Hygiene Data'!F61))),'Data Summary'!DV67="Yes"),OFFSET('Hygiene Data'!$F$7,0,10*ROW('Hygiene Data'!F61)),NA())</f>
        <v>#N/A</v>
      </c>
      <c r="BH67" s="97" t="e">
        <f ca="true">+IF(AND(ISNUMBER(OFFSET('Hygiene Data'!$F$9,0,10*ROW('Hygiene Data'!F61))),'Data Summary'!DW67="Yes"),OFFSET('Hygiene Data'!$F$9,0,10*ROW('Hygiene Data'!F61)),NA())</f>
        <v>#N/A</v>
      </c>
      <c r="BI67" s="97" t="e">
        <f ca="true">+IF(AND(ISNUMBER(OFFSET('Hygiene Data'!$G$5,0,10*ROW('Hygiene Data'!G61))),'Data Summary'!DX67="Yes"),OFFSET('Hygiene Data'!$G$5,0,10*ROW('Hygiene Data'!G61)),NA())</f>
        <v>#N/A</v>
      </c>
      <c r="BJ67" s="97" t="e">
        <f ca="true">+IF(AND(ISNUMBER(OFFSET('Hygiene Data'!$G$7,0,10*ROW('Hygiene Data'!G61))),'Data Summary'!DY67="Yes"),OFFSET('Hygiene Data'!$G$7,0,10*ROW('Hygiene Data'!G61)),NA())</f>
        <v>#N/A</v>
      </c>
      <c r="BK67" s="97" t="e">
        <f ca="true">+IF(AND(ISNUMBER(OFFSET('Hygiene Data'!$G$9,0,10*ROW('Hygiene Data'!G61))),'Data Summary'!DZ67="Yes"),OFFSET('Hygiene Data'!$G$9,0,10*ROW('Hygiene Data'!G61)),NA())</f>
        <v>#N/A</v>
      </c>
      <c r="BL67" s="97" t="e">
        <f ca="true">+IF(AND(ISNUMBER(OFFSET('Hygiene Data'!$H$5,0,10*ROW('Hygiene Data'!H61))),'Data Summary'!EA67="Yes"),OFFSET('Hygiene Data'!$H$5,0,10*ROW('Hygiene Data'!H61)),NA())</f>
        <v>#N/A</v>
      </c>
      <c r="BM67" s="97" t="e">
        <f ca="true">+IF(AND(ISNUMBER(OFFSET('Hygiene Data'!$H$7,0,10*ROW('Hygiene Data'!H61))),'Data Summary'!EB67="Yes"),OFFSET('Hygiene Data'!$H$7,0,10*ROW('Hygiene Data'!H61)),NA())</f>
        <v>#N/A</v>
      </c>
      <c r="BN67" s="97" t="e">
        <f ca="true">+IF(AND(ISNUMBER(OFFSET('Hygiene Data'!$H$9,0,10*ROW('Hygiene Data'!H61))),'Data Summary'!EC67="Yes"),OFFSET('Hygiene Data'!$H$9,0,10*ROW('Hygiene Data'!H61)),NA())</f>
        <v>#N/A</v>
      </c>
      <c r="BO67" s="97" t="e">
        <f ca="true">+IF(AND(ISNUMBER(OFFSET('Hygiene Data'!$I$5,0,10*ROW('Hygiene Data'!I61))),'Data Summary'!ED67="Yes"),OFFSET('Hygiene Data'!$I$5,0,10*ROW('Hygiene Data'!I61)),NA())</f>
        <v>#N/A</v>
      </c>
      <c r="BP67" s="97" t="e">
        <f ca="true">+IF(AND(ISNUMBER(OFFSET('Hygiene Data'!$I$7,0,10*ROW('Hygiene Data'!I61))),'Data Summary'!EE67="Yes"),OFFSET('Hygiene Data'!$I$7,0,10*ROW('Hygiene Data'!I61)),NA())</f>
        <v>#N/A</v>
      </c>
      <c r="BQ67" s="97" t="e">
        <f ca="true">+IF(AND(ISNUMBER(OFFSET('Hygiene Data'!$I$9,0,10*ROW('Hygiene Data'!I61))),'Data Summary'!EF67="Yes"),OFFSET('Hygiene Data'!$I$9,0,10*ROW('Hygiene Data'!I61)),NA())</f>
        <v>#N/A</v>
      </c>
    </row>
    <row xmlns:x14ac="http://schemas.microsoft.com/office/spreadsheetml/2009/9/ac" r="68" x14ac:dyDescent="0.2">
      <c r="A68" s="331" t="e">
        <f ca="true">+RIGHT('Data Summary'!A68,LEN('Data Summary'!A68)-9)</f>
        <v>#VALUE!</v>
      </c>
      <c r="B68" s="36" t="str">
        <f ca="true">+IF(ISTEXT('Data Summary'!B68),'Data Summary'!B68,"")</f>
        <v/>
      </c>
      <c r="C68" s="330" t="e">
        <f ca="true">+VALUE('Data Summary'!C68)</f>
        <v>#VALUE!</v>
      </c>
      <c r="D68" s="95" t="e">
        <f ca="true">+IF(AND(ISNUMBER(OFFSET('Water Data'!$D$4,0,10*ROW('Water Data'!D62))),'Data Summary'!BS68="Yes"),100-OFFSET('Water Data'!$D$4,0,10*ROW('Water Data'!D62)),NA())</f>
        <v>#N/A</v>
      </c>
      <c r="E68" s="95" t="e">
        <f ca="true">+IF(AND(ISNUMBER(OFFSET('Water Data'!$D$6,0,10*ROW('Water Data'!D62))),'Data Summary'!BT68="Yes"),OFFSET('Water Data'!$D$6,0,10*ROW('Water Data'!D62)),NA())</f>
        <v>#N/A</v>
      </c>
      <c r="F68" s="95" t="e">
        <f ca="true">+IF(AND(ISNUMBER(OFFSET('Water Data'!$D$9,0,10*ROW('Water Data'!D62))),'Data Summary'!BU68="Yes"),OFFSET('Water Data'!$D$9,0,10*ROW('Water Data'!D62)),NA())</f>
        <v>#N/A</v>
      </c>
      <c r="G68" s="95" t="e">
        <f ca="true">+IF(AND(ISNUMBER(OFFSET('Water Data'!$E$4,0,10*ROW('Water Data'!E62))),'Data Summary'!BV68="Yes"),100-OFFSET('Water Data'!$E$4,0,10*ROW('Water Data'!E62)),NA())</f>
        <v>#N/A</v>
      </c>
      <c r="H68" s="95" t="e">
        <f ca="true">+IF(AND(ISNUMBER(OFFSET('Water Data'!$E$6,0,10*ROW('Water Data'!E62))),'Data Summary'!BW68="Yes"),OFFSET('Water Data'!$E$6,0,10*ROW('Water Data'!E62)),NA())</f>
        <v>#N/A</v>
      </c>
      <c r="I68" s="95" t="e">
        <f ca="true">+IF(AND(ISNUMBER(OFFSET('Water Data'!$E$9,0,10*ROW('Water Data'!E62))),'Data Summary'!BX68="Yes"),OFFSET('Water Data'!$E$9,0,10*ROW('Water Data'!E62)),NA())</f>
        <v>#N/A</v>
      </c>
      <c r="J68" s="95" t="e">
        <f ca="true">+IF(AND(ISNUMBER(OFFSET('Water Data'!$F$4,0,10*ROW('Water Data'!F62))),'Data Summary'!BY68="Yes"),100-OFFSET('Water Data'!$F$4,0,10*ROW('Water Data'!F62)),NA())</f>
        <v>#N/A</v>
      </c>
      <c r="K68" s="95" t="e">
        <f ca="true">+IF(AND(ISNUMBER(OFFSET('Water Data'!$F$6,0,10*ROW('Water Data'!F62))),'Data Summary'!BZ68="Yes"),OFFSET('Water Data'!$F$6,0,10*ROW('Water Data'!F62)),NA())</f>
        <v>#N/A</v>
      </c>
      <c r="L68" s="95" t="e">
        <f ca="true">+IF(AND(ISNUMBER(OFFSET('Water Data'!$F$9,0,10*ROW('Water Data'!F62))),'Data Summary'!CA68="Yes"),OFFSET('Water Data'!$F$9,0,10*ROW('Water Data'!F62)),NA())</f>
        <v>#N/A</v>
      </c>
      <c r="M68" s="95" t="e">
        <f ca="true">+IF(AND(ISNUMBER(OFFSET('Water Data'!$G$4,0,10*ROW('Water Data'!G62))),'Data Summary'!CB68="Yes"),100-OFFSET('Water Data'!$G$4,0,10*ROW('Water Data'!G62)),NA())</f>
        <v>#N/A</v>
      </c>
      <c r="N68" s="95" t="e">
        <f ca="true">+IF(AND(ISNUMBER(OFFSET('Water Data'!$G$6,0,10*ROW('Water Data'!G62))),'Data Summary'!CC68="Yes"),OFFSET('Water Data'!$G$6,0,10*ROW('Water Data'!G62)),NA())</f>
        <v>#N/A</v>
      </c>
      <c r="O68" s="95" t="e">
        <f ca="true">+IF(AND(ISNUMBER(OFFSET('Water Data'!$G$9,0,10*ROW('Water Data'!G62))),'Data Summary'!CD68="Yes"),OFFSET('Water Data'!$G$9,0,10*ROW('Water Data'!G62)),NA())</f>
        <v>#N/A</v>
      </c>
      <c r="P68" s="95" t="e">
        <f ca="true">+IF(AND(ISNUMBER(OFFSET('Water Data'!$H$4,0,10*ROW('Water Data'!H62))),'Data Summary'!CE68="Yes"),100-OFFSET('Water Data'!$H$4,0,10*ROW('Water Data'!H62)),NA())</f>
        <v>#N/A</v>
      </c>
      <c r="Q68" s="95" t="e">
        <f ca="true">+IF(AND(ISNUMBER(OFFSET('Water Data'!$H$6,0,10*ROW('Water Data'!H62))),'Data Summary'!CF68="Yes"),OFFSET('Water Data'!$H$6,0,10*ROW('Water Data'!H62)),NA())</f>
        <v>#N/A</v>
      </c>
      <c r="R68" s="95" t="e">
        <f ca="true">+IF(AND(ISNUMBER(OFFSET('Water Data'!$H$9,0,10*ROW('Water Data'!H62))),'Data Summary'!CG68="Yes"),OFFSET('Water Data'!$H$9,0,10*ROW('Water Data'!H62)),NA())</f>
        <v>#N/A</v>
      </c>
      <c r="S68" s="95" t="e">
        <f ca="true">+IF(AND(ISNUMBER(OFFSET('Water Data'!$I$4,0,10*ROW('Water Data'!I62))),'Data Summary'!CH68="Yes"),100-OFFSET('Water Data'!$I$4,0,10*ROW('Water Data'!I62)),NA())</f>
        <v>#N/A</v>
      </c>
      <c r="T68" s="95" t="e">
        <f ca="true">+IF(AND(ISNUMBER(OFFSET('Water Data'!$I$6,0,10*ROW('Water Data'!I62))),'Data Summary'!CI68="Yes"),OFFSET('Water Data'!$I$6,0,10*ROW('Water Data'!I62)),NA())</f>
        <v>#N/A</v>
      </c>
      <c r="U68" s="95" t="e">
        <f ca="true">+IF(AND(ISNUMBER(OFFSET('Water Data'!$I$9,0,10*ROW('Water Data'!I62))),'Data Summary'!CJ68="Yes"),OFFSET('Water Data'!$I$9,0,10*ROW('Water Data'!I62)),NA())</f>
        <v>#N/A</v>
      </c>
      <c r="V68" s="96" t="e">
        <f ca="true">+IF(AND(ISNUMBER(OFFSET('Sanitation Data'!$D$4,0,10*ROW('Sanitation Data'!D62))),'Data Summary'!CK68="Yes"),100-OFFSET('Sanitation Data'!$D$4,0,10*ROW('Sanitation Data'!D62)),NA())</f>
        <v>#N/A</v>
      </c>
      <c r="W68" s="96" t="e">
        <f ca="true">+IF(AND(ISNUMBER(OFFSET('Sanitation Data'!$D$6,0,10*ROW('Sanitation Data'!D62))),'Data Summary'!CL68="Yes"),OFFSET('Sanitation Data'!$D$6,0,10*ROW('Sanitation Data'!D62)),NA())</f>
        <v>#N/A</v>
      </c>
      <c r="X68" s="96" t="e">
        <f ca="true">+IF(AND(ISNUMBER(OFFSET('Sanitation Data'!$D$10,0,10*ROW('Sanitation Data'!D62))),'Data Summary'!CM68="Yes"),OFFSET('Sanitation Data'!$D$10,0,10*ROW('Sanitation Data'!D62)),NA())</f>
        <v>#N/A</v>
      </c>
      <c r="Y68" s="96" t="e">
        <f ca="true">+IF(AND(ISNUMBER(OFFSET('Sanitation Data'!$D$11,0,10*ROW('Sanitation Data'!D62))),'Data Summary'!CN68="Yes"),OFFSET('Sanitation Data'!$D$11,0,10*ROW('Sanitation Data'!D62)),NA())</f>
        <v>#N/A</v>
      </c>
      <c r="Z68" s="96" t="e">
        <f ca="true">+IF(AND(ISNUMBER(OFFSET('Sanitation Data'!$D$12,0,10*ROW('Sanitation Data'!D62))),'Data Summary'!CO68="Yes"),OFFSET('Sanitation Data'!$D$12,0,10*ROW('Sanitation Data'!D62)),NA())</f>
        <v>#N/A</v>
      </c>
      <c r="AA68" s="96" t="e">
        <f ca="true">+IF(AND(ISNUMBER(OFFSET('Sanitation Data'!$E$4,0,10*ROW('Sanitation Data'!E62))),'Data Summary'!CP68="Yes"),100-OFFSET('Sanitation Data'!$E$4,0,10*ROW('Sanitation Data'!E62)),NA())</f>
        <v>#N/A</v>
      </c>
      <c r="AB68" s="96" t="e">
        <f ca="true">+IF(AND(ISNUMBER(OFFSET('Sanitation Data'!$E$6,0,10*ROW('Sanitation Data'!E62))),'Data Summary'!CQ68="Yes"),OFFSET('Sanitation Data'!$E$6,0,10*ROW('Sanitation Data'!E62)),NA())</f>
        <v>#N/A</v>
      </c>
      <c r="AC68" s="96" t="e">
        <f ca="true">+IF(AND(ISNUMBER(OFFSET('Sanitation Data'!$E$10,0,10*ROW('Sanitation Data'!E62))),'Data Summary'!CR68="Yes"),OFFSET('Sanitation Data'!$E$10,0,10*ROW('Sanitation Data'!E62)),NA())</f>
        <v>#N/A</v>
      </c>
      <c r="AD68" s="96" t="e">
        <f ca="true">+IF(AND(ISNUMBER(OFFSET('Sanitation Data'!$E$11,0,10*ROW('Sanitation Data'!E62))),'Data Summary'!CS68="Yes"),OFFSET('Sanitation Data'!$E$11,0,10*ROW('Sanitation Data'!E62)),NA())</f>
        <v>#N/A</v>
      </c>
      <c r="AE68" s="96" t="e">
        <f ca="true">+IF(AND(ISNUMBER(OFFSET('Sanitation Data'!$E$12,0,10*ROW('Sanitation Data'!E62))),'Data Summary'!CT68="Yes"),OFFSET('Sanitation Data'!$E$12,0,10*ROW('Sanitation Data'!E62)),NA())</f>
        <v>#N/A</v>
      </c>
      <c r="AF68" s="96" t="e">
        <f ca="true">+IF(AND(ISNUMBER(OFFSET('Sanitation Data'!$F$4,0,10*ROW('Sanitation Data'!F62))),'Data Summary'!CU68="Yes"),100-OFFSET('Sanitation Data'!$F$4,0,10*ROW('Sanitation Data'!F62)),NA())</f>
        <v>#N/A</v>
      </c>
      <c r="AG68" s="96" t="e">
        <f ca="true">+IF(AND(ISNUMBER(OFFSET('Sanitation Data'!$F$6,0,10*ROW('Sanitation Data'!F62))),'Data Summary'!CV68="Yes"),OFFSET('Sanitation Data'!$F$6,0,10*ROW('Sanitation Data'!F62)),NA())</f>
        <v>#N/A</v>
      </c>
      <c r="AH68" s="96" t="e">
        <f ca="true">+IF(AND(ISNUMBER(OFFSET('Sanitation Data'!$F$10,0,10*ROW('Sanitation Data'!F62))),'Data Summary'!CW68="Yes"),OFFSET('Sanitation Data'!$F$10,0,10*ROW('Sanitation Data'!F62)),NA())</f>
        <v>#N/A</v>
      </c>
      <c r="AI68" s="96" t="e">
        <f ca="true">+IF(AND(ISNUMBER(OFFSET('Sanitation Data'!$F$11,0,10*ROW('Sanitation Data'!F62))),'Data Summary'!CX68="Yes"),OFFSET('Sanitation Data'!$F$11,0,10*ROW('Sanitation Data'!F62)),NA())</f>
        <v>#N/A</v>
      </c>
      <c r="AJ68" s="96" t="e">
        <f ca="true">+IF(AND(ISNUMBER(OFFSET('Sanitation Data'!$F$12,0,10*ROW('Sanitation Data'!F62))),'Data Summary'!CY68="Yes"),OFFSET('Sanitation Data'!$F$12,0,10*ROW('Sanitation Data'!F62)),NA())</f>
        <v>#N/A</v>
      </c>
      <c r="AK68" s="96" t="e">
        <f ca="true">+IF(AND(ISNUMBER(OFFSET('Sanitation Data'!$G$4,0,10*ROW('Sanitation Data'!G62))),'Data Summary'!CZ68="Yes"),100-OFFSET('Sanitation Data'!$G$4,0,10*ROW('Sanitation Data'!G62)),NA())</f>
        <v>#N/A</v>
      </c>
      <c r="AL68" s="96" t="e">
        <f ca="true">+IF(AND(ISNUMBER(OFFSET('Sanitation Data'!$G$6,0,10*ROW('Sanitation Data'!G62))),'Data Summary'!DA68="Yes"),OFFSET('Sanitation Data'!$G$6,0,10*ROW('Sanitation Data'!G62)),NA())</f>
        <v>#N/A</v>
      </c>
      <c r="AM68" s="96" t="e">
        <f ca="true">+IF(AND(ISNUMBER(OFFSET('Sanitation Data'!$G$10,0,10*ROW('Sanitation Data'!G62))),'Data Summary'!DB68="Yes"),OFFSET('Sanitation Data'!$G$10,0,10*ROW('Sanitation Data'!G62)),NA())</f>
        <v>#N/A</v>
      </c>
      <c r="AN68" s="96" t="e">
        <f ca="true">+IF(AND(ISNUMBER(OFFSET('Sanitation Data'!$G$11,0,10*ROW('Sanitation Data'!G62))),'Data Summary'!DC68="Yes"),OFFSET('Sanitation Data'!$G$11,0,10*ROW('Sanitation Data'!G62)),NA())</f>
        <v>#N/A</v>
      </c>
      <c r="AO68" s="96" t="e">
        <f ca="true">+IF(AND(ISNUMBER(OFFSET('Sanitation Data'!$G$12,0,10*ROW('Sanitation Data'!G62))),'Data Summary'!DD68="Yes"),OFFSET('Sanitation Data'!$G$12,0,10*ROW('Sanitation Data'!G62)),NA())</f>
        <v>#N/A</v>
      </c>
      <c r="AP68" s="96" t="e">
        <f ca="true">+IF(AND(ISNUMBER(OFFSET('Sanitation Data'!$H$4,0,10*ROW('Sanitation Data'!H62))),'Data Summary'!DE68="Yes"),100-OFFSET('Sanitation Data'!$H$4,0,10*ROW('Sanitation Data'!H62)),NA())</f>
        <v>#N/A</v>
      </c>
      <c r="AQ68" s="96" t="e">
        <f ca="true">+IF(AND(ISNUMBER(OFFSET('Sanitation Data'!$H$6,0,10*ROW('Sanitation Data'!H62))),'Data Summary'!DF68="Yes"),OFFSET('Sanitation Data'!$H$6,0,10*ROW('Sanitation Data'!H62)),NA())</f>
        <v>#N/A</v>
      </c>
      <c r="AR68" s="96" t="e">
        <f ca="true">+IF(AND(ISNUMBER(OFFSET('Sanitation Data'!$H$10,0,10*ROW('Sanitation Data'!H62))),'Data Summary'!DG68="Yes"),OFFSET('Sanitation Data'!$H$10,0,10*ROW('Sanitation Data'!H62)),NA())</f>
        <v>#N/A</v>
      </c>
      <c r="AS68" s="96" t="e">
        <f ca="true">+IF(AND(ISNUMBER(OFFSET('Sanitation Data'!$H$11,0,10*ROW('Sanitation Data'!H62))),'Data Summary'!DH68="Yes"),OFFSET('Sanitation Data'!$H$11,0,10*ROW('Sanitation Data'!H62)),NA())</f>
        <v>#N/A</v>
      </c>
      <c r="AT68" s="96" t="e">
        <f ca="true">+IF(AND(ISNUMBER(OFFSET('Sanitation Data'!$H$12,0,10*ROW('Sanitation Data'!H62))),'Data Summary'!DI68="Yes"),OFFSET('Sanitation Data'!$H$12,0,10*ROW('Sanitation Data'!H62)),NA())</f>
        <v>#N/A</v>
      </c>
      <c r="AU68" s="96" t="e">
        <f ca="true">+IF(AND(ISNUMBER(OFFSET('Sanitation Data'!$I$4,0,10*ROW('Sanitation Data'!I62))),'Data Summary'!DJ68="Yes"),100-OFFSET('Sanitation Data'!$I$4,0,10*ROW('Sanitation Data'!I62)),NA())</f>
        <v>#N/A</v>
      </c>
      <c r="AV68" s="96" t="e">
        <f ca="true">+IF(AND(ISNUMBER(OFFSET('Sanitation Data'!$I$6,0,10*ROW('Sanitation Data'!I62))),'Data Summary'!DK68="Yes"),OFFSET('Sanitation Data'!$I$6,0,10*ROW('Sanitation Data'!I62)),NA())</f>
        <v>#N/A</v>
      </c>
      <c r="AW68" s="96" t="e">
        <f ca="true">+IF(AND(ISNUMBER(OFFSET('Sanitation Data'!$I$10,0,10*ROW('Sanitation Data'!I62))),'Data Summary'!DL68="Yes"),OFFSET('Sanitation Data'!$I$10,0,10*ROW('Sanitation Data'!I62)),NA())</f>
        <v>#N/A</v>
      </c>
      <c r="AX68" s="96" t="e">
        <f ca="true">+IF(AND(ISNUMBER(OFFSET('Sanitation Data'!$I$11,0,10*ROW('Sanitation Data'!I62))),'Data Summary'!DM68="Yes"),OFFSET('Sanitation Data'!$I$11,0,10*ROW('Sanitation Data'!I62)),NA())</f>
        <v>#N/A</v>
      </c>
      <c r="AY68" s="96" t="e">
        <f ca="true">+IF(AND(ISNUMBER(OFFSET('Sanitation Data'!$I$12,0,10*ROW('Sanitation Data'!I62))),'Data Summary'!DN68="Yes"),OFFSET('Sanitation Data'!$I$12,0,10*ROW('Sanitation Data'!I62)),NA())</f>
        <v>#N/A</v>
      </c>
      <c r="AZ68" s="97" t="e">
        <f ca="true">+IF(AND(ISNUMBER(OFFSET('Hygiene Data'!$D$5,0,10*ROW('Hygiene Data'!D62))),'Data Summary'!DO68="Yes"),OFFSET('Hygiene Data'!$D$5,0,10*ROW('Hygiene Data'!D62)),NA())</f>
        <v>#N/A</v>
      </c>
      <c r="BA68" s="97" t="e">
        <f ca="true">+IF(AND(ISNUMBER(OFFSET('Hygiene Data'!$D$7,0,10*ROW('Hygiene Data'!D62))),'Data Summary'!DP68="Yes"),OFFSET('Hygiene Data'!$D$7,0,10*ROW('Hygiene Data'!D62)),NA())</f>
        <v>#N/A</v>
      </c>
      <c r="BB68" s="97" t="e">
        <f ca="true">+IF(AND(ISNUMBER(OFFSET('Hygiene Data'!$D$9,0,10*ROW('Hygiene Data'!D62))),'Data Summary'!DQ68="Yes"),OFFSET('Hygiene Data'!$D$9,0,10*ROW('Hygiene Data'!D62)),NA())</f>
        <v>#N/A</v>
      </c>
      <c r="BC68" s="97" t="e">
        <f ca="true">+IF(AND(ISNUMBER(OFFSET('Hygiene Data'!$E$5,0,10*ROW('Hygiene Data'!E62))),'Data Summary'!DR68="Yes"),OFFSET('Hygiene Data'!$E$5,0,10*ROW('Hygiene Data'!E62)),NA())</f>
        <v>#N/A</v>
      </c>
      <c r="BD68" s="97" t="e">
        <f ca="true">+IF(AND(ISNUMBER(OFFSET('Hygiene Data'!$E$7,0,10*ROW('Hygiene Data'!E62))),'Data Summary'!DS68="Yes"),OFFSET('Hygiene Data'!$E$7,0,10*ROW('Hygiene Data'!E62)),NA())</f>
        <v>#N/A</v>
      </c>
      <c r="BE68" s="97" t="e">
        <f ca="true">+IF(AND(ISNUMBER(OFFSET('Hygiene Data'!$E$9,0,10*ROW('Hygiene Data'!E62))),'Data Summary'!DT68="Yes"),OFFSET('Hygiene Data'!$E$9,0,10*ROW('Hygiene Data'!E62)),NA())</f>
        <v>#N/A</v>
      </c>
      <c r="BF68" s="97" t="e">
        <f ca="true">+IF(AND(ISNUMBER(OFFSET('Hygiene Data'!$F$5,0,10*ROW('Hygiene Data'!F62))),'Data Summary'!DU68="Yes"),OFFSET('Hygiene Data'!$F$5,0,10*ROW('Hygiene Data'!F62)),NA())</f>
        <v>#N/A</v>
      </c>
      <c r="BG68" s="97" t="e">
        <f ca="true">+IF(AND(ISNUMBER(OFFSET('Hygiene Data'!$F$7,0,10*ROW('Hygiene Data'!F62))),'Data Summary'!DV68="Yes"),OFFSET('Hygiene Data'!$F$7,0,10*ROW('Hygiene Data'!F62)),NA())</f>
        <v>#N/A</v>
      </c>
      <c r="BH68" s="97" t="e">
        <f ca="true">+IF(AND(ISNUMBER(OFFSET('Hygiene Data'!$F$9,0,10*ROW('Hygiene Data'!F62))),'Data Summary'!DW68="Yes"),OFFSET('Hygiene Data'!$F$9,0,10*ROW('Hygiene Data'!F62)),NA())</f>
        <v>#N/A</v>
      </c>
      <c r="BI68" s="97" t="e">
        <f ca="true">+IF(AND(ISNUMBER(OFFSET('Hygiene Data'!$G$5,0,10*ROW('Hygiene Data'!G62))),'Data Summary'!DX68="Yes"),OFFSET('Hygiene Data'!$G$5,0,10*ROW('Hygiene Data'!G62)),NA())</f>
        <v>#N/A</v>
      </c>
      <c r="BJ68" s="97" t="e">
        <f ca="true">+IF(AND(ISNUMBER(OFFSET('Hygiene Data'!$G$7,0,10*ROW('Hygiene Data'!G62))),'Data Summary'!DY68="Yes"),OFFSET('Hygiene Data'!$G$7,0,10*ROW('Hygiene Data'!G62)),NA())</f>
        <v>#N/A</v>
      </c>
      <c r="BK68" s="97" t="e">
        <f ca="true">+IF(AND(ISNUMBER(OFFSET('Hygiene Data'!$G$9,0,10*ROW('Hygiene Data'!G62))),'Data Summary'!DZ68="Yes"),OFFSET('Hygiene Data'!$G$9,0,10*ROW('Hygiene Data'!G62)),NA())</f>
        <v>#N/A</v>
      </c>
      <c r="BL68" s="97" t="e">
        <f ca="true">+IF(AND(ISNUMBER(OFFSET('Hygiene Data'!$H$5,0,10*ROW('Hygiene Data'!H62))),'Data Summary'!EA68="Yes"),OFFSET('Hygiene Data'!$H$5,0,10*ROW('Hygiene Data'!H62)),NA())</f>
        <v>#N/A</v>
      </c>
      <c r="BM68" s="97" t="e">
        <f ca="true">+IF(AND(ISNUMBER(OFFSET('Hygiene Data'!$H$7,0,10*ROW('Hygiene Data'!H62))),'Data Summary'!EB68="Yes"),OFFSET('Hygiene Data'!$H$7,0,10*ROW('Hygiene Data'!H62)),NA())</f>
        <v>#N/A</v>
      </c>
      <c r="BN68" s="97" t="e">
        <f ca="true">+IF(AND(ISNUMBER(OFFSET('Hygiene Data'!$H$9,0,10*ROW('Hygiene Data'!H62))),'Data Summary'!EC68="Yes"),OFFSET('Hygiene Data'!$H$9,0,10*ROW('Hygiene Data'!H62)),NA())</f>
        <v>#N/A</v>
      </c>
      <c r="BO68" s="97" t="e">
        <f ca="true">+IF(AND(ISNUMBER(OFFSET('Hygiene Data'!$I$5,0,10*ROW('Hygiene Data'!I62))),'Data Summary'!ED68="Yes"),OFFSET('Hygiene Data'!$I$5,0,10*ROW('Hygiene Data'!I62)),NA())</f>
        <v>#N/A</v>
      </c>
      <c r="BP68" s="97" t="e">
        <f ca="true">+IF(AND(ISNUMBER(OFFSET('Hygiene Data'!$I$7,0,10*ROW('Hygiene Data'!I62))),'Data Summary'!EE68="Yes"),OFFSET('Hygiene Data'!$I$7,0,10*ROW('Hygiene Data'!I62)),NA())</f>
        <v>#N/A</v>
      </c>
      <c r="BQ68" s="97" t="e">
        <f ca="true">+IF(AND(ISNUMBER(OFFSET('Hygiene Data'!$I$9,0,10*ROW('Hygiene Data'!I62))),'Data Summary'!EF68="Yes"),OFFSET('Hygiene Data'!$I$9,0,10*ROW('Hygiene Data'!I62)),NA())</f>
        <v>#N/A</v>
      </c>
    </row>
    <row xmlns:x14ac="http://schemas.microsoft.com/office/spreadsheetml/2009/9/ac" r="69" x14ac:dyDescent="0.2">
      <c r="A69" s="331" t="e">
        <f ca="true">+RIGHT('Data Summary'!A69,LEN('Data Summary'!A69)-9)</f>
        <v>#VALUE!</v>
      </c>
      <c r="B69" s="36" t="str">
        <f ca="true">+IF(ISTEXT('Data Summary'!B69),'Data Summary'!B69,"")</f>
        <v/>
      </c>
      <c r="C69" s="330" t="e">
        <f ca="true">+VALUE('Data Summary'!C69)</f>
        <v>#VALUE!</v>
      </c>
      <c r="D69" s="95" t="e">
        <f ca="true">+IF(AND(ISNUMBER(OFFSET('Water Data'!$D$4,0,10*ROW('Water Data'!D63))),'Data Summary'!BS69="Yes"),100-OFFSET('Water Data'!$D$4,0,10*ROW('Water Data'!D63)),NA())</f>
        <v>#N/A</v>
      </c>
      <c r="E69" s="95" t="e">
        <f ca="true">+IF(AND(ISNUMBER(OFFSET('Water Data'!$D$6,0,10*ROW('Water Data'!D63))),'Data Summary'!BT69="Yes"),OFFSET('Water Data'!$D$6,0,10*ROW('Water Data'!D63)),NA())</f>
        <v>#N/A</v>
      </c>
      <c r="F69" s="95" t="e">
        <f ca="true">+IF(AND(ISNUMBER(OFFSET('Water Data'!$D$9,0,10*ROW('Water Data'!D63))),'Data Summary'!BU69="Yes"),OFFSET('Water Data'!$D$9,0,10*ROW('Water Data'!D63)),NA())</f>
        <v>#N/A</v>
      </c>
      <c r="G69" s="95" t="e">
        <f ca="true">+IF(AND(ISNUMBER(OFFSET('Water Data'!$E$4,0,10*ROW('Water Data'!E63))),'Data Summary'!BV69="Yes"),100-OFFSET('Water Data'!$E$4,0,10*ROW('Water Data'!E63)),NA())</f>
        <v>#N/A</v>
      </c>
      <c r="H69" s="95" t="e">
        <f ca="true">+IF(AND(ISNUMBER(OFFSET('Water Data'!$E$6,0,10*ROW('Water Data'!E63))),'Data Summary'!BW69="Yes"),OFFSET('Water Data'!$E$6,0,10*ROW('Water Data'!E63)),NA())</f>
        <v>#N/A</v>
      </c>
      <c r="I69" s="95" t="e">
        <f ca="true">+IF(AND(ISNUMBER(OFFSET('Water Data'!$E$9,0,10*ROW('Water Data'!E63))),'Data Summary'!BX69="Yes"),OFFSET('Water Data'!$E$9,0,10*ROW('Water Data'!E63)),NA())</f>
        <v>#N/A</v>
      </c>
      <c r="J69" s="95" t="e">
        <f ca="true">+IF(AND(ISNUMBER(OFFSET('Water Data'!$F$4,0,10*ROW('Water Data'!F63))),'Data Summary'!BY69="Yes"),100-OFFSET('Water Data'!$F$4,0,10*ROW('Water Data'!F63)),NA())</f>
        <v>#N/A</v>
      </c>
      <c r="K69" s="95" t="e">
        <f ca="true">+IF(AND(ISNUMBER(OFFSET('Water Data'!$F$6,0,10*ROW('Water Data'!F63))),'Data Summary'!BZ69="Yes"),OFFSET('Water Data'!$F$6,0,10*ROW('Water Data'!F63)),NA())</f>
        <v>#N/A</v>
      </c>
      <c r="L69" s="95" t="e">
        <f ca="true">+IF(AND(ISNUMBER(OFFSET('Water Data'!$F$9,0,10*ROW('Water Data'!F63))),'Data Summary'!CA69="Yes"),OFFSET('Water Data'!$F$9,0,10*ROW('Water Data'!F63)),NA())</f>
        <v>#N/A</v>
      </c>
      <c r="M69" s="95" t="e">
        <f ca="true">+IF(AND(ISNUMBER(OFFSET('Water Data'!$G$4,0,10*ROW('Water Data'!G63))),'Data Summary'!CB69="Yes"),100-OFFSET('Water Data'!$G$4,0,10*ROW('Water Data'!G63)),NA())</f>
        <v>#N/A</v>
      </c>
      <c r="N69" s="95" t="e">
        <f ca="true">+IF(AND(ISNUMBER(OFFSET('Water Data'!$G$6,0,10*ROW('Water Data'!G63))),'Data Summary'!CC69="Yes"),OFFSET('Water Data'!$G$6,0,10*ROW('Water Data'!G63)),NA())</f>
        <v>#N/A</v>
      </c>
      <c r="O69" s="95" t="e">
        <f ca="true">+IF(AND(ISNUMBER(OFFSET('Water Data'!$G$9,0,10*ROW('Water Data'!G63))),'Data Summary'!CD69="Yes"),OFFSET('Water Data'!$G$9,0,10*ROW('Water Data'!G63)),NA())</f>
        <v>#N/A</v>
      </c>
      <c r="P69" s="95" t="e">
        <f ca="true">+IF(AND(ISNUMBER(OFFSET('Water Data'!$H$4,0,10*ROW('Water Data'!H63))),'Data Summary'!CE69="Yes"),100-OFFSET('Water Data'!$H$4,0,10*ROW('Water Data'!H63)),NA())</f>
        <v>#N/A</v>
      </c>
      <c r="Q69" s="95" t="e">
        <f ca="true">+IF(AND(ISNUMBER(OFFSET('Water Data'!$H$6,0,10*ROW('Water Data'!H63))),'Data Summary'!CF69="Yes"),OFFSET('Water Data'!$H$6,0,10*ROW('Water Data'!H63)),NA())</f>
        <v>#N/A</v>
      </c>
      <c r="R69" s="95" t="e">
        <f ca="true">+IF(AND(ISNUMBER(OFFSET('Water Data'!$H$9,0,10*ROW('Water Data'!H63))),'Data Summary'!CG69="Yes"),OFFSET('Water Data'!$H$9,0,10*ROW('Water Data'!H63)),NA())</f>
        <v>#N/A</v>
      </c>
      <c r="S69" s="95" t="e">
        <f ca="true">+IF(AND(ISNUMBER(OFFSET('Water Data'!$I$4,0,10*ROW('Water Data'!I63))),'Data Summary'!CH69="Yes"),100-OFFSET('Water Data'!$I$4,0,10*ROW('Water Data'!I63)),NA())</f>
        <v>#N/A</v>
      </c>
      <c r="T69" s="95" t="e">
        <f ca="true">+IF(AND(ISNUMBER(OFFSET('Water Data'!$I$6,0,10*ROW('Water Data'!I63))),'Data Summary'!CI69="Yes"),OFFSET('Water Data'!$I$6,0,10*ROW('Water Data'!I63)),NA())</f>
        <v>#N/A</v>
      </c>
      <c r="U69" s="95" t="e">
        <f ca="true">+IF(AND(ISNUMBER(OFFSET('Water Data'!$I$9,0,10*ROW('Water Data'!I63))),'Data Summary'!CJ69="Yes"),OFFSET('Water Data'!$I$9,0,10*ROW('Water Data'!I63)),NA())</f>
        <v>#N/A</v>
      </c>
      <c r="V69" s="96" t="e">
        <f ca="true">+IF(AND(ISNUMBER(OFFSET('Sanitation Data'!$D$4,0,10*ROW('Sanitation Data'!D63))),'Data Summary'!CK69="Yes"),100-OFFSET('Sanitation Data'!$D$4,0,10*ROW('Sanitation Data'!D63)),NA())</f>
        <v>#N/A</v>
      </c>
      <c r="W69" s="96" t="e">
        <f ca="true">+IF(AND(ISNUMBER(OFFSET('Sanitation Data'!$D$6,0,10*ROW('Sanitation Data'!D63))),'Data Summary'!CL69="Yes"),OFFSET('Sanitation Data'!$D$6,0,10*ROW('Sanitation Data'!D63)),NA())</f>
        <v>#N/A</v>
      </c>
      <c r="X69" s="96" t="e">
        <f ca="true">+IF(AND(ISNUMBER(OFFSET('Sanitation Data'!$D$10,0,10*ROW('Sanitation Data'!D63))),'Data Summary'!CM69="Yes"),OFFSET('Sanitation Data'!$D$10,0,10*ROW('Sanitation Data'!D63)),NA())</f>
        <v>#N/A</v>
      </c>
      <c r="Y69" s="96" t="e">
        <f ca="true">+IF(AND(ISNUMBER(OFFSET('Sanitation Data'!$D$11,0,10*ROW('Sanitation Data'!D63))),'Data Summary'!CN69="Yes"),OFFSET('Sanitation Data'!$D$11,0,10*ROW('Sanitation Data'!D63)),NA())</f>
        <v>#N/A</v>
      </c>
      <c r="Z69" s="96" t="e">
        <f ca="true">+IF(AND(ISNUMBER(OFFSET('Sanitation Data'!$D$12,0,10*ROW('Sanitation Data'!D63))),'Data Summary'!CO69="Yes"),OFFSET('Sanitation Data'!$D$12,0,10*ROW('Sanitation Data'!D63)),NA())</f>
        <v>#N/A</v>
      </c>
      <c r="AA69" s="96" t="e">
        <f ca="true">+IF(AND(ISNUMBER(OFFSET('Sanitation Data'!$E$4,0,10*ROW('Sanitation Data'!E63))),'Data Summary'!CP69="Yes"),100-OFFSET('Sanitation Data'!$E$4,0,10*ROW('Sanitation Data'!E63)),NA())</f>
        <v>#N/A</v>
      </c>
      <c r="AB69" s="96" t="e">
        <f ca="true">+IF(AND(ISNUMBER(OFFSET('Sanitation Data'!$E$6,0,10*ROW('Sanitation Data'!E63))),'Data Summary'!CQ69="Yes"),OFFSET('Sanitation Data'!$E$6,0,10*ROW('Sanitation Data'!E63)),NA())</f>
        <v>#N/A</v>
      </c>
      <c r="AC69" s="96" t="e">
        <f ca="true">+IF(AND(ISNUMBER(OFFSET('Sanitation Data'!$E$10,0,10*ROW('Sanitation Data'!E63))),'Data Summary'!CR69="Yes"),OFFSET('Sanitation Data'!$E$10,0,10*ROW('Sanitation Data'!E63)),NA())</f>
        <v>#N/A</v>
      </c>
      <c r="AD69" s="96" t="e">
        <f ca="true">+IF(AND(ISNUMBER(OFFSET('Sanitation Data'!$E$11,0,10*ROW('Sanitation Data'!E63))),'Data Summary'!CS69="Yes"),OFFSET('Sanitation Data'!$E$11,0,10*ROW('Sanitation Data'!E63)),NA())</f>
        <v>#N/A</v>
      </c>
      <c r="AE69" s="96" t="e">
        <f ca="true">+IF(AND(ISNUMBER(OFFSET('Sanitation Data'!$E$12,0,10*ROW('Sanitation Data'!E63))),'Data Summary'!CT69="Yes"),OFFSET('Sanitation Data'!$E$12,0,10*ROW('Sanitation Data'!E63)),NA())</f>
        <v>#N/A</v>
      </c>
      <c r="AF69" s="96" t="e">
        <f ca="true">+IF(AND(ISNUMBER(OFFSET('Sanitation Data'!$F$4,0,10*ROW('Sanitation Data'!F63))),'Data Summary'!CU69="Yes"),100-OFFSET('Sanitation Data'!$F$4,0,10*ROW('Sanitation Data'!F63)),NA())</f>
        <v>#N/A</v>
      </c>
      <c r="AG69" s="96" t="e">
        <f ca="true">+IF(AND(ISNUMBER(OFFSET('Sanitation Data'!$F$6,0,10*ROW('Sanitation Data'!F63))),'Data Summary'!CV69="Yes"),OFFSET('Sanitation Data'!$F$6,0,10*ROW('Sanitation Data'!F63)),NA())</f>
        <v>#N/A</v>
      </c>
      <c r="AH69" s="96" t="e">
        <f ca="true">+IF(AND(ISNUMBER(OFFSET('Sanitation Data'!$F$10,0,10*ROW('Sanitation Data'!F63))),'Data Summary'!CW69="Yes"),OFFSET('Sanitation Data'!$F$10,0,10*ROW('Sanitation Data'!F63)),NA())</f>
        <v>#N/A</v>
      </c>
      <c r="AI69" s="96" t="e">
        <f ca="true">+IF(AND(ISNUMBER(OFFSET('Sanitation Data'!$F$11,0,10*ROW('Sanitation Data'!F63))),'Data Summary'!CX69="Yes"),OFFSET('Sanitation Data'!$F$11,0,10*ROW('Sanitation Data'!F63)),NA())</f>
        <v>#N/A</v>
      </c>
      <c r="AJ69" s="96" t="e">
        <f ca="true">+IF(AND(ISNUMBER(OFFSET('Sanitation Data'!$F$12,0,10*ROW('Sanitation Data'!F63))),'Data Summary'!CY69="Yes"),OFFSET('Sanitation Data'!$F$12,0,10*ROW('Sanitation Data'!F63)),NA())</f>
        <v>#N/A</v>
      </c>
      <c r="AK69" s="96" t="e">
        <f ca="true">+IF(AND(ISNUMBER(OFFSET('Sanitation Data'!$G$4,0,10*ROW('Sanitation Data'!G63))),'Data Summary'!CZ69="Yes"),100-OFFSET('Sanitation Data'!$G$4,0,10*ROW('Sanitation Data'!G63)),NA())</f>
        <v>#N/A</v>
      </c>
      <c r="AL69" s="96" t="e">
        <f ca="true">+IF(AND(ISNUMBER(OFFSET('Sanitation Data'!$G$6,0,10*ROW('Sanitation Data'!G63))),'Data Summary'!DA69="Yes"),OFFSET('Sanitation Data'!$G$6,0,10*ROW('Sanitation Data'!G63)),NA())</f>
        <v>#N/A</v>
      </c>
      <c r="AM69" s="96" t="e">
        <f ca="true">+IF(AND(ISNUMBER(OFFSET('Sanitation Data'!$G$10,0,10*ROW('Sanitation Data'!G63))),'Data Summary'!DB69="Yes"),OFFSET('Sanitation Data'!$G$10,0,10*ROW('Sanitation Data'!G63)),NA())</f>
        <v>#N/A</v>
      </c>
      <c r="AN69" s="96" t="e">
        <f ca="true">+IF(AND(ISNUMBER(OFFSET('Sanitation Data'!$G$11,0,10*ROW('Sanitation Data'!G63))),'Data Summary'!DC69="Yes"),OFFSET('Sanitation Data'!$G$11,0,10*ROW('Sanitation Data'!G63)),NA())</f>
        <v>#N/A</v>
      </c>
      <c r="AO69" s="96" t="e">
        <f ca="true">+IF(AND(ISNUMBER(OFFSET('Sanitation Data'!$G$12,0,10*ROW('Sanitation Data'!G63))),'Data Summary'!DD69="Yes"),OFFSET('Sanitation Data'!$G$12,0,10*ROW('Sanitation Data'!G63)),NA())</f>
        <v>#N/A</v>
      </c>
      <c r="AP69" s="96" t="e">
        <f ca="true">+IF(AND(ISNUMBER(OFFSET('Sanitation Data'!$H$4,0,10*ROW('Sanitation Data'!H63))),'Data Summary'!DE69="Yes"),100-OFFSET('Sanitation Data'!$H$4,0,10*ROW('Sanitation Data'!H63)),NA())</f>
        <v>#N/A</v>
      </c>
      <c r="AQ69" s="96" t="e">
        <f ca="true">+IF(AND(ISNUMBER(OFFSET('Sanitation Data'!$H$6,0,10*ROW('Sanitation Data'!H63))),'Data Summary'!DF69="Yes"),OFFSET('Sanitation Data'!$H$6,0,10*ROW('Sanitation Data'!H63)),NA())</f>
        <v>#N/A</v>
      </c>
      <c r="AR69" s="96" t="e">
        <f ca="true">+IF(AND(ISNUMBER(OFFSET('Sanitation Data'!$H$10,0,10*ROW('Sanitation Data'!H63))),'Data Summary'!DG69="Yes"),OFFSET('Sanitation Data'!$H$10,0,10*ROW('Sanitation Data'!H63)),NA())</f>
        <v>#N/A</v>
      </c>
      <c r="AS69" s="96" t="e">
        <f ca="true">+IF(AND(ISNUMBER(OFFSET('Sanitation Data'!$H$11,0,10*ROW('Sanitation Data'!H63))),'Data Summary'!DH69="Yes"),OFFSET('Sanitation Data'!$H$11,0,10*ROW('Sanitation Data'!H63)),NA())</f>
        <v>#N/A</v>
      </c>
      <c r="AT69" s="96" t="e">
        <f ca="true">+IF(AND(ISNUMBER(OFFSET('Sanitation Data'!$H$12,0,10*ROW('Sanitation Data'!H63))),'Data Summary'!DI69="Yes"),OFFSET('Sanitation Data'!$H$12,0,10*ROW('Sanitation Data'!H63)),NA())</f>
        <v>#N/A</v>
      </c>
      <c r="AU69" s="96" t="e">
        <f ca="true">+IF(AND(ISNUMBER(OFFSET('Sanitation Data'!$I$4,0,10*ROW('Sanitation Data'!I63))),'Data Summary'!DJ69="Yes"),100-OFFSET('Sanitation Data'!$I$4,0,10*ROW('Sanitation Data'!I63)),NA())</f>
        <v>#N/A</v>
      </c>
      <c r="AV69" s="96" t="e">
        <f ca="true">+IF(AND(ISNUMBER(OFFSET('Sanitation Data'!$I$6,0,10*ROW('Sanitation Data'!I63))),'Data Summary'!DK69="Yes"),OFFSET('Sanitation Data'!$I$6,0,10*ROW('Sanitation Data'!I63)),NA())</f>
        <v>#N/A</v>
      </c>
      <c r="AW69" s="96" t="e">
        <f ca="true">+IF(AND(ISNUMBER(OFFSET('Sanitation Data'!$I$10,0,10*ROW('Sanitation Data'!I63))),'Data Summary'!DL69="Yes"),OFFSET('Sanitation Data'!$I$10,0,10*ROW('Sanitation Data'!I63)),NA())</f>
        <v>#N/A</v>
      </c>
      <c r="AX69" s="96" t="e">
        <f ca="true">+IF(AND(ISNUMBER(OFFSET('Sanitation Data'!$I$11,0,10*ROW('Sanitation Data'!I63))),'Data Summary'!DM69="Yes"),OFFSET('Sanitation Data'!$I$11,0,10*ROW('Sanitation Data'!I63)),NA())</f>
        <v>#N/A</v>
      </c>
      <c r="AY69" s="96" t="e">
        <f ca="true">+IF(AND(ISNUMBER(OFFSET('Sanitation Data'!$I$12,0,10*ROW('Sanitation Data'!I63))),'Data Summary'!DN69="Yes"),OFFSET('Sanitation Data'!$I$12,0,10*ROW('Sanitation Data'!I63)),NA())</f>
        <v>#N/A</v>
      </c>
      <c r="AZ69" s="97" t="e">
        <f ca="true">+IF(AND(ISNUMBER(OFFSET('Hygiene Data'!$D$5,0,10*ROW('Hygiene Data'!D63))),'Data Summary'!DO69="Yes"),OFFSET('Hygiene Data'!$D$5,0,10*ROW('Hygiene Data'!D63)),NA())</f>
        <v>#N/A</v>
      </c>
      <c r="BA69" s="97" t="e">
        <f ca="true">+IF(AND(ISNUMBER(OFFSET('Hygiene Data'!$D$7,0,10*ROW('Hygiene Data'!D63))),'Data Summary'!DP69="Yes"),OFFSET('Hygiene Data'!$D$7,0,10*ROW('Hygiene Data'!D63)),NA())</f>
        <v>#N/A</v>
      </c>
      <c r="BB69" s="97" t="e">
        <f ca="true">+IF(AND(ISNUMBER(OFFSET('Hygiene Data'!$D$9,0,10*ROW('Hygiene Data'!D63))),'Data Summary'!DQ69="Yes"),OFFSET('Hygiene Data'!$D$9,0,10*ROW('Hygiene Data'!D63)),NA())</f>
        <v>#N/A</v>
      </c>
      <c r="BC69" s="97" t="e">
        <f ca="true">+IF(AND(ISNUMBER(OFFSET('Hygiene Data'!$E$5,0,10*ROW('Hygiene Data'!E63))),'Data Summary'!DR69="Yes"),OFFSET('Hygiene Data'!$E$5,0,10*ROW('Hygiene Data'!E63)),NA())</f>
        <v>#N/A</v>
      </c>
      <c r="BD69" s="97" t="e">
        <f ca="true">+IF(AND(ISNUMBER(OFFSET('Hygiene Data'!$E$7,0,10*ROW('Hygiene Data'!E63))),'Data Summary'!DS69="Yes"),OFFSET('Hygiene Data'!$E$7,0,10*ROW('Hygiene Data'!E63)),NA())</f>
        <v>#N/A</v>
      </c>
      <c r="BE69" s="97" t="e">
        <f ca="true">+IF(AND(ISNUMBER(OFFSET('Hygiene Data'!$E$9,0,10*ROW('Hygiene Data'!E63))),'Data Summary'!DT69="Yes"),OFFSET('Hygiene Data'!$E$9,0,10*ROW('Hygiene Data'!E63)),NA())</f>
        <v>#N/A</v>
      </c>
      <c r="BF69" s="97" t="e">
        <f ca="true">+IF(AND(ISNUMBER(OFFSET('Hygiene Data'!$F$5,0,10*ROW('Hygiene Data'!F63))),'Data Summary'!DU69="Yes"),OFFSET('Hygiene Data'!$F$5,0,10*ROW('Hygiene Data'!F63)),NA())</f>
        <v>#N/A</v>
      </c>
      <c r="BG69" s="97" t="e">
        <f ca="true">+IF(AND(ISNUMBER(OFFSET('Hygiene Data'!$F$7,0,10*ROW('Hygiene Data'!F63))),'Data Summary'!DV69="Yes"),OFFSET('Hygiene Data'!$F$7,0,10*ROW('Hygiene Data'!F63)),NA())</f>
        <v>#N/A</v>
      </c>
      <c r="BH69" s="97" t="e">
        <f ca="true">+IF(AND(ISNUMBER(OFFSET('Hygiene Data'!$F$9,0,10*ROW('Hygiene Data'!F63))),'Data Summary'!DW69="Yes"),OFFSET('Hygiene Data'!$F$9,0,10*ROW('Hygiene Data'!F63)),NA())</f>
        <v>#N/A</v>
      </c>
      <c r="BI69" s="97" t="e">
        <f ca="true">+IF(AND(ISNUMBER(OFFSET('Hygiene Data'!$G$5,0,10*ROW('Hygiene Data'!G63))),'Data Summary'!DX69="Yes"),OFFSET('Hygiene Data'!$G$5,0,10*ROW('Hygiene Data'!G63)),NA())</f>
        <v>#N/A</v>
      </c>
      <c r="BJ69" s="97" t="e">
        <f ca="true">+IF(AND(ISNUMBER(OFFSET('Hygiene Data'!$G$7,0,10*ROW('Hygiene Data'!G63))),'Data Summary'!DY69="Yes"),OFFSET('Hygiene Data'!$G$7,0,10*ROW('Hygiene Data'!G63)),NA())</f>
        <v>#N/A</v>
      </c>
      <c r="BK69" s="97" t="e">
        <f ca="true">+IF(AND(ISNUMBER(OFFSET('Hygiene Data'!$G$9,0,10*ROW('Hygiene Data'!G63))),'Data Summary'!DZ69="Yes"),OFFSET('Hygiene Data'!$G$9,0,10*ROW('Hygiene Data'!G63)),NA())</f>
        <v>#N/A</v>
      </c>
      <c r="BL69" s="97" t="e">
        <f ca="true">+IF(AND(ISNUMBER(OFFSET('Hygiene Data'!$H$5,0,10*ROW('Hygiene Data'!H63))),'Data Summary'!EA69="Yes"),OFFSET('Hygiene Data'!$H$5,0,10*ROW('Hygiene Data'!H63)),NA())</f>
        <v>#N/A</v>
      </c>
      <c r="BM69" s="97" t="e">
        <f ca="true">+IF(AND(ISNUMBER(OFFSET('Hygiene Data'!$H$7,0,10*ROW('Hygiene Data'!H63))),'Data Summary'!EB69="Yes"),OFFSET('Hygiene Data'!$H$7,0,10*ROW('Hygiene Data'!H63)),NA())</f>
        <v>#N/A</v>
      </c>
      <c r="BN69" s="97" t="e">
        <f ca="true">+IF(AND(ISNUMBER(OFFSET('Hygiene Data'!$H$9,0,10*ROW('Hygiene Data'!H63))),'Data Summary'!EC69="Yes"),OFFSET('Hygiene Data'!$H$9,0,10*ROW('Hygiene Data'!H63)),NA())</f>
        <v>#N/A</v>
      </c>
      <c r="BO69" s="97" t="e">
        <f ca="true">+IF(AND(ISNUMBER(OFFSET('Hygiene Data'!$I$5,0,10*ROW('Hygiene Data'!I63))),'Data Summary'!ED69="Yes"),OFFSET('Hygiene Data'!$I$5,0,10*ROW('Hygiene Data'!I63)),NA())</f>
        <v>#N/A</v>
      </c>
      <c r="BP69" s="97" t="e">
        <f ca="true">+IF(AND(ISNUMBER(OFFSET('Hygiene Data'!$I$7,0,10*ROW('Hygiene Data'!I63))),'Data Summary'!EE69="Yes"),OFFSET('Hygiene Data'!$I$7,0,10*ROW('Hygiene Data'!I63)),NA())</f>
        <v>#N/A</v>
      </c>
      <c r="BQ69" s="97" t="e">
        <f ca="true">+IF(AND(ISNUMBER(OFFSET('Hygiene Data'!$I$9,0,10*ROW('Hygiene Data'!I63))),'Data Summary'!EF69="Yes"),OFFSET('Hygiene Data'!$I$9,0,10*ROW('Hygiene Data'!I63)),NA())</f>
        <v>#N/A</v>
      </c>
    </row>
    <row xmlns:x14ac="http://schemas.microsoft.com/office/spreadsheetml/2009/9/ac" r="70" x14ac:dyDescent="0.2">
      <c r="A70" s="331" t="e">
        <f ca="true">+RIGHT('Data Summary'!A70,LEN('Data Summary'!A70)-9)</f>
        <v>#VALUE!</v>
      </c>
      <c r="B70" s="36" t="str">
        <f ca="true">+IF(ISTEXT('Data Summary'!B70),'Data Summary'!B70,"")</f>
        <v/>
      </c>
      <c r="C70" s="330" t="e">
        <f ca="true">+VALUE('Data Summary'!C70)</f>
        <v>#VALUE!</v>
      </c>
      <c r="D70" s="95" t="e">
        <f ca="true">+IF(AND(ISNUMBER(OFFSET('Water Data'!$D$4,0,10*ROW('Water Data'!D64))),'Data Summary'!BS70="Yes"),100-OFFSET('Water Data'!$D$4,0,10*ROW('Water Data'!D64)),NA())</f>
        <v>#N/A</v>
      </c>
      <c r="E70" s="95" t="e">
        <f ca="true">+IF(AND(ISNUMBER(OFFSET('Water Data'!$D$6,0,10*ROW('Water Data'!D64))),'Data Summary'!BT70="Yes"),OFFSET('Water Data'!$D$6,0,10*ROW('Water Data'!D64)),NA())</f>
        <v>#N/A</v>
      </c>
      <c r="F70" s="95" t="e">
        <f ca="true">+IF(AND(ISNUMBER(OFFSET('Water Data'!$D$9,0,10*ROW('Water Data'!D64))),'Data Summary'!BU70="Yes"),OFFSET('Water Data'!$D$9,0,10*ROW('Water Data'!D64)),NA())</f>
        <v>#N/A</v>
      </c>
      <c r="G70" s="95" t="e">
        <f ca="true">+IF(AND(ISNUMBER(OFFSET('Water Data'!$E$4,0,10*ROW('Water Data'!E64))),'Data Summary'!BV70="Yes"),100-OFFSET('Water Data'!$E$4,0,10*ROW('Water Data'!E64)),NA())</f>
        <v>#N/A</v>
      </c>
      <c r="H70" s="95" t="e">
        <f ca="true">+IF(AND(ISNUMBER(OFFSET('Water Data'!$E$6,0,10*ROW('Water Data'!E64))),'Data Summary'!BW70="Yes"),OFFSET('Water Data'!$E$6,0,10*ROW('Water Data'!E64)),NA())</f>
        <v>#N/A</v>
      </c>
      <c r="I70" s="95" t="e">
        <f ca="true">+IF(AND(ISNUMBER(OFFSET('Water Data'!$E$9,0,10*ROW('Water Data'!E64))),'Data Summary'!BX70="Yes"),OFFSET('Water Data'!$E$9,0,10*ROW('Water Data'!E64)),NA())</f>
        <v>#N/A</v>
      </c>
      <c r="J70" s="95" t="e">
        <f ca="true">+IF(AND(ISNUMBER(OFFSET('Water Data'!$F$4,0,10*ROW('Water Data'!F64))),'Data Summary'!BY70="Yes"),100-OFFSET('Water Data'!$F$4,0,10*ROW('Water Data'!F64)),NA())</f>
        <v>#N/A</v>
      </c>
      <c r="K70" s="95" t="e">
        <f ca="true">+IF(AND(ISNUMBER(OFFSET('Water Data'!$F$6,0,10*ROW('Water Data'!F64))),'Data Summary'!BZ70="Yes"),OFFSET('Water Data'!$F$6,0,10*ROW('Water Data'!F64)),NA())</f>
        <v>#N/A</v>
      </c>
      <c r="L70" s="95" t="e">
        <f ca="true">+IF(AND(ISNUMBER(OFFSET('Water Data'!$F$9,0,10*ROW('Water Data'!F64))),'Data Summary'!CA70="Yes"),OFFSET('Water Data'!$F$9,0,10*ROW('Water Data'!F64)),NA())</f>
        <v>#N/A</v>
      </c>
      <c r="M70" s="95" t="e">
        <f ca="true">+IF(AND(ISNUMBER(OFFSET('Water Data'!$G$4,0,10*ROW('Water Data'!G64))),'Data Summary'!CB70="Yes"),100-OFFSET('Water Data'!$G$4,0,10*ROW('Water Data'!G64)),NA())</f>
        <v>#N/A</v>
      </c>
      <c r="N70" s="95" t="e">
        <f ca="true">+IF(AND(ISNUMBER(OFFSET('Water Data'!$G$6,0,10*ROW('Water Data'!G64))),'Data Summary'!CC70="Yes"),OFFSET('Water Data'!$G$6,0,10*ROW('Water Data'!G64)),NA())</f>
        <v>#N/A</v>
      </c>
      <c r="O70" s="95" t="e">
        <f ca="true">+IF(AND(ISNUMBER(OFFSET('Water Data'!$G$9,0,10*ROW('Water Data'!G64))),'Data Summary'!CD70="Yes"),OFFSET('Water Data'!$G$9,0,10*ROW('Water Data'!G64)),NA())</f>
        <v>#N/A</v>
      </c>
      <c r="P70" s="95" t="e">
        <f ca="true">+IF(AND(ISNUMBER(OFFSET('Water Data'!$H$4,0,10*ROW('Water Data'!H64))),'Data Summary'!CE70="Yes"),100-OFFSET('Water Data'!$H$4,0,10*ROW('Water Data'!H64)),NA())</f>
        <v>#N/A</v>
      </c>
      <c r="Q70" s="95" t="e">
        <f ca="true">+IF(AND(ISNUMBER(OFFSET('Water Data'!$H$6,0,10*ROW('Water Data'!H64))),'Data Summary'!CF70="Yes"),OFFSET('Water Data'!$H$6,0,10*ROW('Water Data'!H64)),NA())</f>
        <v>#N/A</v>
      </c>
      <c r="R70" s="95" t="e">
        <f ca="true">+IF(AND(ISNUMBER(OFFSET('Water Data'!$H$9,0,10*ROW('Water Data'!H64))),'Data Summary'!CG70="Yes"),OFFSET('Water Data'!$H$9,0,10*ROW('Water Data'!H64)),NA())</f>
        <v>#N/A</v>
      </c>
      <c r="S70" s="95" t="e">
        <f ca="true">+IF(AND(ISNUMBER(OFFSET('Water Data'!$I$4,0,10*ROW('Water Data'!I64))),'Data Summary'!CH70="Yes"),100-OFFSET('Water Data'!$I$4,0,10*ROW('Water Data'!I64)),NA())</f>
        <v>#N/A</v>
      </c>
      <c r="T70" s="95" t="e">
        <f ca="true">+IF(AND(ISNUMBER(OFFSET('Water Data'!$I$6,0,10*ROW('Water Data'!I64))),'Data Summary'!CI70="Yes"),OFFSET('Water Data'!$I$6,0,10*ROW('Water Data'!I64)),NA())</f>
        <v>#N/A</v>
      </c>
      <c r="U70" s="95" t="e">
        <f ca="true">+IF(AND(ISNUMBER(OFFSET('Water Data'!$I$9,0,10*ROW('Water Data'!I64))),'Data Summary'!CJ70="Yes"),OFFSET('Water Data'!$I$9,0,10*ROW('Water Data'!I64)),NA())</f>
        <v>#N/A</v>
      </c>
      <c r="V70" s="96" t="e">
        <f ca="true">+IF(AND(ISNUMBER(OFFSET('Sanitation Data'!$D$4,0,10*ROW('Sanitation Data'!D64))),'Data Summary'!CK70="Yes"),100-OFFSET('Sanitation Data'!$D$4,0,10*ROW('Sanitation Data'!D64)),NA())</f>
        <v>#N/A</v>
      </c>
      <c r="W70" s="96" t="e">
        <f ca="true">+IF(AND(ISNUMBER(OFFSET('Sanitation Data'!$D$6,0,10*ROW('Sanitation Data'!D64))),'Data Summary'!CL70="Yes"),OFFSET('Sanitation Data'!$D$6,0,10*ROW('Sanitation Data'!D64)),NA())</f>
        <v>#N/A</v>
      </c>
      <c r="X70" s="96" t="e">
        <f ca="true">+IF(AND(ISNUMBER(OFFSET('Sanitation Data'!$D$10,0,10*ROW('Sanitation Data'!D64))),'Data Summary'!CM70="Yes"),OFFSET('Sanitation Data'!$D$10,0,10*ROW('Sanitation Data'!D64)),NA())</f>
        <v>#N/A</v>
      </c>
      <c r="Y70" s="96" t="e">
        <f ca="true">+IF(AND(ISNUMBER(OFFSET('Sanitation Data'!$D$11,0,10*ROW('Sanitation Data'!D64))),'Data Summary'!CN70="Yes"),OFFSET('Sanitation Data'!$D$11,0,10*ROW('Sanitation Data'!D64)),NA())</f>
        <v>#N/A</v>
      </c>
      <c r="Z70" s="96" t="e">
        <f ca="true">+IF(AND(ISNUMBER(OFFSET('Sanitation Data'!$D$12,0,10*ROW('Sanitation Data'!D64))),'Data Summary'!CO70="Yes"),OFFSET('Sanitation Data'!$D$12,0,10*ROW('Sanitation Data'!D64)),NA())</f>
        <v>#N/A</v>
      </c>
      <c r="AA70" s="96" t="e">
        <f ca="true">+IF(AND(ISNUMBER(OFFSET('Sanitation Data'!$E$4,0,10*ROW('Sanitation Data'!E64))),'Data Summary'!CP70="Yes"),100-OFFSET('Sanitation Data'!$E$4,0,10*ROW('Sanitation Data'!E64)),NA())</f>
        <v>#N/A</v>
      </c>
      <c r="AB70" s="96" t="e">
        <f ca="true">+IF(AND(ISNUMBER(OFFSET('Sanitation Data'!$E$6,0,10*ROW('Sanitation Data'!E64))),'Data Summary'!CQ70="Yes"),OFFSET('Sanitation Data'!$E$6,0,10*ROW('Sanitation Data'!E64)),NA())</f>
        <v>#N/A</v>
      </c>
      <c r="AC70" s="96" t="e">
        <f ca="true">+IF(AND(ISNUMBER(OFFSET('Sanitation Data'!$E$10,0,10*ROW('Sanitation Data'!E64))),'Data Summary'!CR70="Yes"),OFFSET('Sanitation Data'!$E$10,0,10*ROW('Sanitation Data'!E64)),NA())</f>
        <v>#N/A</v>
      </c>
      <c r="AD70" s="96" t="e">
        <f ca="true">+IF(AND(ISNUMBER(OFFSET('Sanitation Data'!$E$11,0,10*ROW('Sanitation Data'!E64))),'Data Summary'!CS70="Yes"),OFFSET('Sanitation Data'!$E$11,0,10*ROW('Sanitation Data'!E64)),NA())</f>
        <v>#N/A</v>
      </c>
      <c r="AE70" s="96" t="e">
        <f ca="true">+IF(AND(ISNUMBER(OFFSET('Sanitation Data'!$E$12,0,10*ROW('Sanitation Data'!E64))),'Data Summary'!CT70="Yes"),OFFSET('Sanitation Data'!$E$12,0,10*ROW('Sanitation Data'!E64)),NA())</f>
        <v>#N/A</v>
      </c>
      <c r="AF70" s="96" t="e">
        <f ca="true">+IF(AND(ISNUMBER(OFFSET('Sanitation Data'!$F$4,0,10*ROW('Sanitation Data'!F64))),'Data Summary'!CU70="Yes"),100-OFFSET('Sanitation Data'!$F$4,0,10*ROW('Sanitation Data'!F64)),NA())</f>
        <v>#N/A</v>
      </c>
      <c r="AG70" s="96" t="e">
        <f ca="true">+IF(AND(ISNUMBER(OFFSET('Sanitation Data'!$F$6,0,10*ROW('Sanitation Data'!F64))),'Data Summary'!CV70="Yes"),OFFSET('Sanitation Data'!$F$6,0,10*ROW('Sanitation Data'!F64)),NA())</f>
        <v>#N/A</v>
      </c>
      <c r="AH70" s="96" t="e">
        <f ca="true">+IF(AND(ISNUMBER(OFFSET('Sanitation Data'!$F$10,0,10*ROW('Sanitation Data'!F64))),'Data Summary'!CW70="Yes"),OFFSET('Sanitation Data'!$F$10,0,10*ROW('Sanitation Data'!F64)),NA())</f>
        <v>#N/A</v>
      </c>
      <c r="AI70" s="96" t="e">
        <f ca="true">+IF(AND(ISNUMBER(OFFSET('Sanitation Data'!$F$11,0,10*ROW('Sanitation Data'!F64))),'Data Summary'!CX70="Yes"),OFFSET('Sanitation Data'!$F$11,0,10*ROW('Sanitation Data'!F64)),NA())</f>
        <v>#N/A</v>
      </c>
      <c r="AJ70" s="96" t="e">
        <f ca="true">+IF(AND(ISNUMBER(OFFSET('Sanitation Data'!$F$12,0,10*ROW('Sanitation Data'!F64))),'Data Summary'!CY70="Yes"),OFFSET('Sanitation Data'!$F$12,0,10*ROW('Sanitation Data'!F64)),NA())</f>
        <v>#N/A</v>
      </c>
      <c r="AK70" s="96" t="e">
        <f ca="true">+IF(AND(ISNUMBER(OFFSET('Sanitation Data'!$G$4,0,10*ROW('Sanitation Data'!G64))),'Data Summary'!CZ70="Yes"),100-OFFSET('Sanitation Data'!$G$4,0,10*ROW('Sanitation Data'!G64)),NA())</f>
        <v>#N/A</v>
      </c>
      <c r="AL70" s="96" t="e">
        <f ca="true">+IF(AND(ISNUMBER(OFFSET('Sanitation Data'!$G$6,0,10*ROW('Sanitation Data'!G64))),'Data Summary'!DA70="Yes"),OFFSET('Sanitation Data'!$G$6,0,10*ROW('Sanitation Data'!G64)),NA())</f>
        <v>#N/A</v>
      </c>
      <c r="AM70" s="96" t="e">
        <f ca="true">+IF(AND(ISNUMBER(OFFSET('Sanitation Data'!$G$10,0,10*ROW('Sanitation Data'!G64))),'Data Summary'!DB70="Yes"),OFFSET('Sanitation Data'!$G$10,0,10*ROW('Sanitation Data'!G64)),NA())</f>
        <v>#N/A</v>
      </c>
      <c r="AN70" s="96" t="e">
        <f ca="true">+IF(AND(ISNUMBER(OFFSET('Sanitation Data'!$G$11,0,10*ROW('Sanitation Data'!G64))),'Data Summary'!DC70="Yes"),OFFSET('Sanitation Data'!$G$11,0,10*ROW('Sanitation Data'!G64)),NA())</f>
        <v>#N/A</v>
      </c>
      <c r="AO70" s="96" t="e">
        <f ca="true">+IF(AND(ISNUMBER(OFFSET('Sanitation Data'!$G$12,0,10*ROW('Sanitation Data'!G64))),'Data Summary'!DD70="Yes"),OFFSET('Sanitation Data'!$G$12,0,10*ROW('Sanitation Data'!G64)),NA())</f>
        <v>#N/A</v>
      </c>
      <c r="AP70" s="96" t="e">
        <f ca="true">+IF(AND(ISNUMBER(OFFSET('Sanitation Data'!$H$4,0,10*ROW('Sanitation Data'!H64))),'Data Summary'!DE70="Yes"),100-OFFSET('Sanitation Data'!$H$4,0,10*ROW('Sanitation Data'!H64)),NA())</f>
        <v>#N/A</v>
      </c>
      <c r="AQ70" s="96" t="e">
        <f ca="true">+IF(AND(ISNUMBER(OFFSET('Sanitation Data'!$H$6,0,10*ROW('Sanitation Data'!H64))),'Data Summary'!DF70="Yes"),OFFSET('Sanitation Data'!$H$6,0,10*ROW('Sanitation Data'!H64)),NA())</f>
        <v>#N/A</v>
      </c>
      <c r="AR70" s="96" t="e">
        <f ca="true">+IF(AND(ISNUMBER(OFFSET('Sanitation Data'!$H$10,0,10*ROW('Sanitation Data'!H64))),'Data Summary'!DG70="Yes"),OFFSET('Sanitation Data'!$H$10,0,10*ROW('Sanitation Data'!H64)),NA())</f>
        <v>#N/A</v>
      </c>
      <c r="AS70" s="96" t="e">
        <f ca="true">+IF(AND(ISNUMBER(OFFSET('Sanitation Data'!$H$11,0,10*ROW('Sanitation Data'!H64))),'Data Summary'!DH70="Yes"),OFFSET('Sanitation Data'!$H$11,0,10*ROW('Sanitation Data'!H64)),NA())</f>
        <v>#N/A</v>
      </c>
      <c r="AT70" s="96" t="e">
        <f ca="true">+IF(AND(ISNUMBER(OFFSET('Sanitation Data'!$H$12,0,10*ROW('Sanitation Data'!H64))),'Data Summary'!DI70="Yes"),OFFSET('Sanitation Data'!$H$12,0,10*ROW('Sanitation Data'!H64)),NA())</f>
        <v>#N/A</v>
      </c>
      <c r="AU70" s="96" t="e">
        <f ca="true">+IF(AND(ISNUMBER(OFFSET('Sanitation Data'!$I$4,0,10*ROW('Sanitation Data'!I64))),'Data Summary'!DJ70="Yes"),100-OFFSET('Sanitation Data'!$I$4,0,10*ROW('Sanitation Data'!I64)),NA())</f>
        <v>#N/A</v>
      </c>
      <c r="AV70" s="96" t="e">
        <f ca="true">+IF(AND(ISNUMBER(OFFSET('Sanitation Data'!$I$6,0,10*ROW('Sanitation Data'!I64))),'Data Summary'!DK70="Yes"),OFFSET('Sanitation Data'!$I$6,0,10*ROW('Sanitation Data'!I64)),NA())</f>
        <v>#N/A</v>
      </c>
      <c r="AW70" s="96" t="e">
        <f ca="true">+IF(AND(ISNUMBER(OFFSET('Sanitation Data'!$I$10,0,10*ROW('Sanitation Data'!I64))),'Data Summary'!DL70="Yes"),OFFSET('Sanitation Data'!$I$10,0,10*ROW('Sanitation Data'!I64)),NA())</f>
        <v>#N/A</v>
      </c>
      <c r="AX70" s="96" t="e">
        <f ca="true">+IF(AND(ISNUMBER(OFFSET('Sanitation Data'!$I$11,0,10*ROW('Sanitation Data'!I64))),'Data Summary'!DM70="Yes"),OFFSET('Sanitation Data'!$I$11,0,10*ROW('Sanitation Data'!I64)),NA())</f>
        <v>#N/A</v>
      </c>
      <c r="AY70" s="96" t="e">
        <f ca="true">+IF(AND(ISNUMBER(OFFSET('Sanitation Data'!$I$12,0,10*ROW('Sanitation Data'!I64))),'Data Summary'!DN70="Yes"),OFFSET('Sanitation Data'!$I$12,0,10*ROW('Sanitation Data'!I64)),NA())</f>
        <v>#N/A</v>
      </c>
      <c r="AZ70" s="97" t="e">
        <f ca="true">+IF(AND(ISNUMBER(OFFSET('Hygiene Data'!$D$5,0,10*ROW('Hygiene Data'!D64))),'Data Summary'!DO70="Yes"),OFFSET('Hygiene Data'!$D$5,0,10*ROW('Hygiene Data'!D64)),NA())</f>
        <v>#N/A</v>
      </c>
      <c r="BA70" s="97" t="e">
        <f ca="true">+IF(AND(ISNUMBER(OFFSET('Hygiene Data'!$D$7,0,10*ROW('Hygiene Data'!D64))),'Data Summary'!DP70="Yes"),OFFSET('Hygiene Data'!$D$7,0,10*ROW('Hygiene Data'!D64)),NA())</f>
        <v>#N/A</v>
      </c>
      <c r="BB70" s="97" t="e">
        <f ca="true">+IF(AND(ISNUMBER(OFFSET('Hygiene Data'!$D$9,0,10*ROW('Hygiene Data'!D64))),'Data Summary'!DQ70="Yes"),OFFSET('Hygiene Data'!$D$9,0,10*ROW('Hygiene Data'!D64)),NA())</f>
        <v>#N/A</v>
      </c>
      <c r="BC70" s="97" t="e">
        <f ca="true">+IF(AND(ISNUMBER(OFFSET('Hygiene Data'!$E$5,0,10*ROW('Hygiene Data'!E64))),'Data Summary'!DR70="Yes"),OFFSET('Hygiene Data'!$E$5,0,10*ROW('Hygiene Data'!E64)),NA())</f>
        <v>#N/A</v>
      </c>
      <c r="BD70" s="97" t="e">
        <f ca="true">+IF(AND(ISNUMBER(OFFSET('Hygiene Data'!$E$7,0,10*ROW('Hygiene Data'!E64))),'Data Summary'!DS70="Yes"),OFFSET('Hygiene Data'!$E$7,0,10*ROW('Hygiene Data'!E64)),NA())</f>
        <v>#N/A</v>
      </c>
      <c r="BE70" s="97" t="e">
        <f ca="true">+IF(AND(ISNUMBER(OFFSET('Hygiene Data'!$E$9,0,10*ROW('Hygiene Data'!E64))),'Data Summary'!DT70="Yes"),OFFSET('Hygiene Data'!$E$9,0,10*ROW('Hygiene Data'!E64)),NA())</f>
        <v>#N/A</v>
      </c>
      <c r="BF70" s="97" t="e">
        <f ca="true">+IF(AND(ISNUMBER(OFFSET('Hygiene Data'!$F$5,0,10*ROW('Hygiene Data'!F64))),'Data Summary'!DU70="Yes"),OFFSET('Hygiene Data'!$F$5,0,10*ROW('Hygiene Data'!F64)),NA())</f>
        <v>#N/A</v>
      </c>
      <c r="BG70" s="97" t="e">
        <f ca="true">+IF(AND(ISNUMBER(OFFSET('Hygiene Data'!$F$7,0,10*ROW('Hygiene Data'!F64))),'Data Summary'!DV70="Yes"),OFFSET('Hygiene Data'!$F$7,0,10*ROW('Hygiene Data'!F64)),NA())</f>
        <v>#N/A</v>
      </c>
      <c r="BH70" s="97" t="e">
        <f ca="true">+IF(AND(ISNUMBER(OFFSET('Hygiene Data'!$F$9,0,10*ROW('Hygiene Data'!F64))),'Data Summary'!DW70="Yes"),OFFSET('Hygiene Data'!$F$9,0,10*ROW('Hygiene Data'!F64)),NA())</f>
        <v>#N/A</v>
      </c>
      <c r="BI70" s="97" t="e">
        <f ca="true">+IF(AND(ISNUMBER(OFFSET('Hygiene Data'!$G$5,0,10*ROW('Hygiene Data'!G64))),'Data Summary'!DX70="Yes"),OFFSET('Hygiene Data'!$G$5,0,10*ROW('Hygiene Data'!G64)),NA())</f>
        <v>#N/A</v>
      </c>
      <c r="BJ70" s="97" t="e">
        <f ca="true">+IF(AND(ISNUMBER(OFFSET('Hygiene Data'!$G$7,0,10*ROW('Hygiene Data'!G64))),'Data Summary'!DY70="Yes"),OFFSET('Hygiene Data'!$G$7,0,10*ROW('Hygiene Data'!G64)),NA())</f>
        <v>#N/A</v>
      </c>
      <c r="BK70" s="97" t="e">
        <f ca="true">+IF(AND(ISNUMBER(OFFSET('Hygiene Data'!$G$9,0,10*ROW('Hygiene Data'!G64))),'Data Summary'!DZ70="Yes"),OFFSET('Hygiene Data'!$G$9,0,10*ROW('Hygiene Data'!G64)),NA())</f>
        <v>#N/A</v>
      </c>
      <c r="BL70" s="97" t="e">
        <f ca="true">+IF(AND(ISNUMBER(OFFSET('Hygiene Data'!$H$5,0,10*ROW('Hygiene Data'!H64))),'Data Summary'!EA70="Yes"),OFFSET('Hygiene Data'!$H$5,0,10*ROW('Hygiene Data'!H64)),NA())</f>
        <v>#N/A</v>
      </c>
      <c r="BM70" s="97" t="e">
        <f ca="true">+IF(AND(ISNUMBER(OFFSET('Hygiene Data'!$H$7,0,10*ROW('Hygiene Data'!H64))),'Data Summary'!EB70="Yes"),OFFSET('Hygiene Data'!$H$7,0,10*ROW('Hygiene Data'!H64)),NA())</f>
        <v>#N/A</v>
      </c>
      <c r="BN70" s="97" t="e">
        <f ca="true">+IF(AND(ISNUMBER(OFFSET('Hygiene Data'!$H$9,0,10*ROW('Hygiene Data'!H64))),'Data Summary'!EC70="Yes"),OFFSET('Hygiene Data'!$H$9,0,10*ROW('Hygiene Data'!H64)),NA())</f>
        <v>#N/A</v>
      </c>
      <c r="BO70" s="97" t="e">
        <f ca="true">+IF(AND(ISNUMBER(OFFSET('Hygiene Data'!$I$5,0,10*ROW('Hygiene Data'!I64))),'Data Summary'!ED70="Yes"),OFFSET('Hygiene Data'!$I$5,0,10*ROW('Hygiene Data'!I64)),NA())</f>
        <v>#N/A</v>
      </c>
      <c r="BP70" s="97" t="e">
        <f ca="true">+IF(AND(ISNUMBER(OFFSET('Hygiene Data'!$I$7,0,10*ROW('Hygiene Data'!I64))),'Data Summary'!EE70="Yes"),OFFSET('Hygiene Data'!$I$7,0,10*ROW('Hygiene Data'!I64)),NA())</f>
        <v>#N/A</v>
      </c>
      <c r="BQ70" s="97" t="e">
        <f ca="true">+IF(AND(ISNUMBER(OFFSET('Hygiene Data'!$I$9,0,10*ROW('Hygiene Data'!I64))),'Data Summary'!EF70="Yes"),OFFSET('Hygiene Data'!$I$9,0,10*ROW('Hygiene Data'!I64)),NA())</f>
        <v>#N/A</v>
      </c>
    </row>
    <row xmlns:x14ac="http://schemas.microsoft.com/office/spreadsheetml/2009/9/ac" r="71" x14ac:dyDescent="0.2">
      <c r="A71" s="331" t="e">
        <f ca="true">+RIGHT('Data Summary'!A71,LEN('Data Summary'!A71)-9)</f>
        <v>#VALUE!</v>
      </c>
      <c r="B71" s="36" t="str">
        <f ca="true">+IF(ISTEXT('Data Summary'!B71),'Data Summary'!B71,"")</f>
        <v/>
      </c>
      <c r="C71" s="330" t="e">
        <f ca="true">+VALUE('Data Summary'!C71)</f>
        <v>#VALUE!</v>
      </c>
      <c r="D71" s="95" t="e">
        <f ca="true">+IF(AND(ISNUMBER(OFFSET('Water Data'!$D$4,0,10*ROW('Water Data'!D65))),'Data Summary'!BS71="Yes"),100-OFFSET('Water Data'!$D$4,0,10*ROW('Water Data'!D65)),NA())</f>
        <v>#N/A</v>
      </c>
      <c r="E71" s="95" t="e">
        <f ca="true">+IF(AND(ISNUMBER(OFFSET('Water Data'!$D$6,0,10*ROW('Water Data'!D65))),'Data Summary'!BT71="Yes"),OFFSET('Water Data'!$D$6,0,10*ROW('Water Data'!D65)),NA())</f>
        <v>#N/A</v>
      </c>
      <c r="F71" s="95" t="e">
        <f ca="true">+IF(AND(ISNUMBER(OFFSET('Water Data'!$D$9,0,10*ROW('Water Data'!D65))),'Data Summary'!BU71="Yes"),OFFSET('Water Data'!$D$9,0,10*ROW('Water Data'!D65)),NA())</f>
        <v>#N/A</v>
      </c>
      <c r="G71" s="95" t="e">
        <f ca="true">+IF(AND(ISNUMBER(OFFSET('Water Data'!$E$4,0,10*ROW('Water Data'!E65))),'Data Summary'!BV71="Yes"),100-OFFSET('Water Data'!$E$4,0,10*ROW('Water Data'!E65)),NA())</f>
        <v>#N/A</v>
      </c>
      <c r="H71" s="95" t="e">
        <f ca="true">+IF(AND(ISNUMBER(OFFSET('Water Data'!$E$6,0,10*ROW('Water Data'!E65))),'Data Summary'!BW71="Yes"),OFFSET('Water Data'!$E$6,0,10*ROW('Water Data'!E65)),NA())</f>
        <v>#N/A</v>
      </c>
      <c r="I71" s="95" t="e">
        <f ca="true">+IF(AND(ISNUMBER(OFFSET('Water Data'!$E$9,0,10*ROW('Water Data'!E65))),'Data Summary'!BX71="Yes"),OFFSET('Water Data'!$E$9,0,10*ROW('Water Data'!E65)),NA())</f>
        <v>#N/A</v>
      </c>
      <c r="J71" s="95" t="e">
        <f ca="true">+IF(AND(ISNUMBER(OFFSET('Water Data'!$F$4,0,10*ROW('Water Data'!F65))),'Data Summary'!BY71="Yes"),100-OFFSET('Water Data'!$F$4,0,10*ROW('Water Data'!F65)),NA())</f>
        <v>#N/A</v>
      </c>
      <c r="K71" s="95" t="e">
        <f ca="true">+IF(AND(ISNUMBER(OFFSET('Water Data'!$F$6,0,10*ROW('Water Data'!F65))),'Data Summary'!BZ71="Yes"),OFFSET('Water Data'!$F$6,0,10*ROW('Water Data'!F65)),NA())</f>
        <v>#N/A</v>
      </c>
      <c r="L71" s="95" t="e">
        <f ca="true">+IF(AND(ISNUMBER(OFFSET('Water Data'!$F$9,0,10*ROW('Water Data'!F65))),'Data Summary'!CA71="Yes"),OFFSET('Water Data'!$F$9,0,10*ROW('Water Data'!F65)),NA())</f>
        <v>#N/A</v>
      </c>
      <c r="M71" s="95" t="e">
        <f ca="true">+IF(AND(ISNUMBER(OFFSET('Water Data'!$G$4,0,10*ROW('Water Data'!G65))),'Data Summary'!CB71="Yes"),100-OFFSET('Water Data'!$G$4,0,10*ROW('Water Data'!G65)),NA())</f>
        <v>#N/A</v>
      </c>
      <c r="N71" s="95" t="e">
        <f ca="true">+IF(AND(ISNUMBER(OFFSET('Water Data'!$G$6,0,10*ROW('Water Data'!G65))),'Data Summary'!CC71="Yes"),OFFSET('Water Data'!$G$6,0,10*ROW('Water Data'!G65)),NA())</f>
        <v>#N/A</v>
      </c>
      <c r="O71" s="95" t="e">
        <f ca="true">+IF(AND(ISNUMBER(OFFSET('Water Data'!$G$9,0,10*ROW('Water Data'!G65))),'Data Summary'!CD71="Yes"),OFFSET('Water Data'!$G$9,0,10*ROW('Water Data'!G65)),NA())</f>
        <v>#N/A</v>
      </c>
      <c r="P71" s="95" t="e">
        <f ca="true">+IF(AND(ISNUMBER(OFFSET('Water Data'!$H$4,0,10*ROW('Water Data'!H65))),'Data Summary'!CE71="Yes"),100-OFFSET('Water Data'!$H$4,0,10*ROW('Water Data'!H65)),NA())</f>
        <v>#N/A</v>
      </c>
      <c r="Q71" s="95" t="e">
        <f ca="true">+IF(AND(ISNUMBER(OFFSET('Water Data'!$H$6,0,10*ROW('Water Data'!H65))),'Data Summary'!CF71="Yes"),OFFSET('Water Data'!$H$6,0,10*ROW('Water Data'!H65)),NA())</f>
        <v>#N/A</v>
      </c>
      <c r="R71" s="95" t="e">
        <f ca="true">+IF(AND(ISNUMBER(OFFSET('Water Data'!$H$9,0,10*ROW('Water Data'!H65))),'Data Summary'!CG71="Yes"),OFFSET('Water Data'!$H$9,0,10*ROW('Water Data'!H65)),NA())</f>
        <v>#N/A</v>
      </c>
      <c r="S71" s="95" t="e">
        <f ca="true">+IF(AND(ISNUMBER(OFFSET('Water Data'!$I$4,0,10*ROW('Water Data'!I65))),'Data Summary'!CH71="Yes"),100-OFFSET('Water Data'!$I$4,0,10*ROW('Water Data'!I65)),NA())</f>
        <v>#N/A</v>
      </c>
      <c r="T71" s="95" t="e">
        <f ca="true">+IF(AND(ISNUMBER(OFFSET('Water Data'!$I$6,0,10*ROW('Water Data'!I65))),'Data Summary'!CI71="Yes"),OFFSET('Water Data'!$I$6,0,10*ROW('Water Data'!I65)),NA())</f>
        <v>#N/A</v>
      </c>
      <c r="U71" s="95" t="e">
        <f ca="true">+IF(AND(ISNUMBER(OFFSET('Water Data'!$I$9,0,10*ROW('Water Data'!I65))),'Data Summary'!CJ71="Yes"),OFFSET('Water Data'!$I$9,0,10*ROW('Water Data'!I65)),NA())</f>
        <v>#N/A</v>
      </c>
      <c r="V71" s="96" t="e">
        <f ca="true">+IF(AND(ISNUMBER(OFFSET('Sanitation Data'!$D$4,0,10*ROW('Sanitation Data'!D65))),'Data Summary'!CK71="Yes"),100-OFFSET('Sanitation Data'!$D$4,0,10*ROW('Sanitation Data'!D65)),NA())</f>
        <v>#N/A</v>
      </c>
      <c r="W71" s="96" t="e">
        <f ca="true">+IF(AND(ISNUMBER(OFFSET('Sanitation Data'!$D$6,0,10*ROW('Sanitation Data'!D65))),'Data Summary'!CL71="Yes"),OFFSET('Sanitation Data'!$D$6,0,10*ROW('Sanitation Data'!D65)),NA())</f>
        <v>#N/A</v>
      </c>
      <c r="X71" s="96" t="e">
        <f ca="true">+IF(AND(ISNUMBER(OFFSET('Sanitation Data'!$D$10,0,10*ROW('Sanitation Data'!D65))),'Data Summary'!CM71="Yes"),OFFSET('Sanitation Data'!$D$10,0,10*ROW('Sanitation Data'!D65)),NA())</f>
        <v>#N/A</v>
      </c>
      <c r="Y71" s="96" t="e">
        <f ca="true">+IF(AND(ISNUMBER(OFFSET('Sanitation Data'!$D$11,0,10*ROW('Sanitation Data'!D65))),'Data Summary'!CN71="Yes"),OFFSET('Sanitation Data'!$D$11,0,10*ROW('Sanitation Data'!D65)),NA())</f>
        <v>#N/A</v>
      </c>
      <c r="Z71" s="96" t="e">
        <f ca="true">+IF(AND(ISNUMBER(OFFSET('Sanitation Data'!$D$12,0,10*ROW('Sanitation Data'!D65))),'Data Summary'!CO71="Yes"),OFFSET('Sanitation Data'!$D$12,0,10*ROW('Sanitation Data'!D65)),NA())</f>
        <v>#N/A</v>
      </c>
      <c r="AA71" s="96" t="e">
        <f ca="true">+IF(AND(ISNUMBER(OFFSET('Sanitation Data'!$E$4,0,10*ROW('Sanitation Data'!E65))),'Data Summary'!CP71="Yes"),100-OFFSET('Sanitation Data'!$E$4,0,10*ROW('Sanitation Data'!E65)),NA())</f>
        <v>#N/A</v>
      </c>
      <c r="AB71" s="96" t="e">
        <f ca="true">+IF(AND(ISNUMBER(OFFSET('Sanitation Data'!$E$6,0,10*ROW('Sanitation Data'!E65))),'Data Summary'!CQ71="Yes"),OFFSET('Sanitation Data'!$E$6,0,10*ROW('Sanitation Data'!E65)),NA())</f>
        <v>#N/A</v>
      </c>
      <c r="AC71" s="96" t="e">
        <f ca="true">+IF(AND(ISNUMBER(OFFSET('Sanitation Data'!$E$10,0,10*ROW('Sanitation Data'!E65))),'Data Summary'!CR71="Yes"),OFFSET('Sanitation Data'!$E$10,0,10*ROW('Sanitation Data'!E65)),NA())</f>
        <v>#N/A</v>
      </c>
      <c r="AD71" s="96" t="e">
        <f ca="true">+IF(AND(ISNUMBER(OFFSET('Sanitation Data'!$E$11,0,10*ROW('Sanitation Data'!E65))),'Data Summary'!CS71="Yes"),OFFSET('Sanitation Data'!$E$11,0,10*ROW('Sanitation Data'!E65)),NA())</f>
        <v>#N/A</v>
      </c>
      <c r="AE71" s="96" t="e">
        <f ca="true">+IF(AND(ISNUMBER(OFFSET('Sanitation Data'!$E$12,0,10*ROW('Sanitation Data'!E65))),'Data Summary'!CT71="Yes"),OFFSET('Sanitation Data'!$E$12,0,10*ROW('Sanitation Data'!E65)),NA())</f>
        <v>#N/A</v>
      </c>
      <c r="AF71" s="96" t="e">
        <f ca="true">+IF(AND(ISNUMBER(OFFSET('Sanitation Data'!$F$4,0,10*ROW('Sanitation Data'!F65))),'Data Summary'!CU71="Yes"),100-OFFSET('Sanitation Data'!$F$4,0,10*ROW('Sanitation Data'!F65)),NA())</f>
        <v>#N/A</v>
      </c>
      <c r="AG71" s="96" t="e">
        <f ca="true">+IF(AND(ISNUMBER(OFFSET('Sanitation Data'!$F$6,0,10*ROW('Sanitation Data'!F65))),'Data Summary'!CV71="Yes"),OFFSET('Sanitation Data'!$F$6,0,10*ROW('Sanitation Data'!F65)),NA())</f>
        <v>#N/A</v>
      </c>
      <c r="AH71" s="96" t="e">
        <f ca="true">+IF(AND(ISNUMBER(OFFSET('Sanitation Data'!$F$10,0,10*ROW('Sanitation Data'!F65))),'Data Summary'!CW71="Yes"),OFFSET('Sanitation Data'!$F$10,0,10*ROW('Sanitation Data'!F65)),NA())</f>
        <v>#N/A</v>
      </c>
      <c r="AI71" s="96" t="e">
        <f ca="true">+IF(AND(ISNUMBER(OFFSET('Sanitation Data'!$F$11,0,10*ROW('Sanitation Data'!F65))),'Data Summary'!CX71="Yes"),OFFSET('Sanitation Data'!$F$11,0,10*ROW('Sanitation Data'!F65)),NA())</f>
        <v>#N/A</v>
      </c>
      <c r="AJ71" s="96" t="e">
        <f ca="true">+IF(AND(ISNUMBER(OFFSET('Sanitation Data'!$F$12,0,10*ROW('Sanitation Data'!F65))),'Data Summary'!CY71="Yes"),OFFSET('Sanitation Data'!$F$12,0,10*ROW('Sanitation Data'!F65)),NA())</f>
        <v>#N/A</v>
      </c>
      <c r="AK71" s="96" t="e">
        <f ca="true">+IF(AND(ISNUMBER(OFFSET('Sanitation Data'!$G$4,0,10*ROW('Sanitation Data'!G65))),'Data Summary'!CZ71="Yes"),100-OFFSET('Sanitation Data'!$G$4,0,10*ROW('Sanitation Data'!G65)),NA())</f>
        <v>#N/A</v>
      </c>
      <c r="AL71" s="96" t="e">
        <f ca="true">+IF(AND(ISNUMBER(OFFSET('Sanitation Data'!$G$6,0,10*ROW('Sanitation Data'!G65))),'Data Summary'!DA71="Yes"),OFFSET('Sanitation Data'!$G$6,0,10*ROW('Sanitation Data'!G65)),NA())</f>
        <v>#N/A</v>
      </c>
      <c r="AM71" s="96" t="e">
        <f ca="true">+IF(AND(ISNUMBER(OFFSET('Sanitation Data'!$G$10,0,10*ROW('Sanitation Data'!G65))),'Data Summary'!DB71="Yes"),OFFSET('Sanitation Data'!$G$10,0,10*ROW('Sanitation Data'!G65)),NA())</f>
        <v>#N/A</v>
      </c>
      <c r="AN71" s="96" t="e">
        <f ca="true">+IF(AND(ISNUMBER(OFFSET('Sanitation Data'!$G$11,0,10*ROW('Sanitation Data'!G65))),'Data Summary'!DC71="Yes"),OFFSET('Sanitation Data'!$G$11,0,10*ROW('Sanitation Data'!G65)),NA())</f>
        <v>#N/A</v>
      </c>
      <c r="AO71" s="96" t="e">
        <f ca="true">+IF(AND(ISNUMBER(OFFSET('Sanitation Data'!$G$12,0,10*ROW('Sanitation Data'!G65))),'Data Summary'!DD71="Yes"),OFFSET('Sanitation Data'!$G$12,0,10*ROW('Sanitation Data'!G65)),NA())</f>
        <v>#N/A</v>
      </c>
      <c r="AP71" s="96" t="e">
        <f ca="true">+IF(AND(ISNUMBER(OFFSET('Sanitation Data'!$H$4,0,10*ROW('Sanitation Data'!H65))),'Data Summary'!DE71="Yes"),100-OFFSET('Sanitation Data'!$H$4,0,10*ROW('Sanitation Data'!H65)),NA())</f>
        <v>#N/A</v>
      </c>
      <c r="AQ71" s="96" t="e">
        <f ca="true">+IF(AND(ISNUMBER(OFFSET('Sanitation Data'!$H$6,0,10*ROW('Sanitation Data'!H65))),'Data Summary'!DF71="Yes"),OFFSET('Sanitation Data'!$H$6,0,10*ROW('Sanitation Data'!H65)),NA())</f>
        <v>#N/A</v>
      </c>
      <c r="AR71" s="96" t="e">
        <f ca="true">+IF(AND(ISNUMBER(OFFSET('Sanitation Data'!$H$10,0,10*ROW('Sanitation Data'!H65))),'Data Summary'!DG71="Yes"),OFFSET('Sanitation Data'!$H$10,0,10*ROW('Sanitation Data'!H65)),NA())</f>
        <v>#N/A</v>
      </c>
      <c r="AS71" s="96" t="e">
        <f ca="true">+IF(AND(ISNUMBER(OFFSET('Sanitation Data'!$H$11,0,10*ROW('Sanitation Data'!H65))),'Data Summary'!DH71="Yes"),OFFSET('Sanitation Data'!$H$11,0,10*ROW('Sanitation Data'!H65)),NA())</f>
        <v>#N/A</v>
      </c>
      <c r="AT71" s="96" t="e">
        <f ca="true">+IF(AND(ISNUMBER(OFFSET('Sanitation Data'!$H$12,0,10*ROW('Sanitation Data'!H65))),'Data Summary'!DI71="Yes"),OFFSET('Sanitation Data'!$H$12,0,10*ROW('Sanitation Data'!H65)),NA())</f>
        <v>#N/A</v>
      </c>
      <c r="AU71" s="96" t="e">
        <f ca="true">+IF(AND(ISNUMBER(OFFSET('Sanitation Data'!$I$4,0,10*ROW('Sanitation Data'!I65))),'Data Summary'!DJ71="Yes"),100-OFFSET('Sanitation Data'!$I$4,0,10*ROW('Sanitation Data'!I65)),NA())</f>
        <v>#N/A</v>
      </c>
      <c r="AV71" s="96" t="e">
        <f ca="true">+IF(AND(ISNUMBER(OFFSET('Sanitation Data'!$I$6,0,10*ROW('Sanitation Data'!I65))),'Data Summary'!DK71="Yes"),OFFSET('Sanitation Data'!$I$6,0,10*ROW('Sanitation Data'!I65)),NA())</f>
        <v>#N/A</v>
      </c>
      <c r="AW71" s="96" t="e">
        <f ca="true">+IF(AND(ISNUMBER(OFFSET('Sanitation Data'!$I$10,0,10*ROW('Sanitation Data'!I65))),'Data Summary'!DL71="Yes"),OFFSET('Sanitation Data'!$I$10,0,10*ROW('Sanitation Data'!I65)),NA())</f>
        <v>#N/A</v>
      </c>
      <c r="AX71" s="96" t="e">
        <f ca="true">+IF(AND(ISNUMBER(OFFSET('Sanitation Data'!$I$11,0,10*ROW('Sanitation Data'!I65))),'Data Summary'!DM71="Yes"),OFFSET('Sanitation Data'!$I$11,0,10*ROW('Sanitation Data'!I65)),NA())</f>
        <v>#N/A</v>
      </c>
      <c r="AY71" s="96" t="e">
        <f ca="true">+IF(AND(ISNUMBER(OFFSET('Sanitation Data'!$I$12,0,10*ROW('Sanitation Data'!I65))),'Data Summary'!DN71="Yes"),OFFSET('Sanitation Data'!$I$12,0,10*ROW('Sanitation Data'!I65)),NA())</f>
        <v>#N/A</v>
      </c>
      <c r="AZ71" s="97" t="e">
        <f ca="true">+IF(AND(ISNUMBER(OFFSET('Hygiene Data'!$D$5,0,10*ROW('Hygiene Data'!D65))),'Data Summary'!DO71="Yes"),OFFSET('Hygiene Data'!$D$5,0,10*ROW('Hygiene Data'!D65)),NA())</f>
        <v>#N/A</v>
      </c>
      <c r="BA71" s="97" t="e">
        <f ca="true">+IF(AND(ISNUMBER(OFFSET('Hygiene Data'!$D$7,0,10*ROW('Hygiene Data'!D65))),'Data Summary'!DP71="Yes"),OFFSET('Hygiene Data'!$D$7,0,10*ROW('Hygiene Data'!D65)),NA())</f>
        <v>#N/A</v>
      </c>
      <c r="BB71" s="97" t="e">
        <f ca="true">+IF(AND(ISNUMBER(OFFSET('Hygiene Data'!$D$9,0,10*ROW('Hygiene Data'!D65))),'Data Summary'!DQ71="Yes"),OFFSET('Hygiene Data'!$D$9,0,10*ROW('Hygiene Data'!D65)),NA())</f>
        <v>#N/A</v>
      </c>
      <c r="BC71" s="97" t="e">
        <f ca="true">+IF(AND(ISNUMBER(OFFSET('Hygiene Data'!$E$5,0,10*ROW('Hygiene Data'!E65))),'Data Summary'!DR71="Yes"),OFFSET('Hygiene Data'!$E$5,0,10*ROW('Hygiene Data'!E65)),NA())</f>
        <v>#N/A</v>
      </c>
      <c r="BD71" s="97" t="e">
        <f ca="true">+IF(AND(ISNUMBER(OFFSET('Hygiene Data'!$E$7,0,10*ROW('Hygiene Data'!E65))),'Data Summary'!DS71="Yes"),OFFSET('Hygiene Data'!$E$7,0,10*ROW('Hygiene Data'!E65)),NA())</f>
        <v>#N/A</v>
      </c>
      <c r="BE71" s="97" t="e">
        <f ca="true">+IF(AND(ISNUMBER(OFFSET('Hygiene Data'!$E$9,0,10*ROW('Hygiene Data'!E65))),'Data Summary'!DT71="Yes"),OFFSET('Hygiene Data'!$E$9,0,10*ROW('Hygiene Data'!E65)),NA())</f>
        <v>#N/A</v>
      </c>
      <c r="BF71" s="97" t="e">
        <f ca="true">+IF(AND(ISNUMBER(OFFSET('Hygiene Data'!$F$5,0,10*ROW('Hygiene Data'!F65))),'Data Summary'!DU71="Yes"),OFFSET('Hygiene Data'!$F$5,0,10*ROW('Hygiene Data'!F65)),NA())</f>
        <v>#N/A</v>
      </c>
      <c r="BG71" s="97" t="e">
        <f ca="true">+IF(AND(ISNUMBER(OFFSET('Hygiene Data'!$F$7,0,10*ROW('Hygiene Data'!F65))),'Data Summary'!DV71="Yes"),OFFSET('Hygiene Data'!$F$7,0,10*ROW('Hygiene Data'!F65)),NA())</f>
        <v>#N/A</v>
      </c>
      <c r="BH71" s="97" t="e">
        <f ca="true">+IF(AND(ISNUMBER(OFFSET('Hygiene Data'!$F$9,0,10*ROW('Hygiene Data'!F65))),'Data Summary'!DW71="Yes"),OFFSET('Hygiene Data'!$F$9,0,10*ROW('Hygiene Data'!F65)),NA())</f>
        <v>#N/A</v>
      </c>
      <c r="BI71" s="97" t="e">
        <f ca="true">+IF(AND(ISNUMBER(OFFSET('Hygiene Data'!$G$5,0,10*ROW('Hygiene Data'!G65))),'Data Summary'!DX71="Yes"),OFFSET('Hygiene Data'!$G$5,0,10*ROW('Hygiene Data'!G65)),NA())</f>
        <v>#N/A</v>
      </c>
      <c r="BJ71" s="97" t="e">
        <f ca="true">+IF(AND(ISNUMBER(OFFSET('Hygiene Data'!$G$7,0,10*ROW('Hygiene Data'!G65))),'Data Summary'!DY71="Yes"),OFFSET('Hygiene Data'!$G$7,0,10*ROW('Hygiene Data'!G65)),NA())</f>
        <v>#N/A</v>
      </c>
      <c r="BK71" s="97" t="e">
        <f ca="true">+IF(AND(ISNUMBER(OFFSET('Hygiene Data'!$G$9,0,10*ROW('Hygiene Data'!G65))),'Data Summary'!DZ71="Yes"),OFFSET('Hygiene Data'!$G$9,0,10*ROW('Hygiene Data'!G65)),NA())</f>
        <v>#N/A</v>
      </c>
      <c r="BL71" s="97" t="e">
        <f ca="true">+IF(AND(ISNUMBER(OFFSET('Hygiene Data'!$H$5,0,10*ROW('Hygiene Data'!H65))),'Data Summary'!EA71="Yes"),OFFSET('Hygiene Data'!$H$5,0,10*ROW('Hygiene Data'!H65)),NA())</f>
        <v>#N/A</v>
      </c>
      <c r="BM71" s="97" t="e">
        <f ca="true">+IF(AND(ISNUMBER(OFFSET('Hygiene Data'!$H$7,0,10*ROW('Hygiene Data'!H65))),'Data Summary'!EB71="Yes"),OFFSET('Hygiene Data'!$H$7,0,10*ROW('Hygiene Data'!H65)),NA())</f>
        <v>#N/A</v>
      </c>
      <c r="BN71" s="97" t="e">
        <f ca="true">+IF(AND(ISNUMBER(OFFSET('Hygiene Data'!$H$9,0,10*ROW('Hygiene Data'!H65))),'Data Summary'!EC71="Yes"),OFFSET('Hygiene Data'!$H$9,0,10*ROW('Hygiene Data'!H65)),NA())</f>
        <v>#N/A</v>
      </c>
      <c r="BO71" s="97" t="e">
        <f ca="true">+IF(AND(ISNUMBER(OFFSET('Hygiene Data'!$I$5,0,10*ROW('Hygiene Data'!I65))),'Data Summary'!ED71="Yes"),OFFSET('Hygiene Data'!$I$5,0,10*ROW('Hygiene Data'!I65)),NA())</f>
        <v>#N/A</v>
      </c>
      <c r="BP71" s="97" t="e">
        <f ca="true">+IF(AND(ISNUMBER(OFFSET('Hygiene Data'!$I$7,0,10*ROW('Hygiene Data'!I65))),'Data Summary'!EE71="Yes"),OFFSET('Hygiene Data'!$I$7,0,10*ROW('Hygiene Data'!I65)),NA())</f>
        <v>#N/A</v>
      </c>
      <c r="BQ71" s="97" t="e">
        <f ca="true">+IF(AND(ISNUMBER(OFFSET('Hygiene Data'!$I$9,0,10*ROW('Hygiene Data'!I65))),'Data Summary'!EF71="Yes"),OFFSET('Hygiene Data'!$I$9,0,10*ROW('Hygiene Data'!I65)),NA())</f>
        <v>#N/A</v>
      </c>
    </row>
    <row xmlns:x14ac="http://schemas.microsoft.com/office/spreadsheetml/2009/9/ac" r="72" x14ac:dyDescent="0.2">
      <c r="A72" s="331" t="e">
        <f ca="true">+RIGHT('Data Summary'!A72,LEN('Data Summary'!A72)-9)</f>
        <v>#VALUE!</v>
      </c>
      <c r="B72" s="36" t="str">
        <f ca="true">+IF(ISTEXT('Data Summary'!B72),'Data Summary'!B72,"")</f>
        <v/>
      </c>
      <c r="C72" s="330" t="e">
        <f ca="true">+VALUE('Data Summary'!C72)</f>
        <v>#VALUE!</v>
      </c>
      <c r="D72" s="95" t="e">
        <f ca="true">+IF(AND(ISNUMBER(OFFSET('Water Data'!$D$4,0,10*ROW('Water Data'!D66))),'Data Summary'!BS72="Yes"),100-OFFSET('Water Data'!$D$4,0,10*ROW('Water Data'!D66)),NA())</f>
        <v>#N/A</v>
      </c>
      <c r="E72" s="95" t="e">
        <f ca="true">+IF(AND(ISNUMBER(OFFSET('Water Data'!$D$6,0,10*ROW('Water Data'!D66))),'Data Summary'!BT72="Yes"),OFFSET('Water Data'!$D$6,0,10*ROW('Water Data'!D66)),NA())</f>
        <v>#N/A</v>
      </c>
      <c r="F72" s="95" t="e">
        <f ca="true">+IF(AND(ISNUMBER(OFFSET('Water Data'!$D$9,0,10*ROW('Water Data'!D66))),'Data Summary'!BU72="Yes"),OFFSET('Water Data'!$D$9,0,10*ROW('Water Data'!D66)),NA())</f>
        <v>#N/A</v>
      </c>
      <c r="G72" s="95" t="e">
        <f ca="true">+IF(AND(ISNUMBER(OFFSET('Water Data'!$E$4,0,10*ROW('Water Data'!E66))),'Data Summary'!BV72="Yes"),100-OFFSET('Water Data'!$E$4,0,10*ROW('Water Data'!E66)),NA())</f>
        <v>#N/A</v>
      </c>
      <c r="H72" s="95" t="e">
        <f ca="true">+IF(AND(ISNUMBER(OFFSET('Water Data'!$E$6,0,10*ROW('Water Data'!E66))),'Data Summary'!BW72="Yes"),OFFSET('Water Data'!$E$6,0,10*ROW('Water Data'!E66)),NA())</f>
        <v>#N/A</v>
      </c>
      <c r="I72" s="95" t="e">
        <f ca="true">+IF(AND(ISNUMBER(OFFSET('Water Data'!$E$9,0,10*ROW('Water Data'!E66))),'Data Summary'!BX72="Yes"),OFFSET('Water Data'!$E$9,0,10*ROW('Water Data'!E66)),NA())</f>
        <v>#N/A</v>
      </c>
      <c r="J72" s="95" t="e">
        <f ca="true">+IF(AND(ISNUMBER(OFFSET('Water Data'!$F$4,0,10*ROW('Water Data'!F66))),'Data Summary'!BY72="Yes"),100-OFFSET('Water Data'!$F$4,0,10*ROW('Water Data'!F66)),NA())</f>
        <v>#N/A</v>
      </c>
      <c r="K72" s="95" t="e">
        <f ca="true">+IF(AND(ISNUMBER(OFFSET('Water Data'!$F$6,0,10*ROW('Water Data'!F66))),'Data Summary'!BZ72="Yes"),OFFSET('Water Data'!$F$6,0,10*ROW('Water Data'!F66)),NA())</f>
        <v>#N/A</v>
      </c>
      <c r="L72" s="95" t="e">
        <f ca="true">+IF(AND(ISNUMBER(OFFSET('Water Data'!$F$9,0,10*ROW('Water Data'!F66))),'Data Summary'!CA72="Yes"),OFFSET('Water Data'!$F$9,0,10*ROW('Water Data'!F66)),NA())</f>
        <v>#N/A</v>
      </c>
      <c r="M72" s="95" t="e">
        <f ca="true">+IF(AND(ISNUMBER(OFFSET('Water Data'!$G$4,0,10*ROW('Water Data'!G66))),'Data Summary'!CB72="Yes"),100-OFFSET('Water Data'!$G$4,0,10*ROW('Water Data'!G66)),NA())</f>
        <v>#N/A</v>
      </c>
      <c r="N72" s="95" t="e">
        <f ca="true">+IF(AND(ISNUMBER(OFFSET('Water Data'!$G$6,0,10*ROW('Water Data'!G66))),'Data Summary'!CC72="Yes"),OFFSET('Water Data'!$G$6,0,10*ROW('Water Data'!G66)),NA())</f>
        <v>#N/A</v>
      </c>
      <c r="O72" s="95" t="e">
        <f ca="true">+IF(AND(ISNUMBER(OFFSET('Water Data'!$G$9,0,10*ROW('Water Data'!G66))),'Data Summary'!CD72="Yes"),OFFSET('Water Data'!$G$9,0,10*ROW('Water Data'!G66)),NA())</f>
        <v>#N/A</v>
      </c>
      <c r="P72" s="95" t="e">
        <f ca="true">+IF(AND(ISNUMBER(OFFSET('Water Data'!$H$4,0,10*ROW('Water Data'!H66))),'Data Summary'!CE72="Yes"),100-OFFSET('Water Data'!$H$4,0,10*ROW('Water Data'!H66)),NA())</f>
        <v>#N/A</v>
      </c>
      <c r="Q72" s="95" t="e">
        <f ca="true">+IF(AND(ISNUMBER(OFFSET('Water Data'!$H$6,0,10*ROW('Water Data'!H66))),'Data Summary'!CF72="Yes"),OFFSET('Water Data'!$H$6,0,10*ROW('Water Data'!H66)),NA())</f>
        <v>#N/A</v>
      </c>
      <c r="R72" s="95" t="e">
        <f ca="true">+IF(AND(ISNUMBER(OFFSET('Water Data'!$H$9,0,10*ROW('Water Data'!H66))),'Data Summary'!CG72="Yes"),OFFSET('Water Data'!$H$9,0,10*ROW('Water Data'!H66)),NA())</f>
        <v>#N/A</v>
      </c>
      <c r="S72" s="95" t="e">
        <f ca="true">+IF(AND(ISNUMBER(OFFSET('Water Data'!$I$4,0,10*ROW('Water Data'!I66))),'Data Summary'!CH72="Yes"),100-OFFSET('Water Data'!$I$4,0,10*ROW('Water Data'!I66)),NA())</f>
        <v>#N/A</v>
      </c>
      <c r="T72" s="95" t="e">
        <f ca="true">+IF(AND(ISNUMBER(OFFSET('Water Data'!$I$6,0,10*ROW('Water Data'!I66))),'Data Summary'!CI72="Yes"),OFFSET('Water Data'!$I$6,0,10*ROW('Water Data'!I66)),NA())</f>
        <v>#N/A</v>
      </c>
      <c r="U72" s="95" t="e">
        <f ca="true">+IF(AND(ISNUMBER(OFFSET('Water Data'!$I$9,0,10*ROW('Water Data'!I66))),'Data Summary'!CJ72="Yes"),OFFSET('Water Data'!$I$9,0,10*ROW('Water Data'!I66)),NA())</f>
        <v>#N/A</v>
      </c>
      <c r="V72" s="96" t="e">
        <f ca="true">+IF(AND(ISNUMBER(OFFSET('Sanitation Data'!$D$4,0,10*ROW('Sanitation Data'!D66))),'Data Summary'!CK72="Yes"),100-OFFSET('Sanitation Data'!$D$4,0,10*ROW('Sanitation Data'!D66)),NA())</f>
        <v>#N/A</v>
      </c>
      <c r="W72" s="96" t="e">
        <f ca="true">+IF(AND(ISNUMBER(OFFSET('Sanitation Data'!$D$6,0,10*ROW('Sanitation Data'!D66))),'Data Summary'!CL72="Yes"),OFFSET('Sanitation Data'!$D$6,0,10*ROW('Sanitation Data'!D66)),NA())</f>
        <v>#N/A</v>
      </c>
      <c r="X72" s="96" t="e">
        <f ca="true">+IF(AND(ISNUMBER(OFFSET('Sanitation Data'!$D$10,0,10*ROW('Sanitation Data'!D66))),'Data Summary'!CM72="Yes"),OFFSET('Sanitation Data'!$D$10,0,10*ROW('Sanitation Data'!D66)),NA())</f>
        <v>#N/A</v>
      </c>
      <c r="Y72" s="96" t="e">
        <f ca="true">+IF(AND(ISNUMBER(OFFSET('Sanitation Data'!$D$11,0,10*ROW('Sanitation Data'!D66))),'Data Summary'!CN72="Yes"),OFFSET('Sanitation Data'!$D$11,0,10*ROW('Sanitation Data'!D66)),NA())</f>
        <v>#N/A</v>
      </c>
      <c r="Z72" s="96" t="e">
        <f ca="true">+IF(AND(ISNUMBER(OFFSET('Sanitation Data'!$D$12,0,10*ROW('Sanitation Data'!D66))),'Data Summary'!CO72="Yes"),OFFSET('Sanitation Data'!$D$12,0,10*ROW('Sanitation Data'!D66)),NA())</f>
        <v>#N/A</v>
      </c>
      <c r="AA72" s="96" t="e">
        <f ca="true">+IF(AND(ISNUMBER(OFFSET('Sanitation Data'!$E$4,0,10*ROW('Sanitation Data'!E66))),'Data Summary'!CP72="Yes"),100-OFFSET('Sanitation Data'!$E$4,0,10*ROW('Sanitation Data'!E66)),NA())</f>
        <v>#N/A</v>
      </c>
      <c r="AB72" s="96" t="e">
        <f ca="true">+IF(AND(ISNUMBER(OFFSET('Sanitation Data'!$E$6,0,10*ROW('Sanitation Data'!E66))),'Data Summary'!CQ72="Yes"),OFFSET('Sanitation Data'!$E$6,0,10*ROW('Sanitation Data'!E66)),NA())</f>
        <v>#N/A</v>
      </c>
      <c r="AC72" s="96" t="e">
        <f ca="true">+IF(AND(ISNUMBER(OFFSET('Sanitation Data'!$E$10,0,10*ROW('Sanitation Data'!E66))),'Data Summary'!CR72="Yes"),OFFSET('Sanitation Data'!$E$10,0,10*ROW('Sanitation Data'!E66)),NA())</f>
        <v>#N/A</v>
      </c>
      <c r="AD72" s="96" t="e">
        <f ca="true">+IF(AND(ISNUMBER(OFFSET('Sanitation Data'!$E$11,0,10*ROW('Sanitation Data'!E66))),'Data Summary'!CS72="Yes"),OFFSET('Sanitation Data'!$E$11,0,10*ROW('Sanitation Data'!E66)),NA())</f>
        <v>#N/A</v>
      </c>
      <c r="AE72" s="96" t="e">
        <f ca="true">+IF(AND(ISNUMBER(OFFSET('Sanitation Data'!$E$12,0,10*ROW('Sanitation Data'!E66))),'Data Summary'!CT72="Yes"),OFFSET('Sanitation Data'!$E$12,0,10*ROW('Sanitation Data'!E66)),NA())</f>
        <v>#N/A</v>
      </c>
      <c r="AF72" s="96" t="e">
        <f ca="true">+IF(AND(ISNUMBER(OFFSET('Sanitation Data'!$F$4,0,10*ROW('Sanitation Data'!F66))),'Data Summary'!CU72="Yes"),100-OFFSET('Sanitation Data'!$F$4,0,10*ROW('Sanitation Data'!F66)),NA())</f>
        <v>#N/A</v>
      </c>
      <c r="AG72" s="96" t="e">
        <f ca="true">+IF(AND(ISNUMBER(OFFSET('Sanitation Data'!$F$6,0,10*ROW('Sanitation Data'!F66))),'Data Summary'!CV72="Yes"),OFFSET('Sanitation Data'!$F$6,0,10*ROW('Sanitation Data'!F66)),NA())</f>
        <v>#N/A</v>
      </c>
      <c r="AH72" s="96" t="e">
        <f ca="true">+IF(AND(ISNUMBER(OFFSET('Sanitation Data'!$F$10,0,10*ROW('Sanitation Data'!F66))),'Data Summary'!CW72="Yes"),OFFSET('Sanitation Data'!$F$10,0,10*ROW('Sanitation Data'!F66)),NA())</f>
        <v>#N/A</v>
      </c>
      <c r="AI72" s="96" t="e">
        <f ca="true">+IF(AND(ISNUMBER(OFFSET('Sanitation Data'!$F$11,0,10*ROW('Sanitation Data'!F66))),'Data Summary'!CX72="Yes"),OFFSET('Sanitation Data'!$F$11,0,10*ROW('Sanitation Data'!F66)),NA())</f>
        <v>#N/A</v>
      </c>
      <c r="AJ72" s="96" t="e">
        <f ca="true">+IF(AND(ISNUMBER(OFFSET('Sanitation Data'!$F$12,0,10*ROW('Sanitation Data'!F66))),'Data Summary'!CY72="Yes"),OFFSET('Sanitation Data'!$F$12,0,10*ROW('Sanitation Data'!F66)),NA())</f>
        <v>#N/A</v>
      </c>
      <c r="AK72" s="96" t="e">
        <f ca="true">+IF(AND(ISNUMBER(OFFSET('Sanitation Data'!$G$4,0,10*ROW('Sanitation Data'!G66))),'Data Summary'!CZ72="Yes"),100-OFFSET('Sanitation Data'!$G$4,0,10*ROW('Sanitation Data'!G66)),NA())</f>
        <v>#N/A</v>
      </c>
      <c r="AL72" s="96" t="e">
        <f ca="true">+IF(AND(ISNUMBER(OFFSET('Sanitation Data'!$G$6,0,10*ROW('Sanitation Data'!G66))),'Data Summary'!DA72="Yes"),OFFSET('Sanitation Data'!$G$6,0,10*ROW('Sanitation Data'!G66)),NA())</f>
        <v>#N/A</v>
      </c>
      <c r="AM72" s="96" t="e">
        <f ca="true">+IF(AND(ISNUMBER(OFFSET('Sanitation Data'!$G$10,0,10*ROW('Sanitation Data'!G66))),'Data Summary'!DB72="Yes"),OFFSET('Sanitation Data'!$G$10,0,10*ROW('Sanitation Data'!G66)),NA())</f>
        <v>#N/A</v>
      </c>
      <c r="AN72" s="96" t="e">
        <f ca="true">+IF(AND(ISNUMBER(OFFSET('Sanitation Data'!$G$11,0,10*ROW('Sanitation Data'!G66))),'Data Summary'!DC72="Yes"),OFFSET('Sanitation Data'!$G$11,0,10*ROW('Sanitation Data'!G66)),NA())</f>
        <v>#N/A</v>
      </c>
      <c r="AO72" s="96" t="e">
        <f ca="true">+IF(AND(ISNUMBER(OFFSET('Sanitation Data'!$G$12,0,10*ROW('Sanitation Data'!G66))),'Data Summary'!DD72="Yes"),OFFSET('Sanitation Data'!$G$12,0,10*ROW('Sanitation Data'!G66)),NA())</f>
        <v>#N/A</v>
      </c>
      <c r="AP72" s="96" t="e">
        <f ca="true">+IF(AND(ISNUMBER(OFFSET('Sanitation Data'!$H$4,0,10*ROW('Sanitation Data'!H66))),'Data Summary'!DE72="Yes"),100-OFFSET('Sanitation Data'!$H$4,0,10*ROW('Sanitation Data'!H66)),NA())</f>
        <v>#N/A</v>
      </c>
      <c r="AQ72" s="96" t="e">
        <f ca="true">+IF(AND(ISNUMBER(OFFSET('Sanitation Data'!$H$6,0,10*ROW('Sanitation Data'!H66))),'Data Summary'!DF72="Yes"),OFFSET('Sanitation Data'!$H$6,0,10*ROW('Sanitation Data'!H66)),NA())</f>
        <v>#N/A</v>
      </c>
      <c r="AR72" s="96" t="e">
        <f ca="true">+IF(AND(ISNUMBER(OFFSET('Sanitation Data'!$H$10,0,10*ROW('Sanitation Data'!H66))),'Data Summary'!DG72="Yes"),OFFSET('Sanitation Data'!$H$10,0,10*ROW('Sanitation Data'!H66)),NA())</f>
        <v>#N/A</v>
      </c>
      <c r="AS72" s="96" t="e">
        <f ca="true">+IF(AND(ISNUMBER(OFFSET('Sanitation Data'!$H$11,0,10*ROW('Sanitation Data'!H66))),'Data Summary'!DH72="Yes"),OFFSET('Sanitation Data'!$H$11,0,10*ROW('Sanitation Data'!H66)),NA())</f>
        <v>#N/A</v>
      </c>
      <c r="AT72" s="96" t="e">
        <f ca="true">+IF(AND(ISNUMBER(OFFSET('Sanitation Data'!$H$12,0,10*ROW('Sanitation Data'!H66))),'Data Summary'!DI72="Yes"),OFFSET('Sanitation Data'!$H$12,0,10*ROW('Sanitation Data'!H66)),NA())</f>
        <v>#N/A</v>
      </c>
      <c r="AU72" s="96" t="e">
        <f ca="true">+IF(AND(ISNUMBER(OFFSET('Sanitation Data'!$I$4,0,10*ROW('Sanitation Data'!I66))),'Data Summary'!DJ72="Yes"),100-OFFSET('Sanitation Data'!$I$4,0,10*ROW('Sanitation Data'!I66)),NA())</f>
        <v>#N/A</v>
      </c>
      <c r="AV72" s="96" t="e">
        <f ca="true">+IF(AND(ISNUMBER(OFFSET('Sanitation Data'!$I$6,0,10*ROW('Sanitation Data'!I66))),'Data Summary'!DK72="Yes"),OFFSET('Sanitation Data'!$I$6,0,10*ROW('Sanitation Data'!I66)),NA())</f>
        <v>#N/A</v>
      </c>
      <c r="AW72" s="96" t="e">
        <f ca="true">+IF(AND(ISNUMBER(OFFSET('Sanitation Data'!$I$10,0,10*ROW('Sanitation Data'!I66))),'Data Summary'!DL72="Yes"),OFFSET('Sanitation Data'!$I$10,0,10*ROW('Sanitation Data'!I66)),NA())</f>
        <v>#N/A</v>
      </c>
      <c r="AX72" s="96" t="e">
        <f ca="true">+IF(AND(ISNUMBER(OFFSET('Sanitation Data'!$I$11,0,10*ROW('Sanitation Data'!I66))),'Data Summary'!DM72="Yes"),OFFSET('Sanitation Data'!$I$11,0,10*ROW('Sanitation Data'!I66)),NA())</f>
        <v>#N/A</v>
      </c>
      <c r="AY72" s="96" t="e">
        <f ca="true">+IF(AND(ISNUMBER(OFFSET('Sanitation Data'!$I$12,0,10*ROW('Sanitation Data'!I66))),'Data Summary'!DN72="Yes"),OFFSET('Sanitation Data'!$I$12,0,10*ROW('Sanitation Data'!I66)),NA())</f>
        <v>#N/A</v>
      </c>
      <c r="AZ72" s="97" t="e">
        <f ca="true">+IF(AND(ISNUMBER(OFFSET('Hygiene Data'!$D$5,0,10*ROW('Hygiene Data'!D66))),'Data Summary'!DO72="Yes"),OFFSET('Hygiene Data'!$D$5,0,10*ROW('Hygiene Data'!D66)),NA())</f>
        <v>#N/A</v>
      </c>
      <c r="BA72" s="97" t="e">
        <f ca="true">+IF(AND(ISNUMBER(OFFSET('Hygiene Data'!$D$7,0,10*ROW('Hygiene Data'!D66))),'Data Summary'!DP72="Yes"),OFFSET('Hygiene Data'!$D$7,0,10*ROW('Hygiene Data'!D66)),NA())</f>
        <v>#N/A</v>
      </c>
      <c r="BB72" s="97" t="e">
        <f ca="true">+IF(AND(ISNUMBER(OFFSET('Hygiene Data'!$D$9,0,10*ROW('Hygiene Data'!D66))),'Data Summary'!DQ72="Yes"),OFFSET('Hygiene Data'!$D$9,0,10*ROW('Hygiene Data'!D66)),NA())</f>
        <v>#N/A</v>
      </c>
      <c r="BC72" s="97" t="e">
        <f ca="true">+IF(AND(ISNUMBER(OFFSET('Hygiene Data'!$E$5,0,10*ROW('Hygiene Data'!E66))),'Data Summary'!DR72="Yes"),OFFSET('Hygiene Data'!$E$5,0,10*ROW('Hygiene Data'!E66)),NA())</f>
        <v>#N/A</v>
      </c>
      <c r="BD72" s="97" t="e">
        <f ca="true">+IF(AND(ISNUMBER(OFFSET('Hygiene Data'!$E$7,0,10*ROW('Hygiene Data'!E66))),'Data Summary'!DS72="Yes"),OFFSET('Hygiene Data'!$E$7,0,10*ROW('Hygiene Data'!E66)),NA())</f>
        <v>#N/A</v>
      </c>
      <c r="BE72" s="97" t="e">
        <f ca="true">+IF(AND(ISNUMBER(OFFSET('Hygiene Data'!$E$9,0,10*ROW('Hygiene Data'!E66))),'Data Summary'!DT72="Yes"),OFFSET('Hygiene Data'!$E$9,0,10*ROW('Hygiene Data'!E66)),NA())</f>
        <v>#N/A</v>
      </c>
      <c r="BF72" s="97" t="e">
        <f ca="true">+IF(AND(ISNUMBER(OFFSET('Hygiene Data'!$F$5,0,10*ROW('Hygiene Data'!F66))),'Data Summary'!DU72="Yes"),OFFSET('Hygiene Data'!$F$5,0,10*ROW('Hygiene Data'!F66)),NA())</f>
        <v>#N/A</v>
      </c>
      <c r="BG72" s="97" t="e">
        <f ca="true">+IF(AND(ISNUMBER(OFFSET('Hygiene Data'!$F$7,0,10*ROW('Hygiene Data'!F66))),'Data Summary'!DV72="Yes"),OFFSET('Hygiene Data'!$F$7,0,10*ROW('Hygiene Data'!F66)),NA())</f>
        <v>#N/A</v>
      </c>
      <c r="BH72" s="97" t="e">
        <f ca="true">+IF(AND(ISNUMBER(OFFSET('Hygiene Data'!$F$9,0,10*ROW('Hygiene Data'!F66))),'Data Summary'!DW72="Yes"),OFFSET('Hygiene Data'!$F$9,0,10*ROW('Hygiene Data'!F66)),NA())</f>
        <v>#N/A</v>
      </c>
      <c r="BI72" s="97" t="e">
        <f ca="true">+IF(AND(ISNUMBER(OFFSET('Hygiene Data'!$G$5,0,10*ROW('Hygiene Data'!G66))),'Data Summary'!DX72="Yes"),OFFSET('Hygiene Data'!$G$5,0,10*ROW('Hygiene Data'!G66)),NA())</f>
        <v>#N/A</v>
      </c>
      <c r="BJ72" s="97" t="e">
        <f ca="true">+IF(AND(ISNUMBER(OFFSET('Hygiene Data'!$G$7,0,10*ROW('Hygiene Data'!G66))),'Data Summary'!DY72="Yes"),OFFSET('Hygiene Data'!$G$7,0,10*ROW('Hygiene Data'!G66)),NA())</f>
        <v>#N/A</v>
      </c>
      <c r="BK72" s="97" t="e">
        <f ca="true">+IF(AND(ISNUMBER(OFFSET('Hygiene Data'!$G$9,0,10*ROW('Hygiene Data'!G66))),'Data Summary'!DZ72="Yes"),OFFSET('Hygiene Data'!$G$9,0,10*ROW('Hygiene Data'!G66)),NA())</f>
        <v>#N/A</v>
      </c>
      <c r="BL72" s="97" t="e">
        <f ca="true">+IF(AND(ISNUMBER(OFFSET('Hygiene Data'!$H$5,0,10*ROW('Hygiene Data'!H66))),'Data Summary'!EA72="Yes"),OFFSET('Hygiene Data'!$H$5,0,10*ROW('Hygiene Data'!H66)),NA())</f>
        <v>#N/A</v>
      </c>
      <c r="BM72" s="97" t="e">
        <f ca="true">+IF(AND(ISNUMBER(OFFSET('Hygiene Data'!$H$7,0,10*ROW('Hygiene Data'!H66))),'Data Summary'!EB72="Yes"),OFFSET('Hygiene Data'!$H$7,0,10*ROW('Hygiene Data'!H66)),NA())</f>
        <v>#N/A</v>
      </c>
      <c r="BN72" s="97" t="e">
        <f ca="true">+IF(AND(ISNUMBER(OFFSET('Hygiene Data'!$H$9,0,10*ROW('Hygiene Data'!H66))),'Data Summary'!EC72="Yes"),OFFSET('Hygiene Data'!$H$9,0,10*ROW('Hygiene Data'!H66)),NA())</f>
        <v>#N/A</v>
      </c>
      <c r="BO72" s="97" t="e">
        <f ca="true">+IF(AND(ISNUMBER(OFFSET('Hygiene Data'!$I$5,0,10*ROW('Hygiene Data'!I66))),'Data Summary'!ED72="Yes"),OFFSET('Hygiene Data'!$I$5,0,10*ROW('Hygiene Data'!I66)),NA())</f>
        <v>#N/A</v>
      </c>
      <c r="BP72" s="97" t="e">
        <f ca="true">+IF(AND(ISNUMBER(OFFSET('Hygiene Data'!$I$7,0,10*ROW('Hygiene Data'!I66))),'Data Summary'!EE72="Yes"),OFFSET('Hygiene Data'!$I$7,0,10*ROW('Hygiene Data'!I66)),NA())</f>
        <v>#N/A</v>
      </c>
      <c r="BQ72" s="97" t="e">
        <f ca="true">+IF(AND(ISNUMBER(OFFSET('Hygiene Data'!$I$9,0,10*ROW('Hygiene Data'!I66))),'Data Summary'!EF72="Yes"),OFFSET('Hygiene Data'!$I$9,0,10*ROW('Hygiene Data'!I66)),NA())</f>
        <v>#N/A</v>
      </c>
    </row>
    <row xmlns:x14ac="http://schemas.microsoft.com/office/spreadsheetml/2009/9/ac" r="73" x14ac:dyDescent="0.2">
      <c r="A73" s="331" t="e">
        <f ca="true">+RIGHT('Data Summary'!A73,LEN('Data Summary'!A73)-9)</f>
        <v>#VALUE!</v>
      </c>
      <c r="B73" s="36" t="str">
        <f ca="true">+IF(ISTEXT('Data Summary'!B73),'Data Summary'!B73,"")</f>
        <v/>
      </c>
      <c r="C73" s="330" t="e">
        <f ca="true">+VALUE('Data Summary'!C73)</f>
        <v>#VALUE!</v>
      </c>
      <c r="D73" s="95" t="e">
        <f ca="true">+IF(AND(ISNUMBER(OFFSET('Water Data'!$D$4,0,10*ROW('Water Data'!D67))),'Data Summary'!BS73="Yes"),100-OFFSET('Water Data'!$D$4,0,10*ROW('Water Data'!D67)),NA())</f>
        <v>#N/A</v>
      </c>
      <c r="E73" s="95" t="e">
        <f ca="true">+IF(AND(ISNUMBER(OFFSET('Water Data'!$D$6,0,10*ROW('Water Data'!D67))),'Data Summary'!BT73="Yes"),OFFSET('Water Data'!$D$6,0,10*ROW('Water Data'!D67)),NA())</f>
        <v>#N/A</v>
      </c>
      <c r="F73" s="95" t="e">
        <f ca="true">+IF(AND(ISNUMBER(OFFSET('Water Data'!$D$9,0,10*ROW('Water Data'!D67))),'Data Summary'!BU73="Yes"),OFFSET('Water Data'!$D$9,0,10*ROW('Water Data'!D67)),NA())</f>
        <v>#N/A</v>
      </c>
      <c r="G73" s="95" t="e">
        <f ca="true">+IF(AND(ISNUMBER(OFFSET('Water Data'!$E$4,0,10*ROW('Water Data'!E67))),'Data Summary'!BV73="Yes"),100-OFFSET('Water Data'!$E$4,0,10*ROW('Water Data'!E67)),NA())</f>
        <v>#N/A</v>
      </c>
      <c r="H73" s="95" t="e">
        <f ca="true">+IF(AND(ISNUMBER(OFFSET('Water Data'!$E$6,0,10*ROW('Water Data'!E67))),'Data Summary'!BW73="Yes"),OFFSET('Water Data'!$E$6,0,10*ROW('Water Data'!E67)),NA())</f>
        <v>#N/A</v>
      </c>
      <c r="I73" s="95" t="e">
        <f ca="true">+IF(AND(ISNUMBER(OFFSET('Water Data'!$E$9,0,10*ROW('Water Data'!E67))),'Data Summary'!BX73="Yes"),OFFSET('Water Data'!$E$9,0,10*ROW('Water Data'!E67)),NA())</f>
        <v>#N/A</v>
      </c>
      <c r="J73" s="95" t="e">
        <f ca="true">+IF(AND(ISNUMBER(OFFSET('Water Data'!$F$4,0,10*ROW('Water Data'!F67))),'Data Summary'!BY73="Yes"),100-OFFSET('Water Data'!$F$4,0,10*ROW('Water Data'!F67)),NA())</f>
        <v>#N/A</v>
      </c>
      <c r="K73" s="95" t="e">
        <f ca="true">+IF(AND(ISNUMBER(OFFSET('Water Data'!$F$6,0,10*ROW('Water Data'!F67))),'Data Summary'!BZ73="Yes"),OFFSET('Water Data'!$F$6,0,10*ROW('Water Data'!F67)),NA())</f>
        <v>#N/A</v>
      </c>
      <c r="L73" s="95" t="e">
        <f ca="true">+IF(AND(ISNUMBER(OFFSET('Water Data'!$F$9,0,10*ROW('Water Data'!F67))),'Data Summary'!CA73="Yes"),OFFSET('Water Data'!$F$9,0,10*ROW('Water Data'!F67)),NA())</f>
        <v>#N/A</v>
      </c>
      <c r="M73" s="95" t="e">
        <f ca="true">+IF(AND(ISNUMBER(OFFSET('Water Data'!$G$4,0,10*ROW('Water Data'!G67))),'Data Summary'!CB73="Yes"),100-OFFSET('Water Data'!$G$4,0,10*ROW('Water Data'!G67)),NA())</f>
        <v>#N/A</v>
      </c>
      <c r="N73" s="95" t="e">
        <f ca="true">+IF(AND(ISNUMBER(OFFSET('Water Data'!$G$6,0,10*ROW('Water Data'!G67))),'Data Summary'!CC73="Yes"),OFFSET('Water Data'!$G$6,0,10*ROW('Water Data'!G67)),NA())</f>
        <v>#N/A</v>
      </c>
      <c r="O73" s="95" t="e">
        <f ca="true">+IF(AND(ISNUMBER(OFFSET('Water Data'!$G$9,0,10*ROW('Water Data'!G67))),'Data Summary'!CD73="Yes"),OFFSET('Water Data'!$G$9,0,10*ROW('Water Data'!G67)),NA())</f>
        <v>#N/A</v>
      </c>
      <c r="P73" s="95" t="e">
        <f ca="true">+IF(AND(ISNUMBER(OFFSET('Water Data'!$H$4,0,10*ROW('Water Data'!H67))),'Data Summary'!CE73="Yes"),100-OFFSET('Water Data'!$H$4,0,10*ROW('Water Data'!H67)),NA())</f>
        <v>#N/A</v>
      </c>
      <c r="Q73" s="95" t="e">
        <f ca="true">+IF(AND(ISNUMBER(OFFSET('Water Data'!$H$6,0,10*ROW('Water Data'!H67))),'Data Summary'!CF73="Yes"),OFFSET('Water Data'!$H$6,0,10*ROW('Water Data'!H67)),NA())</f>
        <v>#N/A</v>
      </c>
      <c r="R73" s="95" t="e">
        <f ca="true">+IF(AND(ISNUMBER(OFFSET('Water Data'!$H$9,0,10*ROW('Water Data'!H67))),'Data Summary'!CG73="Yes"),OFFSET('Water Data'!$H$9,0,10*ROW('Water Data'!H67)),NA())</f>
        <v>#N/A</v>
      </c>
      <c r="S73" s="95" t="e">
        <f ca="true">+IF(AND(ISNUMBER(OFFSET('Water Data'!$I$4,0,10*ROW('Water Data'!I67))),'Data Summary'!CH73="Yes"),100-OFFSET('Water Data'!$I$4,0,10*ROW('Water Data'!I67)),NA())</f>
        <v>#N/A</v>
      </c>
      <c r="T73" s="95" t="e">
        <f ca="true">+IF(AND(ISNUMBER(OFFSET('Water Data'!$I$6,0,10*ROW('Water Data'!I67))),'Data Summary'!CI73="Yes"),OFFSET('Water Data'!$I$6,0,10*ROW('Water Data'!I67)),NA())</f>
        <v>#N/A</v>
      </c>
      <c r="U73" s="95" t="e">
        <f ca="true">+IF(AND(ISNUMBER(OFFSET('Water Data'!$I$9,0,10*ROW('Water Data'!I67))),'Data Summary'!CJ73="Yes"),OFFSET('Water Data'!$I$9,0,10*ROW('Water Data'!I67)),NA())</f>
        <v>#N/A</v>
      </c>
      <c r="V73" s="96" t="e">
        <f ca="true">+IF(AND(ISNUMBER(OFFSET('Sanitation Data'!$D$4,0,10*ROW('Sanitation Data'!D67))),'Data Summary'!CK73="Yes"),100-OFFSET('Sanitation Data'!$D$4,0,10*ROW('Sanitation Data'!D67)),NA())</f>
        <v>#N/A</v>
      </c>
      <c r="W73" s="96" t="e">
        <f ca="true">+IF(AND(ISNUMBER(OFFSET('Sanitation Data'!$D$6,0,10*ROW('Sanitation Data'!D67))),'Data Summary'!CL73="Yes"),OFFSET('Sanitation Data'!$D$6,0,10*ROW('Sanitation Data'!D67)),NA())</f>
        <v>#N/A</v>
      </c>
      <c r="X73" s="96" t="e">
        <f ca="true">+IF(AND(ISNUMBER(OFFSET('Sanitation Data'!$D$10,0,10*ROW('Sanitation Data'!D67))),'Data Summary'!CM73="Yes"),OFFSET('Sanitation Data'!$D$10,0,10*ROW('Sanitation Data'!D67)),NA())</f>
        <v>#N/A</v>
      </c>
      <c r="Y73" s="96" t="e">
        <f ca="true">+IF(AND(ISNUMBER(OFFSET('Sanitation Data'!$D$11,0,10*ROW('Sanitation Data'!D67))),'Data Summary'!CN73="Yes"),OFFSET('Sanitation Data'!$D$11,0,10*ROW('Sanitation Data'!D67)),NA())</f>
        <v>#N/A</v>
      </c>
      <c r="Z73" s="96" t="e">
        <f ca="true">+IF(AND(ISNUMBER(OFFSET('Sanitation Data'!$D$12,0,10*ROW('Sanitation Data'!D67))),'Data Summary'!CO73="Yes"),OFFSET('Sanitation Data'!$D$12,0,10*ROW('Sanitation Data'!D67)),NA())</f>
        <v>#N/A</v>
      </c>
      <c r="AA73" s="96" t="e">
        <f ca="true">+IF(AND(ISNUMBER(OFFSET('Sanitation Data'!$E$4,0,10*ROW('Sanitation Data'!E67))),'Data Summary'!CP73="Yes"),100-OFFSET('Sanitation Data'!$E$4,0,10*ROW('Sanitation Data'!E67)),NA())</f>
        <v>#N/A</v>
      </c>
      <c r="AB73" s="96" t="e">
        <f ca="true">+IF(AND(ISNUMBER(OFFSET('Sanitation Data'!$E$6,0,10*ROW('Sanitation Data'!E67))),'Data Summary'!CQ73="Yes"),OFFSET('Sanitation Data'!$E$6,0,10*ROW('Sanitation Data'!E67)),NA())</f>
        <v>#N/A</v>
      </c>
      <c r="AC73" s="96" t="e">
        <f ca="true">+IF(AND(ISNUMBER(OFFSET('Sanitation Data'!$E$10,0,10*ROW('Sanitation Data'!E67))),'Data Summary'!CR73="Yes"),OFFSET('Sanitation Data'!$E$10,0,10*ROW('Sanitation Data'!E67)),NA())</f>
        <v>#N/A</v>
      </c>
      <c r="AD73" s="96" t="e">
        <f ca="true">+IF(AND(ISNUMBER(OFFSET('Sanitation Data'!$E$11,0,10*ROW('Sanitation Data'!E67))),'Data Summary'!CS73="Yes"),OFFSET('Sanitation Data'!$E$11,0,10*ROW('Sanitation Data'!E67)),NA())</f>
        <v>#N/A</v>
      </c>
      <c r="AE73" s="96" t="e">
        <f ca="true">+IF(AND(ISNUMBER(OFFSET('Sanitation Data'!$E$12,0,10*ROW('Sanitation Data'!E67))),'Data Summary'!CT73="Yes"),OFFSET('Sanitation Data'!$E$12,0,10*ROW('Sanitation Data'!E67)),NA())</f>
        <v>#N/A</v>
      </c>
      <c r="AF73" s="96" t="e">
        <f ca="true">+IF(AND(ISNUMBER(OFFSET('Sanitation Data'!$F$4,0,10*ROW('Sanitation Data'!F67))),'Data Summary'!CU73="Yes"),100-OFFSET('Sanitation Data'!$F$4,0,10*ROW('Sanitation Data'!F67)),NA())</f>
        <v>#N/A</v>
      </c>
      <c r="AG73" s="96" t="e">
        <f ca="true">+IF(AND(ISNUMBER(OFFSET('Sanitation Data'!$F$6,0,10*ROW('Sanitation Data'!F67))),'Data Summary'!CV73="Yes"),OFFSET('Sanitation Data'!$F$6,0,10*ROW('Sanitation Data'!F67)),NA())</f>
        <v>#N/A</v>
      </c>
      <c r="AH73" s="96" t="e">
        <f ca="true">+IF(AND(ISNUMBER(OFFSET('Sanitation Data'!$F$10,0,10*ROW('Sanitation Data'!F67))),'Data Summary'!CW73="Yes"),OFFSET('Sanitation Data'!$F$10,0,10*ROW('Sanitation Data'!F67)),NA())</f>
        <v>#N/A</v>
      </c>
      <c r="AI73" s="96" t="e">
        <f ca="true">+IF(AND(ISNUMBER(OFFSET('Sanitation Data'!$F$11,0,10*ROW('Sanitation Data'!F67))),'Data Summary'!CX73="Yes"),OFFSET('Sanitation Data'!$F$11,0,10*ROW('Sanitation Data'!F67)),NA())</f>
        <v>#N/A</v>
      </c>
      <c r="AJ73" s="96" t="e">
        <f ca="true">+IF(AND(ISNUMBER(OFFSET('Sanitation Data'!$F$12,0,10*ROW('Sanitation Data'!F67))),'Data Summary'!CY73="Yes"),OFFSET('Sanitation Data'!$F$12,0,10*ROW('Sanitation Data'!F67)),NA())</f>
        <v>#N/A</v>
      </c>
      <c r="AK73" s="96" t="e">
        <f ca="true">+IF(AND(ISNUMBER(OFFSET('Sanitation Data'!$G$4,0,10*ROW('Sanitation Data'!G67))),'Data Summary'!CZ73="Yes"),100-OFFSET('Sanitation Data'!$G$4,0,10*ROW('Sanitation Data'!G67)),NA())</f>
        <v>#N/A</v>
      </c>
      <c r="AL73" s="96" t="e">
        <f ca="true">+IF(AND(ISNUMBER(OFFSET('Sanitation Data'!$G$6,0,10*ROW('Sanitation Data'!G67))),'Data Summary'!DA73="Yes"),OFFSET('Sanitation Data'!$G$6,0,10*ROW('Sanitation Data'!G67)),NA())</f>
        <v>#N/A</v>
      </c>
      <c r="AM73" s="96" t="e">
        <f ca="true">+IF(AND(ISNUMBER(OFFSET('Sanitation Data'!$G$10,0,10*ROW('Sanitation Data'!G67))),'Data Summary'!DB73="Yes"),OFFSET('Sanitation Data'!$G$10,0,10*ROW('Sanitation Data'!G67)),NA())</f>
        <v>#N/A</v>
      </c>
      <c r="AN73" s="96" t="e">
        <f ca="true">+IF(AND(ISNUMBER(OFFSET('Sanitation Data'!$G$11,0,10*ROW('Sanitation Data'!G67))),'Data Summary'!DC73="Yes"),OFFSET('Sanitation Data'!$G$11,0,10*ROW('Sanitation Data'!G67)),NA())</f>
        <v>#N/A</v>
      </c>
      <c r="AO73" s="96" t="e">
        <f ca="true">+IF(AND(ISNUMBER(OFFSET('Sanitation Data'!$G$12,0,10*ROW('Sanitation Data'!G67))),'Data Summary'!DD73="Yes"),OFFSET('Sanitation Data'!$G$12,0,10*ROW('Sanitation Data'!G67)),NA())</f>
        <v>#N/A</v>
      </c>
      <c r="AP73" s="96" t="e">
        <f ca="true">+IF(AND(ISNUMBER(OFFSET('Sanitation Data'!$H$4,0,10*ROW('Sanitation Data'!H67))),'Data Summary'!DE73="Yes"),100-OFFSET('Sanitation Data'!$H$4,0,10*ROW('Sanitation Data'!H67)),NA())</f>
        <v>#N/A</v>
      </c>
      <c r="AQ73" s="96" t="e">
        <f ca="true">+IF(AND(ISNUMBER(OFFSET('Sanitation Data'!$H$6,0,10*ROW('Sanitation Data'!H67))),'Data Summary'!DF73="Yes"),OFFSET('Sanitation Data'!$H$6,0,10*ROW('Sanitation Data'!H67)),NA())</f>
        <v>#N/A</v>
      </c>
      <c r="AR73" s="96" t="e">
        <f ca="true">+IF(AND(ISNUMBER(OFFSET('Sanitation Data'!$H$10,0,10*ROW('Sanitation Data'!H67))),'Data Summary'!DG73="Yes"),OFFSET('Sanitation Data'!$H$10,0,10*ROW('Sanitation Data'!H67)),NA())</f>
        <v>#N/A</v>
      </c>
      <c r="AS73" s="96" t="e">
        <f ca="true">+IF(AND(ISNUMBER(OFFSET('Sanitation Data'!$H$11,0,10*ROW('Sanitation Data'!H67))),'Data Summary'!DH73="Yes"),OFFSET('Sanitation Data'!$H$11,0,10*ROW('Sanitation Data'!H67)),NA())</f>
        <v>#N/A</v>
      </c>
      <c r="AT73" s="96" t="e">
        <f ca="true">+IF(AND(ISNUMBER(OFFSET('Sanitation Data'!$H$12,0,10*ROW('Sanitation Data'!H67))),'Data Summary'!DI73="Yes"),OFFSET('Sanitation Data'!$H$12,0,10*ROW('Sanitation Data'!H67)),NA())</f>
        <v>#N/A</v>
      </c>
      <c r="AU73" s="96" t="e">
        <f ca="true">+IF(AND(ISNUMBER(OFFSET('Sanitation Data'!$I$4,0,10*ROW('Sanitation Data'!I67))),'Data Summary'!DJ73="Yes"),100-OFFSET('Sanitation Data'!$I$4,0,10*ROW('Sanitation Data'!I67)),NA())</f>
        <v>#N/A</v>
      </c>
      <c r="AV73" s="96" t="e">
        <f ca="true">+IF(AND(ISNUMBER(OFFSET('Sanitation Data'!$I$6,0,10*ROW('Sanitation Data'!I67))),'Data Summary'!DK73="Yes"),OFFSET('Sanitation Data'!$I$6,0,10*ROW('Sanitation Data'!I67)),NA())</f>
        <v>#N/A</v>
      </c>
      <c r="AW73" s="96" t="e">
        <f ca="true">+IF(AND(ISNUMBER(OFFSET('Sanitation Data'!$I$10,0,10*ROW('Sanitation Data'!I67))),'Data Summary'!DL73="Yes"),OFFSET('Sanitation Data'!$I$10,0,10*ROW('Sanitation Data'!I67)),NA())</f>
        <v>#N/A</v>
      </c>
      <c r="AX73" s="96" t="e">
        <f ca="true">+IF(AND(ISNUMBER(OFFSET('Sanitation Data'!$I$11,0,10*ROW('Sanitation Data'!I67))),'Data Summary'!DM73="Yes"),OFFSET('Sanitation Data'!$I$11,0,10*ROW('Sanitation Data'!I67)),NA())</f>
        <v>#N/A</v>
      </c>
      <c r="AY73" s="96" t="e">
        <f ca="true">+IF(AND(ISNUMBER(OFFSET('Sanitation Data'!$I$12,0,10*ROW('Sanitation Data'!I67))),'Data Summary'!DN73="Yes"),OFFSET('Sanitation Data'!$I$12,0,10*ROW('Sanitation Data'!I67)),NA())</f>
        <v>#N/A</v>
      </c>
      <c r="AZ73" s="97" t="e">
        <f ca="true">+IF(AND(ISNUMBER(OFFSET('Hygiene Data'!$D$5,0,10*ROW('Hygiene Data'!D67))),'Data Summary'!DO73="Yes"),OFFSET('Hygiene Data'!$D$5,0,10*ROW('Hygiene Data'!D67)),NA())</f>
        <v>#N/A</v>
      </c>
      <c r="BA73" s="97" t="e">
        <f ca="true">+IF(AND(ISNUMBER(OFFSET('Hygiene Data'!$D$7,0,10*ROW('Hygiene Data'!D67))),'Data Summary'!DP73="Yes"),OFFSET('Hygiene Data'!$D$7,0,10*ROW('Hygiene Data'!D67)),NA())</f>
        <v>#N/A</v>
      </c>
      <c r="BB73" s="97" t="e">
        <f ca="true">+IF(AND(ISNUMBER(OFFSET('Hygiene Data'!$D$9,0,10*ROW('Hygiene Data'!D67))),'Data Summary'!DQ73="Yes"),OFFSET('Hygiene Data'!$D$9,0,10*ROW('Hygiene Data'!D67)),NA())</f>
        <v>#N/A</v>
      </c>
      <c r="BC73" s="97" t="e">
        <f ca="true">+IF(AND(ISNUMBER(OFFSET('Hygiene Data'!$E$5,0,10*ROW('Hygiene Data'!E67))),'Data Summary'!DR73="Yes"),OFFSET('Hygiene Data'!$E$5,0,10*ROW('Hygiene Data'!E67)),NA())</f>
        <v>#N/A</v>
      </c>
      <c r="BD73" s="97" t="e">
        <f ca="true">+IF(AND(ISNUMBER(OFFSET('Hygiene Data'!$E$7,0,10*ROW('Hygiene Data'!E67))),'Data Summary'!DS73="Yes"),OFFSET('Hygiene Data'!$E$7,0,10*ROW('Hygiene Data'!E67)),NA())</f>
        <v>#N/A</v>
      </c>
      <c r="BE73" s="97" t="e">
        <f ca="true">+IF(AND(ISNUMBER(OFFSET('Hygiene Data'!$E$9,0,10*ROW('Hygiene Data'!E67))),'Data Summary'!DT73="Yes"),OFFSET('Hygiene Data'!$E$9,0,10*ROW('Hygiene Data'!E67)),NA())</f>
        <v>#N/A</v>
      </c>
      <c r="BF73" s="97" t="e">
        <f ca="true">+IF(AND(ISNUMBER(OFFSET('Hygiene Data'!$F$5,0,10*ROW('Hygiene Data'!F67))),'Data Summary'!DU73="Yes"),OFFSET('Hygiene Data'!$F$5,0,10*ROW('Hygiene Data'!F67)),NA())</f>
        <v>#N/A</v>
      </c>
      <c r="BG73" s="97" t="e">
        <f ca="true">+IF(AND(ISNUMBER(OFFSET('Hygiene Data'!$F$7,0,10*ROW('Hygiene Data'!F67))),'Data Summary'!DV73="Yes"),OFFSET('Hygiene Data'!$F$7,0,10*ROW('Hygiene Data'!F67)),NA())</f>
        <v>#N/A</v>
      </c>
      <c r="BH73" s="97" t="e">
        <f ca="true">+IF(AND(ISNUMBER(OFFSET('Hygiene Data'!$F$9,0,10*ROW('Hygiene Data'!F67))),'Data Summary'!DW73="Yes"),OFFSET('Hygiene Data'!$F$9,0,10*ROW('Hygiene Data'!F67)),NA())</f>
        <v>#N/A</v>
      </c>
      <c r="BI73" s="97" t="e">
        <f ca="true">+IF(AND(ISNUMBER(OFFSET('Hygiene Data'!$G$5,0,10*ROW('Hygiene Data'!G67))),'Data Summary'!DX73="Yes"),OFFSET('Hygiene Data'!$G$5,0,10*ROW('Hygiene Data'!G67)),NA())</f>
        <v>#N/A</v>
      </c>
      <c r="BJ73" s="97" t="e">
        <f ca="true">+IF(AND(ISNUMBER(OFFSET('Hygiene Data'!$G$7,0,10*ROW('Hygiene Data'!G67))),'Data Summary'!DY73="Yes"),OFFSET('Hygiene Data'!$G$7,0,10*ROW('Hygiene Data'!G67)),NA())</f>
        <v>#N/A</v>
      </c>
      <c r="BK73" s="97" t="e">
        <f ca="true">+IF(AND(ISNUMBER(OFFSET('Hygiene Data'!$G$9,0,10*ROW('Hygiene Data'!G67))),'Data Summary'!DZ73="Yes"),OFFSET('Hygiene Data'!$G$9,0,10*ROW('Hygiene Data'!G67)),NA())</f>
        <v>#N/A</v>
      </c>
      <c r="BL73" s="97" t="e">
        <f ca="true">+IF(AND(ISNUMBER(OFFSET('Hygiene Data'!$H$5,0,10*ROW('Hygiene Data'!H67))),'Data Summary'!EA73="Yes"),OFFSET('Hygiene Data'!$H$5,0,10*ROW('Hygiene Data'!H67)),NA())</f>
        <v>#N/A</v>
      </c>
      <c r="BM73" s="97" t="e">
        <f ca="true">+IF(AND(ISNUMBER(OFFSET('Hygiene Data'!$H$7,0,10*ROW('Hygiene Data'!H67))),'Data Summary'!EB73="Yes"),OFFSET('Hygiene Data'!$H$7,0,10*ROW('Hygiene Data'!H67)),NA())</f>
        <v>#N/A</v>
      </c>
      <c r="BN73" s="97" t="e">
        <f ca="true">+IF(AND(ISNUMBER(OFFSET('Hygiene Data'!$H$9,0,10*ROW('Hygiene Data'!H67))),'Data Summary'!EC73="Yes"),OFFSET('Hygiene Data'!$H$9,0,10*ROW('Hygiene Data'!H67)),NA())</f>
        <v>#N/A</v>
      </c>
      <c r="BO73" s="97" t="e">
        <f ca="true">+IF(AND(ISNUMBER(OFFSET('Hygiene Data'!$I$5,0,10*ROW('Hygiene Data'!I67))),'Data Summary'!ED73="Yes"),OFFSET('Hygiene Data'!$I$5,0,10*ROW('Hygiene Data'!I67)),NA())</f>
        <v>#N/A</v>
      </c>
      <c r="BP73" s="97" t="e">
        <f ca="true">+IF(AND(ISNUMBER(OFFSET('Hygiene Data'!$I$7,0,10*ROW('Hygiene Data'!I67))),'Data Summary'!EE73="Yes"),OFFSET('Hygiene Data'!$I$7,0,10*ROW('Hygiene Data'!I67)),NA())</f>
        <v>#N/A</v>
      </c>
      <c r="BQ73" s="97" t="e">
        <f ca="true">+IF(AND(ISNUMBER(OFFSET('Hygiene Data'!$I$9,0,10*ROW('Hygiene Data'!I67))),'Data Summary'!EF73="Yes"),OFFSET('Hygiene Data'!$I$9,0,10*ROW('Hygiene Data'!I67)),NA())</f>
        <v>#N/A</v>
      </c>
    </row>
    <row xmlns:x14ac="http://schemas.microsoft.com/office/spreadsheetml/2009/9/ac" r="74" x14ac:dyDescent="0.2">
      <c r="A74" s="331" t="e">
        <f ca="true">+RIGHT('Data Summary'!A74,LEN('Data Summary'!A74)-9)</f>
        <v>#VALUE!</v>
      </c>
      <c r="B74" s="36" t="str">
        <f ca="true">+IF(ISTEXT('Data Summary'!B74),'Data Summary'!B74,"")</f>
        <v/>
      </c>
      <c r="C74" s="330" t="e">
        <f ca="true">+VALUE('Data Summary'!C74)</f>
        <v>#VALUE!</v>
      </c>
      <c r="D74" s="95" t="e">
        <f ca="true">+IF(AND(ISNUMBER(OFFSET('Water Data'!$D$4,0,10*ROW('Water Data'!D68))),'Data Summary'!BS74="Yes"),100-OFFSET('Water Data'!$D$4,0,10*ROW('Water Data'!D68)),NA())</f>
        <v>#N/A</v>
      </c>
      <c r="E74" s="95" t="e">
        <f ca="true">+IF(AND(ISNUMBER(OFFSET('Water Data'!$D$6,0,10*ROW('Water Data'!D68))),'Data Summary'!BT74="Yes"),OFFSET('Water Data'!$D$6,0,10*ROW('Water Data'!D68)),NA())</f>
        <v>#N/A</v>
      </c>
      <c r="F74" s="95" t="e">
        <f ca="true">+IF(AND(ISNUMBER(OFFSET('Water Data'!$D$9,0,10*ROW('Water Data'!D68))),'Data Summary'!BU74="Yes"),OFFSET('Water Data'!$D$9,0,10*ROW('Water Data'!D68)),NA())</f>
        <v>#N/A</v>
      </c>
      <c r="G74" s="95" t="e">
        <f ca="true">+IF(AND(ISNUMBER(OFFSET('Water Data'!$E$4,0,10*ROW('Water Data'!E68))),'Data Summary'!BV74="Yes"),100-OFFSET('Water Data'!$E$4,0,10*ROW('Water Data'!E68)),NA())</f>
        <v>#N/A</v>
      </c>
      <c r="H74" s="95" t="e">
        <f ca="true">+IF(AND(ISNUMBER(OFFSET('Water Data'!$E$6,0,10*ROW('Water Data'!E68))),'Data Summary'!BW74="Yes"),OFFSET('Water Data'!$E$6,0,10*ROW('Water Data'!E68)),NA())</f>
        <v>#N/A</v>
      </c>
      <c r="I74" s="95" t="e">
        <f ca="true">+IF(AND(ISNUMBER(OFFSET('Water Data'!$E$9,0,10*ROW('Water Data'!E68))),'Data Summary'!BX74="Yes"),OFFSET('Water Data'!$E$9,0,10*ROW('Water Data'!E68)),NA())</f>
        <v>#N/A</v>
      </c>
      <c r="J74" s="95" t="e">
        <f ca="true">+IF(AND(ISNUMBER(OFFSET('Water Data'!$F$4,0,10*ROW('Water Data'!F68))),'Data Summary'!BY74="Yes"),100-OFFSET('Water Data'!$F$4,0,10*ROW('Water Data'!F68)),NA())</f>
        <v>#N/A</v>
      </c>
      <c r="K74" s="95" t="e">
        <f ca="true">+IF(AND(ISNUMBER(OFFSET('Water Data'!$F$6,0,10*ROW('Water Data'!F68))),'Data Summary'!BZ74="Yes"),OFFSET('Water Data'!$F$6,0,10*ROW('Water Data'!F68)),NA())</f>
        <v>#N/A</v>
      </c>
      <c r="L74" s="95" t="e">
        <f ca="true">+IF(AND(ISNUMBER(OFFSET('Water Data'!$F$9,0,10*ROW('Water Data'!F68))),'Data Summary'!CA74="Yes"),OFFSET('Water Data'!$F$9,0,10*ROW('Water Data'!F68)),NA())</f>
        <v>#N/A</v>
      </c>
      <c r="M74" s="95" t="e">
        <f ca="true">+IF(AND(ISNUMBER(OFFSET('Water Data'!$G$4,0,10*ROW('Water Data'!G68))),'Data Summary'!CB74="Yes"),100-OFFSET('Water Data'!$G$4,0,10*ROW('Water Data'!G68)),NA())</f>
        <v>#N/A</v>
      </c>
      <c r="N74" s="95" t="e">
        <f ca="true">+IF(AND(ISNUMBER(OFFSET('Water Data'!$G$6,0,10*ROW('Water Data'!G68))),'Data Summary'!CC74="Yes"),OFFSET('Water Data'!$G$6,0,10*ROW('Water Data'!G68)),NA())</f>
        <v>#N/A</v>
      </c>
      <c r="O74" s="95" t="e">
        <f ca="true">+IF(AND(ISNUMBER(OFFSET('Water Data'!$G$9,0,10*ROW('Water Data'!G68))),'Data Summary'!CD74="Yes"),OFFSET('Water Data'!$G$9,0,10*ROW('Water Data'!G68)),NA())</f>
        <v>#N/A</v>
      </c>
      <c r="P74" s="95" t="e">
        <f ca="true">+IF(AND(ISNUMBER(OFFSET('Water Data'!$H$4,0,10*ROW('Water Data'!H68))),'Data Summary'!CE74="Yes"),100-OFFSET('Water Data'!$H$4,0,10*ROW('Water Data'!H68)),NA())</f>
        <v>#N/A</v>
      </c>
      <c r="Q74" s="95" t="e">
        <f ca="true">+IF(AND(ISNUMBER(OFFSET('Water Data'!$H$6,0,10*ROW('Water Data'!H68))),'Data Summary'!CF74="Yes"),OFFSET('Water Data'!$H$6,0,10*ROW('Water Data'!H68)),NA())</f>
        <v>#N/A</v>
      </c>
      <c r="R74" s="95" t="e">
        <f ca="true">+IF(AND(ISNUMBER(OFFSET('Water Data'!$H$9,0,10*ROW('Water Data'!H68))),'Data Summary'!CG74="Yes"),OFFSET('Water Data'!$H$9,0,10*ROW('Water Data'!H68)),NA())</f>
        <v>#N/A</v>
      </c>
      <c r="S74" s="95" t="e">
        <f ca="true">+IF(AND(ISNUMBER(OFFSET('Water Data'!$I$4,0,10*ROW('Water Data'!I68))),'Data Summary'!CH74="Yes"),100-OFFSET('Water Data'!$I$4,0,10*ROW('Water Data'!I68)),NA())</f>
        <v>#N/A</v>
      </c>
      <c r="T74" s="95" t="e">
        <f ca="true">+IF(AND(ISNUMBER(OFFSET('Water Data'!$I$6,0,10*ROW('Water Data'!I68))),'Data Summary'!CI74="Yes"),OFFSET('Water Data'!$I$6,0,10*ROW('Water Data'!I68)),NA())</f>
        <v>#N/A</v>
      </c>
      <c r="U74" s="95" t="e">
        <f ca="true">+IF(AND(ISNUMBER(OFFSET('Water Data'!$I$9,0,10*ROW('Water Data'!I68))),'Data Summary'!CJ74="Yes"),OFFSET('Water Data'!$I$9,0,10*ROW('Water Data'!I68)),NA())</f>
        <v>#N/A</v>
      </c>
      <c r="V74" s="96" t="e">
        <f ca="true">+IF(AND(ISNUMBER(OFFSET('Sanitation Data'!$D$4,0,10*ROW('Sanitation Data'!D68))),'Data Summary'!CK74="Yes"),100-OFFSET('Sanitation Data'!$D$4,0,10*ROW('Sanitation Data'!D68)),NA())</f>
        <v>#N/A</v>
      </c>
      <c r="W74" s="96" t="e">
        <f ca="true">+IF(AND(ISNUMBER(OFFSET('Sanitation Data'!$D$6,0,10*ROW('Sanitation Data'!D68))),'Data Summary'!CL74="Yes"),OFFSET('Sanitation Data'!$D$6,0,10*ROW('Sanitation Data'!D68)),NA())</f>
        <v>#N/A</v>
      </c>
      <c r="X74" s="96" t="e">
        <f ca="true">+IF(AND(ISNUMBER(OFFSET('Sanitation Data'!$D$10,0,10*ROW('Sanitation Data'!D68))),'Data Summary'!CM74="Yes"),OFFSET('Sanitation Data'!$D$10,0,10*ROW('Sanitation Data'!D68)),NA())</f>
        <v>#N/A</v>
      </c>
      <c r="Y74" s="96" t="e">
        <f ca="true">+IF(AND(ISNUMBER(OFFSET('Sanitation Data'!$D$11,0,10*ROW('Sanitation Data'!D68))),'Data Summary'!CN74="Yes"),OFFSET('Sanitation Data'!$D$11,0,10*ROW('Sanitation Data'!D68)),NA())</f>
        <v>#N/A</v>
      </c>
      <c r="Z74" s="96" t="e">
        <f ca="true">+IF(AND(ISNUMBER(OFFSET('Sanitation Data'!$D$12,0,10*ROW('Sanitation Data'!D68))),'Data Summary'!CO74="Yes"),OFFSET('Sanitation Data'!$D$12,0,10*ROW('Sanitation Data'!D68)),NA())</f>
        <v>#N/A</v>
      </c>
      <c r="AA74" s="96" t="e">
        <f ca="true">+IF(AND(ISNUMBER(OFFSET('Sanitation Data'!$E$4,0,10*ROW('Sanitation Data'!E68))),'Data Summary'!CP74="Yes"),100-OFFSET('Sanitation Data'!$E$4,0,10*ROW('Sanitation Data'!E68)),NA())</f>
        <v>#N/A</v>
      </c>
      <c r="AB74" s="96" t="e">
        <f ca="true">+IF(AND(ISNUMBER(OFFSET('Sanitation Data'!$E$6,0,10*ROW('Sanitation Data'!E68))),'Data Summary'!CQ74="Yes"),OFFSET('Sanitation Data'!$E$6,0,10*ROW('Sanitation Data'!E68)),NA())</f>
        <v>#N/A</v>
      </c>
      <c r="AC74" s="96" t="e">
        <f ca="true">+IF(AND(ISNUMBER(OFFSET('Sanitation Data'!$E$10,0,10*ROW('Sanitation Data'!E68))),'Data Summary'!CR74="Yes"),OFFSET('Sanitation Data'!$E$10,0,10*ROW('Sanitation Data'!E68)),NA())</f>
        <v>#N/A</v>
      </c>
      <c r="AD74" s="96" t="e">
        <f ca="true">+IF(AND(ISNUMBER(OFFSET('Sanitation Data'!$E$11,0,10*ROW('Sanitation Data'!E68))),'Data Summary'!CS74="Yes"),OFFSET('Sanitation Data'!$E$11,0,10*ROW('Sanitation Data'!E68)),NA())</f>
        <v>#N/A</v>
      </c>
      <c r="AE74" s="96" t="e">
        <f ca="true">+IF(AND(ISNUMBER(OFFSET('Sanitation Data'!$E$12,0,10*ROW('Sanitation Data'!E68))),'Data Summary'!CT74="Yes"),OFFSET('Sanitation Data'!$E$12,0,10*ROW('Sanitation Data'!E68)),NA())</f>
        <v>#N/A</v>
      </c>
      <c r="AF74" s="96" t="e">
        <f ca="true">+IF(AND(ISNUMBER(OFFSET('Sanitation Data'!$F$4,0,10*ROW('Sanitation Data'!F68))),'Data Summary'!CU74="Yes"),100-OFFSET('Sanitation Data'!$F$4,0,10*ROW('Sanitation Data'!F68)),NA())</f>
        <v>#N/A</v>
      </c>
      <c r="AG74" s="96" t="e">
        <f ca="true">+IF(AND(ISNUMBER(OFFSET('Sanitation Data'!$F$6,0,10*ROW('Sanitation Data'!F68))),'Data Summary'!CV74="Yes"),OFFSET('Sanitation Data'!$F$6,0,10*ROW('Sanitation Data'!F68)),NA())</f>
        <v>#N/A</v>
      </c>
      <c r="AH74" s="96" t="e">
        <f ca="true">+IF(AND(ISNUMBER(OFFSET('Sanitation Data'!$F$10,0,10*ROW('Sanitation Data'!F68))),'Data Summary'!CW74="Yes"),OFFSET('Sanitation Data'!$F$10,0,10*ROW('Sanitation Data'!F68)),NA())</f>
        <v>#N/A</v>
      </c>
      <c r="AI74" s="96" t="e">
        <f ca="true">+IF(AND(ISNUMBER(OFFSET('Sanitation Data'!$F$11,0,10*ROW('Sanitation Data'!F68))),'Data Summary'!CX74="Yes"),OFFSET('Sanitation Data'!$F$11,0,10*ROW('Sanitation Data'!F68)),NA())</f>
        <v>#N/A</v>
      </c>
      <c r="AJ74" s="96" t="e">
        <f ca="true">+IF(AND(ISNUMBER(OFFSET('Sanitation Data'!$F$12,0,10*ROW('Sanitation Data'!F68))),'Data Summary'!CY74="Yes"),OFFSET('Sanitation Data'!$F$12,0,10*ROW('Sanitation Data'!F68)),NA())</f>
        <v>#N/A</v>
      </c>
      <c r="AK74" s="96" t="e">
        <f ca="true">+IF(AND(ISNUMBER(OFFSET('Sanitation Data'!$G$4,0,10*ROW('Sanitation Data'!G68))),'Data Summary'!CZ74="Yes"),100-OFFSET('Sanitation Data'!$G$4,0,10*ROW('Sanitation Data'!G68)),NA())</f>
        <v>#N/A</v>
      </c>
      <c r="AL74" s="96" t="e">
        <f ca="true">+IF(AND(ISNUMBER(OFFSET('Sanitation Data'!$G$6,0,10*ROW('Sanitation Data'!G68))),'Data Summary'!DA74="Yes"),OFFSET('Sanitation Data'!$G$6,0,10*ROW('Sanitation Data'!G68)),NA())</f>
        <v>#N/A</v>
      </c>
      <c r="AM74" s="96" t="e">
        <f ca="true">+IF(AND(ISNUMBER(OFFSET('Sanitation Data'!$G$10,0,10*ROW('Sanitation Data'!G68))),'Data Summary'!DB74="Yes"),OFFSET('Sanitation Data'!$G$10,0,10*ROW('Sanitation Data'!G68)),NA())</f>
        <v>#N/A</v>
      </c>
      <c r="AN74" s="96" t="e">
        <f ca="true">+IF(AND(ISNUMBER(OFFSET('Sanitation Data'!$G$11,0,10*ROW('Sanitation Data'!G68))),'Data Summary'!DC74="Yes"),OFFSET('Sanitation Data'!$G$11,0,10*ROW('Sanitation Data'!G68)),NA())</f>
        <v>#N/A</v>
      </c>
      <c r="AO74" s="96" t="e">
        <f ca="true">+IF(AND(ISNUMBER(OFFSET('Sanitation Data'!$G$12,0,10*ROW('Sanitation Data'!G68))),'Data Summary'!DD74="Yes"),OFFSET('Sanitation Data'!$G$12,0,10*ROW('Sanitation Data'!G68)),NA())</f>
        <v>#N/A</v>
      </c>
      <c r="AP74" s="96" t="e">
        <f ca="true">+IF(AND(ISNUMBER(OFFSET('Sanitation Data'!$H$4,0,10*ROW('Sanitation Data'!H68))),'Data Summary'!DE74="Yes"),100-OFFSET('Sanitation Data'!$H$4,0,10*ROW('Sanitation Data'!H68)),NA())</f>
        <v>#N/A</v>
      </c>
      <c r="AQ74" s="96" t="e">
        <f ca="true">+IF(AND(ISNUMBER(OFFSET('Sanitation Data'!$H$6,0,10*ROW('Sanitation Data'!H68))),'Data Summary'!DF74="Yes"),OFFSET('Sanitation Data'!$H$6,0,10*ROW('Sanitation Data'!H68)),NA())</f>
        <v>#N/A</v>
      </c>
      <c r="AR74" s="96" t="e">
        <f ca="true">+IF(AND(ISNUMBER(OFFSET('Sanitation Data'!$H$10,0,10*ROW('Sanitation Data'!H68))),'Data Summary'!DG74="Yes"),OFFSET('Sanitation Data'!$H$10,0,10*ROW('Sanitation Data'!H68)),NA())</f>
        <v>#N/A</v>
      </c>
      <c r="AS74" s="96" t="e">
        <f ca="true">+IF(AND(ISNUMBER(OFFSET('Sanitation Data'!$H$11,0,10*ROW('Sanitation Data'!H68))),'Data Summary'!DH74="Yes"),OFFSET('Sanitation Data'!$H$11,0,10*ROW('Sanitation Data'!H68)),NA())</f>
        <v>#N/A</v>
      </c>
      <c r="AT74" s="96" t="e">
        <f ca="true">+IF(AND(ISNUMBER(OFFSET('Sanitation Data'!$H$12,0,10*ROW('Sanitation Data'!H68))),'Data Summary'!DI74="Yes"),OFFSET('Sanitation Data'!$H$12,0,10*ROW('Sanitation Data'!H68)),NA())</f>
        <v>#N/A</v>
      </c>
      <c r="AU74" s="96" t="e">
        <f ca="true">+IF(AND(ISNUMBER(OFFSET('Sanitation Data'!$I$4,0,10*ROW('Sanitation Data'!I68))),'Data Summary'!DJ74="Yes"),100-OFFSET('Sanitation Data'!$I$4,0,10*ROW('Sanitation Data'!I68)),NA())</f>
        <v>#N/A</v>
      </c>
      <c r="AV74" s="96" t="e">
        <f ca="true">+IF(AND(ISNUMBER(OFFSET('Sanitation Data'!$I$6,0,10*ROW('Sanitation Data'!I68))),'Data Summary'!DK74="Yes"),OFFSET('Sanitation Data'!$I$6,0,10*ROW('Sanitation Data'!I68)),NA())</f>
        <v>#N/A</v>
      </c>
      <c r="AW74" s="96" t="e">
        <f ca="true">+IF(AND(ISNUMBER(OFFSET('Sanitation Data'!$I$10,0,10*ROW('Sanitation Data'!I68))),'Data Summary'!DL74="Yes"),OFFSET('Sanitation Data'!$I$10,0,10*ROW('Sanitation Data'!I68)),NA())</f>
        <v>#N/A</v>
      </c>
      <c r="AX74" s="96" t="e">
        <f ca="true">+IF(AND(ISNUMBER(OFFSET('Sanitation Data'!$I$11,0,10*ROW('Sanitation Data'!I68))),'Data Summary'!DM74="Yes"),OFFSET('Sanitation Data'!$I$11,0,10*ROW('Sanitation Data'!I68)),NA())</f>
        <v>#N/A</v>
      </c>
      <c r="AY74" s="96" t="e">
        <f ca="true">+IF(AND(ISNUMBER(OFFSET('Sanitation Data'!$I$12,0,10*ROW('Sanitation Data'!I68))),'Data Summary'!DN74="Yes"),OFFSET('Sanitation Data'!$I$12,0,10*ROW('Sanitation Data'!I68)),NA())</f>
        <v>#N/A</v>
      </c>
      <c r="AZ74" s="97" t="e">
        <f ca="true">+IF(AND(ISNUMBER(OFFSET('Hygiene Data'!$D$5,0,10*ROW('Hygiene Data'!D68))),'Data Summary'!DO74="Yes"),OFFSET('Hygiene Data'!$D$5,0,10*ROW('Hygiene Data'!D68)),NA())</f>
        <v>#N/A</v>
      </c>
      <c r="BA74" s="97" t="e">
        <f ca="true">+IF(AND(ISNUMBER(OFFSET('Hygiene Data'!$D$7,0,10*ROW('Hygiene Data'!D68))),'Data Summary'!DP74="Yes"),OFFSET('Hygiene Data'!$D$7,0,10*ROW('Hygiene Data'!D68)),NA())</f>
        <v>#N/A</v>
      </c>
      <c r="BB74" s="97" t="e">
        <f ca="true">+IF(AND(ISNUMBER(OFFSET('Hygiene Data'!$D$9,0,10*ROW('Hygiene Data'!D68))),'Data Summary'!DQ74="Yes"),OFFSET('Hygiene Data'!$D$9,0,10*ROW('Hygiene Data'!D68)),NA())</f>
        <v>#N/A</v>
      </c>
      <c r="BC74" s="97" t="e">
        <f ca="true">+IF(AND(ISNUMBER(OFFSET('Hygiene Data'!$E$5,0,10*ROW('Hygiene Data'!E68))),'Data Summary'!DR74="Yes"),OFFSET('Hygiene Data'!$E$5,0,10*ROW('Hygiene Data'!E68)),NA())</f>
        <v>#N/A</v>
      </c>
      <c r="BD74" s="97" t="e">
        <f ca="true">+IF(AND(ISNUMBER(OFFSET('Hygiene Data'!$E$7,0,10*ROW('Hygiene Data'!E68))),'Data Summary'!DS74="Yes"),OFFSET('Hygiene Data'!$E$7,0,10*ROW('Hygiene Data'!E68)),NA())</f>
        <v>#N/A</v>
      </c>
      <c r="BE74" s="97" t="e">
        <f ca="true">+IF(AND(ISNUMBER(OFFSET('Hygiene Data'!$E$9,0,10*ROW('Hygiene Data'!E68))),'Data Summary'!DT74="Yes"),OFFSET('Hygiene Data'!$E$9,0,10*ROW('Hygiene Data'!E68)),NA())</f>
        <v>#N/A</v>
      </c>
      <c r="BF74" s="97" t="e">
        <f ca="true">+IF(AND(ISNUMBER(OFFSET('Hygiene Data'!$F$5,0,10*ROW('Hygiene Data'!F68))),'Data Summary'!DU74="Yes"),OFFSET('Hygiene Data'!$F$5,0,10*ROW('Hygiene Data'!F68)),NA())</f>
        <v>#N/A</v>
      </c>
      <c r="BG74" s="97" t="e">
        <f ca="true">+IF(AND(ISNUMBER(OFFSET('Hygiene Data'!$F$7,0,10*ROW('Hygiene Data'!F68))),'Data Summary'!DV74="Yes"),OFFSET('Hygiene Data'!$F$7,0,10*ROW('Hygiene Data'!F68)),NA())</f>
        <v>#N/A</v>
      </c>
      <c r="BH74" s="97" t="e">
        <f ca="true">+IF(AND(ISNUMBER(OFFSET('Hygiene Data'!$F$9,0,10*ROW('Hygiene Data'!F68))),'Data Summary'!DW74="Yes"),OFFSET('Hygiene Data'!$F$9,0,10*ROW('Hygiene Data'!F68)),NA())</f>
        <v>#N/A</v>
      </c>
      <c r="BI74" s="97" t="e">
        <f ca="true">+IF(AND(ISNUMBER(OFFSET('Hygiene Data'!$G$5,0,10*ROW('Hygiene Data'!G68))),'Data Summary'!DX74="Yes"),OFFSET('Hygiene Data'!$G$5,0,10*ROW('Hygiene Data'!G68)),NA())</f>
        <v>#N/A</v>
      </c>
      <c r="BJ74" s="97" t="e">
        <f ca="true">+IF(AND(ISNUMBER(OFFSET('Hygiene Data'!$G$7,0,10*ROW('Hygiene Data'!G68))),'Data Summary'!DY74="Yes"),OFFSET('Hygiene Data'!$G$7,0,10*ROW('Hygiene Data'!G68)),NA())</f>
        <v>#N/A</v>
      </c>
      <c r="BK74" s="97" t="e">
        <f ca="true">+IF(AND(ISNUMBER(OFFSET('Hygiene Data'!$G$9,0,10*ROW('Hygiene Data'!G68))),'Data Summary'!DZ74="Yes"),OFFSET('Hygiene Data'!$G$9,0,10*ROW('Hygiene Data'!G68)),NA())</f>
        <v>#N/A</v>
      </c>
      <c r="BL74" s="97" t="e">
        <f ca="true">+IF(AND(ISNUMBER(OFFSET('Hygiene Data'!$H$5,0,10*ROW('Hygiene Data'!H68))),'Data Summary'!EA74="Yes"),OFFSET('Hygiene Data'!$H$5,0,10*ROW('Hygiene Data'!H68)),NA())</f>
        <v>#N/A</v>
      </c>
      <c r="BM74" s="97" t="e">
        <f ca="true">+IF(AND(ISNUMBER(OFFSET('Hygiene Data'!$H$7,0,10*ROW('Hygiene Data'!H68))),'Data Summary'!EB74="Yes"),OFFSET('Hygiene Data'!$H$7,0,10*ROW('Hygiene Data'!H68)),NA())</f>
        <v>#N/A</v>
      </c>
      <c r="BN74" s="97" t="e">
        <f ca="true">+IF(AND(ISNUMBER(OFFSET('Hygiene Data'!$H$9,0,10*ROW('Hygiene Data'!H68))),'Data Summary'!EC74="Yes"),OFFSET('Hygiene Data'!$H$9,0,10*ROW('Hygiene Data'!H68)),NA())</f>
        <v>#N/A</v>
      </c>
      <c r="BO74" s="97" t="e">
        <f ca="true">+IF(AND(ISNUMBER(OFFSET('Hygiene Data'!$I$5,0,10*ROW('Hygiene Data'!I68))),'Data Summary'!ED74="Yes"),OFFSET('Hygiene Data'!$I$5,0,10*ROW('Hygiene Data'!I68)),NA())</f>
        <v>#N/A</v>
      </c>
      <c r="BP74" s="97" t="e">
        <f ca="true">+IF(AND(ISNUMBER(OFFSET('Hygiene Data'!$I$7,0,10*ROW('Hygiene Data'!I68))),'Data Summary'!EE74="Yes"),OFFSET('Hygiene Data'!$I$7,0,10*ROW('Hygiene Data'!I68)),NA())</f>
        <v>#N/A</v>
      </c>
      <c r="BQ74" s="97" t="e">
        <f ca="true">+IF(AND(ISNUMBER(OFFSET('Hygiene Data'!$I$9,0,10*ROW('Hygiene Data'!I68))),'Data Summary'!EF74="Yes"),OFFSET('Hygiene Data'!$I$9,0,10*ROW('Hygiene Data'!I68)),NA())</f>
        <v>#N/A</v>
      </c>
    </row>
    <row xmlns:x14ac="http://schemas.microsoft.com/office/spreadsheetml/2009/9/ac" r="75" x14ac:dyDescent="0.2">
      <c r="A75" s="331" t="e">
        <f ca="true">+RIGHT('Data Summary'!A75,LEN('Data Summary'!A75)-9)</f>
        <v>#VALUE!</v>
      </c>
      <c r="B75" s="36" t="str">
        <f ca="true">+IF(ISTEXT('Data Summary'!B75),'Data Summary'!B75,"")</f>
        <v/>
      </c>
      <c r="C75" s="330" t="e">
        <f ca="true">+VALUE('Data Summary'!C75)</f>
        <v>#VALUE!</v>
      </c>
      <c r="D75" s="95" t="e">
        <f ca="true">+IF(AND(ISNUMBER(OFFSET('Water Data'!$D$4,0,10*ROW('Water Data'!D69))),'Data Summary'!BS75="Yes"),100-OFFSET('Water Data'!$D$4,0,10*ROW('Water Data'!D69)),NA())</f>
        <v>#N/A</v>
      </c>
      <c r="E75" s="95" t="e">
        <f ca="true">+IF(AND(ISNUMBER(OFFSET('Water Data'!$D$6,0,10*ROW('Water Data'!D69))),'Data Summary'!BT75="Yes"),OFFSET('Water Data'!$D$6,0,10*ROW('Water Data'!D69)),NA())</f>
        <v>#N/A</v>
      </c>
      <c r="F75" s="95" t="e">
        <f ca="true">+IF(AND(ISNUMBER(OFFSET('Water Data'!$D$9,0,10*ROW('Water Data'!D69))),'Data Summary'!BU75="Yes"),OFFSET('Water Data'!$D$9,0,10*ROW('Water Data'!D69)),NA())</f>
        <v>#N/A</v>
      </c>
      <c r="G75" s="95" t="e">
        <f ca="true">+IF(AND(ISNUMBER(OFFSET('Water Data'!$E$4,0,10*ROW('Water Data'!E69))),'Data Summary'!BV75="Yes"),100-OFFSET('Water Data'!$E$4,0,10*ROW('Water Data'!E69)),NA())</f>
        <v>#N/A</v>
      </c>
      <c r="H75" s="95" t="e">
        <f ca="true">+IF(AND(ISNUMBER(OFFSET('Water Data'!$E$6,0,10*ROW('Water Data'!E69))),'Data Summary'!BW75="Yes"),OFFSET('Water Data'!$E$6,0,10*ROW('Water Data'!E69)),NA())</f>
        <v>#N/A</v>
      </c>
      <c r="I75" s="95" t="e">
        <f ca="true">+IF(AND(ISNUMBER(OFFSET('Water Data'!$E$9,0,10*ROW('Water Data'!E69))),'Data Summary'!BX75="Yes"),OFFSET('Water Data'!$E$9,0,10*ROW('Water Data'!E69)),NA())</f>
        <v>#N/A</v>
      </c>
      <c r="J75" s="95" t="e">
        <f ca="true">+IF(AND(ISNUMBER(OFFSET('Water Data'!$F$4,0,10*ROW('Water Data'!F69))),'Data Summary'!BY75="Yes"),100-OFFSET('Water Data'!$F$4,0,10*ROW('Water Data'!F69)),NA())</f>
        <v>#N/A</v>
      </c>
      <c r="K75" s="95" t="e">
        <f ca="true">+IF(AND(ISNUMBER(OFFSET('Water Data'!$F$6,0,10*ROW('Water Data'!F69))),'Data Summary'!BZ75="Yes"),OFFSET('Water Data'!$F$6,0,10*ROW('Water Data'!F69)),NA())</f>
        <v>#N/A</v>
      </c>
      <c r="L75" s="95" t="e">
        <f ca="true">+IF(AND(ISNUMBER(OFFSET('Water Data'!$F$9,0,10*ROW('Water Data'!F69))),'Data Summary'!CA75="Yes"),OFFSET('Water Data'!$F$9,0,10*ROW('Water Data'!F69)),NA())</f>
        <v>#N/A</v>
      </c>
      <c r="M75" s="95" t="e">
        <f ca="true">+IF(AND(ISNUMBER(OFFSET('Water Data'!$G$4,0,10*ROW('Water Data'!G69))),'Data Summary'!CB75="Yes"),100-OFFSET('Water Data'!$G$4,0,10*ROW('Water Data'!G69)),NA())</f>
        <v>#N/A</v>
      </c>
      <c r="N75" s="95" t="e">
        <f ca="true">+IF(AND(ISNUMBER(OFFSET('Water Data'!$G$6,0,10*ROW('Water Data'!G69))),'Data Summary'!CC75="Yes"),OFFSET('Water Data'!$G$6,0,10*ROW('Water Data'!G69)),NA())</f>
        <v>#N/A</v>
      </c>
      <c r="O75" s="95" t="e">
        <f ca="true">+IF(AND(ISNUMBER(OFFSET('Water Data'!$G$9,0,10*ROW('Water Data'!G69))),'Data Summary'!CD75="Yes"),OFFSET('Water Data'!$G$9,0,10*ROW('Water Data'!G69)),NA())</f>
        <v>#N/A</v>
      </c>
      <c r="P75" s="95" t="e">
        <f ca="true">+IF(AND(ISNUMBER(OFFSET('Water Data'!$H$4,0,10*ROW('Water Data'!H69))),'Data Summary'!CE75="Yes"),100-OFFSET('Water Data'!$H$4,0,10*ROW('Water Data'!H69)),NA())</f>
        <v>#N/A</v>
      </c>
      <c r="Q75" s="95" t="e">
        <f ca="true">+IF(AND(ISNUMBER(OFFSET('Water Data'!$H$6,0,10*ROW('Water Data'!H69))),'Data Summary'!CF75="Yes"),OFFSET('Water Data'!$H$6,0,10*ROW('Water Data'!H69)),NA())</f>
        <v>#N/A</v>
      </c>
      <c r="R75" s="95" t="e">
        <f ca="true">+IF(AND(ISNUMBER(OFFSET('Water Data'!$H$9,0,10*ROW('Water Data'!H69))),'Data Summary'!CG75="Yes"),OFFSET('Water Data'!$H$9,0,10*ROW('Water Data'!H69)),NA())</f>
        <v>#N/A</v>
      </c>
      <c r="S75" s="95" t="e">
        <f ca="true">+IF(AND(ISNUMBER(OFFSET('Water Data'!$I$4,0,10*ROW('Water Data'!I69))),'Data Summary'!CH75="Yes"),100-OFFSET('Water Data'!$I$4,0,10*ROW('Water Data'!I69)),NA())</f>
        <v>#N/A</v>
      </c>
      <c r="T75" s="95" t="e">
        <f ca="true">+IF(AND(ISNUMBER(OFFSET('Water Data'!$I$6,0,10*ROW('Water Data'!I69))),'Data Summary'!CI75="Yes"),OFFSET('Water Data'!$I$6,0,10*ROW('Water Data'!I69)),NA())</f>
        <v>#N/A</v>
      </c>
      <c r="U75" s="95" t="e">
        <f ca="true">+IF(AND(ISNUMBER(OFFSET('Water Data'!$I$9,0,10*ROW('Water Data'!I69))),'Data Summary'!CJ75="Yes"),OFFSET('Water Data'!$I$9,0,10*ROW('Water Data'!I69)),NA())</f>
        <v>#N/A</v>
      </c>
      <c r="V75" s="96" t="e">
        <f ca="true">+IF(AND(ISNUMBER(OFFSET('Sanitation Data'!$D$4,0,10*ROW('Sanitation Data'!D69))),'Data Summary'!CK75="Yes"),100-OFFSET('Sanitation Data'!$D$4,0,10*ROW('Sanitation Data'!D69)),NA())</f>
        <v>#N/A</v>
      </c>
      <c r="W75" s="96" t="e">
        <f ca="true">+IF(AND(ISNUMBER(OFFSET('Sanitation Data'!$D$6,0,10*ROW('Sanitation Data'!D69))),'Data Summary'!CL75="Yes"),OFFSET('Sanitation Data'!$D$6,0,10*ROW('Sanitation Data'!D69)),NA())</f>
        <v>#N/A</v>
      </c>
      <c r="X75" s="96" t="e">
        <f ca="true">+IF(AND(ISNUMBER(OFFSET('Sanitation Data'!$D$10,0,10*ROW('Sanitation Data'!D69))),'Data Summary'!CM75="Yes"),OFFSET('Sanitation Data'!$D$10,0,10*ROW('Sanitation Data'!D69)),NA())</f>
        <v>#N/A</v>
      </c>
      <c r="Y75" s="96" t="e">
        <f ca="true">+IF(AND(ISNUMBER(OFFSET('Sanitation Data'!$D$11,0,10*ROW('Sanitation Data'!D69))),'Data Summary'!CN75="Yes"),OFFSET('Sanitation Data'!$D$11,0,10*ROW('Sanitation Data'!D69)),NA())</f>
        <v>#N/A</v>
      </c>
      <c r="Z75" s="96" t="e">
        <f ca="true">+IF(AND(ISNUMBER(OFFSET('Sanitation Data'!$D$12,0,10*ROW('Sanitation Data'!D69))),'Data Summary'!CO75="Yes"),OFFSET('Sanitation Data'!$D$12,0,10*ROW('Sanitation Data'!D69)),NA())</f>
        <v>#N/A</v>
      </c>
      <c r="AA75" s="96" t="e">
        <f ca="true">+IF(AND(ISNUMBER(OFFSET('Sanitation Data'!$E$4,0,10*ROW('Sanitation Data'!E69))),'Data Summary'!CP75="Yes"),100-OFFSET('Sanitation Data'!$E$4,0,10*ROW('Sanitation Data'!E69)),NA())</f>
        <v>#N/A</v>
      </c>
      <c r="AB75" s="96" t="e">
        <f ca="true">+IF(AND(ISNUMBER(OFFSET('Sanitation Data'!$E$6,0,10*ROW('Sanitation Data'!E69))),'Data Summary'!CQ75="Yes"),OFFSET('Sanitation Data'!$E$6,0,10*ROW('Sanitation Data'!E69)),NA())</f>
        <v>#N/A</v>
      </c>
      <c r="AC75" s="96" t="e">
        <f ca="true">+IF(AND(ISNUMBER(OFFSET('Sanitation Data'!$E$10,0,10*ROW('Sanitation Data'!E69))),'Data Summary'!CR75="Yes"),OFFSET('Sanitation Data'!$E$10,0,10*ROW('Sanitation Data'!E69)),NA())</f>
        <v>#N/A</v>
      </c>
      <c r="AD75" s="96" t="e">
        <f ca="true">+IF(AND(ISNUMBER(OFFSET('Sanitation Data'!$E$11,0,10*ROW('Sanitation Data'!E69))),'Data Summary'!CS75="Yes"),OFFSET('Sanitation Data'!$E$11,0,10*ROW('Sanitation Data'!E69)),NA())</f>
        <v>#N/A</v>
      </c>
      <c r="AE75" s="96" t="e">
        <f ca="true">+IF(AND(ISNUMBER(OFFSET('Sanitation Data'!$E$12,0,10*ROW('Sanitation Data'!E69))),'Data Summary'!CT75="Yes"),OFFSET('Sanitation Data'!$E$12,0,10*ROW('Sanitation Data'!E69)),NA())</f>
        <v>#N/A</v>
      </c>
      <c r="AF75" s="96" t="e">
        <f ca="true">+IF(AND(ISNUMBER(OFFSET('Sanitation Data'!$F$4,0,10*ROW('Sanitation Data'!F69))),'Data Summary'!CU75="Yes"),100-OFFSET('Sanitation Data'!$F$4,0,10*ROW('Sanitation Data'!F69)),NA())</f>
        <v>#N/A</v>
      </c>
      <c r="AG75" s="96" t="e">
        <f ca="true">+IF(AND(ISNUMBER(OFFSET('Sanitation Data'!$F$6,0,10*ROW('Sanitation Data'!F69))),'Data Summary'!CV75="Yes"),OFFSET('Sanitation Data'!$F$6,0,10*ROW('Sanitation Data'!F69)),NA())</f>
        <v>#N/A</v>
      </c>
      <c r="AH75" s="96" t="e">
        <f ca="true">+IF(AND(ISNUMBER(OFFSET('Sanitation Data'!$F$10,0,10*ROW('Sanitation Data'!F69))),'Data Summary'!CW75="Yes"),OFFSET('Sanitation Data'!$F$10,0,10*ROW('Sanitation Data'!F69)),NA())</f>
        <v>#N/A</v>
      </c>
      <c r="AI75" s="96" t="e">
        <f ca="true">+IF(AND(ISNUMBER(OFFSET('Sanitation Data'!$F$11,0,10*ROW('Sanitation Data'!F69))),'Data Summary'!CX75="Yes"),OFFSET('Sanitation Data'!$F$11,0,10*ROW('Sanitation Data'!F69)),NA())</f>
        <v>#N/A</v>
      </c>
      <c r="AJ75" s="96" t="e">
        <f ca="true">+IF(AND(ISNUMBER(OFFSET('Sanitation Data'!$F$12,0,10*ROW('Sanitation Data'!F69))),'Data Summary'!CY75="Yes"),OFFSET('Sanitation Data'!$F$12,0,10*ROW('Sanitation Data'!F69)),NA())</f>
        <v>#N/A</v>
      </c>
      <c r="AK75" s="96" t="e">
        <f ca="true">+IF(AND(ISNUMBER(OFFSET('Sanitation Data'!$G$4,0,10*ROW('Sanitation Data'!G69))),'Data Summary'!CZ75="Yes"),100-OFFSET('Sanitation Data'!$G$4,0,10*ROW('Sanitation Data'!G69)),NA())</f>
        <v>#N/A</v>
      </c>
      <c r="AL75" s="96" t="e">
        <f ca="true">+IF(AND(ISNUMBER(OFFSET('Sanitation Data'!$G$6,0,10*ROW('Sanitation Data'!G69))),'Data Summary'!DA75="Yes"),OFFSET('Sanitation Data'!$G$6,0,10*ROW('Sanitation Data'!G69)),NA())</f>
        <v>#N/A</v>
      </c>
      <c r="AM75" s="96" t="e">
        <f ca="true">+IF(AND(ISNUMBER(OFFSET('Sanitation Data'!$G$10,0,10*ROW('Sanitation Data'!G69))),'Data Summary'!DB75="Yes"),OFFSET('Sanitation Data'!$G$10,0,10*ROW('Sanitation Data'!G69)),NA())</f>
        <v>#N/A</v>
      </c>
      <c r="AN75" s="96" t="e">
        <f ca="true">+IF(AND(ISNUMBER(OFFSET('Sanitation Data'!$G$11,0,10*ROW('Sanitation Data'!G69))),'Data Summary'!DC75="Yes"),OFFSET('Sanitation Data'!$G$11,0,10*ROW('Sanitation Data'!G69)),NA())</f>
        <v>#N/A</v>
      </c>
      <c r="AO75" s="96" t="e">
        <f ca="true">+IF(AND(ISNUMBER(OFFSET('Sanitation Data'!$G$12,0,10*ROW('Sanitation Data'!G69))),'Data Summary'!DD75="Yes"),OFFSET('Sanitation Data'!$G$12,0,10*ROW('Sanitation Data'!G69)),NA())</f>
        <v>#N/A</v>
      </c>
      <c r="AP75" s="96" t="e">
        <f ca="true">+IF(AND(ISNUMBER(OFFSET('Sanitation Data'!$H$4,0,10*ROW('Sanitation Data'!H69))),'Data Summary'!DE75="Yes"),100-OFFSET('Sanitation Data'!$H$4,0,10*ROW('Sanitation Data'!H69)),NA())</f>
        <v>#N/A</v>
      </c>
      <c r="AQ75" s="96" t="e">
        <f ca="true">+IF(AND(ISNUMBER(OFFSET('Sanitation Data'!$H$6,0,10*ROW('Sanitation Data'!H69))),'Data Summary'!DF75="Yes"),OFFSET('Sanitation Data'!$H$6,0,10*ROW('Sanitation Data'!H69)),NA())</f>
        <v>#N/A</v>
      </c>
      <c r="AR75" s="96" t="e">
        <f ca="true">+IF(AND(ISNUMBER(OFFSET('Sanitation Data'!$H$10,0,10*ROW('Sanitation Data'!H69))),'Data Summary'!DG75="Yes"),OFFSET('Sanitation Data'!$H$10,0,10*ROW('Sanitation Data'!H69)),NA())</f>
        <v>#N/A</v>
      </c>
      <c r="AS75" s="96" t="e">
        <f ca="true">+IF(AND(ISNUMBER(OFFSET('Sanitation Data'!$H$11,0,10*ROW('Sanitation Data'!H69))),'Data Summary'!DH75="Yes"),OFFSET('Sanitation Data'!$H$11,0,10*ROW('Sanitation Data'!H69)),NA())</f>
        <v>#N/A</v>
      </c>
      <c r="AT75" s="96" t="e">
        <f ca="true">+IF(AND(ISNUMBER(OFFSET('Sanitation Data'!$H$12,0,10*ROW('Sanitation Data'!H69))),'Data Summary'!DI75="Yes"),OFFSET('Sanitation Data'!$H$12,0,10*ROW('Sanitation Data'!H69)),NA())</f>
        <v>#N/A</v>
      </c>
      <c r="AU75" s="96" t="e">
        <f ca="true">+IF(AND(ISNUMBER(OFFSET('Sanitation Data'!$I$4,0,10*ROW('Sanitation Data'!I69))),'Data Summary'!DJ75="Yes"),100-OFFSET('Sanitation Data'!$I$4,0,10*ROW('Sanitation Data'!I69)),NA())</f>
        <v>#N/A</v>
      </c>
      <c r="AV75" s="96" t="e">
        <f ca="true">+IF(AND(ISNUMBER(OFFSET('Sanitation Data'!$I$6,0,10*ROW('Sanitation Data'!I69))),'Data Summary'!DK75="Yes"),OFFSET('Sanitation Data'!$I$6,0,10*ROW('Sanitation Data'!I69)),NA())</f>
        <v>#N/A</v>
      </c>
      <c r="AW75" s="96" t="e">
        <f ca="true">+IF(AND(ISNUMBER(OFFSET('Sanitation Data'!$I$10,0,10*ROW('Sanitation Data'!I69))),'Data Summary'!DL75="Yes"),OFFSET('Sanitation Data'!$I$10,0,10*ROW('Sanitation Data'!I69)),NA())</f>
        <v>#N/A</v>
      </c>
      <c r="AX75" s="96" t="e">
        <f ca="true">+IF(AND(ISNUMBER(OFFSET('Sanitation Data'!$I$11,0,10*ROW('Sanitation Data'!I69))),'Data Summary'!DM75="Yes"),OFFSET('Sanitation Data'!$I$11,0,10*ROW('Sanitation Data'!I69)),NA())</f>
        <v>#N/A</v>
      </c>
      <c r="AY75" s="96" t="e">
        <f ca="true">+IF(AND(ISNUMBER(OFFSET('Sanitation Data'!$I$12,0,10*ROW('Sanitation Data'!I69))),'Data Summary'!DN75="Yes"),OFFSET('Sanitation Data'!$I$12,0,10*ROW('Sanitation Data'!I69)),NA())</f>
        <v>#N/A</v>
      </c>
      <c r="AZ75" s="97" t="e">
        <f ca="true">+IF(AND(ISNUMBER(OFFSET('Hygiene Data'!$D$5,0,10*ROW('Hygiene Data'!D69))),'Data Summary'!DO75="Yes"),OFFSET('Hygiene Data'!$D$5,0,10*ROW('Hygiene Data'!D69)),NA())</f>
        <v>#N/A</v>
      </c>
      <c r="BA75" s="97" t="e">
        <f ca="true">+IF(AND(ISNUMBER(OFFSET('Hygiene Data'!$D$7,0,10*ROW('Hygiene Data'!D69))),'Data Summary'!DP75="Yes"),OFFSET('Hygiene Data'!$D$7,0,10*ROW('Hygiene Data'!D69)),NA())</f>
        <v>#N/A</v>
      </c>
      <c r="BB75" s="97" t="e">
        <f ca="true">+IF(AND(ISNUMBER(OFFSET('Hygiene Data'!$D$9,0,10*ROW('Hygiene Data'!D69))),'Data Summary'!DQ75="Yes"),OFFSET('Hygiene Data'!$D$9,0,10*ROW('Hygiene Data'!D69)),NA())</f>
        <v>#N/A</v>
      </c>
      <c r="BC75" s="97" t="e">
        <f ca="true">+IF(AND(ISNUMBER(OFFSET('Hygiene Data'!$E$5,0,10*ROW('Hygiene Data'!E69))),'Data Summary'!DR75="Yes"),OFFSET('Hygiene Data'!$E$5,0,10*ROW('Hygiene Data'!E69)),NA())</f>
        <v>#N/A</v>
      </c>
      <c r="BD75" s="97" t="e">
        <f ca="true">+IF(AND(ISNUMBER(OFFSET('Hygiene Data'!$E$7,0,10*ROW('Hygiene Data'!E69))),'Data Summary'!DS75="Yes"),OFFSET('Hygiene Data'!$E$7,0,10*ROW('Hygiene Data'!E69)),NA())</f>
        <v>#N/A</v>
      </c>
      <c r="BE75" s="97" t="e">
        <f ca="true">+IF(AND(ISNUMBER(OFFSET('Hygiene Data'!$E$9,0,10*ROW('Hygiene Data'!E69))),'Data Summary'!DT75="Yes"),OFFSET('Hygiene Data'!$E$9,0,10*ROW('Hygiene Data'!E69)),NA())</f>
        <v>#N/A</v>
      </c>
      <c r="BF75" s="97" t="e">
        <f ca="true">+IF(AND(ISNUMBER(OFFSET('Hygiene Data'!$F$5,0,10*ROW('Hygiene Data'!F69))),'Data Summary'!DU75="Yes"),OFFSET('Hygiene Data'!$F$5,0,10*ROW('Hygiene Data'!F69)),NA())</f>
        <v>#N/A</v>
      </c>
      <c r="BG75" s="97" t="e">
        <f ca="true">+IF(AND(ISNUMBER(OFFSET('Hygiene Data'!$F$7,0,10*ROW('Hygiene Data'!F69))),'Data Summary'!DV75="Yes"),OFFSET('Hygiene Data'!$F$7,0,10*ROW('Hygiene Data'!F69)),NA())</f>
        <v>#N/A</v>
      </c>
      <c r="BH75" s="97" t="e">
        <f ca="true">+IF(AND(ISNUMBER(OFFSET('Hygiene Data'!$F$9,0,10*ROW('Hygiene Data'!F69))),'Data Summary'!DW75="Yes"),OFFSET('Hygiene Data'!$F$9,0,10*ROW('Hygiene Data'!F69)),NA())</f>
        <v>#N/A</v>
      </c>
      <c r="BI75" s="97" t="e">
        <f ca="true">+IF(AND(ISNUMBER(OFFSET('Hygiene Data'!$G$5,0,10*ROW('Hygiene Data'!G69))),'Data Summary'!DX75="Yes"),OFFSET('Hygiene Data'!$G$5,0,10*ROW('Hygiene Data'!G69)),NA())</f>
        <v>#N/A</v>
      </c>
      <c r="BJ75" s="97" t="e">
        <f ca="true">+IF(AND(ISNUMBER(OFFSET('Hygiene Data'!$G$7,0,10*ROW('Hygiene Data'!G69))),'Data Summary'!DY75="Yes"),OFFSET('Hygiene Data'!$G$7,0,10*ROW('Hygiene Data'!G69)),NA())</f>
        <v>#N/A</v>
      </c>
      <c r="BK75" s="97" t="e">
        <f ca="true">+IF(AND(ISNUMBER(OFFSET('Hygiene Data'!$G$9,0,10*ROW('Hygiene Data'!G69))),'Data Summary'!DZ75="Yes"),OFFSET('Hygiene Data'!$G$9,0,10*ROW('Hygiene Data'!G69)),NA())</f>
        <v>#N/A</v>
      </c>
      <c r="BL75" s="97" t="e">
        <f ca="true">+IF(AND(ISNUMBER(OFFSET('Hygiene Data'!$H$5,0,10*ROW('Hygiene Data'!H69))),'Data Summary'!EA75="Yes"),OFFSET('Hygiene Data'!$H$5,0,10*ROW('Hygiene Data'!H69)),NA())</f>
        <v>#N/A</v>
      </c>
      <c r="BM75" s="97" t="e">
        <f ca="true">+IF(AND(ISNUMBER(OFFSET('Hygiene Data'!$H$7,0,10*ROW('Hygiene Data'!H69))),'Data Summary'!EB75="Yes"),OFFSET('Hygiene Data'!$H$7,0,10*ROW('Hygiene Data'!H69)),NA())</f>
        <v>#N/A</v>
      </c>
      <c r="BN75" s="97" t="e">
        <f ca="true">+IF(AND(ISNUMBER(OFFSET('Hygiene Data'!$H$9,0,10*ROW('Hygiene Data'!H69))),'Data Summary'!EC75="Yes"),OFFSET('Hygiene Data'!$H$9,0,10*ROW('Hygiene Data'!H69)),NA())</f>
        <v>#N/A</v>
      </c>
      <c r="BO75" s="97" t="e">
        <f ca="true">+IF(AND(ISNUMBER(OFFSET('Hygiene Data'!$I$5,0,10*ROW('Hygiene Data'!I69))),'Data Summary'!ED75="Yes"),OFFSET('Hygiene Data'!$I$5,0,10*ROW('Hygiene Data'!I69)),NA())</f>
        <v>#N/A</v>
      </c>
      <c r="BP75" s="97" t="e">
        <f ca="true">+IF(AND(ISNUMBER(OFFSET('Hygiene Data'!$I$7,0,10*ROW('Hygiene Data'!I69))),'Data Summary'!EE75="Yes"),OFFSET('Hygiene Data'!$I$7,0,10*ROW('Hygiene Data'!I69)),NA())</f>
        <v>#N/A</v>
      </c>
      <c r="BQ75" s="97" t="e">
        <f ca="true">+IF(AND(ISNUMBER(OFFSET('Hygiene Data'!$I$9,0,10*ROW('Hygiene Data'!I69))),'Data Summary'!EF75="Yes"),OFFSET('Hygiene Data'!$I$9,0,10*ROW('Hygiene Data'!I69)),NA())</f>
        <v>#N/A</v>
      </c>
    </row>
    <row xmlns:x14ac="http://schemas.microsoft.com/office/spreadsheetml/2009/9/ac" r="76" x14ac:dyDescent="0.2">
      <c r="A76" s="331" t="e">
        <f ca="true">+RIGHT('Data Summary'!A76,LEN('Data Summary'!A76)-9)</f>
        <v>#VALUE!</v>
      </c>
      <c r="B76" s="36" t="str">
        <f ca="true">+IF(ISTEXT('Data Summary'!B76),'Data Summary'!B76,"")</f>
        <v/>
      </c>
      <c r="C76" s="330" t="e">
        <f ca="true">+VALUE('Data Summary'!C76)</f>
        <v>#VALUE!</v>
      </c>
      <c r="D76" s="95" t="e">
        <f ca="true">+IF(AND(ISNUMBER(OFFSET('Water Data'!$D$4,0,10*ROW('Water Data'!D70))),'Data Summary'!BS76="Yes"),100-OFFSET('Water Data'!$D$4,0,10*ROW('Water Data'!D70)),NA())</f>
        <v>#N/A</v>
      </c>
      <c r="E76" s="95" t="e">
        <f ca="true">+IF(AND(ISNUMBER(OFFSET('Water Data'!$D$6,0,10*ROW('Water Data'!D70))),'Data Summary'!BT76="Yes"),OFFSET('Water Data'!$D$6,0,10*ROW('Water Data'!D70)),NA())</f>
        <v>#N/A</v>
      </c>
      <c r="F76" s="95" t="e">
        <f ca="true">+IF(AND(ISNUMBER(OFFSET('Water Data'!$D$9,0,10*ROW('Water Data'!D70))),'Data Summary'!BU76="Yes"),OFFSET('Water Data'!$D$9,0,10*ROW('Water Data'!D70)),NA())</f>
        <v>#N/A</v>
      </c>
      <c r="G76" s="95" t="e">
        <f ca="true">+IF(AND(ISNUMBER(OFFSET('Water Data'!$E$4,0,10*ROW('Water Data'!E70))),'Data Summary'!BV76="Yes"),100-OFFSET('Water Data'!$E$4,0,10*ROW('Water Data'!E70)),NA())</f>
        <v>#N/A</v>
      </c>
      <c r="H76" s="95" t="e">
        <f ca="true">+IF(AND(ISNUMBER(OFFSET('Water Data'!$E$6,0,10*ROW('Water Data'!E70))),'Data Summary'!BW76="Yes"),OFFSET('Water Data'!$E$6,0,10*ROW('Water Data'!E70)),NA())</f>
        <v>#N/A</v>
      </c>
      <c r="I76" s="95" t="e">
        <f ca="true">+IF(AND(ISNUMBER(OFFSET('Water Data'!$E$9,0,10*ROW('Water Data'!E70))),'Data Summary'!BX76="Yes"),OFFSET('Water Data'!$E$9,0,10*ROW('Water Data'!E70)),NA())</f>
        <v>#N/A</v>
      </c>
      <c r="J76" s="95" t="e">
        <f ca="true">+IF(AND(ISNUMBER(OFFSET('Water Data'!$F$4,0,10*ROW('Water Data'!F70))),'Data Summary'!BY76="Yes"),100-OFFSET('Water Data'!$F$4,0,10*ROW('Water Data'!F70)),NA())</f>
        <v>#N/A</v>
      </c>
      <c r="K76" s="95" t="e">
        <f ca="true">+IF(AND(ISNUMBER(OFFSET('Water Data'!$F$6,0,10*ROW('Water Data'!F70))),'Data Summary'!BZ76="Yes"),OFFSET('Water Data'!$F$6,0,10*ROW('Water Data'!F70)),NA())</f>
        <v>#N/A</v>
      </c>
      <c r="L76" s="95" t="e">
        <f ca="true">+IF(AND(ISNUMBER(OFFSET('Water Data'!$F$9,0,10*ROW('Water Data'!F70))),'Data Summary'!CA76="Yes"),OFFSET('Water Data'!$F$9,0,10*ROW('Water Data'!F70)),NA())</f>
        <v>#N/A</v>
      </c>
      <c r="M76" s="95" t="e">
        <f ca="true">+IF(AND(ISNUMBER(OFFSET('Water Data'!$G$4,0,10*ROW('Water Data'!G70))),'Data Summary'!CB76="Yes"),100-OFFSET('Water Data'!$G$4,0,10*ROW('Water Data'!G70)),NA())</f>
        <v>#N/A</v>
      </c>
      <c r="N76" s="95" t="e">
        <f ca="true">+IF(AND(ISNUMBER(OFFSET('Water Data'!$G$6,0,10*ROW('Water Data'!G70))),'Data Summary'!CC76="Yes"),OFFSET('Water Data'!$G$6,0,10*ROW('Water Data'!G70)),NA())</f>
        <v>#N/A</v>
      </c>
      <c r="O76" s="95" t="e">
        <f ca="true">+IF(AND(ISNUMBER(OFFSET('Water Data'!$G$9,0,10*ROW('Water Data'!G70))),'Data Summary'!CD76="Yes"),OFFSET('Water Data'!$G$9,0,10*ROW('Water Data'!G70)),NA())</f>
        <v>#N/A</v>
      </c>
      <c r="P76" s="95" t="e">
        <f ca="true">+IF(AND(ISNUMBER(OFFSET('Water Data'!$H$4,0,10*ROW('Water Data'!H70))),'Data Summary'!CE76="Yes"),100-OFFSET('Water Data'!$H$4,0,10*ROW('Water Data'!H70)),NA())</f>
        <v>#N/A</v>
      </c>
      <c r="Q76" s="95" t="e">
        <f ca="true">+IF(AND(ISNUMBER(OFFSET('Water Data'!$H$6,0,10*ROW('Water Data'!H70))),'Data Summary'!CF76="Yes"),OFFSET('Water Data'!$H$6,0,10*ROW('Water Data'!H70)),NA())</f>
        <v>#N/A</v>
      </c>
      <c r="R76" s="95" t="e">
        <f ca="true">+IF(AND(ISNUMBER(OFFSET('Water Data'!$H$9,0,10*ROW('Water Data'!H70))),'Data Summary'!CG76="Yes"),OFFSET('Water Data'!$H$9,0,10*ROW('Water Data'!H70)),NA())</f>
        <v>#N/A</v>
      </c>
      <c r="S76" s="95" t="e">
        <f ca="true">+IF(AND(ISNUMBER(OFFSET('Water Data'!$I$4,0,10*ROW('Water Data'!I70))),'Data Summary'!CH76="Yes"),100-OFFSET('Water Data'!$I$4,0,10*ROW('Water Data'!I70)),NA())</f>
        <v>#N/A</v>
      </c>
      <c r="T76" s="95" t="e">
        <f ca="true">+IF(AND(ISNUMBER(OFFSET('Water Data'!$I$6,0,10*ROW('Water Data'!I70))),'Data Summary'!CI76="Yes"),OFFSET('Water Data'!$I$6,0,10*ROW('Water Data'!I70)),NA())</f>
        <v>#N/A</v>
      </c>
      <c r="U76" s="95" t="e">
        <f ca="true">+IF(AND(ISNUMBER(OFFSET('Water Data'!$I$9,0,10*ROW('Water Data'!I70))),'Data Summary'!CJ76="Yes"),OFFSET('Water Data'!$I$9,0,10*ROW('Water Data'!I70)),NA())</f>
        <v>#N/A</v>
      </c>
      <c r="V76" s="96" t="e">
        <f ca="true">+IF(AND(ISNUMBER(OFFSET('Sanitation Data'!$D$4,0,10*ROW('Sanitation Data'!D70))),'Data Summary'!CK76="Yes"),100-OFFSET('Sanitation Data'!$D$4,0,10*ROW('Sanitation Data'!D70)),NA())</f>
        <v>#N/A</v>
      </c>
      <c r="W76" s="96" t="e">
        <f ca="true">+IF(AND(ISNUMBER(OFFSET('Sanitation Data'!$D$6,0,10*ROW('Sanitation Data'!D70))),'Data Summary'!CL76="Yes"),OFFSET('Sanitation Data'!$D$6,0,10*ROW('Sanitation Data'!D70)),NA())</f>
        <v>#N/A</v>
      </c>
      <c r="X76" s="96" t="e">
        <f ca="true">+IF(AND(ISNUMBER(OFFSET('Sanitation Data'!$D$10,0,10*ROW('Sanitation Data'!D70))),'Data Summary'!CM76="Yes"),OFFSET('Sanitation Data'!$D$10,0,10*ROW('Sanitation Data'!D70)),NA())</f>
        <v>#N/A</v>
      </c>
      <c r="Y76" s="96" t="e">
        <f ca="true">+IF(AND(ISNUMBER(OFFSET('Sanitation Data'!$D$11,0,10*ROW('Sanitation Data'!D70))),'Data Summary'!CN76="Yes"),OFFSET('Sanitation Data'!$D$11,0,10*ROW('Sanitation Data'!D70)),NA())</f>
        <v>#N/A</v>
      </c>
      <c r="Z76" s="96" t="e">
        <f ca="true">+IF(AND(ISNUMBER(OFFSET('Sanitation Data'!$D$12,0,10*ROW('Sanitation Data'!D70))),'Data Summary'!CO76="Yes"),OFFSET('Sanitation Data'!$D$12,0,10*ROW('Sanitation Data'!D70)),NA())</f>
        <v>#N/A</v>
      </c>
      <c r="AA76" s="96" t="e">
        <f ca="true">+IF(AND(ISNUMBER(OFFSET('Sanitation Data'!$E$4,0,10*ROW('Sanitation Data'!E70))),'Data Summary'!CP76="Yes"),100-OFFSET('Sanitation Data'!$E$4,0,10*ROW('Sanitation Data'!E70)),NA())</f>
        <v>#N/A</v>
      </c>
      <c r="AB76" s="96" t="e">
        <f ca="true">+IF(AND(ISNUMBER(OFFSET('Sanitation Data'!$E$6,0,10*ROW('Sanitation Data'!E70))),'Data Summary'!CQ76="Yes"),OFFSET('Sanitation Data'!$E$6,0,10*ROW('Sanitation Data'!E70)),NA())</f>
        <v>#N/A</v>
      </c>
      <c r="AC76" s="96" t="e">
        <f ca="true">+IF(AND(ISNUMBER(OFFSET('Sanitation Data'!$E$10,0,10*ROW('Sanitation Data'!E70))),'Data Summary'!CR76="Yes"),OFFSET('Sanitation Data'!$E$10,0,10*ROW('Sanitation Data'!E70)),NA())</f>
        <v>#N/A</v>
      </c>
      <c r="AD76" s="96" t="e">
        <f ca="true">+IF(AND(ISNUMBER(OFFSET('Sanitation Data'!$E$11,0,10*ROW('Sanitation Data'!E70))),'Data Summary'!CS76="Yes"),OFFSET('Sanitation Data'!$E$11,0,10*ROW('Sanitation Data'!E70)),NA())</f>
        <v>#N/A</v>
      </c>
      <c r="AE76" s="96" t="e">
        <f ca="true">+IF(AND(ISNUMBER(OFFSET('Sanitation Data'!$E$12,0,10*ROW('Sanitation Data'!E70))),'Data Summary'!CT76="Yes"),OFFSET('Sanitation Data'!$E$12,0,10*ROW('Sanitation Data'!E70)),NA())</f>
        <v>#N/A</v>
      </c>
      <c r="AF76" s="96" t="e">
        <f ca="true">+IF(AND(ISNUMBER(OFFSET('Sanitation Data'!$F$4,0,10*ROW('Sanitation Data'!F70))),'Data Summary'!CU76="Yes"),100-OFFSET('Sanitation Data'!$F$4,0,10*ROW('Sanitation Data'!F70)),NA())</f>
        <v>#N/A</v>
      </c>
      <c r="AG76" s="96" t="e">
        <f ca="true">+IF(AND(ISNUMBER(OFFSET('Sanitation Data'!$F$6,0,10*ROW('Sanitation Data'!F70))),'Data Summary'!CV76="Yes"),OFFSET('Sanitation Data'!$F$6,0,10*ROW('Sanitation Data'!F70)),NA())</f>
        <v>#N/A</v>
      </c>
      <c r="AH76" s="96" t="e">
        <f ca="true">+IF(AND(ISNUMBER(OFFSET('Sanitation Data'!$F$10,0,10*ROW('Sanitation Data'!F70))),'Data Summary'!CW76="Yes"),OFFSET('Sanitation Data'!$F$10,0,10*ROW('Sanitation Data'!F70)),NA())</f>
        <v>#N/A</v>
      </c>
      <c r="AI76" s="96" t="e">
        <f ca="true">+IF(AND(ISNUMBER(OFFSET('Sanitation Data'!$F$11,0,10*ROW('Sanitation Data'!F70))),'Data Summary'!CX76="Yes"),OFFSET('Sanitation Data'!$F$11,0,10*ROW('Sanitation Data'!F70)),NA())</f>
        <v>#N/A</v>
      </c>
      <c r="AJ76" s="96" t="e">
        <f ca="true">+IF(AND(ISNUMBER(OFFSET('Sanitation Data'!$F$12,0,10*ROW('Sanitation Data'!F70))),'Data Summary'!CY76="Yes"),OFFSET('Sanitation Data'!$F$12,0,10*ROW('Sanitation Data'!F70)),NA())</f>
        <v>#N/A</v>
      </c>
      <c r="AK76" s="96" t="e">
        <f ca="true">+IF(AND(ISNUMBER(OFFSET('Sanitation Data'!$G$4,0,10*ROW('Sanitation Data'!G70))),'Data Summary'!CZ76="Yes"),100-OFFSET('Sanitation Data'!$G$4,0,10*ROW('Sanitation Data'!G70)),NA())</f>
        <v>#N/A</v>
      </c>
      <c r="AL76" s="96" t="e">
        <f ca="true">+IF(AND(ISNUMBER(OFFSET('Sanitation Data'!$G$6,0,10*ROW('Sanitation Data'!G70))),'Data Summary'!DA76="Yes"),OFFSET('Sanitation Data'!$G$6,0,10*ROW('Sanitation Data'!G70)),NA())</f>
        <v>#N/A</v>
      </c>
      <c r="AM76" s="96" t="e">
        <f ca="true">+IF(AND(ISNUMBER(OFFSET('Sanitation Data'!$G$10,0,10*ROW('Sanitation Data'!G70))),'Data Summary'!DB76="Yes"),OFFSET('Sanitation Data'!$G$10,0,10*ROW('Sanitation Data'!G70)),NA())</f>
        <v>#N/A</v>
      </c>
      <c r="AN76" s="96" t="e">
        <f ca="true">+IF(AND(ISNUMBER(OFFSET('Sanitation Data'!$G$11,0,10*ROW('Sanitation Data'!G70))),'Data Summary'!DC76="Yes"),OFFSET('Sanitation Data'!$G$11,0,10*ROW('Sanitation Data'!G70)),NA())</f>
        <v>#N/A</v>
      </c>
      <c r="AO76" s="96" t="e">
        <f ca="true">+IF(AND(ISNUMBER(OFFSET('Sanitation Data'!$G$12,0,10*ROW('Sanitation Data'!G70))),'Data Summary'!DD76="Yes"),OFFSET('Sanitation Data'!$G$12,0,10*ROW('Sanitation Data'!G70)),NA())</f>
        <v>#N/A</v>
      </c>
      <c r="AP76" s="96" t="e">
        <f ca="true">+IF(AND(ISNUMBER(OFFSET('Sanitation Data'!$H$4,0,10*ROW('Sanitation Data'!H70))),'Data Summary'!DE76="Yes"),100-OFFSET('Sanitation Data'!$H$4,0,10*ROW('Sanitation Data'!H70)),NA())</f>
        <v>#N/A</v>
      </c>
      <c r="AQ76" s="96" t="e">
        <f ca="true">+IF(AND(ISNUMBER(OFFSET('Sanitation Data'!$H$6,0,10*ROW('Sanitation Data'!H70))),'Data Summary'!DF76="Yes"),OFFSET('Sanitation Data'!$H$6,0,10*ROW('Sanitation Data'!H70)),NA())</f>
        <v>#N/A</v>
      </c>
      <c r="AR76" s="96" t="e">
        <f ca="true">+IF(AND(ISNUMBER(OFFSET('Sanitation Data'!$H$10,0,10*ROW('Sanitation Data'!H70))),'Data Summary'!DG76="Yes"),OFFSET('Sanitation Data'!$H$10,0,10*ROW('Sanitation Data'!H70)),NA())</f>
        <v>#N/A</v>
      </c>
      <c r="AS76" s="96" t="e">
        <f ca="true">+IF(AND(ISNUMBER(OFFSET('Sanitation Data'!$H$11,0,10*ROW('Sanitation Data'!H70))),'Data Summary'!DH76="Yes"),OFFSET('Sanitation Data'!$H$11,0,10*ROW('Sanitation Data'!H70)),NA())</f>
        <v>#N/A</v>
      </c>
      <c r="AT76" s="96" t="e">
        <f ca="true">+IF(AND(ISNUMBER(OFFSET('Sanitation Data'!$H$12,0,10*ROW('Sanitation Data'!H70))),'Data Summary'!DI76="Yes"),OFFSET('Sanitation Data'!$H$12,0,10*ROW('Sanitation Data'!H70)),NA())</f>
        <v>#N/A</v>
      </c>
      <c r="AU76" s="96" t="e">
        <f ca="true">+IF(AND(ISNUMBER(OFFSET('Sanitation Data'!$I$4,0,10*ROW('Sanitation Data'!I70))),'Data Summary'!DJ76="Yes"),100-OFFSET('Sanitation Data'!$I$4,0,10*ROW('Sanitation Data'!I70)),NA())</f>
        <v>#N/A</v>
      </c>
      <c r="AV76" s="96" t="e">
        <f ca="true">+IF(AND(ISNUMBER(OFFSET('Sanitation Data'!$I$6,0,10*ROW('Sanitation Data'!I70))),'Data Summary'!DK76="Yes"),OFFSET('Sanitation Data'!$I$6,0,10*ROW('Sanitation Data'!I70)),NA())</f>
        <v>#N/A</v>
      </c>
      <c r="AW76" s="96" t="e">
        <f ca="true">+IF(AND(ISNUMBER(OFFSET('Sanitation Data'!$I$10,0,10*ROW('Sanitation Data'!I70))),'Data Summary'!DL76="Yes"),OFFSET('Sanitation Data'!$I$10,0,10*ROW('Sanitation Data'!I70)),NA())</f>
        <v>#N/A</v>
      </c>
      <c r="AX76" s="96" t="e">
        <f ca="true">+IF(AND(ISNUMBER(OFFSET('Sanitation Data'!$I$11,0,10*ROW('Sanitation Data'!I70))),'Data Summary'!DM76="Yes"),OFFSET('Sanitation Data'!$I$11,0,10*ROW('Sanitation Data'!I70)),NA())</f>
        <v>#N/A</v>
      </c>
      <c r="AY76" s="96" t="e">
        <f ca="true">+IF(AND(ISNUMBER(OFFSET('Sanitation Data'!$I$12,0,10*ROW('Sanitation Data'!I70))),'Data Summary'!DN76="Yes"),OFFSET('Sanitation Data'!$I$12,0,10*ROW('Sanitation Data'!I70)),NA())</f>
        <v>#N/A</v>
      </c>
      <c r="AZ76" s="97" t="e">
        <f ca="true">+IF(AND(ISNUMBER(OFFSET('Hygiene Data'!$D$5,0,10*ROW('Hygiene Data'!D70))),'Data Summary'!DO76="Yes"),OFFSET('Hygiene Data'!$D$5,0,10*ROW('Hygiene Data'!D70)),NA())</f>
        <v>#N/A</v>
      </c>
      <c r="BA76" s="97" t="e">
        <f ca="true">+IF(AND(ISNUMBER(OFFSET('Hygiene Data'!$D$7,0,10*ROW('Hygiene Data'!D70))),'Data Summary'!DP76="Yes"),OFFSET('Hygiene Data'!$D$7,0,10*ROW('Hygiene Data'!D70)),NA())</f>
        <v>#N/A</v>
      </c>
      <c r="BB76" s="97" t="e">
        <f ca="true">+IF(AND(ISNUMBER(OFFSET('Hygiene Data'!$D$9,0,10*ROW('Hygiene Data'!D70))),'Data Summary'!DQ76="Yes"),OFFSET('Hygiene Data'!$D$9,0,10*ROW('Hygiene Data'!D70)),NA())</f>
        <v>#N/A</v>
      </c>
      <c r="BC76" s="97" t="e">
        <f ca="true">+IF(AND(ISNUMBER(OFFSET('Hygiene Data'!$E$5,0,10*ROW('Hygiene Data'!E70))),'Data Summary'!DR76="Yes"),OFFSET('Hygiene Data'!$E$5,0,10*ROW('Hygiene Data'!E70)),NA())</f>
        <v>#N/A</v>
      </c>
      <c r="BD76" s="97" t="e">
        <f ca="true">+IF(AND(ISNUMBER(OFFSET('Hygiene Data'!$E$7,0,10*ROW('Hygiene Data'!E70))),'Data Summary'!DS76="Yes"),OFFSET('Hygiene Data'!$E$7,0,10*ROW('Hygiene Data'!E70)),NA())</f>
        <v>#N/A</v>
      </c>
      <c r="BE76" s="97" t="e">
        <f ca="true">+IF(AND(ISNUMBER(OFFSET('Hygiene Data'!$E$9,0,10*ROW('Hygiene Data'!E70))),'Data Summary'!DT76="Yes"),OFFSET('Hygiene Data'!$E$9,0,10*ROW('Hygiene Data'!E70)),NA())</f>
        <v>#N/A</v>
      </c>
      <c r="BF76" s="97" t="e">
        <f ca="true">+IF(AND(ISNUMBER(OFFSET('Hygiene Data'!$F$5,0,10*ROW('Hygiene Data'!F70))),'Data Summary'!DU76="Yes"),OFFSET('Hygiene Data'!$F$5,0,10*ROW('Hygiene Data'!F70)),NA())</f>
        <v>#N/A</v>
      </c>
      <c r="BG76" s="97" t="e">
        <f ca="true">+IF(AND(ISNUMBER(OFFSET('Hygiene Data'!$F$7,0,10*ROW('Hygiene Data'!F70))),'Data Summary'!DV76="Yes"),OFFSET('Hygiene Data'!$F$7,0,10*ROW('Hygiene Data'!F70)),NA())</f>
        <v>#N/A</v>
      </c>
      <c r="BH76" s="97" t="e">
        <f ca="true">+IF(AND(ISNUMBER(OFFSET('Hygiene Data'!$F$9,0,10*ROW('Hygiene Data'!F70))),'Data Summary'!DW76="Yes"),OFFSET('Hygiene Data'!$F$9,0,10*ROW('Hygiene Data'!F70)),NA())</f>
        <v>#N/A</v>
      </c>
      <c r="BI76" s="97" t="e">
        <f ca="true">+IF(AND(ISNUMBER(OFFSET('Hygiene Data'!$G$5,0,10*ROW('Hygiene Data'!G70))),'Data Summary'!DX76="Yes"),OFFSET('Hygiene Data'!$G$5,0,10*ROW('Hygiene Data'!G70)),NA())</f>
        <v>#N/A</v>
      </c>
      <c r="BJ76" s="97" t="e">
        <f ca="true">+IF(AND(ISNUMBER(OFFSET('Hygiene Data'!$G$7,0,10*ROW('Hygiene Data'!G70))),'Data Summary'!DY76="Yes"),OFFSET('Hygiene Data'!$G$7,0,10*ROW('Hygiene Data'!G70)),NA())</f>
        <v>#N/A</v>
      </c>
      <c r="BK76" s="97" t="e">
        <f ca="true">+IF(AND(ISNUMBER(OFFSET('Hygiene Data'!$G$9,0,10*ROW('Hygiene Data'!G70))),'Data Summary'!DZ76="Yes"),OFFSET('Hygiene Data'!$G$9,0,10*ROW('Hygiene Data'!G70)),NA())</f>
        <v>#N/A</v>
      </c>
      <c r="BL76" s="97" t="e">
        <f ca="true">+IF(AND(ISNUMBER(OFFSET('Hygiene Data'!$H$5,0,10*ROW('Hygiene Data'!H70))),'Data Summary'!EA76="Yes"),OFFSET('Hygiene Data'!$H$5,0,10*ROW('Hygiene Data'!H70)),NA())</f>
        <v>#N/A</v>
      </c>
      <c r="BM76" s="97" t="e">
        <f ca="true">+IF(AND(ISNUMBER(OFFSET('Hygiene Data'!$H$7,0,10*ROW('Hygiene Data'!H70))),'Data Summary'!EB76="Yes"),OFFSET('Hygiene Data'!$H$7,0,10*ROW('Hygiene Data'!H70)),NA())</f>
        <v>#N/A</v>
      </c>
      <c r="BN76" s="97" t="e">
        <f ca="true">+IF(AND(ISNUMBER(OFFSET('Hygiene Data'!$H$9,0,10*ROW('Hygiene Data'!H70))),'Data Summary'!EC76="Yes"),OFFSET('Hygiene Data'!$H$9,0,10*ROW('Hygiene Data'!H70)),NA())</f>
        <v>#N/A</v>
      </c>
      <c r="BO76" s="97" t="e">
        <f ca="true">+IF(AND(ISNUMBER(OFFSET('Hygiene Data'!$I$5,0,10*ROW('Hygiene Data'!I70))),'Data Summary'!ED76="Yes"),OFFSET('Hygiene Data'!$I$5,0,10*ROW('Hygiene Data'!I70)),NA())</f>
        <v>#N/A</v>
      </c>
      <c r="BP76" s="97" t="e">
        <f ca="true">+IF(AND(ISNUMBER(OFFSET('Hygiene Data'!$I$7,0,10*ROW('Hygiene Data'!I70))),'Data Summary'!EE76="Yes"),OFFSET('Hygiene Data'!$I$7,0,10*ROW('Hygiene Data'!I70)),NA())</f>
        <v>#N/A</v>
      </c>
      <c r="BQ76" s="97" t="e">
        <f ca="true">+IF(AND(ISNUMBER(OFFSET('Hygiene Data'!$I$9,0,10*ROW('Hygiene Data'!I70))),'Data Summary'!EF76="Yes"),OFFSET('Hygiene Data'!$I$9,0,10*ROW('Hygiene Data'!I70)),NA())</f>
        <v>#N/A</v>
      </c>
    </row>
    <row xmlns:x14ac="http://schemas.microsoft.com/office/spreadsheetml/2009/9/ac" r="77" x14ac:dyDescent="0.2">
      <c r="A77" s="331" t="e">
        <f ca="true">+RIGHT('Data Summary'!A77,LEN('Data Summary'!A77)-9)</f>
        <v>#VALUE!</v>
      </c>
      <c r="B77" s="36" t="str">
        <f ca="true">+IF(ISTEXT('Data Summary'!B77),'Data Summary'!B77,"")</f>
        <v/>
      </c>
      <c r="C77" s="330" t="e">
        <f ca="true">+VALUE('Data Summary'!C77)</f>
        <v>#VALUE!</v>
      </c>
      <c r="D77" s="95" t="e">
        <f ca="true">+IF(AND(ISNUMBER(OFFSET('Water Data'!$D$4,0,10*ROW('Water Data'!D71))),'Data Summary'!BS77="Yes"),100-OFFSET('Water Data'!$D$4,0,10*ROW('Water Data'!D71)),NA())</f>
        <v>#N/A</v>
      </c>
      <c r="E77" s="95" t="e">
        <f ca="true">+IF(AND(ISNUMBER(OFFSET('Water Data'!$D$6,0,10*ROW('Water Data'!D71))),'Data Summary'!BT77="Yes"),OFFSET('Water Data'!$D$6,0,10*ROW('Water Data'!D71)),NA())</f>
        <v>#N/A</v>
      </c>
      <c r="F77" s="95" t="e">
        <f ca="true">+IF(AND(ISNUMBER(OFFSET('Water Data'!$D$9,0,10*ROW('Water Data'!D71))),'Data Summary'!BU77="Yes"),OFFSET('Water Data'!$D$9,0,10*ROW('Water Data'!D71)),NA())</f>
        <v>#N/A</v>
      </c>
      <c r="G77" s="95" t="e">
        <f ca="true">+IF(AND(ISNUMBER(OFFSET('Water Data'!$E$4,0,10*ROW('Water Data'!E71))),'Data Summary'!BV77="Yes"),100-OFFSET('Water Data'!$E$4,0,10*ROW('Water Data'!E71)),NA())</f>
        <v>#N/A</v>
      </c>
      <c r="H77" s="95" t="e">
        <f ca="true">+IF(AND(ISNUMBER(OFFSET('Water Data'!$E$6,0,10*ROW('Water Data'!E71))),'Data Summary'!BW77="Yes"),OFFSET('Water Data'!$E$6,0,10*ROW('Water Data'!E71)),NA())</f>
        <v>#N/A</v>
      </c>
      <c r="I77" s="95" t="e">
        <f ca="true">+IF(AND(ISNUMBER(OFFSET('Water Data'!$E$9,0,10*ROW('Water Data'!E71))),'Data Summary'!BX77="Yes"),OFFSET('Water Data'!$E$9,0,10*ROW('Water Data'!E71)),NA())</f>
        <v>#N/A</v>
      </c>
      <c r="J77" s="95" t="e">
        <f ca="true">+IF(AND(ISNUMBER(OFFSET('Water Data'!$F$4,0,10*ROW('Water Data'!F71))),'Data Summary'!BY77="Yes"),100-OFFSET('Water Data'!$F$4,0,10*ROW('Water Data'!F71)),NA())</f>
        <v>#N/A</v>
      </c>
      <c r="K77" s="95" t="e">
        <f ca="true">+IF(AND(ISNUMBER(OFFSET('Water Data'!$F$6,0,10*ROW('Water Data'!F71))),'Data Summary'!BZ77="Yes"),OFFSET('Water Data'!$F$6,0,10*ROW('Water Data'!F71)),NA())</f>
        <v>#N/A</v>
      </c>
      <c r="L77" s="95" t="e">
        <f ca="true">+IF(AND(ISNUMBER(OFFSET('Water Data'!$F$9,0,10*ROW('Water Data'!F71))),'Data Summary'!CA77="Yes"),OFFSET('Water Data'!$F$9,0,10*ROW('Water Data'!F71)),NA())</f>
        <v>#N/A</v>
      </c>
      <c r="M77" s="95" t="e">
        <f ca="true">+IF(AND(ISNUMBER(OFFSET('Water Data'!$G$4,0,10*ROW('Water Data'!G71))),'Data Summary'!CB77="Yes"),100-OFFSET('Water Data'!$G$4,0,10*ROW('Water Data'!G71)),NA())</f>
        <v>#N/A</v>
      </c>
      <c r="N77" s="95" t="e">
        <f ca="true">+IF(AND(ISNUMBER(OFFSET('Water Data'!$G$6,0,10*ROW('Water Data'!G71))),'Data Summary'!CC77="Yes"),OFFSET('Water Data'!$G$6,0,10*ROW('Water Data'!G71)),NA())</f>
        <v>#N/A</v>
      </c>
      <c r="O77" s="95" t="e">
        <f ca="true">+IF(AND(ISNUMBER(OFFSET('Water Data'!$G$9,0,10*ROW('Water Data'!G71))),'Data Summary'!CD77="Yes"),OFFSET('Water Data'!$G$9,0,10*ROW('Water Data'!G71)),NA())</f>
        <v>#N/A</v>
      </c>
      <c r="P77" s="95" t="e">
        <f ca="true">+IF(AND(ISNUMBER(OFFSET('Water Data'!$H$4,0,10*ROW('Water Data'!H71))),'Data Summary'!CE77="Yes"),100-OFFSET('Water Data'!$H$4,0,10*ROW('Water Data'!H71)),NA())</f>
        <v>#N/A</v>
      </c>
      <c r="Q77" s="95" t="e">
        <f ca="true">+IF(AND(ISNUMBER(OFFSET('Water Data'!$H$6,0,10*ROW('Water Data'!H71))),'Data Summary'!CF77="Yes"),OFFSET('Water Data'!$H$6,0,10*ROW('Water Data'!H71)),NA())</f>
        <v>#N/A</v>
      </c>
      <c r="R77" s="95" t="e">
        <f ca="true">+IF(AND(ISNUMBER(OFFSET('Water Data'!$H$9,0,10*ROW('Water Data'!H71))),'Data Summary'!CG77="Yes"),OFFSET('Water Data'!$H$9,0,10*ROW('Water Data'!H71)),NA())</f>
        <v>#N/A</v>
      </c>
      <c r="S77" s="95" t="e">
        <f ca="true">+IF(AND(ISNUMBER(OFFSET('Water Data'!$I$4,0,10*ROW('Water Data'!I71))),'Data Summary'!CH77="Yes"),100-OFFSET('Water Data'!$I$4,0,10*ROW('Water Data'!I71)),NA())</f>
        <v>#N/A</v>
      </c>
      <c r="T77" s="95" t="e">
        <f ca="true">+IF(AND(ISNUMBER(OFFSET('Water Data'!$I$6,0,10*ROW('Water Data'!I71))),'Data Summary'!CI77="Yes"),OFFSET('Water Data'!$I$6,0,10*ROW('Water Data'!I71)),NA())</f>
        <v>#N/A</v>
      </c>
      <c r="U77" s="95" t="e">
        <f ca="true">+IF(AND(ISNUMBER(OFFSET('Water Data'!$I$9,0,10*ROW('Water Data'!I71))),'Data Summary'!CJ77="Yes"),OFFSET('Water Data'!$I$9,0,10*ROW('Water Data'!I71)),NA())</f>
        <v>#N/A</v>
      </c>
      <c r="V77" s="96" t="e">
        <f ca="true">+IF(AND(ISNUMBER(OFFSET('Sanitation Data'!$D$4,0,10*ROW('Sanitation Data'!D71))),'Data Summary'!CK77="Yes"),100-OFFSET('Sanitation Data'!$D$4,0,10*ROW('Sanitation Data'!D71)),NA())</f>
        <v>#N/A</v>
      </c>
      <c r="W77" s="96" t="e">
        <f ca="true">+IF(AND(ISNUMBER(OFFSET('Sanitation Data'!$D$6,0,10*ROW('Sanitation Data'!D71))),'Data Summary'!CL77="Yes"),OFFSET('Sanitation Data'!$D$6,0,10*ROW('Sanitation Data'!D71)),NA())</f>
        <v>#N/A</v>
      </c>
      <c r="X77" s="96" t="e">
        <f ca="true">+IF(AND(ISNUMBER(OFFSET('Sanitation Data'!$D$10,0,10*ROW('Sanitation Data'!D71))),'Data Summary'!CM77="Yes"),OFFSET('Sanitation Data'!$D$10,0,10*ROW('Sanitation Data'!D71)),NA())</f>
        <v>#N/A</v>
      </c>
      <c r="Y77" s="96" t="e">
        <f ca="true">+IF(AND(ISNUMBER(OFFSET('Sanitation Data'!$D$11,0,10*ROW('Sanitation Data'!D71))),'Data Summary'!CN77="Yes"),OFFSET('Sanitation Data'!$D$11,0,10*ROW('Sanitation Data'!D71)),NA())</f>
        <v>#N/A</v>
      </c>
      <c r="Z77" s="96" t="e">
        <f ca="true">+IF(AND(ISNUMBER(OFFSET('Sanitation Data'!$D$12,0,10*ROW('Sanitation Data'!D71))),'Data Summary'!CO77="Yes"),OFFSET('Sanitation Data'!$D$12,0,10*ROW('Sanitation Data'!D71)),NA())</f>
        <v>#N/A</v>
      </c>
      <c r="AA77" s="96" t="e">
        <f ca="true">+IF(AND(ISNUMBER(OFFSET('Sanitation Data'!$E$4,0,10*ROW('Sanitation Data'!E71))),'Data Summary'!CP77="Yes"),100-OFFSET('Sanitation Data'!$E$4,0,10*ROW('Sanitation Data'!E71)),NA())</f>
        <v>#N/A</v>
      </c>
      <c r="AB77" s="96" t="e">
        <f ca="true">+IF(AND(ISNUMBER(OFFSET('Sanitation Data'!$E$6,0,10*ROW('Sanitation Data'!E71))),'Data Summary'!CQ77="Yes"),OFFSET('Sanitation Data'!$E$6,0,10*ROW('Sanitation Data'!E71)),NA())</f>
        <v>#N/A</v>
      </c>
      <c r="AC77" s="96" t="e">
        <f ca="true">+IF(AND(ISNUMBER(OFFSET('Sanitation Data'!$E$10,0,10*ROW('Sanitation Data'!E71))),'Data Summary'!CR77="Yes"),OFFSET('Sanitation Data'!$E$10,0,10*ROW('Sanitation Data'!E71)),NA())</f>
        <v>#N/A</v>
      </c>
      <c r="AD77" s="96" t="e">
        <f ca="true">+IF(AND(ISNUMBER(OFFSET('Sanitation Data'!$E$11,0,10*ROW('Sanitation Data'!E71))),'Data Summary'!CS77="Yes"),OFFSET('Sanitation Data'!$E$11,0,10*ROW('Sanitation Data'!E71)),NA())</f>
        <v>#N/A</v>
      </c>
      <c r="AE77" s="96" t="e">
        <f ca="true">+IF(AND(ISNUMBER(OFFSET('Sanitation Data'!$E$12,0,10*ROW('Sanitation Data'!E71))),'Data Summary'!CT77="Yes"),OFFSET('Sanitation Data'!$E$12,0,10*ROW('Sanitation Data'!E71)),NA())</f>
        <v>#N/A</v>
      </c>
      <c r="AF77" s="96" t="e">
        <f ca="true">+IF(AND(ISNUMBER(OFFSET('Sanitation Data'!$F$4,0,10*ROW('Sanitation Data'!F71))),'Data Summary'!CU77="Yes"),100-OFFSET('Sanitation Data'!$F$4,0,10*ROW('Sanitation Data'!F71)),NA())</f>
        <v>#N/A</v>
      </c>
      <c r="AG77" s="96" t="e">
        <f ca="true">+IF(AND(ISNUMBER(OFFSET('Sanitation Data'!$F$6,0,10*ROW('Sanitation Data'!F71))),'Data Summary'!CV77="Yes"),OFFSET('Sanitation Data'!$F$6,0,10*ROW('Sanitation Data'!F71)),NA())</f>
        <v>#N/A</v>
      </c>
      <c r="AH77" s="96" t="e">
        <f ca="true">+IF(AND(ISNUMBER(OFFSET('Sanitation Data'!$F$10,0,10*ROW('Sanitation Data'!F71))),'Data Summary'!CW77="Yes"),OFFSET('Sanitation Data'!$F$10,0,10*ROW('Sanitation Data'!F71)),NA())</f>
        <v>#N/A</v>
      </c>
      <c r="AI77" s="96" t="e">
        <f ca="true">+IF(AND(ISNUMBER(OFFSET('Sanitation Data'!$F$11,0,10*ROW('Sanitation Data'!F71))),'Data Summary'!CX77="Yes"),OFFSET('Sanitation Data'!$F$11,0,10*ROW('Sanitation Data'!F71)),NA())</f>
        <v>#N/A</v>
      </c>
      <c r="AJ77" s="96" t="e">
        <f ca="true">+IF(AND(ISNUMBER(OFFSET('Sanitation Data'!$F$12,0,10*ROW('Sanitation Data'!F71))),'Data Summary'!CY77="Yes"),OFFSET('Sanitation Data'!$F$12,0,10*ROW('Sanitation Data'!F71)),NA())</f>
        <v>#N/A</v>
      </c>
      <c r="AK77" s="96" t="e">
        <f ca="true">+IF(AND(ISNUMBER(OFFSET('Sanitation Data'!$G$4,0,10*ROW('Sanitation Data'!G71))),'Data Summary'!CZ77="Yes"),100-OFFSET('Sanitation Data'!$G$4,0,10*ROW('Sanitation Data'!G71)),NA())</f>
        <v>#N/A</v>
      </c>
      <c r="AL77" s="96" t="e">
        <f ca="true">+IF(AND(ISNUMBER(OFFSET('Sanitation Data'!$G$6,0,10*ROW('Sanitation Data'!G71))),'Data Summary'!DA77="Yes"),OFFSET('Sanitation Data'!$G$6,0,10*ROW('Sanitation Data'!G71)),NA())</f>
        <v>#N/A</v>
      </c>
      <c r="AM77" s="96" t="e">
        <f ca="true">+IF(AND(ISNUMBER(OFFSET('Sanitation Data'!$G$10,0,10*ROW('Sanitation Data'!G71))),'Data Summary'!DB77="Yes"),OFFSET('Sanitation Data'!$G$10,0,10*ROW('Sanitation Data'!G71)),NA())</f>
        <v>#N/A</v>
      </c>
      <c r="AN77" s="96" t="e">
        <f ca="true">+IF(AND(ISNUMBER(OFFSET('Sanitation Data'!$G$11,0,10*ROW('Sanitation Data'!G71))),'Data Summary'!DC77="Yes"),OFFSET('Sanitation Data'!$G$11,0,10*ROW('Sanitation Data'!G71)),NA())</f>
        <v>#N/A</v>
      </c>
      <c r="AO77" s="96" t="e">
        <f ca="true">+IF(AND(ISNUMBER(OFFSET('Sanitation Data'!$G$12,0,10*ROW('Sanitation Data'!G71))),'Data Summary'!DD77="Yes"),OFFSET('Sanitation Data'!$G$12,0,10*ROW('Sanitation Data'!G71)),NA())</f>
        <v>#N/A</v>
      </c>
      <c r="AP77" s="96" t="e">
        <f ca="true">+IF(AND(ISNUMBER(OFFSET('Sanitation Data'!$H$4,0,10*ROW('Sanitation Data'!H71))),'Data Summary'!DE77="Yes"),100-OFFSET('Sanitation Data'!$H$4,0,10*ROW('Sanitation Data'!H71)),NA())</f>
        <v>#N/A</v>
      </c>
      <c r="AQ77" s="96" t="e">
        <f ca="true">+IF(AND(ISNUMBER(OFFSET('Sanitation Data'!$H$6,0,10*ROW('Sanitation Data'!H71))),'Data Summary'!DF77="Yes"),OFFSET('Sanitation Data'!$H$6,0,10*ROW('Sanitation Data'!H71)),NA())</f>
        <v>#N/A</v>
      </c>
      <c r="AR77" s="96" t="e">
        <f ca="true">+IF(AND(ISNUMBER(OFFSET('Sanitation Data'!$H$10,0,10*ROW('Sanitation Data'!H71))),'Data Summary'!DG77="Yes"),OFFSET('Sanitation Data'!$H$10,0,10*ROW('Sanitation Data'!H71)),NA())</f>
        <v>#N/A</v>
      </c>
      <c r="AS77" s="96" t="e">
        <f ca="true">+IF(AND(ISNUMBER(OFFSET('Sanitation Data'!$H$11,0,10*ROW('Sanitation Data'!H71))),'Data Summary'!DH77="Yes"),OFFSET('Sanitation Data'!$H$11,0,10*ROW('Sanitation Data'!H71)),NA())</f>
        <v>#N/A</v>
      </c>
      <c r="AT77" s="96" t="e">
        <f ca="true">+IF(AND(ISNUMBER(OFFSET('Sanitation Data'!$H$12,0,10*ROW('Sanitation Data'!H71))),'Data Summary'!DI77="Yes"),OFFSET('Sanitation Data'!$H$12,0,10*ROW('Sanitation Data'!H71)),NA())</f>
        <v>#N/A</v>
      </c>
      <c r="AU77" s="96" t="e">
        <f ca="true">+IF(AND(ISNUMBER(OFFSET('Sanitation Data'!$I$4,0,10*ROW('Sanitation Data'!I71))),'Data Summary'!DJ77="Yes"),100-OFFSET('Sanitation Data'!$I$4,0,10*ROW('Sanitation Data'!I71)),NA())</f>
        <v>#N/A</v>
      </c>
      <c r="AV77" s="96" t="e">
        <f ca="true">+IF(AND(ISNUMBER(OFFSET('Sanitation Data'!$I$6,0,10*ROW('Sanitation Data'!I71))),'Data Summary'!DK77="Yes"),OFFSET('Sanitation Data'!$I$6,0,10*ROW('Sanitation Data'!I71)),NA())</f>
        <v>#N/A</v>
      </c>
      <c r="AW77" s="96" t="e">
        <f ca="true">+IF(AND(ISNUMBER(OFFSET('Sanitation Data'!$I$10,0,10*ROW('Sanitation Data'!I71))),'Data Summary'!DL77="Yes"),OFFSET('Sanitation Data'!$I$10,0,10*ROW('Sanitation Data'!I71)),NA())</f>
        <v>#N/A</v>
      </c>
      <c r="AX77" s="96" t="e">
        <f ca="true">+IF(AND(ISNUMBER(OFFSET('Sanitation Data'!$I$11,0,10*ROW('Sanitation Data'!I71))),'Data Summary'!DM77="Yes"),OFFSET('Sanitation Data'!$I$11,0,10*ROW('Sanitation Data'!I71)),NA())</f>
        <v>#N/A</v>
      </c>
      <c r="AY77" s="96" t="e">
        <f ca="true">+IF(AND(ISNUMBER(OFFSET('Sanitation Data'!$I$12,0,10*ROW('Sanitation Data'!I71))),'Data Summary'!DN77="Yes"),OFFSET('Sanitation Data'!$I$12,0,10*ROW('Sanitation Data'!I71)),NA())</f>
        <v>#N/A</v>
      </c>
      <c r="AZ77" s="97" t="e">
        <f ca="true">+IF(AND(ISNUMBER(OFFSET('Hygiene Data'!$D$5,0,10*ROW('Hygiene Data'!D71))),'Data Summary'!DO77="Yes"),OFFSET('Hygiene Data'!$D$5,0,10*ROW('Hygiene Data'!D71)),NA())</f>
        <v>#N/A</v>
      </c>
      <c r="BA77" s="97" t="e">
        <f ca="true">+IF(AND(ISNUMBER(OFFSET('Hygiene Data'!$D$7,0,10*ROW('Hygiene Data'!D71))),'Data Summary'!DP77="Yes"),OFFSET('Hygiene Data'!$D$7,0,10*ROW('Hygiene Data'!D71)),NA())</f>
        <v>#N/A</v>
      </c>
      <c r="BB77" s="97" t="e">
        <f ca="true">+IF(AND(ISNUMBER(OFFSET('Hygiene Data'!$D$9,0,10*ROW('Hygiene Data'!D71))),'Data Summary'!DQ77="Yes"),OFFSET('Hygiene Data'!$D$9,0,10*ROW('Hygiene Data'!D71)),NA())</f>
        <v>#N/A</v>
      </c>
      <c r="BC77" s="97" t="e">
        <f ca="true">+IF(AND(ISNUMBER(OFFSET('Hygiene Data'!$E$5,0,10*ROW('Hygiene Data'!E71))),'Data Summary'!DR77="Yes"),OFFSET('Hygiene Data'!$E$5,0,10*ROW('Hygiene Data'!E71)),NA())</f>
        <v>#N/A</v>
      </c>
      <c r="BD77" s="97" t="e">
        <f ca="true">+IF(AND(ISNUMBER(OFFSET('Hygiene Data'!$E$7,0,10*ROW('Hygiene Data'!E71))),'Data Summary'!DS77="Yes"),OFFSET('Hygiene Data'!$E$7,0,10*ROW('Hygiene Data'!E71)),NA())</f>
        <v>#N/A</v>
      </c>
      <c r="BE77" s="97" t="e">
        <f ca="true">+IF(AND(ISNUMBER(OFFSET('Hygiene Data'!$E$9,0,10*ROW('Hygiene Data'!E71))),'Data Summary'!DT77="Yes"),OFFSET('Hygiene Data'!$E$9,0,10*ROW('Hygiene Data'!E71)),NA())</f>
        <v>#N/A</v>
      </c>
      <c r="BF77" s="97" t="e">
        <f ca="true">+IF(AND(ISNUMBER(OFFSET('Hygiene Data'!$F$5,0,10*ROW('Hygiene Data'!F71))),'Data Summary'!DU77="Yes"),OFFSET('Hygiene Data'!$F$5,0,10*ROW('Hygiene Data'!F71)),NA())</f>
        <v>#N/A</v>
      </c>
      <c r="BG77" s="97" t="e">
        <f ca="true">+IF(AND(ISNUMBER(OFFSET('Hygiene Data'!$F$7,0,10*ROW('Hygiene Data'!F71))),'Data Summary'!DV77="Yes"),OFFSET('Hygiene Data'!$F$7,0,10*ROW('Hygiene Data'!F71)),NA())</f>
        <v>#N/A</v>
      </c>
      <c r="BH77" s="97" t="e">
        <f ca="true">+IF(AND(ISNUMBER(OFFSET('Hygiene Data'!$F$9,0,10*ROW('Hygiene Data'!F71))),'Data Summary'!DW77="Yes"),OFFSET('Hygiene Data'!$F$9,0,10*ROW('Hygiene Data'!F71)),NA())</f>
        <v>#N/A</v>
      </c>
      <c r="BI77" s="97" t="e">
        <f ca="true">+IF(AND(ISNUMBER(OFFSET('Hygiene Data'!$G$5,0,10*ROW('Hygiene Data'!G71))),'Data Summary'!DX77="Yes"),OFFSET('Hygiene Data'!$G$5,0,10*ROW('Hygiene Data'!G71)),NA())</f>
        <v>#N/A</v>
      </c>
      <c r="BJ77" s="97" t="e">
        <f ca="true">+IF(AND(ISNUMBER(OFFSET('Hygiene Data'!$G$7,0,10*ROW('Hygiene Data'!G71))),'Data Summary'!DY77="Yes"),OFFSET('Hygiene Data'!$G$7,0,10*ROW('Hygiene Data'!G71)),NA())</f>
        <v>#N/A</v>
      </c>
      <c r="BK77" s="97" t="e">
        <f ca="true">+IF(AND(ISNUMBER(OFFSET('Hygiene Data'!$G$9,0,10*ROW('Hygiene Data'!G71))),'Data Summary'!DZ77="Yes"),OFFSET('Hygiene Data'!$G$9,0,10*ROW('Hygiene Data'!G71)),NA())</f>
        <v>#N/A</v>
      </c>
      <c r="BL77" s="97" t="e">
        <f ca="true">+IF(AND(ISNUMBER(OFFSET('Hygiene Data'!$H$5,0,10*ROW('Hygiene Data'!H71))),'Data Summary'!EA77="Yes"),OFFSET('Hygiene Data'!$H$5,0,10*ROW('Hygiene Data'!H71)),NA())</f>
        <v>#N/A</v>
      </c>
      <c r="BM77" s="97" t="e">
        <f ca="true">+IF(AND(ISNUMBER(OFFSET('Hygiene Data'!$H$7,0,10*ROW('Hygiene Data'!H71))),'Data Summary'!EB77="Yes"),OFFSET('Hygiene Data'!$H$7,0,10*ROW('Hygiene Data'!H71)),NA())</f>
        <v>#N/A</v>
      </c>
      <c r="BN77" s="97" t="e">
        <f ca="true">+IF(AND(ISNUMBER(OFFSET('Hygiene Data'!$H$9,0,10*ROW('Hygiene Data'!H71))),'Data Summary'!EC77="Yes"),OFFSET('Hygiene Data'!$H$9,0,10*ROW('Hygiene Data'!H71)),NA())</f>
        <v>#N/A</v>
      </c>
      <c r="BO77" s="97" t="e">
        <f ca="true">+IF(AND(ISNUMBER(OFFSET('Hygiene Data'!$I$5,0,10*ROW('Hygiene Data'!I71))),'Data Summary'!ED77="Yes"),OFFSET('Hygiene Data'!$I$5,0,10*ROW('Hygiene Data'!I71)),NA())</f>
        <v>#N/A</v>
      </c>
      <c r="BP77" s="97" t="e">
        <f ca="true">+IF(AND(ISNUMBER(OFFSET('Hygiene Data'!$I$7,0,10*ROW('Hygiene Data'!I71))),'Data Summary'!EE77="Yes"),OFFSET('Hygiene Data'!$I$7,0,10*ROW('Hygiene Data'!I71)),NA())</f>
        <v>#N/A</v>
      </c>
      <c r="BQ77" s="97" t="e">
        <f ca="true">+IF(AND(ISNUMBER(OFFSET('Hygiene Data'!$I$9,0,10*ROW('Hygiene Data'!I71))),'Data Summary'!EF77="Yes"),OFFSET('Hygiene Data'!$I$9,0,10*ROW('Hygiene Data'!I71)),NA())</f>
        <v>#N/A</v>
      </c>
    </row>
    <row xmlns:x14ac="http://schemas.microsoft.com/office/spreadsheetml/2009/9/ac" r="78" x14ac:dyDescent="0.2">
      <c r="A78" s="331" t="e">
        <f ca="true">+RIGHT('Data Summary'!A78,LEN('Data Summary'!A78)-9)</f>
        <v>#VALUE!</v>
      </c>
      <c r="B78" s="36" t="str">
        <f ca="true">+IF(ISTEXT('Data Summary'!B78),'Data Summary'!B78,"")</f>
        <v/>
      </c>
      <c r="C78" s="330" t="e">
        <f ca="true">+VALUE('Data Summary'!C78)</f>
        <v>#VALUE!</v>
      </c>
      <c r="D78" s="95" t="e">
        <f ca="true">+IF(AND(ISNUMBER(OFFSET('Water Data'!$D$4,0,10*ROW('Water Data'!D72))),'Data Summary'!BS78="Yes"),100-OFFSET('Water Data'!$D$4,0,10*ROW('Water Data'!D72)),NA())</f>
        <v>#N/A</v>
      </c>
      <c r="E78" s="95" t="e">
        <f ca="true">+IF(AND(ISNUMBER(OFFSET('Water Data'!$D$6,0,10*ROW('Water Data'!D72))),'Data Summary'!BT78="Yes"),OFFSET('Water Data'!$D$6,0,10*ROW('Water Data'!D72)),NA())</f>
        <v>#N/A</v>
      </c>
      <c r="F78" s="95" t="e">
        <f ca="true">+IF(AND(ISNUMBER(OFFSET('Water Data'!$D$9,0,10*ROW('Water Data'!D72))),'Data Summary'!BU78="Yes"),OFFSET('Water Data'!$D$9,0,10*ROW('Water Data'!D72)),NA())</f>
        <v>#N/A</v>
      </c>
      <c r="G78" s="95" t="e">
        <f ca="true">+IF(AND(ISNUMBER(OFFSET('Water Data'!$E$4,0,10*ROW('Water Data'!E72))),'Data Summary'!BV78="Yes"),100-OFFSET('Water Data'!$E$4,0,10*ROW('Water Data'!E72)),NA())</f>
        <v>#N/A</v>
      </c>
      <c r="H78" s="95" t="e">
        <f ca="true">+IF(AND(ISNUMBER(OFFSET('Water Data'!$E$6,0,10*ROW('Water Data'!E72))),'Data Summary'!BW78="Yes"),OFFSET('Water Data'!$E$6,0,10*ROW('Water Data'!E72)),NA())</f>
        <v>#N/A</v>
      </c>
      <c r="I78" s="95" t="e">
        <f ca="true">+IF(AND(ISNUMBER(OFFSET('Water Data'!$E$9,0,10*ROW('Water Data'!E72))),'Data Summary'!BX78="Yes"),OFFSET('Water Data'!$E$9,0,10*ROW('Water Data'!E72)),NA())</f>
        <v>#N/A</v>
      </c>
      <c r="J78" s="95" t="e">
        <f ca="true">+IF(AND(ISNUMBER(OFFSET('Water Data'!$F$4,0,10*ROW('Water Data'!F72))),'Data Summary'!BY78="Yes"),100-OFFSET('Water Data'!$F$4,0,10*ROW('Water Data'!F72)),NA())</f>
        <v>#N/A</v>
      </c>
      <c r="K78" s="95" t="e">
        <f ca="true">+IF(AND(ISNUMBER(OFFSET('Water Data'!$F$6,0,10*ROW('Water Data'!F72))),'Data Summary'!BZ78="Yes"),OFFSET('Water Data'!$F$6,0,10*ROW('Water Data'!F72)),NA())</f>
        <v>#N/A</v>
      </c>
      <c r="L78" s="95" t="e">
        <f ca="true">+IF(AND(ISNUMBER(OFFSET('Water Data'!$F$9,0,10*ROW('Water Data'!F72))),'Data Summary'!CA78="Yes"),OFFSET('Water Data'!$F$9,0,10*ROW('Water Data'!F72)),NA())</f>
        <v>#N/A</v>
      </c>
      <c r="M78" s="95" t="e">
        <f ca="true">+IF(AND(ISNUMBER(OFFSET('Water Data'!$G$4,0,10*ROW('Water Data'!G72))),'Data Summary'!CB78="Yes"),100-OFFSET('Water Data'!$G$4,0,10*ROW('Water Data'!G72)),NA())</f>
        <v>#N/A</v>
      </c>
      <c r="N78" s="95" t="e">
        <f ca="true">+IF(AND(ISNUMBER(OFFSET('Water Data'!$G$6,0,10*ROW('Water Data'!G72))),'Data Summary'!CC78="Yes"),OFFSET('Water Data'!$G$6,0,10*ROW('Water Data'!G72)),NA())</f>
        <v>#N/A</v>
      </c>
      <c r="O78" s="95" t="e">
        <f ca="true">+IF(AND(ISNUMBER(OFFSET('Water Data'!$G$9,0,10*ROW('Water Data'!G72))),'Data Summary'!CD78="Yes"),OFFSET('Water Data'!$G$9,0,10*ROW('Water Data'!G72)),NA())</f>
        <v>#N/A</v>
      </c>
      <c r="P78" s="95" t="e">
        <f ca="true">+IF(AND(ISNUMBER(OFFSET('Water Data'!$H$4,0,10*ROW('Water Data'!H72))),'Data Summary'!CE78="Yes"),100-OFFSET('Water Data'!$H$4,0,10*ROW('Water Data'!H72)),NA())</f>
        <v>#N/A</v>
      </c>
      <c r="Q78" s="95" t="e">
        <f ca="true">+IF(AND(ISNUMBER(OFFSET('Water Data'!$H$6,0,10*ROW('Water Data'!H72))),'Data Summary'!CF78="Yes"),OFFSET('Water Data'!$H$6,0,10*ROW('Water Data'!H72)),NA())</f>
        <v>#N/A</v>
      </c>
      <c r="R78" s="95" t="e">
        <f ca="true">+IF(AND(ISNUMBER(OFFSET('Water Data'!$H$9,0,10*ROW('Water Data'!H72))),'Data Summary'!CG78="Yes"),OFFSET('Water Data'!$H$9,0,10*ROW('Water Data'!H72)),NA())</f>
        <v>#N/A</v>
      </c>
      <c r="S78" s="95" t="e">
        <f ca="true">+IF(AND(ISNUMBER(OFFSET('Water Data'!$I$4,0,10*ROW('Water Data'!I72))),'Data Summary'!CH78="Yes"),100-OFFSET('Water Data'!$I$4,0,10*ROW('Water Data'!I72)),NA())</f>
        <v>#N/A</v>
      </c>
      <c r="T78" s="95" t="e">
        <f ca="true">+IF(AND(ISNUMBER(OFFSET('Water Data'!$I$6,0,10*ROW('Water Data'!I72))),'Data Summary'!CI78="Yes"),OFFSET('Water Data'!$I$6,0,10*ROW('Water Data'!I72)),NA())</f>
        <v>#N/A</v>
      </c>
      <c r="U78" s="95" t="e">
        <f ca="true">+IF(AND(ISNUMBER(OFFSET('Water Data'!$I$9,0,10*ROW('Water Data'!I72))),'Data Summary'!CJ78="Yes"),OFFSET('Water Data'!$I$9,0,10*ROW('Water Data'!I72)),NA())</f>
        <v>#N/A</v>
      </c>
      <c r="V78" s="96" t="e">
        <f ca="true">+IF(AND(ISNUMBER(OFFSET('Sanitation Data'!$D$4,0,10*ROW('Sanitation Data'!D72))),'Data Summary'!CK78="Yes"),100-OFFSET('Sanitation Data'!$D$4,0,10*ROW('Sanitation Data'!D72)),NA())</f>
        <v>#N/A</v>
      </c>
      <c r="W78" s="96" t="e">
        <f ca="true">+IF(AND(ISNUMBER(OFFSET('Sanitation Data'!$D$6,0,10*ROW('Sanitation Data'!D72))),'Data Summary'!CL78="Yes"),OFFSET('Sanitation Data'!$D$6,0,10*ROW('Sanitation Data'!D72)),NA())</f>
        <v>#N/A</v>
      </c>
      <c r="X78" s="96" t="e">
        <f ca="true">+IF(AND(ISNUMBER(OFFSET('Sanitation Data'!$D$10,0,10*ROW('Sanitation Data'!D72))),'Data Summary'!CM78="Yes"),OFFSET('Sanitation Data'!$D$10,0,10*ROW('Sanitation Data'!D72)),NA())</f>
        <v>#N/A</v>
      </c>
      <c r="Y78" s="96" t="e">
        <f ca="true">+IF(AND(ISNUMBER(OFFSET('Sanitation Data'!$D$11,0,10*ROW('Sanitation Data'!D72))),'Data Summary'!CN78="Yes"),OFFSET('Sanitation Data'!$D$11,0,10*ROW('Sanitation Data'!D72)),NA())</f>
        <v>#N/A</v>
      </c>
      <c r="Z78" s="96" t="e">
        <f ca="true">+IF(AND(ISNUMBER(OFFSET('Sanitation Data'!$D$12,0,10*ROW('Sanitation Data'!D72))),'Data Summary'!CO78="Yes"),OFFSET('Sanitation Data'!$D$12,0,10*ROW('Sanitation Data'!D72)),NA())</f>
        <v>#N/A</v>
      </c>
      <c r="AA78" s="96" t="e">
        <f ca="true">+IF(AND(ISNUMBER(OFFSET('Sanitation Data'!$E$4,0,10*ROW('Sanitation Data'!E72))),'Data Summary'!CP78="Yes"),100-OFFSET('Sanitation Data'!$E$4,0,10*ROW('Sanitation Data'!E72)),NA())</f>
        <v>#N/A</v>
      </c>
      <c r="AB78" s="96" t="e">
        <f ca="true">+IF(AND(ISNUMBER(OFFSET('Sanitation Data'!$E$6,0,10*ROW('Sanitation Data'!E72))),'Data Summary'!CQ78="Yes"),OFFSET('Sanitation Data'!$E$6,0,10*ROW('Sanitation Data'!E72)),NA())</f>
        <v>#N/A</v>
      </c>
      <c r="AC78" s="96" t="e">
        <f ca="true">+IF(AND(ISNUMBER(OFFSET('Sanitation Data'!$E$10,0,10*ROW('Sanitation Data'!E72))),'Data Summary'!CR78="Yes"),OFFSET('Sanitation Data'!$E$10,0,10*ROW('Sanitation Data'!E72)),NA())</f>
        <v>#N/A</v>
      </c>
      <c r="AD78" s="96" t="e">
        <f ca="true">+IF(AND(ISNUMBER(OFFSET('Sanitation Data'!$E$11,0,10*ROW('Sanitation Data'!E72))),'Data Summary'!CS78="Yes"),OFFSET('Sanitation Data'!$E$11,0,10*ROW('Sanitation Data'!E72)),NA())</f>
        <v>#N/A</v>
      </c>
      <c r="AE78" s="96" t="e">
        <f ca="true">+IF(AND(ISNUMBER(OFFSET('Sanitation Data'!$E$12,0,10*ROW('Sanitation Data'!E72))),'Data Summary'!CT78="Yes"),OFFSET('Sanitation Data'!$E$12,0,10*ROW('Sanitation Data'!E72)),NA())</f>
        <v>#N/A</v>
      </c>
      <c r="AF78" s="96" t="e">
        <f ca="true">+IF(AND(ISNUMBER(OFFSET('Sanitation Data'!$F$4,0,10*ROW('Sanitation Data'!F72))),'Data Summary'!CU78="Yes"),100-OFFSET('Sanitation Data'!$F$4,0,10*ROW('Sanitation Data'!F72)),NA())</f>
        <v>#N/A</v>
      </c>
      <c r="AG78" s="96" t="e">
        <f ca="true">+IF(AND(ISNUMBER(OFFSET('Sanitation Data'!$F$6,0,10*ROW('Sanitation Data'!F72))),'Data Summary'!CV78="Yes"),OFFSET('Sanitation Data'!$F$6,0,10*ROW('Sanitation Data'!F72)),NA())</f>
        <v>#N/A</v>
      </c>
      <c r="AH78" s="96" t="e">
        <f ca="true">+IF(AND(ISNUMBER(OFFSET('Sanitation Data'!$F$10,0,10*ROW('Sanitation Data'!F72))),'Data Summary'!CW78="Yes"),OFFSET('Sanitation Data'!$F$10,0,10*ROW('Sanitation Data'!F72)),NA())</f>
        <v>#N/A</v>
      </c>
      <c r="AI78" s="96" t="e">
        <f ca="true">+IF(AND(ISNUMBER(OFFSET('Sanitation Data'!$F$11,0,10*ROW('Sanitation Data'!F72))),'Data Summary'!CX78="Yes"),OFFSET('Sanitation Data'!$F$11,0,10*ROW('Sanitation Data'!F72)),NA())</f>
        <v>#N/A</v>
      </c>
      <c r="AJ78" s="96" t="e">
        <f ca="true">+IF(AND(ISNUMBER(OFFSET('Sanitation Data'!$F$12,0,10*ROW('Sanitation Data'!F72))),'Data Summary'!CY78="Yes"),OFFSET('Sanitation Data'!$F$12,0,10*ROW('Sanitation Data'!F72)),NA())</f>
        <v>#N/A</v>
      </c>
      <c r="AK78" s="96" t="e">
        <f ca="true">+IF(AND(ISNUMBER(OFFSET('Sanitation Data'!$G$4,0,10*ROW('Sanitation Data'!G72))),'Data Summary'!CZ78="Yes"),100-OFFSET('Sanitation Data'!$G$4,0,10*ROW('Sanitation Data'!G72)),NA())</f>
        <v>#N/A</v>
      </c>
      <c r="AL78" s="96" t="e">
        <f ca="true">+IF(AND(ISNUMBER(OFFSET('Sanitation Data'!$G$6,0,10*ROW('Sanitation Data'!G72))),'Data Summary'!DA78="Yes"),OFFSET('Sanitation Data'!$G$6,0,10*ROW('Sanitation Data'!G72)),NA())</f>
        <v>#N/A</v>
      </c>
      <c r="AM78" s="96" t="e">
        <f ca="true">+IF(AND(ISNUMBER(OFFSET('Sanitation Data'!$G$10,0,10*ROW('Sanitation Data'!G72))),'Data Summary'!DB78="Yes"),OFFSET('Sanitation Data'!$G$10,0,10*ROW('Sanitation Data'!G72)),NA())</f>
        <v>#N/A</v>
      </c>
      <c r="AN78" s="96" t="e">
        <f ca="true">+IF(AND(ISNUMBER(OFFSET('Sanitation Data'!$G$11,0,10*ROW('Sanitation Data'!G72))),'Data Summary'!DC78="Yes"),OFFSET('Sanitation Data'!$G$11,0,10*ROW('Sanitation Data'!G72)),NA())</f>
        <v>#N/A</v>
      </c>
      <c r="AO78" s="96" t="e">
        <f ca="true">+IF(AND(ISNUMBER(OFFSET('Sanitation Data'!$G$12,0,10*ROW('Sanitation Data'!G72))),'Data Summary'!DD78="Yes"),OFFSET('Sanitation Data'!$G$12,0,10*ROW('Sanitation Data'!G72)),NA())</f>
        <v>#N/A</v>
      </c>
      <c r="AP78" s="96" t="e">
        <f ca="true">+IF(AND(ISNUMBER(OFFSET('Sanitation Data'!$H$4,0,10*ROW('Sanitation Data'!H72))),'Data Summary'!DE78="Yes"),100-OFFSET('Sanitation Data'!$H$4,0,10*ROW('Sanitation Data'!H72)),NA())</f>
        <v>#N/A</v>
      </c>
      <c r="AQ78" s="96" t="e">
        <f ca="true">+IF(AND(ISNUMBER(OFFSET('Sanitation Data'!$H$6,0,10*ROW('Sanitation Data'!H72))),'Data Summary'!DF78="Yes"),OFFSET('Sanitation Data'!$H$6,0,10*ROW('Sanitation Data'!H72)),NA())</f>
        <v>#N/A</v>
      </c>
      <c r="AR78" s="96" t="e">
        <f ca="true">+IF(AND(ISNUMBER(OFFSET('Sanitation Data'!$H$10,0,10*ROW('Sanitation Data'!H72))),'Data Summary'!DG78="Yes"),OFFSET('Sanitation Data'!$H$10,0,10*ROW('Sanitation Data'!H72)),NA())</f>
        <v>#N/A</v>
      </c>
      <c r="AS78" s="96" t="e">
        <f ca="true">+IF(AND(ISNUMBER(OFFSET('Sanitation Data'!$H$11,0,10*ROW('Sanitation Data'!H72))),'Data Summary'!DH78="Yes"),OFFSET('Sanitation Data'!$H$11,0,10*ROW('Sanitation Data'!H72)),NA())</f>
        <v>#N/A</v>
      </c>
      <c r="AT78" s="96" t="e">
        <f ca="true">+IF(AND(ISNUMBER(OFFSET('Sanitation Data'!$H$12,0,10*ROW('Sanitation Data'!H72))),'Data Summary'!DI78="Yes"),OFFSET('Sanitation Data'!$H$12,0,10*ROW('Sanitation Data'!H72)),NA())</f>
        <v>#N/A</v>
      </c>
      <c r="AU78" s="96" t="e">
        <f ca="true">+IF(AND(ISNUMBER(OFFSET('Sanitation Data'!$I$4,0,10*ROW('Sanitation Data'!I72))),'Data Summary'!DJ78="Yes"),100-OFFSET('Sanitation Data'!$I$4,0,10*ROW('Sanitation Data'!I72)),NA())</f>
        <v>#N/A</v>
      </c>
      <c r="AV78" s="96" t="e">
        <f ca="true">+IF(AND(ISNUMBER(OFFSET('Sanitation Data'!$I$6,0,10*ROW('Sanitation Data'!I72))),'Data Summary'!DK78="Yes"),OFFSET('Sanitation Data'!$I$6,0,10*ROW('Sanitation Data'!I72)),NA())</f>
        <v>#N/A</v>
      </c>
      <c r="AW78" s="96" t="e">
        <f ca="true">+IF(AND(ISNUMBER(OFFSET('Sanitation Data'!$I$10,0,10*ROW('Sanitation Data'!I72))),'Data Summary'!DL78="Yes"),OFFSET('Sanitation Data'!$I$10,0,10*ROW('Sanitation Data'!I72)),NA())</f>
        <v>#N/A</v>
      </c>
      <c r="AX78" s="96" t="e">
        <f ca="true">+IF(AND(ISNUMBER(OFFSET('Sanitation Data'!$I$11,0,10*ROW('Sanitation Data'!I72))),'Data Summary'!DM78="Yes"),OFFSET('Sanitation Data'!$I$11,0,10*ROW('Sanitation Data'!I72)),NA())</f>
        <v>#N/A</v>
      </c>
      <c r="AY78" s="96" t="e">
        <f ca="true">+IF(AND(ISNUMBER(OFFSET('Sanitation Data'!$I$12,0,10*ROW('Sanitation Data'!I72))),'Data Summary'!DN78="Yes"),OFFSET('Sanitation Data'!$I$12,0,10*ROW('Sanitation Data'!I72)),NA())</f>
        <v>#N/A</v>
      </c>
      <c r="AZ78" s="97" t="e">
        <f ca="true">+IF(AND(ISNUMBER(OFFSET('Hygiene Data'!$D$5,0,10*ROW('Hygiene Data'!D72))),'Data Summary'!DO78="Yes"),OFFSET('Hygiene Data'!$D$5,0,10*ROW('Hygiene Data'!D72)),NA())</f>
        <v>#N/A</v>
      </c>
      <c r="BA78" s="97" t="e">
        <f ca="true">+IF(AND(ISNUMBER(OFFSET('Hygiene Data'!$D$7,0,10*ROW('Hygiene Data'!D72))),'Data Summary'!DP78="Yes"),OFFSET('Hygiene Data'!$D$7,0,10*ROW('Hygiene Data'!D72)),NA())</f>
        <v>#N/A</v>
      </c>
      <c r="BB78" s="97" t="e">
        <f ca="true">+IF(AND(ISNUMBER(OFFSET('Hygiene Data'!$D$9,0,10*ROW('Hygiene Data'!D72))),'Data Summary'!DQ78="Yes"),OFFSET('Hygiene Data'!$D$9,0,10*ROW('Hygiene Data'!D72)),NA())</f>
        <v>#N/A</v>
      </c>
      <c r="BC78" s="97" t="e">
        <f ca="true">+IF(AND(ISNUMBER(OFFSET('Hygiene Data'!$E$5,0,10*ROW('Hygiene Data'!E72))),'Data Summary'!DR78="Yes"),OFFSET('Hygiene Data'!$E$5,0,10*ROW('Hygiene Data'!E72)),NA())</f>
        <v>#N/A</v>
      </c>
      <c r="BD78" s="97" t="e">
        <f ca="true">+IF(AND(ISNUMBER(OFFSET('Hygiene Data'!$E$7,0,10*ROW('Hygiene Data'!E72))),'Data Summary'!DS78="Yes"),OFFSET('Hygiene Data'!$E$7,0,10*ROW('Hygiene Data'!E72)),NA())</f>
        <v>#N/A</v>
      </c>
      <c r="BE78" s="97" t="e">
        <f ca="true">+IF(AND(ISNUMBER(OFFSET('Hygiene Data'!$E$9,0,10*ROW('Hygiene Data'!E72))),'Data Summary'!DT78="Yes"),OFFSET('Hygiene Data'!$E$9,0,10*ROW('Hygiene Data'!E72)),NA())</f>
        <v>#N/A</v>
      </c>
      <c r="BF78" s="97" t="e">
        <f ca="true">+IF(AND(ISNUMBER(OFFSET('Hygiene Data'!$F$5,0,10*ROW('Hygiene Data'!F72))),'Data Summary'!DU78="Yes"),OFFSET('Hygiene Data'!$F$5,0,10*ROW('Hygiene Data'!F72)),NA())</f>
        <v>#N/A</v>
      </c>
      <c r="BG78" s="97" t="e">
        <f ca="true">+IF(AND(ISNUMBER(OFFSET('Hygiene Data'!$F$7,0,10*ROW('Hygiene Data'!F72))),'Data Summary'!DV78="Yes"),OFFSET('Hygiene Data'!$F$7,0,10*ROW('Hygiene Data'!F72)),NA())</f>
        <v>#N/A</v>
      </c>
      <c r="BH78" s="97" t="e">
        <f ca="true">+IF(AND(ISNUMBER(OFFSET('Hygiene Data'!$F$9,0,10*ROW('Hygiene Data'!F72))),'Data Summary'!DW78="Yes"),OFFSET('Hygiene Data'!$F$9,0,10*ROW('Hygiene Data'!F72)),NA())</f>
        <v>#N/A</v>
      </c>
      <c r="BI78" s="97" t="e">
        <f ca="true">+IF(AND(ISNUMBER(OFFSET('Hygiene Data'!$G$5,0,10*ROW('Hygiene Data'!G72))),'Data Summary'!DX78="Yes"),OFFSET('Hygiene Data'!$G$5,0,10*ROW('Hygiene Data'!G72)),NA())</f>
        <v>#N/A</v>
      </c>
      <c r="BJ78" s="97" t="e">
        <f ca="true">+IF(AND(ISNUMBER(OFFSET('Hygiene Data'!$G$7,0,10*ROW('Hygiene Data'!G72))),'Data Summary'!DY78="Yes"),OFFSET('Hygiene Data'!$G$7,0,10*ROW('Hygiene Data'!G72)),NA())</f>
        <v>#N/A</v>
      </c>
      <c r="BK78" s="97" t="e">
        <f ca="true">+IF(AND(ISNUMBER(OFFSET('Hygiene Data'!$G$9,0,10*ROW('Hygiene Data'!G72))),'Data Summary'!DZ78="Yes"),OFFSET('Hygiene Data'!$G$9,0,10*ROW('Hygiene Data'!G72)),NA())</f>
        <v>#N/A</v>
      </c>
      <c r="BL78" s="97" t="e">
        <f ca="true">+IF(AND(ISNUMBER(OFFSET('Hygiene Data'!$H$5,0,10*ROW('Hygiene Data'!H72))),'Data Summary'!EA78="Yes"),OFFSET('Hygiene Data'!$H$5,0,10*ROW('Hygiene Data'!H72)),NA())</f>
        <v>#N/A</v>
      </c>
      <c r="BM78" s="97" t="e">
        <f ca="true">+IF(AND(ISNUMBER(OFFSET('Hygiene Data'!$H$7,0,10*ROW('Hygiene Data'!H72))),'Data Summary'!EB78="Yes"),OFFSET('Hygiene Data'!$H$7,0,10*ROW('Hygiene Data'!H72)),NA())</f>
        <v>#N/A</v>
      </c>
      <c r="BN78" s="97" t="e">
        <f ca="true">+IF(AND(ISNUMBER(OFFSET('Hygiene Data'!$H$9,0,10*ROW('Hygiene Data'!H72))),'Data Summary'!EC78="Yes"),OFFSET('Hygiene Data'!$H$9,0,10*ROW('Hygiene Data'!H72)),NA())</f>
        <v>#N/A</v>
      </c>
      <c r="BO78" s="97" t="e">
        <f ca="true">+IF(AND(ISNUMBER(OFFSET('Hygiene Data'!$I$5,0,10*ROW('Hygiene Data'!I72))),'Data Summary'!ED78="Yes"),OFFSET('Hygiene Data'!$I$5,0,10*ROW('Hygiene Data'!I72)),NA())</f>
        <v>#N/A</v>
      </c>
      <c r="BP78" s="97" t="e">
        <f ca="true">+IF(AND(ISNUMBER(OFFSET('Hygiene Data'!$I$7,0,10*ROW('Hygiene Data'!I72))),'Data Summary'!EE78="Yes"),OFFSET('Hygiene Data'!$I$7,0,10*ROW('Hygiene Data'!I72)),NA())</f>
        <v>#N/A</v>
      </c>
      <c r="BQ78" s="97" t="e">
        <f ca="true">+IF(AND(ISNUMBER(OFFSET('Hygiene Data'!$I$9,0,10*ROW('Hygiene Data'!I72))),'Data Summary'!EF78="Yes"),OFFSET('Hygiene Data'!$I$9,0,10*ROW('Hygiene Data'!I72)),NA())</f>
        <v>#N/A</v>
      </c>
    </row>
    <row xmlns:x14ac="http://schemas.microsoft.com/office/spreadsheetml/2009/9/ac" r="79" x14ac:dyDescent="0.2">
      <c r="A79" s="331" t="e">
        <f ca="true">+RIGHT('Data Summary'!A79,LEN('Data Summary'!A79)-9)</f>
        <v>#VALUE!</v>
      </c>
      <c r="B79" s="36" t="str">
        <f ca="true">+IF(ISTEXT('Data Summary'!B79),'Data Summary'!B79,"")</f>
        <v/>
      </c>
      <c r="C79" s="330" t="e">
        <f ca="true">+VALUE('Data Summary'!C79)</f>
        <v>#VALUE!</v>
      </c>
      <c r="D79" s="95" t="e">
        <f ca="true">+IF(AND(ISNUMBER(OFFSET('Water Data'!$D$4,0,10*ROW('Water Data'!D73))),'Data Summary'!BS79="Yes"),100-OFFSET('Water Data'!$D$4,0,10*ROW('Water Data'!D73)),NA())</f>
        <v>#N/A</v>
      </c>
      <c r="E79" s="95" t="e">
        <f ca="true">+IF(AND(ISNUMBER(OFFSET('Water Data'!$D$6,0,10*ROW('Water Data'!D73))),'Data Summary'!BT79="Yes"),OFFSET('Water Data'!$D$6,0,10*ROW('Water Data'!D73)),NA())</f>
        <v>#N/A</v>
      </c>
      <c r="F79" s="95" t="e">
        <f ca="true">+IF(AND(ISNUMBER(OFFSET('Water Data'!$D$9,0,10*ROW('Water Data'!D73))),'Data Summary'!BU79="Yes"),OFFSET('Water Data'!$D$9,0,10*ROW('Water Data'!D73)),NA())</f>
        <v>#N/A</v>
      </c>
      <c r="G79" s="95" t="e">
        <f ca="true">+IF(AND(ISNUMBER(OFFSET('Water Data'!$E$4,0,10*ROW('Water Data'!E73))),'Data Summary'!BV79="Yes"),100-OFFSET('Water Data'!$E$4,0,10*ROW('Water Data'!E73)),NA())</f>
        <v>#N/A</v>
      </c>
      <c r="H79" s="95" t="e">
        <f ca="true">+IF(AND(ISNUMBER(OFFSET('Water Data'!$E$6,0,10*ROW('Water Data'!E73))),'Data Summary'!BW79="Yes"),OFFSET('Water Data'!$E$6,0,10*ROW('Water Data'!E73)),NA())</f>
        <v>#N/A</v>
      </c>
      <c r="I79" s="95" t="e">
        <f ca="true">+IF(AND(ISNUMBER(OFFSET('Water Data'!$E$9,0,10*ROW('Water Data'!E73))),'Data Summary'!BX79="Yes"),OFFSET('Water Data'!$E$9,0,10*ROW('Water Data'!E73)),NA())</f>
        <v>#N/A</v>
      </c>
      <c r="J79" s="95" t="e">
        <f ca="true">+IF(AND(ISNUMBER(OFFSET('Water Data'!$F$4,0,10*ROW('Water Data'!F73))),'Data Summary'!BY79="Yes"),100-OFFSET('Water Data'!$F$4,0,10*ROW('Water Data'!F73)),NA())</f>
        <v>#N/A</v>
      </c>
      <c r="K79" s="95" t="e">
        <f ca="true">+IF(AND(ISNUMBER(OFFSET('Water Data'!$F$6,0,10*ROW('Water Data'!F73))),'Data Summary'!BZ79="Yes"),OFFSET('Water Data'!$F$6,0,10*ROW('Water Data'!F73)),NA())</f>
        <v>#N/A</v>
      </c>
      <c r="L79" s="95" t="e">
        <f ca="true">+IF(AND(ISNUMBER(OFFSET('Water Data'!$F$9,0,10*ROW('Water Data'!F73))),'Data Summary'!CA79="Yes"),OFFSET('Water Data'!$F$9,0,10*ROW('Water Data'!F73)),NA())</f>
        <v>#N/A</v>
      </c>
      <c r="M79" s="95" t="e">
        <f ca="true">+IF(AND(ISNUMBER(OFFSET('Water Data'!$G$4,0,10*ROW('Water Data'!G73))),'Data Summary'!CB79="Yes"),100-OFFSET('Water Data'!$G$4,0,10*ROW('Water Data'!G73)),NA())</f>
        <v>#N/A</v>
      </c>
      <c r="N79" s="95" t="e">
        <f ca="true">+IF(AND(ISNUMBER(OFFSET('Water Data'!$G$6,0,10*ROW('Water Data'!G73))),'Data Summary'!CC79="Yes"),OFFSET('Water Data'!$G$6,0,10*ROW('Water Data'!G73)),NA())</f>
        <v>#N/A</v>
      </c>
      <c r="O79" s="95" t="e">
        <f ca="true">+IF(AND(ISNUMBER(OFFSET('Water Data'!$G$9,0,10*ROW('Water Data'!G73))),'Data Summary'!CD79="Yes"),OFFSET('Water Data'!$G$9,0,10*ROW('Water Data'!G73)),NA())</f>
        <v>#N/A</v>
      </c>
      <c r="P79" s="95" t="e">
        <f ca="true">+IF(AND(ISNUMBER(OFFSET('Water Data'!$H$4,0,10*ROW('Water Data'!H73))),'Data Summary'!CE79="Yes"),100-OFFSET('Water Data'!$H$4,0,10*ROW('Water Data'!H73)),NA())</f>
        <v>#N/A</v>
      </c>
      <c r="Q79" s="95" t="e">
        <f ca="true">+IF(AND(ISNUMBER(OFFSET('Water Data'!$H$6,0,10*ROW('Water Data'!H73))),'Data Summary'!CF79="Yes"),OFFSET('Water Data'!$H$6,0,10*ROW('Water Data'!H73)),NA())</f>
        <v>#N/A</v>
      </c>
      <c r="R79" s="95" t="e">
        <f ca="true">+IF(AND(ISNUMBER(OFFSET('Water Data'!$H$9,0,10*ROW('Water Data'!H73))),'Data Summary'!CG79="Yes"),OFFSET('Water Data'!$H$9,0,10*ROW('Water Data'!H73)),NA())</f>
        <v>#N/A</v>
      </c>
      <c r="S79" s="95" t="e">
        <f ca="true">+IF(AND(ISNUMBER(OFFSET('Water Data'!$I$4,0,10*ROW('Water Data'!I73))),'Data Summary'!CH79="Yes"),100-OFFSET('Water Data'!$I$4,0,10*ROW('Water Data'!I73)),NA())</f>
        <v>#N/A</v>
      </c>
      <c r="T79" s="95" t="e">
        <f ca="true">+IF(AND(ISNUMBER(OFFSET('Water Data'!$I$6,0,10*ROW('Water Data'!I73))),'Data Summary'!CI79="Yes"),OFFSET('Water Data'!$I$6,0,10*ROW('Water Data'!I73)),NA())</f>
        <v>#N/A</v>
      </c>
      <c r="U79" s="95" t="e">
        <f ca="true">+IF(AND(ISNUMBER(OFFSET('Water Data'!$I$9,0,10*ROW('Water Data'!I73))),'Data Summary'!CJ79="Yes"),OFFSET('Water Data'!$I$9,0,10*ROW('Water Data'!I73)),NA())</f>
        <v>#N/A</v>
      </c>
      <c r="V79" s="96" t="e">
        <f ca="true">+IF(AND(ISNUMBER(OFFSET('Sanitation Data'!$D$4,0,10*ROW('Sanitation Data'!D73))),'Data Summary'!CK79="Yes"),100-OFFSET('Sanitation Data'!$D$4,0,10*ROW('Sanitation Data'!D73)),NA())</f>
        <v>#N/A</v>
      </c>
      <c r="W79" s="96" t="e">
        <f ca="true">+IF(AND(ISNUMBER(OFFSET('Sanitation Data'!$D$6,0,10*ROW('Sanitation Data'!D73))),'Data Summary'!CL79="Yes"),OFFSET('Sanitation Data'!$D$6,0,10*ROW('Sanitation Data'!D73)),NA())</f>
        <v>#N/A</v>
      </c>
      <c r="X79" s="96" t="e">
        <f ca="true">+IF(AND(ISNUMBER(OFFSET('Sanitation Data'!$D$10,0,10*ROW('Sanitation Data'!D73))),'Data Summary'!CM79="Yes"),OFFSET('Sanitation Data'!$D$10,0,10*ROW('Sanitation Data'!D73)),NA())</f>
        <v>#N/A</v>
      </c>
      <c r="Y79" s="96" t="e">
        <f ca="true">+IF(AND(ISNUMBER(OFFSET('Sanitation Data'!$D$11,0,10*ROW('Sanitation Data'!D73))),'Data Summary'!CN79="Yes"),OFFSET('Sanitation Data'!$D$11,0,10*ROW('Sanitation Data'!D73)),NA())</f>
        <v>#N/A</v>
      </c>
      <c r="Z79" s="96" t="e">
        <f ca="true">+IF(AND(ISNUMBER(OFFSET('Sanitation Data'!$D$12,0,10*ROW('Sanitation Data'!D73))),'Data Summary'!CO79="Yes"),OFFSET('Sanitation Data'!$D$12,0,10*ROW('Sanitation Data'!D73)),NA())</f>
        <v>#N/A</v>
      </c>
      <c r="AA79" s="96" t="e">
        <f ca="true">+IF(AND(ISNUMBER(OFFSET('Sanitation Data'!$E$4,0,10*ROW('Sanitation Data'!E73))),'Data Summary'!CP79="Yes"),100-OFFSET('Sanitation Data'!$E$4,0,10*ROW('Sanitation Data'!E73)),NA())</f>
        <v>#N/A</v>
      </c>
      <c r="AB79" s="96" t="e">
        <f ca="true">+IF(AND(ISNUMBER(OFFSET('Sanitation Data'!$E$6,0,10*ROW('Sanitation Data'!E73))),'Data Summary'!CQ79="Yes"),OFFSET('Sanitation Data'!$E$6,0,10*ROW('Sanitation Data'!E73)),NA())</f>
        <v>#N/A</v>
      </c>
      <c r="AC79" s="96" t="e">
        <f ca="true">+IF(AND(ISNUMBER(OFFSET('Sanitation Data'!$E$10,0,10*ROW('Sanitation Data'!E73))),'Data Summary'!CR79="Yes"),OFFSET('Sanitation Data'!$E$10,0,10*ROW('Sanitation Data'!E73)),NA())</f>
        <v>#N/A</v>
      </c>
      <c r="AD79" s="96" t="e">
        <f ca="true">+IF(AND(ISNUMBER(OFFSET('Sanitation Data'!$E$11,0,10*ROW('Sanitation Data'!E73))),'Data Summary'!CS79="Yes"),OFFSET('Sanitation Data'!$E$11,0,10*ROW('Sanitation Data'!E73)),NA())</f>
        <v>#N/A</v>
      </c>
      <c r="AE79" s="96" t="e">
        <f ca="true">+IF(AND(ISNUMBER(OFFSET('Sanitation Data'!$E$12,0,10*ROW('Sanitation Data'!E73))),'Data Summary'!CT79="Yes"),OFFSET('Sanitation Data'!$E$12,0,10*ROW('Sanitation Data'!E73)),NA())</f>
        <v>#N/A</v>
      </c>
      <c r="AF79" s="96" t="e">
        <f ca="true">+IF(AND(ISNUMBER(OFFSET('Sanitation Data'!$F$4,0,10*ROW('Sanitation Data'!F73))),'Data Summary'!CU79="Yes"),100-OFFSET('Sanitation Data'!$F$4,0,10*ROW('Sanitation Data'!F73)),NA())</f>
        <v>#N/A</v>
      </c>
      <c r="AG79" s="96" t="e">
        <f ca="true">+IF(AND(ISNUMBER(OFFSET('Sanitation Data'!$F$6,0,10*ROW('Sanitation Data'!F73))),'Data Summary'!CV79="Yes"),OFFSET('Sanitation Data'!$F$6,0,10*ROW('Sanitation Data'!F73)),NA())</f>
        <v>#N/A</v>
      </c>
      <c r="AH79" s="96" t="e">
        <f ca="true">+IF(AND(ISNUMBER(OFFSET('Sanitation Data'!$F$10,0,10*ROW('Sanitation Data'!F73))),'Data Summary'!CW79="Yes"),OFFSET('Sanitation Data'!$F$10,0,10*ROW('Sanitation Data'!F73)),NA())</f>
        <v>#N/A</v>
      </c>
      <c r="AI79" s="96" t="e">
        <f ca="true">+IF(AND(ISNUMBER(OFFSET('Sanitation Data'!$F$11,0,10*ROW('Sanitation Data'!F73))),'Data Summary'!CX79="Yes"),OFFSET('Sanitation Data'!$F$11,0,10*ROW('Sanitation Data'!F73)),NA())</f>
        <v>#N/A</v>
      </c>
      <c r="AJ79" s="96" t="e">
        <f ca="true">+IF(AND(ISNUMBER(OFFSET('Sanitation Data'!$F$12,0,10*ROW('Sanitation Data'!F73))),'Data Summary'!CY79="Yes"),OFFSET('Sanitation Data'!$F$12,0,10*ROW('Sanitation Data'!F73)),NA())</f>
        <v>#N/A</v>
      </c>
      <c r="AK79" s="96" t="e">
        <f ca="true">+IF(AND(ISNUMBER(OFFSET('Sanitation Data'!$G$4,0,10*ROW('Sanitation Data'!G73))),'Data Summary'!CZ79="Yes"),100-OFFSET('Sanitation Data'!$G$4,0,10*ROW('Sanitation Data'!G73)),NA())</f>
        <v>#N/A</v>
      </c>
      <c r="AL79" s="96" t="e">
        <f ca="true">+IF(AND(ISNUMBER(OFFSET('Sanitation Data'!$G$6,0,10*ROW('Sanitation Data'!G73))),'Data Summary'!DA79="Yes"),OFFSET('Sanitation Data'!$G$6,0,10*ROW('Sanitation Data'!G73)),NA())</f>
        <v>#N/A</v>
      </c>
      <c r="AM79" s="96" t="e">
        <f ca="true">+IF(AND(ISNUMBER(OFFSET('Sanitation Data'!$G$10,0,10*ROW('Sanitation Data'!G73))),'Data Summary'!DB79="Yes"),OFFSET('Sanitation Data'!$G$10,0,10*ROW('Sanitation Data'!G73)),NA())</f>
        <v>#N/A</v>
      </c>
      <c r="AN79" s="96" t="e">
        <f ca="true">+IF(AND(ISNUMBER(OFFSET('Sanitation Data'!$G$11,0,10*ROW('Sanitation Data'!G73))),'Data Summary'!DC79="Yes"),OFFSET('Sanitation Data'!$G$11,0,10*ROW('Sanitation Data'!G73)),NA())</f>
        <v>#N/A</v>
      </c>
      <c r="AO79" s="96" t="e">
        <f ca="true">+IF(AND(ISNUMBER(OFFSET('Sanitation Data'!$G$12,0,10*ROW('Sanitation Data'!G73))),'Data Summary'!DD79="Yes"),OFFSET('Sanitation Data'!$G$12,0,10*ROW('Sanitation Data'!G73)),NA())</f>
        <v>#N/A</v>
      </c>
      <c r="AP79" s="96" t="e">
        <f ca="true">+IF(AND(ISNUMBER(OFFSET('Sanitation Data'!$H$4,0,10*ROW('Sanitation Data'!H73))),'Data Summary'!DE79="Yes"),100-OFFSET('Sanitation Data'!$H$4,0,10*ROW('Sanitation Data'!H73)),NA())</f>
        <v>#N/A</v>
      </c>
      <c r="AQ79" s="96" t="e">
        <f ca="true">+IF(AND(ISNUMBER(OFFSET('Sanitation Data'!$H$6,0,10*ROW('Sanitation Data'!H73))),'Data Summary'!DF79="Yes"),OFFSET('Sanitation Data'!$H$6,0,10*ROW('Sanitation Data'!H73)),NA())</f>
        <v>#N/A</v>
      </c>
      <c r="AR79" s="96" t="e">
        <f ca="true">+IF(AND(ISNUMBER(OFFSET('Sanitation Data'!$H$10,0,10*ROW('Sanitation Data'!H73))),'Data Summary'!DG79="Yes"),OFFSET('Sanitation Data'!$H$10,0,10*ROW('Sanitation Data'!H73)),NA())</f>
        <v>#N/A</v>
      </c>
      <c r="AS79" s="96" t="e">
        <f ca="true">+IF(AND(ISNUMBER(OFFSET('Sanitation Data'!$H$11,0,10*ROW('Sanitation Data'!H73))),'Data Summary'!DH79="Yes"),OFFSET('Sanitation Data'!$H$11,0,10*ROW('Sanitation Data'!H73)),NA())</f>
        <v>#N/A</v>
      </c>
      <c r="AT79" s="96" t="e">
        <f ca="true">+IF(AND(ISNUMBER(OFFSET('Sanitation Data'!$H$12,0,10*ROW('Sanitation Data'!H73))),'Data Summary'!DI79="Yes"),OFFSET('Sanitation Data'!$H$12,0,10*ROW('Sanitation Data'!H73)),NA())</f>
        <v>#N/A</v>
      </c>
      <c r="AU79" s="96" t="e">
        <f ca="true">+IF(AND(ISNUMBER(OFFSET('Sanitation Data'!$I$4,0,10*ROW('Sanitation Data'!I73))),'Data Summary'!DJ79="Yes"),100-OFFSET('Sanitation Data'!$I$4,0,10*ROW('Sanitation Data'!I73)),NA())</f>
        <v>#N/A</v>
      </c>
      <c r="AV79" s="96" t="e">
        <f ca="true">+IF(AND(ISNUMBER(OFFSET('Sanitation Data'!$I$6,0,10*ROW('Sanitation Data'!I73))),'Data Summary'!DK79="Yes"),OFFSET('Sanitation Data'!$I$6,0,10*ROW('Sanitation Data'!I73)),NA())</f>
        <v>#N/A</v>
      </c>
      <c r="AW79" s="96" t="e">
        <f ca="true">+IF(AND(ISNUMBER(OFFSET('Sanitation Data'!$I$10,0,10*ROW('Sanitation Data'!I73))),'Data Summary'!DL79="Yes"),OFFSET('Sanitation Data'!$I$10,0,10*ROW('Sanitation Data'!I73)),NA())</f>
        <v>#N/A</v>
      </c>
      <c r="AX79" s="96" t="e">
        <f ca="true">+IF(AND(ISNUMBER(OFFSET('Sanitation Data'!$I$11,0,10*ROW('Sanitation Data'!I73))),'Data Summary'!DM79="Yes"),OFFSET('Sanitation Data'!$I$11,0,10*ROW('Sanitation Data'!I73)),NA())</f>
        <v>#N/A</v>
      </c>
      <c r="AY79" s="96" t="e">
        <f ca="true">+IF(AND(ISNUMBER(OFFSET('Sanitation Data'!$I$12,0,10*ROW('Sanitation Data'!I73))),'Data Summary'!DN79="Yes"),OFFSET('Sanitation Data'!$I$12,0,10*ROW('Sanitation Data'!I73)),NA())</f>
        <v>#N/A</v>
      </c>
      <c r="AZ79" s="97" t="e">
        <f ca="true">+IF(AND(ISNUMBER(OFFSET('Hygiene Data'!$D$5,0,10*ROW('Hygiene Data'!D73))),'Data Summary'!DO79="Yes"),OFFSET('Hygiene Data'!$D$5,0,10*ROW('Hygiene Data'!D73)),NA())</f>
        <v>#N/A</v>
      </c>
      <c r="BA79" s="97" t="e">
        <f ca="true">+IF(AND(ISNUMBER(OFFSET('Hygiene Data'!$D$7,0,10*ROW('Hygiene Data'!D73))),'Data Summary'!DP79="Yes"),OFFSET('Hygiene Data'!$D$7,0,10*ROW('Hygiene Data'!D73)),NA())</f>
        <v>#N/A</v>
      </c>
      <c r="BB79" s="97" t="e">
        <f ca="true">+IF(AND(ISNUMBER(OFFSET('Hygiene Data'!$D$9,0,10*ROW('Hygiene Data'!D73))),'Data Summary'!DQ79="Yes"),OFFSET('Hygiene Data'!$D$9,0,10*ROW('Hygiene Data'!D73)),NA())</f>
        <v>#N/A</v>
      </c>
      <c r="BC79" s="97" t="e">
        <f ca="true">+IF(AND(ISNUMBER(OFFSET('Hygiene Data'!$E$5,0,10*ROW('Hygiene Data'!E73))),'Data Summary'!DR79="Yes"),OFFSET('Hygiene Data'!$E$5,0,10*ROW('Hygiene Data'!E73)),NA())</f>
        <v>#N/A</v>
      </c>
      <c r="BD79" s="97" t="e">
        <f ca="true">+IF(AND(ISNUMBER(OFFSET('Hygiene Data'!$E$7,0,10*ROW('Hygiene Data'!E73))),'Data Summary'!DS79="Yes"),OFFSET('Hygiene Data'!$E$7,0,10*ROW('Hygiene Data'!E73)),NA())</f>
        <v>#N/A</v>
      </c>
      <c r="BE79" s="97" t="e">
        <f ca="true">+IF(AND(ISNUMBER(OFFSET('Hygiene Data'!$E$9,0,10*ROW('Hygiene Data'!E73))),'Data Summary'!DT79="Yes"),OFFSET('Hygiene Data'!$E$9,0,10*ROW('Hygiene Data'!E73)),NA())</f>
        <v>#N/A</v>
      </c>
      <c r="BF79" s="97" t="e">
        <f ca="true">+IF(AND(ISNUMBER(OFFSET('Hygiene Data'!$F$5,0,10*ROW('Hygiene Data'!F73))),'Data Summary'!DU79="Yes"),OFFSET('Hygiene Data'!$F$5,0,10*ROW('Hygiene Data'!F73)),NA())</f>
        <v>#N/A</v>
      </c>
      <c r="BG79" s="97" t="e">
        <f ca="true">+IF(AND(ISNUMBER(OFFSET('Hygiene Data'!$F$7,0,10*ROW('Hygiene Data'!F73))),'Data Summary'!DV79="Yes"),OFFSET('Hygiene Data'!$F$7,0,10*ROW('Hygiene Data'!F73)),NA())</f>
        <v>#N/A</v>
      </c>
      <c r="BH79" s="97" t="e">
        <f ca="true">+IF(AND(ISNUMBER(OFFSET('Hygiene Data'!$F$9,0,10*ROW('Hygiene Data'!F73))),'Data Summary'!DW79="Yes"),OFFSET('Hygiene Data'!$F$9,0,10*ROW('Hygiene Data'!F73)),NA())</f>
        <v>#N/A</v>
      </c>
      <c r="BI79" s="97" t="e">
        <f ca="true">+IF(AND(ISNUMBER(OFFSET('Hygiene Data'!$G$5,0,10*ROW('Hygiene Data'!G73))),'Data Summary'!DX79="Yes"),OFFSET('Hygiene Data'!$G$5,0,10*ROW('Hygiene Data'!G73)),NA())</f>
        <v>#N/A</v>
      </c>
      <c r="BJ79" s="97" t="e">
        <f ca="true">+IF(AND(ISNUMBER(OFFSET('Hygiene Data'!$G$7,0,10*ROW('Hygiene Data'!G73))),'Data Summary'!DY79="Yes"),OFFSET('Hygiene Data'!$G$7,0,10*ROW('Hygiene Data'!G73)),NA())</f>
        <v>#N/A</v>
      </c>
      <c r="BK79" s="97" t="e">
        <f ca="true">+IF(AND(ISNUMBER(OFFSET('Hygiene Data'!$G$9,0,10*ROW('Hygiene Data'!G73))),'Data Summary'!DZ79="Yes"),OFFSET('Hygiene Data'!$G$9,0,10*ROW('Hygiene Data'!G73)),NA())</f>
        <v>#N/A</v>
      </c>
      <c r="BL79" s="97" t="e">
        <f ca="true">+IF(AND(ISNUMBER(OFFSET('Hygiene Data'!$H$5,0,10*ROW('Hygiene Data'!H73))),'Data Summary'!EA79="Yes"),OFFSET('Hygiene Data'!$H$5,0,10*ROW('Hygiene Data'!H73)),NA())</f>
        <v>#N/A</v>
      </c>
      <c r="BM79" s="97" t="e">
        <f ca="true">+IF(AND(ISNUMBER(OFFSET('Hygiene Data'!$H$7,0,10*ROW('Hygiene Data'!H73))),'Data Summary'!EB79="Yes"),OFFSET('Hygiene Data'!$H$7,0,10*ROW('Hygiene Data'!H73)),NA())</f>
        <v>#N/A</v>
      </c>
      <c r="BN79" s="97" t="e">
        <f ca="true">+IF(AND(ISNUMBER(OFFSET('Hygiene Data'!$H$9,0,10*ROW('Hygiene Data'!H73))),'Data Summary'!EC79="Yes"),OFFSET('Hygiene Data'!$H$9,0,10*ROW('Hygiene Data'!H73)),NA())</f>
        <v>#N/A</v>
      </c>
      <c r="BO79" s="97" t="e">
        <f ca="true">+IF(AND(ISNUMBER(OFFSET('Hygiene Data'!$I$5,0,10*ROW('Hygiene Data'!I73))),'Data Summary'!ED79="Yes"),OFFSET('Hygiene Data'!$I$5,0,10*ROW('Hygiene Data'!I73)),NA())</f>
        <v>#N/A</v>
      </c>
      <c r="BP79" s="97" t="e">
        <f ca="true">+IF(AND(ISNUMBER(OFFSET('Hygiene Data'!$I$7,0,10*ROW('Hygiene Data'!I73))),'Data Summary'!EE79="Yes"),OFFSET('Hygiene Data'!$I$7,0,10*ROW('Hygiene Data'!I73)),NA())</f>
        <v>#N/A</v>
      </c>
      <c r="BQ79" s="97" t="e">
        <f ca="true">+IF(AND(ISNUMBER(OFFSET('Hygiene Data'!$I$9,0,10*ROW('Hygiene Data'!I73))),'Data Summary'!EF79="Yes"),OFFSET('Hygiene Data'!$I$9,0,10*ROW('Hygiene Data'!I73)),NA())</f>
        <v>#N/A</v>
      </c>
    </row>
    <row xmlns:x14ac="http://schemas.microsoft.com/office/spreadsheetml/2009/9/ac" r="80" x14ac:dyDescent="0.2">
      <c r="A80" s="331" t="e">
        <f ca="true">+RIGHT('Data Summary'!A80,LEN('Data Summary'!A80)-9)</f>
        <v>#VALUE!</v>
      </c>
      <c r="B80" s="36" t="str">
        <f ca="true">+IF(ISTEXT('Data Summary'!B80),'Data Summary'!B80,"")</f>
        <v/>
      </c>
      <c r="C80" s="330" t="e">
        <f ca="true">+VALUE('Data Summary'!C80)</f>
        <v>#VALUE!</v>
      </c>
      <c r="D80" s="95" t="e">
        <f ca="true">+IF(AND(ISNUMBER(OFFSET('Water Data'!$D$4,0,10*ROW('Water Data'!D74))),'Data Summary'!BS80="Yes"),100-OFFSET('Water Data'!$D$4,0,10*ROW('Water Data'!D74)),NA())</f>
        <v>#N/A</v>
      </c>
      <c r="E80" s="95" t="e">
        <f ca="true">+IF(AND(ISNUMBER(OFFSET('Water Data'!$D$6,0,10*ROW('Water Data'!D74))),'Data Summary'!BT80="Yes"),OFFSET('Water Data'!$D$6,0,10*ROW('Water Data'!D74)),NA())</f>
        <v>#N/A</v>
      </c>
      <c r="F80" s="95" t="e">
        <f ca="true">+IF(AND(ISNUMBER(OFFSET('Water Data'!$D$9,0,10*ROW('Water Data'!D74))),'Data Summary'!BU80="Yes"),OFFSET('Water Data'!$D$9,0,10*ROW('Water Data'!D74)),NA())</f>
        <v>#N/A</v>
      </c>
      <c r="G80" s="95" t="e">
        <f ca="true">+IF(AND(ISNUMBER(OFFSET('Water Data'!$E$4,0,10*ROW('Water Data'!E74))),'Data Summary'!BV80="Yes"),100-OFFSET('Water Data'!$E$4,0,10*ROW('Water Data'!E74)),NA())</f>
        <v>#N/A</v>
      </c>
      <c r="H80" s="95" t="e">
        <f ca="true">+IF(AND(ISNUMBER(OFFSET('Water Data'!$E$6,0,10*ROW('Water Data'!E74))),'Data Summary'!BW80="Yes"),OFFSET('Water Data'!$E$6,0,10*ROW('Water Data'!E74)),NA())</f>
        <v>#N/A</v>
      </c>
      <c r="I80" s="95" t="e">
        <f ca="true">+IF(AND(ISNUMBER(OFFSET('Water Data'!$E$9,0,10*ROW('Water Data'!E74))),'Data Summary'!BX80="Yes"),OFFSET('Water Data'!$E$9,0,10*ROW('Water Data'!E74)),NA())</f>
        <v>#N/A</v>
      </c>
      <c r="J80" s="95" t="e">
        <f ca="true">+IF(AND(ISNUMBER(OFFSET('Water Data'!$F$4,0,10*ROW('Water Data'!F74))),'Data Summary'!BY80="Yes"),100-OFFSET('Water Data'!$F$4,0,10*ROW('Water Data'!F74)),NA())</f>
        <v>#N/A</v>
      </c>
      <c r="K80" s="95" t="e">
        <f ca="true">+IF(AND(ISNUMBER(OFFSET('Water Data'!$F$6,0,10*ROW('Water Data'!F74))),'Data Summary'!BZ80="Yes"),OFFSET('Water Data'!$F$6,0,10*ROW('Water Data'!F74)),NA())</f>
        <v>#N/A</v>
      </c>
      <c r="L80" s="95" t="e">
        <f ca="true">+IF(AND(ISNUMBER(OFFSET('Water Data'!$F$9,0,10*ROW('Water Data'!F74))),'Data Summary'!CA80="Yes"),OFFSET('Water Data'!$F$9,0,10*ROW('Water Data'!F74)),NA())</f>
        <v>#N/A</v>
      </c>
      <c r="M80" s="95" t="e">
        <f ca="true">+IF(AND(ISNUMBER(OFFSET('Water Data'!$G$4,0,10*ROW('Water Data'!G74))),'Data Summary'!CB80="Yes"),100-OFFSET('Water Data'!$G$4,0,10*ROW('Water Data'!G74)),NA())</f>
        <v>#N/A</v>
      </c>
      <c r="N80" s="95" t="e">
        <f ca="true">+IF(AND(ISNUMBER(OFFSET('Water Data'!$G$6,0,10*ROW('Water Data'!G74))),'Data Summary'!CC80="Yes"),OFFSET('Water Data'!$G$6,0,10*ROW('Water Data'!G74)),NA())</f>
        <v>#N/A</v>
      </c>
      <c r="O80" s="95" t="e">
        <f ca="true">+IF(AND(ISNUMBER(OFFSET('Water Data'!$G$9,0,10*ROW('Water Data'!G74))),'Data Summary'!CD80="Yes"),OFFSET('Water Data'!$G$9,0,10*ROW('Water Data'!G74)),NA())</f>
        <v>#N/A</v>
      </c>
      <c r="P80" s="95" t="e">
        <f ca="true">+IF(AND(ISNUMBER(OFFSET('Water Data'!$H$4,0,10*ROW('Water Data'!H74))),'Data Summary'!CE80="Yes"),100-OFFSET('Water Data'!$H$4,0,10*ROW('Water Data'!H74)),NA())</f>
        <v>#N/A</v>
      </c>
      <c r="Q80" s="95" t="e">
        <f ca="true">+IF(AND(ISNUMBER(OFFSET('Water Data'!$H$6,0,10*ROW('Water Data'!H74))),'Data Summary'!CF80="Yes"),OFFSET('Water Data'!$H$6,0,10*ROW('Water Data'!H74)),NA())</f>
        <v>#N/A</v>
      </c>
      <c r="R80" s="95" t="e">
        <f ca="true">+IF(AND(ISNUMBER(OFFSET('Water Data'!$H$9,0,10*ROW('Water Data'!H74))),'Data Summary'!CG80="Yes"),OFFSET('Water Data'!$H$9,0,10*ROW('Water Data'!H74)),NA())</f>
        <v>#N/A</v>
      </c>
      <c r="S80" s="95" t="e">
        <f ca="true">+IF(AND(ISNUMBER(OFFSET('Water Data'!$I$4,0,10*ROW('Water Data'!I74))),'Data Summary'!CH80="Yes"),100-OFFSET('Water Data'!$I$4,0,10*ROW('Water Data'!I74)),NA())</f>
        <v>#N/A</v>
      </c>
      <c r="T80" s="95" t="e">
        <f ca="true">+IF(AND(ISNUMBER(OFFSET('Water Data'!$I$6,0,10*ROW('Water Data'!I74))),'Data Summary'!CI80="Yes"),OFFSET('Water Data'!$I$6,0,10*ROW('Water Data'!I74)),NA())</f>
        <v>#N/A</v>
      </c>
      <c r="U80" s="95" t="e">
        <f ca="true">+IF(AND(ISNUMBER(OFFSET('Water Data'!$I$9,0,10*ROW('Water Data'!I74))),'Data Summary'!CJ80="Yes"),OFFSET('Water Data'!$I$9,0,10*ROW('Water Data'!I74)),NA())</f>
        <v>#N/A</v>
      </c>
      <c r="V80" s="96" t="e">
        <f ca="true">+IF(AND(ISNUMBER(OFFSET('Sanitation Data'!$D$4,0,10*ROW('Sanitation Data'!D74))),'Data Summary'!CK80="Yes"),100-OFFSET('Sanitation Data'!$D$4,0,10*ROW('Sanitation Data'!D74)),NA())</f>
        <v>#N/A</v>
      </c>
      <c r="W80" s="96" t="e">
        <f ca="true">+IF(AND(ISNUMBER(OFFSET('Sanitation Data'!$D$6,0,10*ROW('Sanitation Data'!D74))),'Data Summary'!CL80="Yes"),OFFSET('Sanitation Data'!$D$6,0,10*ROW('Sanitation Data'!D74)),NA())</f>
        <v>#N/A</v>
      </c>
      <c r="X80" s="96" t="e">
        <f ca="true">+IF(AND(ISNUMBER(OFFSET('Sanitation Data'!$D$10,0,10*ROW('Sanitation Data'!D74))),'Data Summary'!CM80="Yes"),OFFSET('Sanitation Data'!$D$10,0,10*ROW('Sanitation Data'!D74)),NA())</f>
        <v>#N/A</v>
      </c>
      <c r="Y80" s="96" t="e">
        <f ca="true">+IF(AND(ISNUMBER(OFFSET('Sanitation Data'!$D$11,0,10*ROW('Sanitation Data'!D74))),'Data Summary'!CN80="Yes"),OFFSET('Sanitation Data'!$D$11,0,10*ROW('Sanitation Data'!D74)),NA())</f>
        <v>#N/A</v>
      </c>
      <c r="Z80" s="96" t="e">
        <f ca="true">+IF(AND(ISNUMBER(OFFSET('Sanitation Data'!$D$12,0,10*ROW('Sanitation Data'!D74))),'Data Summary'!CO80="Yes"),OFFSET('Sanitation Data'!$D$12,0,10*ROW('Sanitation Data'!D74)),NA())</f>
        <v>#N/A</v>
      </c>
      <c r="AA80" s="96" t="e">
        <f ca="true">+IF(AND(ISNUMBER(OFFSET('Sanitation Data'!$E$4,0,10*ROW('Sanitation Data'!E74))),'Data Summary'!CP80="Yes"),100-OFFSET('Sanitation Data'!$E$4,0,10*ROW('Sanitation Data'!E74)),NA())</f>
        <v>#N/A</v>
      </c>
      <c r="AB80" s="96" t="e">
        <f ca="true">+IF(AND(ISNUMBER(OFFSET('Sanitation Data'!$E$6,0,10*ROW('Sanitation Data'!E74))),'Data Summary'!CQ80="Yes"),OFFSET('Sanitation Data'!$E$6,0,10*ROW('Sanitation Data'!E74)),NA())</f>
        <v>#N/A</v>
      </c>
      <c r="AC80" s="96" t="e">
        <f ca="true">+IF(AND(ISNUMBER(OFFSET('Sanitation Data'!$E$10,0,10*ROW('Sanitation Data'!E74))),'Data Summary'!CR80="Yes"),OFFSET('Sanitation Data'!$E$10,0,10*ROW('Sanitation Data'!E74)),NA())</f>
        <v>#N/A</v>
      </c>
      <c r="AD80" s="96" t="e">
        <f ca="true">+IF(AND(ISNUMBER(OFFSET('Sanitation Data'!$E$11,0,10*ROW('Sanitation Data'!E74))),'Data Summary'!CS80="Yes"),OFFSET('Sanitation Data'!$E$11,0,10*ROW('Sanitation Data'!E74)),NA())</f>
        <v>#N/A</v>
      </c>
      <c r="AE80" s="96" t="e">
        <f ca="true">+IF(AND(ISNUMBER(OFFSET('Sanitation Data'!$E$12,0,10*ROW('Sanitation Data'!E74))),'Data Summary'!CT80="Yes"),OFFSET('Sanitation Data'!$E$12,0,10*ROW('Sanitation Data'!E74)),NA())</f>
        <v>#N/A</v>
      </c>
      <c r="AF80" s="96" t="e">
        <f ca="true">+IF(AND(ISNUMBER(OFFSET('Sanitation Data'!$F$4,0,10*ROW('Sanitation Data'!F74))),'Data Summary'!CU80="Yes"),100-OFFSET('Sanitation Data'!$F$4,0,10*ROW('Sanitation Data'!F74)),NA())</f>
        <v>#N/A</v>
      </c>
      <c r="AG80" s="96" t="e">
        <f ca="true">+IF(AND(ISNUMBER(OFFSET('Sanitation Data'!$F$6,0,10*ROW('Sanitation Data'!F74))),'Data Summary'!CV80="Yes"),OFFSET('Sanitation Data'!$F$6,0,10*ROW('Sanitation Data'!F74)),NA())</f>
        <v>#N/A</v>
      </c>
      <c r="AH80" s="96" t="e">
        <f ca="true">+IF(AND(ISNUMBER(OFFSET('Sanitation Data'!$F$10,0,10*ROW('Sanitation Data'!F74))),'Data Summary'!CW80="Yes"),OFFSET('Sanitation Data'!$F$10,0,10*ROW('Sanitation Data'!F74)),NA())</f>
        <v>#N/A</v>
      </c>
      <c r="AI80" s="96" t="e">
        <f ca="true">+IF(AND(ISNUMBER(OFFSET('Sanitation Data'!$F$11,0,10*ROW('Sanitation Data'!F74))),'Data Summary'!CX80="Yes"),OFFSET('Sanitation Data'!$F$11,0,10*ROW('Sanitation Data'!F74)),NA())</f>
        <v>#N/A</v>
      </c>
      <c r="AJ80" s="96" t="e">
        <f ca="true">+IF(AND(ISNUMBER(OFFSET('Sanitation Data'!$F$12,0,10*ROW('Sanitation Data'!F74))),'Data Summary'!CY80="Yes"),OFFSET('Sanitation Data'!$F$12,0,10*ROW('Sanitation Data'!F74)),NA())</f>
        <v>#N/A</v>
      </c>
      <c r="AK80" s="96" t="e">
        <f ca="true">+IF(AND(ISNUMBER(OFFSET('Sanitation Data'!$G$4,0,10*ROW('Sanitation Data'!G74))),'Data Summary'!CZ80="Yes"),100-OFFSET('Sanitation Data'!$G$4,0,10*ROW('Sanitation Data'!G74)),NA())</f>
        <v>#N/A</v>
      </c>
      <c r="AL80" s="96" t="e">
        <f ca="true">+IF(AND(ISNUMBER(OFFSET('Sanitation Data'!$G$6,0,10*ROW('Sanitation Data'!G74))),'Data Summary'!DA80="Yes"),OFFSET('Sanitation Data'!$G$6,0,10*ROW('Sanitation Data'!G74)),NA())</f>
        <v>#N/A</v>
      </c>
      <c r="AM80" s="96" t="e">
        <f ca="true">+IF(AND(ISNUMBER(OFFSET('Sanitation Data'!$G$10,0,10*ROW('Sanitation Data'!G74))),'Data Summary'!DB80="Yes"),OFFSET('Sanitation Data'!$G$10,0,10*ROW('Sanitation Data'!G74)),NA())</f>
        <v>#N/A</v>
      </c>
      <c r="AN80" s="96" t="e">
        <f ca="true">+IF(AND(ISNUMBER(OFFSET('Sanitation Data'!$G$11,0,10*ROW('Sanitation Data'!G74))),'Data Summary'!DC80="Yes"),OFFSET('Sanitation Data'!$G$11,0,10*ROW('Sanitation Data'!G74)),NA())</f>
        <v>#N/A</v>
      </c>
      <c r="AO80" s="96" t="e">
        <f ca="true">+IF(AND(ISNUMBER(OFFSET('Sanitation Data'!$G$12,0,10*ROW('Sanitation Data'!G74))),'Data Summary'!DD80="Yes"),OFFSET('Sanitation Data'!$G$12,0,10*ROW('Sanitation Data'!G74)),NA())</f>
        <v>#N/A</v>
      </c>
      <c r="AP80" s="96" t="e">
        <f ca="true">+IF(AND(ISNUMBER(OFFSET('Sanitation Data'!$H$4,0,10*ROW('Sanitation Data'!H74))),'Data Summary'!DE80="Yes"),100-OFFSET('Sanitation Data'!$H$4,0,10*ROW('Sanitation Data'!H74)),NA())</f>
        <v>#N/A</v>
      </c>
      <c r="AQ80" s="96" t="e">
        <f ca="true">+IF(AND(ISNUMBER(OFFSET('Sanitation Data'!$H$6,0,10*ROW('Sanitation Data'!H74))),'Data Summary'!DF80="Yes"),OFFSET('Sanitation Data'!$H$6,0,10*ROW('Sanitation Data'!H74)),NA())</f>
        <v>#N/A</v>
      </c>
      <c r="AR80" s="96" t="e">
        <f ca="true">+IF(AND(ISNUMBER(OFFSET('Sanitation Data'!$H$10,0,10*ROW('Sanitation Data'!H74))),'Data Summary'!DG80="Yes"),OFFSET('Sanitation Data'!$H$10,0,10*ROW('Sanitation Data'!H74)),NA())</f>
        <v>#N/A</v>
      </c>
      <c r="AS80" s="96" t="e">
        <f ca="true">+IF(AND(ISNUMBER(OFFSET('Sanitation Data'!$H$11,0,10*ROW('Sanitation Data'!H74))),'Data Summary'!DH80="Yes"),OFFSET('Sanitation Data'!$H$11,0,10*ROW('Sanitation Data'!H74)),NA())</f>
        <v>#N/A</v>
      </c>
      <c r="AT80" s="96" t="e">
        <f ca="true">+IF(AND(ISNUMBER(OFFSET('Sanitation Data'!$H$12,0,10*ROW('Sanitation Data'!H74))),'Data Summary'!DI80="Yes"),OFFSET('Sanitation Data'!$H$12,0,10*ROW('Sanitation Data'!H74)),NA())</f>
        <v>#N/A</v>
      </c>
      <c r="AU80" s="96" t="e">
        <f ca="true">+IF(AND(ISNUMBER(OFFSET('Sanitation Data'!$I$4,0,10*ROW('Sanitation Data'!I74))),'Data Summary'!DJ80="Yes"),100-OFFSET('Sanitation Data'!$I$4,0,10*ROW('Sanitation Data'!I74)),NA())</f>
        <v>#N/A</v>
      </c>
      <c r="AV80" s="96" t="e">
        <f ca="true">+IF(AND(ISNUMBER(OFFSET('Sanitation Data'!$I$6,0,10*ROW('Sanitation Data'!I74))),'Data Summary'!DK80="Yes"),OFFSET('Sanitation Data'!$I$6,0,10*ROW('Sanitation Data'!I74)),NA())</f>
        <v>#N/A</v>
      </c>
      <c r="AW80" s="96" t="e">
        <f ca="true">+IF(AND(ISNUMBER(OFFSET('Sanitation Data'!$I$10,0,10*ROW('Sanitation Data'!I74))),'Data Summary'!DL80="Yes"),OFFSET('Sanitation Data'!$I$10,0,10*ROW('Sanitation Data'!I74)),NA())</f>
        <v>#N/A</v>
      </c>
      <c r="AX80" s="96" t="e">
        <f ca="true">+IF(AND(ISNUMBER(OFFSET('Sanitation Data'!$I$11,0,10*ROW('Sanitation Data'!I74))),'Data Summary'!DM80="Yes"),OFFSET('Sanitation Data'!$I$11,0,10*ROW('Sanitation Data'!I74)),NA())</f>
        <v>#N/A</v>
      </c>
      <c r="AY80" s="96" t="e">
        <f ca="true">+IF(AND(ISNUMBER(OFFSET('Sanitation Data'!$I$12,0,10*ROW('Sanitation Data'!I74))),'Data Summary'!DN80="Yes"),OFFSET('Sanitation Data'!$I$12,0,10*ROW('Sanitation Data'!I74)),NA())</f>
        <v>#N/A</v>
      </c>
      <c r="AZ80" s="97" t="e">
        <f ca="true">+IF(AND(ISNUMBER(OFFSET('Hygiene Data'!$D$5,0,10*ROW('Hygiene Data'!D74))),'Data Summary'!DO80="Yes"),OFFSET('Hygiene Data'!$D$5,0,10*ROW('Hygiene Data'!D74)),NA())</f>
        <v>#N/A</v>
      </c>
      <c r="BA80" s="97" t="e">
        <f ca="true">+IF(AND(ISNUMBER(OFFSET('Hygiene Data'!$D$7,0,10*ROW('Hygiene Data'!D74))),'Data Summary'!DP80="Yes"),OFFSET('Hygiene Data'!$D$7,0,10*ROW('Hygiene Data'!D74)),NA())</f>
        <v>#N/A</v>
      </c>
      <c r="BB80" s="97" t="e">
        <f ca="true">+IF(AND(ISNUMBER(OFFSET('Hygiene Data'!$D$9,0,10*ROW('Hygiene Data'!D74))),'Data Summary'!DQ80="Yes"),OFFSET('Hygiene Data'!$D$9,0,10*ROW('Hygiene Data'!D74)),NA())</f>
        <v>#N/A</v>
      </c>
      <c r="BC80" s="97" t="e">
        <f ca="true">+IF(AND(ISNUMBER(OFFSET('Hygiene Data'!$E$5,0,10*ROW('Hygiene Data'!E74))),'Data Summary'!DR80="Yes"),OFFSET('Hygiene Data'!$E$5,0,10*ROW('Hygiene Data'!E74)),NA())</f>
        <v>#N/A</v>
      </c>
      <c r="BD80" s="97" t="e">
        <f ca="true">+IF(AND(ISNUMBER(OFFSET('Hygiene Data'!$E$7,0,10*ROW('Hygiene Data'!E74))),'Data Summary'!DS80="Yes"),OFFSET('Hygiene Data'!$E$7,0,10*ROW('Hygiene Data'!E74)),NA())</f>
        <v>#N/A</v>
      </c>
      <c r="BE80" s="97" t="e">
        <f ca="true">+IF(AND(ISNUMBER(OFFSET('Hygiene Data'!$E$9,0,10*ROW('Hygiene Data'!E74))),'Data Summary'!DT80="Yes"),OFFSET('Hygiene Data'!$E$9,0,10*ROW('Hygiene Data'!E74)),NA())</f>
        <v>#N/A</v>
      </c>
      <c r="BF80" s="97" t="e">
        <f ca="true">+IF(AND(ISNUMBER(OFFSET('Hygiene Data'!$F$5,0,10*ROW('Hygiene Data'!F74))),'Data Summary'!DU80="Yes"),OFFSET('Hygiene Data'!$F$5,0,10*ROW('Hygiene Data'!F74)),NA())</f>
        <v>#N/A</v>
      </c>
      <c r="BG80" s="97" t="e">
        <f ca="true">+IF(AND(ISNUMBER(OFFSET('Hygiene Data'!$F$7,0,10*ROW('Hygiene Data'!F74))),'Data Summary'!DV80="Yes"),OFFSET('Hygiene Data'!$F$7,0,10*ROW('Hygiene Data'!F74)),NA())</f>
        <v>#N/A</v>
      </c>
      <c r="BH80" s="97" t="e">
        <f ca="true">+IF(AND(ISNUMBER(OFFSET('Hygiene Data'!$F$9,0,10*ROW('Hygiene Data'!F74))),'Data Summary'!DW80="Yes"),OFFSET('Hygiene Data'!$F$9,0,10*ROW('Hygiene Data'!F74)),NA())</f>
        <v>#N/A</v>
      </c>
      <c r="BI80" s="97" t="e">
        <f ca="true">+IF(AND(ISNUMBER(OFFSET('Hygiene Data'!$G$5,0,10*ROW('Hygiene Data'!G74))),'Data Summary'!DX80="Yes"),OFFSET('Hygiene Data'!$G$5,0,10*ROW('Hygiene Data'!G74)),NA())</f>
        <v>#N/A</v>
      </c>
      <c r="BJ80" s="97" t="e">
        <f ca="true">+IF(AND(ISNUMBER(OFFSET('Hygiene Data'!$G$7,0,10*ROW('Hygiene Data'!G74))),'Data Summary'!DY80="Yes"),OFFSET('Hygiene Data'!$G$7,0,10*ROW('Hygiene Data'!G74)),NA())</f>
        <v>#N/A</v>
      </c>
      <c r="BK80" s="97" t="e">
        <f ca="true">+IF(AND(ISNUMBER(OFFSET('Hygiene Data'!$G$9,0,10*ROW('Hygiene Data'!G74))),'Data Summary'!DZ80="Yes"),OFFSET('Hygiene Data'!$G$9,0,10*ROW('Hygiene Data'!G74)),NA())</f>
        <v>#N/A</v>
      </c>
      <c r="BL80" s="97" t="e">
        <f ca="true">+IF(AND(ISNUMBER(OFFSET('Hygiene Data'!$H$5,0,10*ROW('Hygiene Data'!H74))),'Data Summary'!EA80="Yes"),OFFSET('Hygiene Data'!$H$5,0,10*ROW('Hygiene Data'!H74)),NA())</f>
        <v>#N/A</v>
      </c>
      <c r="BM80" s="97" t="e">
        <f ca="true">+IF(AND(ISNUMBER(OFFSET('Hygiene Data'!$H$7,0,10*ROW('Hygiene Data'!H74))),'Data Summary'!EB80="Yes"),OFFSET('Hygiene Data'!$H$7,0,10*ROW('Hygiene Data'!H74)),NA())</f>
        <v>#N/A</v>
      </c>
      <c r="BN80" s="97" t="e">
        <f ca="true">+IF(AND(ISNUMBER(OFFSET('Hygiene Data'!$H$9,0,10*ROW('Hygiene Data'!H74))),'Data Summary'!EC80="Yes"),OFFSET('Hygiene Data'!$H$9,0,10*ROW('Hygiene Data'!H74)),NA())</f>
        <v>#N/A</v>
      </c>
      <c r="BO80" s="97" t="e">
        <f ca="true">+IF(AND(ISNUMBER(OFFSET('Hygiene Data'!$I$5,0,10*ROW('Hygiene Data'!I74))),'Data Summary'!ED80="Yes"),OFFSET('Hygiene Data'!$I$5,0,10*ROW('Hygiene Data'!I74)),NA())</f>
        <v>#N/A</v>
      </c>
      <c r="BP80" s="97" t="e">
        <f ca="true">+IF(AND(ISNUMBER(OFFSET('Hygiene Data'!$I$7,0,10*ROW('Hygiene Data'!I74))),'Data Summary'!EE80="Yes"),OFFSET('Hygiene Data'!$I$7,0,10*ROW('Hygiene Data'!I74)),NA())</f>
        <v>#N/A</v>
      </c>
      <c r="BQ80" s="97" t="e">
        <f ca="true">+IF(AND(ISNUMBER(OFFSET('Hygiene Data'!$I$9,0,10*ROW('Hygiene Data'!I74))),'Data Summary'!EF80="Yes"),OFFSET('Hygiene Data'!$I$9,0,10*ROW('Hygiene Data'!I74)),NA())</f>
        <v>#N/A</v>
      </c>
    </row>
    <row xmlns:x14ac="http://schemas.microsoft.com/office/spreadsheetml/2009/9/ac" r="81" x14ac:dyDescent="0.2">
      <c r="A81" s="331" t="e">
        <f ca="true">+RIGHT('Data Summary'!A81,LEN('Data Summary'!A81)-9)</f>
        <v>#VALUE!</v>
      </c>
      <c r="B81" s="36" t="str">
        <f ca="true">+IF(ISTEXT('Data Summary'!B81),'Data Summary'!B81,"")</f>
        <v/>
      </c>
      <c r="C81" s="330" t="e">
        <f ca="true">+VALUE('Data Summary'!C81)</f>
        <v>#VALUE!</v>
      </c>
      <c r="D81" s="95" t="e">
        <f ca="true">+IF(AND(ISNUMBER(OFFSET('Water Data'!$D$4,0,10*ROW('Water Data'!D75))),'Data Summary'!BS81="Yes"),100-OFFSET('Water Data'!$D$4,0,10*ROW('Water Data'!D75)),NA())</f>
        <v>#N/A</v>
      </c>
      <c r="E81" s="95" t="e">
        <f ca="true">+IF(AND(ISNUMBER(OFFSET('Water Data'!$D$6,0,10*ROW('Water Data'!D75))),'Data Summary'!BT81="Yes"),OFFSET('Water Data'!$D$6,0,10*ROW('Water Data'!D75)),NA())</f>
        <v>#N/A</v>
      </c>
      <c r="F81" s="95" t="e">
        <f ca="true">+IF(AND(ISNUMBER(OFFSET('Water Data'!$D$9,0,10*ROW('Water Data'!D75))),'Data Summary'!BU81="Yes"),OFFSET('Water Data'!$D$9,0,10*ROW('Water Data'!D75)),NA())</f>
        <v>#N/A</v>
      </c>
      <c r="G81" s="95" t="e">
        <f ca="true">+IF(AND(ISNUMBER(OFFSET('Water Data'!$E$4,0,10*ROW('Water Data'!E75))),'Data Summary'!BV81="Yes"),100-OFFSET('Water Data'!$E$4,0,10*ROW('Water Data'!E75)),NA())</f>
        <v>#N/A</v>
      </c>
      <c r="H81" s="95" t="e">
        <f ca="true">+IF(AND(ISNUMBER(OFFSET('Water Data'!$E$6,0,10*ROW('Water Data'!E75))),'Data Summary'!BW81="Yes"),OFFSET('Water Data'!$E$6,0,10*ROW('Water Data'!E75)),NA())</f>
        <v>#N/A</v>
      </c>
      <c r="I81" s="95" t="e">
        <f ca="true">+IF(AND(ISNUMBER(OFFSET('Water Data'!$E$9,0,10*ROW('Water Data'!E75))),'Data Summary'!BX81="Yes"),OFFSET('Water Data'!$E$9,0,10*ROW('Water Data'!E75)),NA())</f>
        <v>#N/A</v>
      </c>
      <c r="J81" s="95" t="e">
        <f ca="true">+IF(AND(ISNUMBER(OFFSET('Water Data'!$F$4,0,10*ROW('Water Data'!F75))),'Data Summary'!BY81="Yes"),100-OFFSET('Water Data'!$F$4,0,10*ROW('Water Data'!F75)),NA())</f>
        <v>#N/A</v>
      </c>
      <c r="K81" s="95" t="e">
        <f ca="true">+IF(AND(ISNUMBER(OFFSET('Water Data'!$F$6,0,10*ROW('Water Data'!F75))),'Data Summary'!BZ81="Yes"),OFFSET('Water Data'!$F$6,0,10*ROW('Water Data'!F75)),NA())</f>
        <v>#N/A</v>
      </c>
      <c r="L81" s="95" t="e">
        <f ca="true">+IF(AND(ISNUMBER(OFFSET('Water Data'!$F$9,0,10*ROW('Water Data'!F75))),'Data Summary'!CA81="Yes"),OFFSET('Water Data'!$F$9,0,10*ROW('Water Data'!F75)),NA())</f>
        <v>#N/A</v>
      </c>
      <c r="M81" s="95" t="e">
        <f ca="true">+IF(AND(ISNUMBER(OFFSET('Water Data'!$G$4,0,10*ROW('Water Data'!G75))),'Data Summary'!CB81="Yes"),100-OFFSET('Water Data'!$G$4,0,10*ROW('Water Data'!G75)),NA())</f>
        <v>#N/A</v>
      </c>
      <c r="N81" s="95" t="e">
        <f ca="true">+IF(AND(ISNUMBER(OFFSET('Water Data'!$G$6,0,10*ROW('Water Data'!G75))),'Data Summary'!CC81="Yes"),OFFSET('Water Data'!$G$6,0,10*ROW('Water Data'!G75)),NA())</f>
        <v>#N/A</v>
      </c>
      <c r="O81" s="95" t="e">
        <f ca="true">+IF(AND(ISNUMBER(OFFSET('Water Data'!$G$9,0,10*ROW('Water Data'!G75))),'Data Summary'!CD81="Yes"),OFFSET('Water Data'!$G$9,0,10*ROW('Water Data'!G75)),NA())</f>
        <v>#N/A</v>
      </c>
      <c r="P81" s="95" t="e">
        <f ca="true">+IF(AND(ISNUMBER(OFFSET('Water Data'!$H$4,0,10*ROW('Water Data'!H75))),'Data Summary'!CE81="Yes"),100-OFFSET('Water Data'!$H$4,0,10*ROW('Water Data'!H75)),NA())</f>
        <v>#N/A</v>
      </c>
      <c r="Q81" s="95" t="e">
        <f ca="true">+IF(AND(ISNUMBER(OFFSET('Water Data'!$H$6,0,10*ROW('Water Data'!H75))),'Data Summary'!CF81="Yes"),OFFSET('Water Data'!$H$6,0,10*ROW('Water Data'!H75)),NA())</f>
        <v>#N/A</v>
      </c>
      <c r="R81" s="95" t="e">
        <f ca="true">+IF(AND(ISNUMBER(OFFSET('Water Data'!$H$9,0,10*ROW('Water Data'!H75))),'Data Summary'!CG81="Yes"),OFFSET('Water Data'!$H$9,0,10*ROW('Water Data'!H75)),NA())</f>
        <v>#N/A</v>
      </c>
      <c r="S81" s="95" t="e">
        <f ca="true">+IF(AND(ISNUMBER(OFFSET('Water Data'!$I$4,0,10*ROW('Water Data'!I75))),'Data Summary'!CH81="Yes"),100-OFFSET('Water Data'!$I$4,0,10*ROW('Water Data'!I75)),NA())</f>
        <v>#N/A</v>
      </c>
      <c r="T81" s="95" t="e">
        <f ca="true">+IF(AND(ISNUMBER(OFFSET('Water Data'!$I$6,0,10*ROW('Water Data'!I75))),'Data Summary'!CI81="Yes"),OFFSET('Water Data'!$I$6,0,10*ROW('Water Data'!I75)),NA())</f>
        <v>#N/A</v>
      </c>
      <c r="U81" s="95" t="e">
        <f ca="true">+IF(AND(ISNUMBER(OFFSET('Water Data'!$I$9,0,10*ROW('Water Data'!I75))),'Data Summary'!CJ81="Yes"),OFFSET('Water Data'!$I$9,0,10*ROW('Water Data'!I75)),NA())</f>
        <v>#N/A</v>
      </c>
      <c r="V81" s="96" t="e">
        <f ca="true">+IF(AND(ISNUMBER(OFFSET('Sanitation Data'!$D$4,0,10*ROW('Sanitation Data'!D75))),'Data Summary'!CK81="Yes"),100-OFFSET('Sanitation Data'!$D$4,0,10*ROW('Sanitation Data'!D75)),NA())</f>
        <v>#N/A</v>
      </c>
      <c r="W81" s="96" t="e">
        <f ca="true">+IF(AND(ISNUMBER(OFFSET('Sanitation Data'!$D$6,0,10*ROW('Sanitation Data'!D75))),'Data Summary'!CL81="Yes"),OFFSET('Sanitation Data'!$D$6,0,10*ROW('Sanitation Data'!D75)),NA())</f>
        <v>#N/A</v>
      </c>
      <c r="X81" s="96" t="e">
        <f ca="true">+IF(AND(ISNUMBER(OFFSET('Sanitation Data'!$D$10,0,10*ROW('Sanitation Data'!D75))),'Data Summary'!CM81="Yes"),OFFSET('Sanitation Data'!$D$10,0,10*ROW('Sanitation Data'!D75)),NA())</f>
        <v>#N/A</v>
      </c>
      <c r="Y81" s="96" t="e">
        <f ca="true">+IF(AND(ISNUMBER(OFFSET('Sanitation Data'!$D$11,0,10*ROW('Sanitation Data'!D75))),'Data Summary'!CN81="Yes"),OFFSET('Sanitation Data'!$D$11,0,10*ROW('Sanitation Data'!D75)),NA())</f>
        <v>#N/A</v>
      </c>
      <c r="Z81" s="96" t="e">
        <f ca="true">+IF(AND(ISNUMBER(OFFSET('Sanitation Data'!$D$12,0,10*ROW('Sanitation Data'!D75))),'Data Summary'!CO81="Yes"),OFFSET('Sanitation Data'!$D$12,0,10*ROW('Sanitation Data'!D75)),NA())</f>
        <v>#N/A</v>
      </c>
      <c r="AA81" s="96" t="e">
        <f ca="true">+IF(AND(ISNUMBER(OFFSET('Sanitation Data'!$E$4,0,10*ROW('Sanitation Data'!E75))),'Data Summary'!CP81="Yes"),100-OFFSET('Sanitation Data'!$E$4,0,10*ROW('Sanitation Data'!E75)),NA())</f>
        <v>#N/A</v>
      </c>
      <c r="AB81" s="96" t="e">
        <f ca="true">+IF(AND(ISNUMBER(OFFSET('Sanitation Data'!$E$6,0,10*ROW('Sanitation Data'!E75))),'Data Summary'!CQ81="Yes"),OFFSET('Sanitation Data'!$E$6,0,10*ROW('Sanitation Data'!E75)),NA())</f>
        <v>#N/A</v>
      </c>
      <c r="AC81" s="96" t="e">
        <f ca="true">+IF(AND(ISNUMBER(OFFSET('Sanitation Data'!$E$10,0,10*ROW('Sanitation Data'!E75))),'Data Summary'!CR81="Yes"),OFFSET('Sanitation Data'!$E$10,0,10*ROW('Sanitation Data'!E75)),NA())</f>
        <v>#N/A</v>
      </c>
      <c r="AD81" s="96" t="e">
        <f ca="true">+IF(AND(ISNUMBER(OFFSET('Sanitation Data'!$E$11,0,10*ROW('Sanitation Data'!E75))),'Data Summary'!CS81="Yes"),OFFSET('Sanitation Data'!$E$11,0,10*ROW('Sanitation Data'!E75)),NA())</f>
        <v>#N/A</v>
      </c>
      <c r="AE81" s="96" t="e">
        <f ca="true">+IF(AND(ISNUMBER(OFFSET('Sanitation Data'!$E$12,0,10*ROW('Sanitation Data'!E75))),'Data Summary'!CT81="Yes"),OFFSET('Sanitation Data'!$E$12,0,10*ROW('Sanitation Data'!E75)),NA())</f>
        <v>#N/A</v>
      </c>
      <c r="AF81" s="96" t="e">
        <f ca="true">+IF(AND(ISNUMBER(OFFSET('Sanitation Data'!$F$4,0,10*ROW('Sanitation Data'!F75))),'Data Summary'!CU81="Yes"),100-OFFSET('Sanitation Data'!$F$4,0,10*ROW('Sanitation Data'!F75)),NA())</f>
        <v>#N/A</v>
      </c>
      <c r="AG81" s="96" t="e">
        <f ca="true">+IF(AND(ISNUMBER(OFFSET('Sanitation Data'!$F$6,0,10*ROW('Sanitation Data'!F75))),'Data Summary'!CV81="Yes"),OFFSET('Sanitation Data'!$F$6,0,10*ROW('Sanitation Data'!F75)),NA())</f>
        <v>#N/A</v>
      </c>
      <c r="AH81" s="96" t="e">
        <f ca="true">+IF(AND(ISNUMBER(OFFSET('Sanitation Data'!$F$10,0,10*ROW('Sanitation Data'!F75))),'Data Summary'!CW81="Yes"),OFFSET('Sanitation Data'!$F$10,0,10*ROW('Sanitation Data'!F75)),NA())</f>
        <v>#N/A</v>
      </c>
      <c r="AI81" s="96" t="e">
        <f ca="true">+IF(AND(ISNUMBER(OFFSET('Sanitation Data'!$F$11,0,10*ROW('Sanitation Data'!F75))),'Data Summary'!CX81="Yes"),OFFSET('Sanitation Data'!$F$11,0,10*ROW('Sanitation Data'!F75)),NA())</f>
        <v>#N/A</v>
      </c>
      <c r="AJ81" s="96" t="e">
        <f ca="true">+IF(AND(ISNUMBER(OFFSET('Sanitation Data'!$F$12,0,10*ROW('Sanitation Data'!F75))),'Data Summary'!CY81="Yes"),OFFSET('Sanitation Data'!$F$12,0,10*ROW('Sanitation Data'!F75)),NA())</f>
        <v>#N/A</v>
      </c>
      <c r="AK81" s="96" t="e">
        <f ca="true">+IF(AND(ISNUMBER(OFFSET('Sanitation Data'!$G$4,0,10*ROW('Sanitation Data'!G75))),'Data Summary'!CZ81="Yes"),100-OFFSET('Sanitation Data'!$G$4,0,10*ROW('Sanitation Data'!G75)),NA())</f>
        <v>#N/A</v>
      </c>
      <c r="AL81" s="96" t="e">
        <f ca="true">+IF(AND(ISNUMBER(OFFSET('Sanitation Data'!$G$6,0,10*ROW('Sanitation Data'!G75))),'Data Summary'!DA81="Yes"),OFFSET('Sanitation Data'!$G$6,0,10*ROW('Sanitation Data'!G75)),NA())</f>
        <v>#N/A</v>
      </c>
      <c r="AM81" s="96" t="e">
        <f ca="true">+IF(AND(ISNUMBER(OFFSET('Sanitation Data'!$G$10,0,10*ROW('Sanitation Data'!G75))),'Data Summary'!DB81="Yes"),OFFSET('Sanitation Data'!$G$10,0,10*ROW('Sanitation Data'!G75)),NA())</f>
        <v>#N/A</v>
      </c>
      <c r="AN81" s="96" t="e">
        <f ca="true">+IF(AND(ISNUMBER(OFFSET('Sanitation Data'!$G$11,0,10*ROW('Sanitation Data'!G75))),'Data Summary'!DC81="Yes"),OFFSET('Sanitation Data'!$G$11,0,10*ROW('Sanitation Data'!G75)),NA())</f>
        <v>#N/A</v>
      </c>
      <c r="AO81" s="96" t="e">
        <f ca="true">+IF(AND(ISNUMBER(OFFSET('Sanitation Data'!$G$12,0,10*ROW('Sanitation Data'!G75))),'Data Summary'!DD81="Yes"),OFFSET('Sanitation Data'!$G$12,0,10*ROW('Sanitation Data'!G75)),NA())</f>
        <v>#N/A</v>
      </c>
      <c r="AP81" s="96" t="e">
        <f ca="true">+IF(AND(ISNUMBER(OFFSET('Sanitation Data'!$H$4,0,10*ROW('Sanitation Data'!H75))),'Data Summary'!DE81="Yes"),100-OFFSET('Sanitation Data'!$H$4,0,10*ROW('Sanitation Data'!H75)),NA())</f>
        <v>#N/A</v>
      </c>
      <c r="AQ81" s="96" t="e">
        <f ca="true">+IF(AND(ISNUMBER(OFFSET('Sanitation Data'!$H$6,0,10*ROW('Sanitation Data'!H75))),'Data Summary'!DF81="Yes"),OFFSET('Sanitation Data'!$H$6,0,10*ROW('Sanitation Data'!H75)),NA())</f>
        <v>#N/A</v>
      </c>
      <c r="AR81" s="96" t="e">
        <f ca="true">+IF(AND(ISNUMBER(OFFSET('Sanitation Data'!$H$10,0,10*ROW('Sanitation Data'!H75))),'Data Summary'!DG81="Yes"),OFFSET('Sanitation Data'!$H$10,0,10*ROW('Sanitation Data'!H75)),NA())</f>
        <v>#N/A</v>
      </c>
      <c r="AS81" s="96" t="e">
        <f ca="true">+IF(AND(ISNUMBER(OFFSET('Sanitation Data'!$H$11,0,10*ROW('Sanitation Data'!H75))),'Data Summary'!DH81="Yes"),OFFSET('Sanitation Data'!$H$11,0,10*ROW('Sanitation Data'!H75)),NA())</f>
        <v>#N/A</v>
      </c>
      <c r="AT81" s="96" t="e">
        <f ca="true">+IF(AND(ISNUMBER(OFFSET('Sanitation Data'!$H$12,0,10*ROW('Sanitation Data'!H75))),'Data Summary'!DI81="Yes"),OFFSET('Sanitation Data'!$H$12,0,10*ROW('Sanitation Data'!H75)),NA())</f>
        <v>#N/A</v>
      </c>
      <c r="AU81" s="96" t="e">
        <f ca="true">+IF(AND(ISNUMBER(OFFSET('Sanitation Data'!$I$4,0,10*ROW('Sanitation Data'!I75))),'Data Summary'!DJ81="Yes"),100-OFFSET('Sanitation Data'!$I$4,0,10*ROW('Sanitation Data'!I75)),NA())</f>
        <v>#N/A</v>
      </c>
      <c r="AV81" s="96" t="e">
        <f ca="true">+IF(AND(ISNUMBER(OFFSET('Sanitation Data'!$I$6,0,10*ROW('Sanitation Data'!I75))),'Data Summary'!DK81="Yes"),OFFSET('Sanitation Data'!$I$6,0,10*ROW('Sanitation Data'!I75)),NA())</f>
        <v>#N/A</v>
      </c>
      <c r="AW81" s="96" t="e">
        <f ca="true">+IF(AND(ISNUMBER(OFFSET('Sanitation Data'!$I$10,0,10*ROW('Sanitation Data'!I75))),'Data Summary'!DL81="Yes"),OFFSET('Sanitation Data'!$I$10,0,10*ROW('Sanitation Data'!I75)),NA())</f>
        <v>#N/A</v>
      </c>
      <c r="AX81" s="96" t="e">
        <f ca="true">+IF(AND(ISNUMBER(OFFSET('Sanitation Data'!$I$11,0,10*ROW('Sanitation Data'!I75))),'Data Summary'!DM81="Yes"),OFFSET('Sanitation Data'!$I$11,0,10*ROW('Sanitation Data'!I75)),NA())</f>
        <v>#N/A</v>
      </c>
      <c r="AY81" s="96" t="e">
        <f ca="true">+IF(AND(ISNUMBER(OFFSET('Sanitation Data'!$I$12,0,10*ROW('Sanitation Data'!I75))),'Data Summary'!DN81="Yes"),OFFSET('Sanitation Data'!$I$12,0,10*ROW('Sanitation Data'!I75)),NA())</f>
        <v>#N/A</v>
      </c>
      <c r="AZ81" s="97" t="e">
        <f ca="true">+IF(AND(ISNUMBER(OFFSET('Hygiene Data'!$D$5,0,10*ROW('Hygiene Data'!D75))),'Data Summary'!DO81="Yes"),OFFSET('Hygiene Data'!$D$5,0,10*ROW('Hygiene Data'!D75)),NA())</f>
        <v>#N/A</v>
      </c>
      <c r="BA81" s="97" t="e">
        <f ca="true">+IF(AND(ISNUMBER(OFFSET('Hygiene Data'!$D$7,0,10*ROW('Hygiene Data'!D75))),'Data Summary'!DP81="Yes"),OFFSET('Hygiene Data'!$D$7,0,10*ROW('Hygiene Data'!D75)),NA())</f>
        <v>#N/A</v>
      </c>
      <c r="BB81" s="97" t="e">
        <f ca="true">+IF(AND(ISNUMBER(OFFSET('Hygiene Data'!$D$9,0,10*ROW('Hygiene Data'!D75))),'Data Summary'!DQ81="Yes"),OFFSET('Hygiene Data'!$D$9,0,10*ROW('Hygiene Data'!D75)),NA())</f>
        <v>#N/A</v>
      </c>
      <c r="BC81" s="97" t="e">
        <f ca="true">+IF(AND(ISNUMBER(OFFSET('Hygiene Data'!$E$5,0,10*ROW('Hygiene Data'!E75))),'Data Summary'!DR81="Yes"),OFFSET('Hygiene Data'!$E$5,0,10*ROW('Hygiene Data'!E75)),NA())</f>
        <v>#N/A</v>
      </c>
      <c r="BD81" s="97" t="e">
        <f ca="true">+IF(AND(ISNUMBER(OFFSET('Hygiene Data'!$E$7,0,10*ROW('Hygiene Data'!E75))),'Data Summary'!DS81="Yes"),OFFSET('Hygiene Data'!$E$7,0,10*ROW('Hygiene Data'!E75)),NA())</f>
        <v>#N/A</v>
      </c>
      <c r="BE81" s="97" t="e">
        <f ca="true">+IF(AND(ISNUMBER(OFFSET('Hygiene Data'!$E$9,0,10*ROW('Hygiene Data'!E75))),'Data Summary'!DT81="Yes"),OFFSET('Hygiene Data'!$E$9,0,10*ROW('Hygiene Data'!E75)),NA())</f>
        <v>#N/A</v>
      </c>
      <c r="BF81" s="97" t="e">
        <f ca="true">+IF(AND(ISNUMBER(OFFSET('Hygiene Data'!$F$5,0,10*ROW('Hygiene Data'!F75))),'Data Summary'!DU81="Yes"),OFFSET('Hygiene Data'!$F$5,0,10*ROW('Hygiene Data'!F75)),NA())</f>
        <v>#N/A</v>
      </c>
      <c r="BG81" s="97" t="e">
        <f ca="true">+IF(AND(ISNUMBER(OFFSET('Hygiene Data'!$F$7,0,10*ROW('Hygiene Data'!F75))),'Data Summary'!DV81="Yes"),OFFSET('Hygiene Data'!$F$7,0,10*ROW('Hygiene Data'!F75)),NA())</f>
        <v>#N/A</v>
      </c>
      <c r="BH81" s="97" t="e">
        <f ca="true">+IF(AND(ISNUMBER(OFFSET('Hygiene Data'!$F$9,0,10*ROW('Hygiene Data'!F75))),'Data Summary'!DW81="Yes"),OFFSET('Hygiene Data'!$F$9,0,10*ROW('Hygiene Data'!F75)),NA())</f>
        <v>#N/A</v>
      </c>
      <c r="BI81" s="97" t="e">
        <f ca="true">+IF(AND(ISNUMBER(OFFSET('Hygiene Data'!$G$5,0,10*ROW('Hygiene Data'!G75))),'Data Summary'!DX81="Yes"),OFFSET('Hygiene Data'!$G$5,0,10*ROW('Hygiene Data'!G75)),NA())</f>
        <v>#N/A</v>
      </c>
      <c r="BJ81" s="97" t="e">
        <f ca="true">+IF(AND(ISNUMBER(OFFSET('Hygiene Data'!$G$7,0,10*ROW('Hygiene Data'!G75))),'Data Summary'!DY81="Yes"),OFFSET('Hygiene Data'!$G$7,0,10*ROW('Hygiene Data'!G75)),NA())</f>
        <v>#N/A</v>
      </c>
      <c r="BK81" s="97" t="e">
        <f ca="true">+IF(AND(ISNUMBER(OFFSET('Hygiene Data'!$G$9,0,10*ROW('Hygiene Data'!G75))),'Data Summary'!DZ81="Yes"),OFFSET('Hygiene Data'!$G$9,0,10*ROW('Hygiene Data'!G75)),NA())</f>
        <v>#N/A</v>
      </c>
      <c r="BL81" s="97" t="e">
        <f ca="true">+IF(AND(ISNUMBER(OFFSET('Hygiene Data'!$H$5,0,10*ROW('Hygiene Data'!H75))),'Data Summary'!EA81="Yes"),OFFSET('Hygiene Data'!$H$5,0,10*ROW('Hygiene Data'!H75)),NA())</f>
        <v>#N/A</v>
      </c>
      <c r="BM81" s="97" t="e">
        <f ca="true">+IF(AND(ISNUMBER(OFFSET('Hygiene Data'!$H$7,0,10*ROW('Hygiene Data'!H75))),'Data Summary'!EB81="Yes"),OFFSET('Hygiene Data'!$H$7,0,10*ROW('Hygiene Data'!H75)),NA())</f>
        <v>#N/A</v>
      </c>
      <c r="BN81" s="97" t="e">
        <f ca="true">+IF(AND(ISNUMBER(OFFSET('Hygiene Data'!$H$9,0,10*ROW('Hygiene Data'!H75))),'Data Summary'!EC81="Yes"),OFFSET('Hygiene Data'!$H$9,0,10*ROW('Hygiene Data'!H75)),NA())</f>
        <v>#N/A</v>
      </c>
      <c r="BO81" s="97" t="e">
        <f ca="true">+IF(AND(ISNUMBER(OFFSET('Hygiene Data'!$I$5,0,10*ROW('Hygiene Data'!I75))),'Data Summary'!ED81="Yes"),OFFSET('Hygiene Data'!$I$5,0,10*ROW('Hygiene Data'!I75)),NA())</f>
        <v>#N/A</v>
      </c>
      <c r="BP81" s="97" t="e">
        <f ca="true">+IF(AND(ISNUMBER(OFFSET('Hygiene Data'!$I$7,0,10*ROW('Hygiene Data'!I75))),'Data Summary'!EE81="Yes"),OFFSET('Hygiene Data'!$I$7,0,10*ROW('Hygiene Data'!I75)),NA())</f>
        <v>#N/A</v>
      </c>
      <c r="BQ81" s="97" t="e">
        <f ca="true">+IF(AND(ISNUMBER(OFFSET('Hygiene Data'!$I$9,0,10*ROW('Hygiene Data'!I75))),'Data Summary'!EF81="Yes"),OFFSET('Hygiene Data'!$I$9,0,10*ROW('Hygiene Data'!I75)),NA())</f>
        <v>#N/A</v>
      </c>
    </row>
    <row xmlns:x14ac="http://schemas.microsoft.com/office/spreadsheetml/2009/9/ac" r="82" x14ac:dyDescent="0.2">
      <c r="A82" s="331" t="e">
        <f ca="true">+RIGHT('Data Summary'!A82,LEN('Data Summary'!A82)-9)</f>
        <v>#VALUE!</v>
      </c>
      <c r="B82" s="36" t="str">
        <f ca="true">+IF(ISTEXT('Data Summary'!B82),'Data Summary'!B82,"")</f>
        <v/>
      </c>
      <c r="C82" s="330" t="e">
        <f ca="true">+VALUE('Data Summary'!C82)</f>
        <v>#VALUE!</v>
      </c>
      <c r="D82" s="95" t="e">
        <f ca="true">+IF(AND(ISNUMBER(OFFSET('Water Data'!$D$4,0,10*ROW('Water Data'!D76))),'Data Summary'!BS82="Yes"),100-OFFSET('Water Data'!$D$4,0,10*ROW('Water Data'!D76)),NA())</f>
        <v>#N/A</v>
      </c>
      <c r="E82" s="95" t="e">
        <f ca="true">+IF(AND(ISNUMBER(OFFSET('Water Data'!$D$6,0,10*ROW('Water Data'!D76))),'Data Summary'!BT82="Yes"),OFFSET('Water Data'!$D$6,0,10*ROW('Water Data'!D76)),NA())</f>
        <v>#N/A</v>
      </c>
      <c r="F82" s="95" t="e">
        <f ca="true">+IF(AND(ISNUMBER(OFFSET('Water Data'!$D$9,0,10*ROW('Water Data'!D76))),'Data Summary'!BU82="Yes"),OFFSET('Water Data'!$D$9,0,10*ROW('Water Data'!D76)),NA())</f>
        <v>#N/A</v>
      </c>
      <c r="G82" s="95" t="e">
        <f ca="true">+IF(AND(ISNUMBER(OFFSET('Water Data'!$E$4,0,10*ROW('Water Data'!E76))),'Data Summary'!BV82="Yes"),100-OFFSET('Water Data'!$E$4,0,10*ROW('Water Data'!E76)),NA())</f>
        <v>#N/A</v>
      </c>
      <c r="H82" s="95" t="e">
        <f ca="true">+IF(AND(ISNUMBER(OFFSET('Water Data'!$E$6,0,10*ROW('Water Data'!E76))),'Data Summary'!BW82="Yes"),OFFSET('Water Data'!$E$6,0,10*ROW('Water Data'!E76)),NA())</f>
        <v>#N/A</v>
      </c>
      <c r="I82" s="95" t="e">
        <f ca="true">+IF(AND(ISNUMBER(OFFSET('Water Data'!$E$9,0,10*ROW('Water Data'!E76))),'Data Summary'!BX82="Yes"),OFFSET('Water Data'!$E$9,0,10*ROW('Water Data'!E76)),NA())</f>
        <v>#N/A</v>
      </c>
      <c r="J82" s="95" t="e">
        <f ca="true">+IF(AND(ISNUMBER(OFFSET('Water Data'!$F$4,0,10*ROW('Water Data'!F76))),'Data Summary'!BY82="Yes"),100-OFFSET('Water Data'!$F$4,0,10*ROW('Water Data'!F76)),NA())</f>
        <v>#N/A</v>
      </c>
      <c r="K82" s="95" t="e">
        <f ca="true">+IF(AND(ISNUMBER(OFFSET('Water Data'!$F$6,0,10*ROW('Water Data'!F76))),'Data Summary'!BZ82="Yes"),OFFSET('Water Data'!$F$6,0,10*ROW('Water Data'!F76)),NA())</f>
        <v>#N/A</v>
      </c>
      <c r="L82" s="95" t="e">
        <f ca="true">+IF(AND(ISNUMBER(OFFSET('Water Data'!$F$9,0,10*ROW('Water Data'!F76))),'Data Summary'!CA82="Yes"),OFFSET('Water Data'!$F$9,0,10*ROW('Water Data'!F76)),NA())</f>
        <v>#N/A</v>
      </c>
      <c r="M82" s="95" t="e">
        <f ca="true">+IF(AND(ISNUMBER(OFFSET('Water Data'!$G$4,0,10*ROW('Water Data'!G76))),'Data Summary'!CB82="Yes"),100-OFFSET('Water Data'!$G$4,0,10*ROW('Water Data'!G76)),NA())</f>
        <v>#N/A</v>
      </c>
      <c r="N82" s="95" t="e">
        <f ca="true">+IF(AND(ISNUMBER(OFFSET('Water Data'!$G$6,0,10*ROW('Water Data'!G76))),'Data Summary'!CC82="Yes"),OFFSET('Water Data'!$G$6,0,10*ROW('Water Data'!G76)),NA())</f>
        <v>#N/A</v>
      </c>
      <c r="O82" s="95" t="e">
        <f ca="true">+IF(AND(ISNUMBER(OFFSET('Water Data'!$G$9,0,10*ROW('Water Data'!G76))),'Data Summary'!CD82="Yes"),OFFSET('Water Data'!$G$9,0,10*ROW('Water Data'!G76)),NA())</f>
        <v>#N/A</v>
      </c>
      <c r="P82" s="95" t="e">
        <f ca="true">+IF(AND(ISNUMBER(OFFSET('Water Data'!$H$4,0,10*ROW('Water Data'!H76))),'Data Summary'!CE82="Yes"),100-OFFSET('Water Data'!$H$4,0,10*ROW('Water Data'!H76)),NA())</f>
        <v>#N/A</v>
      </c>
      <c r="Q82" s="95" t="e">
        <f ca="true">+IF(AND(ISNUMBER(OFFSET('Water Data'!$H$6,0,10*ROW('Water Data'!H76))),'Data Summary'!CF82="Yes"),OFFSET('Water Data'!$H$6,0,10*ROW('Water Data'!H76)),NA())</f>
        <v>#N/A</v>
      </c>
      <c r="R82" s="95" t="e">
        <f ca="true">+IF(AND(ISNUMBER(OFFSET('Water Data'!$H$9,0,10*ROW('Water Data'!H76))),'Data Summary'!CG82="Yes"),OFFSET('Water Data'!$H$9,0,10*ROW('Water Data'!H76)),NA())</f>
        <v>#N/A</v>
      </c>
      <c r="S82" s="95" t="e">
        <f ca="true">+IF(AND(ISNUMBER(OFFSET('Water Data'!$I$4,0,10*ROW('Water Data'!I76))),'Data Summary'!CH82="Yes"),100-OFFSET('Water Data'!$I$4,0,10*ROW('Water Data'!I76)),NA())</f>
        <v>#N/A</v>
      </c>
      <c r="T82" s="95" t="e">
        <f ca="true">+IF(AND(ISNUMBER(OFFSET('Water Data'!$I$6,0,10*ROW('Water Data'!I76))),'Data Summary'!CI82="Yes"),OFFSET('Water Data'!$I$6,0,10*ROW('Water Data'!I76)),NA())</f>
        <v>#N/A</v>
      </c>
      <c r="U82" s="95" t="e">
        <f ca="true">+IF(AND(ISNUMBER(OFFSET('Water Data'!$I$9,0,10*ROW('Water Data'!I76))),'Data Summary'!CJ82="Yes"),OFFSET('Water Data'!$I$9,0,10*ROW('Water Data'!I76)),NA())</f>
        <v>#N/A</v>
      </c>
      <c r="V82" s="96" t="e">
        <f ca="true">+IF(AND(ISNUMBER(OFFSET('Sanitation Data'!$D$4,0,10*ROW('Sanitation Data'!D76))),'Data Summary'!CK82="Yes"),100-OFFSET('Sanitation Data'!$D$4,0,10*ROW('Sanitation Data'!D76)),NA())</f>
        <v>#N/A</v>
      </c>
      <c r="W82" s="96" t="e">
        <f ca="true">+IF(AND(ISNUMBER(OFFSET('Sanitation Data'!$D$6,0,10*ROW('Sanitation Data'!D76))),'Data Summary'!CL82="Yes"),OFFSET('Sanitation Data'!$D$6,0,10*ROW('Sanitation Data'!D76)),NA())</f>
        <v>#N/A</v>
      </c>
      <c r="X82" s="96" t="e">
        <f ca="true">+IF(AND(ISNUMBER(OFFSET('Sanitation Data'!$D$10,0,10*ROW('Sanitation Data'!D76))),'Data Summary'!CM82="Yes"),OFFSET('Sanitation Data'!$D$10,0,10*ROW('Sanitation Data'!D76)),NA())</f>
        <v>#N/A</v>
      </c>
      <c r="Y82" s="96" t="e">
        <f ca="true">+IF(AND(ISNUMBER(OFFSET('Sanitation Data'!$D$11,0,10*ROW('Sanitation Data'!D76))),'Data Summary'!CN82="Yes"),OFFSET('Sanitation Data'!$D$11,0,10*ROW('Sanitation Data'!D76)),NA())</f>
        <v>#N/A</v>
      </c>
      <c r="Z82" s="96" t="e">
        <f ca="true">+IF(AND(ISNUMBER(OFFSET('Sanitation Data'!$D$12,0,10*ROW('Sanitation Data'!D76))),'Data Summary'!CO82="Yes"),OFFSET('Sanitation Data'!$D$12,0,10*ROW('Sanitation Data'!D76)),NA())</f>
        <v>#N/A</v>
      </c>
      <c r="AA82" s="96" t="e">
        <f ca="true">+IF(AND(ISNUMBER(OFFSET('Sanitation Data'!$E$4,0,10*ROW('Sanitation Data'!E76))),'Data Summary'!CP82="Yes"),100-OFFSET('Sanitation Data'!$E$4,0,10*ROW('Sanitation Data'!E76)),NA())</f>
        <v>#N/A</v>
      </c>
      <c r="AB82" s="96" t="e">
        <f ca="true">+IF(AND(ISNUMBER(OFFSET('Sanitation Data'!$E$6,0,10*ROW('Sanitation Data'!E76))),'Data Summary'!CQ82="Yes"),OFFSET('Sanitation Data'!$E$6,0,10*ROW('Sanitation Data'!E76)),NA())</f>
        <v>#N/A</v>
      </c>
      <c r="AC82" s="96" t="e">
        <f ca="true">+IF(AND(ISNUMBER(OFFSET('Sanitation Data'!$E$10,0,10*ROW('Sanitation Data'!E76))),'Data Summary'!CR82="Yes"),OFFSET('Sanitation Data'!$E$10,0,10*ROW('Sanitation Data'!E76)),NA())</f>
        <v>#N/A</v>
      </c>
      <c r="AD82" s="96" t="e">
        <f ca="true">+IF(AND(ISNUMBER(OFFSET('Sanitation Data'!$E$11,0,10*ROW('Sanitation Data'!E76))),'Data Summary'!CS82="Yes"),OFFSET('Sanitation Data'!$E$11,0,10*ROW('Sanitation Data'!E76)),NA())</f>
        <v>#N/A</v>
      </c>
      <c r="AE82" s="96" t="e">
        <f ca="true">+IF(AND(ISNUMBER(OFFSET('Sanitation Data'!$E$12,0,10*ROW('Sanitation Data'!E76))),'Data Summary'!CT82="Yes"),OFFSET('Sanitation Data'!$E$12,0,10*ROW('Sanitation Data'!E76)),NA())</f>
        <v>#N/A</v>
      </c>
      <c r="AF82" s="96" t="e">
        <f ca="true">+IF(AND(ISNUMBER(OFFSET('Sanitation Data'!$F$4,0,10*ROW('Sanitation Data'!F76))),'Data Summary'!CU82="Yes"),100-OFFSET('Sanitation Data'!$F$4,0,10*ROW('Sanitation Data'!F76)),NA())</f>
        <v>#N/A</v>
      </c>
      <c r="AG82" s="96" t="e">
        <f ca="true">+IF(AND(ISNUMBER(OFFSET('Sanitation Data'!$F$6,0,10*ROW('Sanitation Data'!F76))),'Data Summary'!CV82="Yes"),OFFSET('Sanitation Data'!$F$6,0,10*ROW('Sanitation Data'!F76)),NA())</f>
        <v>#N/A</v>
      </c>
      <c r="AH82" s="96" t="e">
        <f ca="true">+IF(AND(ISNUMBER(OFFSET('Sanitation Data'!$F$10,0,10*ROW('Sanitation Data'!F76))),'Data Summary'!CW82="Yes"),OFFSET('Sanitation Data'!$F$10,0,10*ROW('Sanitation Data'!F76)),NA())</f>
        <v>#N/A</v>
      </c>
      <c r="AI82" s="96" t="e">
        <f ca="true">+IF(AND(ISNUMBER(OFFSET('Sanitation Data'!$F$11,0,10*ROW('Sanitation Data'!F76))),'Data Summary'!CX82="Yes"),OFFSET('Sanitation Data'!$F$11,0,10*ROW('Sanitation Data'!F76)),NA())</f>
        <v>#N/A</v>
      </c>
      <c r="AJ82" s="96" t="e">
        <f ca="true">+IF(AND(ISNUMBER(OFFSET('Sanitation Data'!$F$12,0,10*ROW('Sanitation Data'!F76))),'Data Summary'!CY82="Yes"),OFFSET('Sanitation Data'!$F$12,0,10*ROW('Sanitation Data'!F76)),NA())</f>
        <v>#N/A</v>
      </c>
      <c r="AK82" s="96" t="e">
        <f ca="true">+IF(AND(ISNUMBER(OFFSET('Sanitation Data'!$G$4,0,10*ROW('Sanitation Data'!G76))),'Data Summary'!CZ82="Yes"),100-OFFSET('Sanitation Data'!$G$4,0,10*ROW('Sanitation Data'!G76)),NA())</f>
        <v>#N/A</v>
      </c>
      <c r="AL82" s="96" t="e">
        <f ca="true">+IF(AND(ISNUMBER(OFFSET('Sanitation Data'!$G$6,0,10*ROW('Sanitation Data'!G76))),'Data Summary'!DA82="Yes"),OFFSET('Sanitation Data'!$G$6,0,10*ROW('Sanitation Data'!G76)),NA())</f>
        <v>#N/A</v>
      </c>
      <c r="AM82" s="96" t="e">
        <f ca="true">+IF(AND(ISNUMBER(OFFSET('Sanitation Data'!$G$10,0,10*ROW('Sanitation Data'!G76))),'Data Summary'!DB82="Yes"),OFFSET('Sanitation Data'!$G$10,0,10*ROW('Sanitation Data'!G76)),NA())</f>
        <v>#N/A</v>
      </c>
      <c r="AN82" s="96" t="e">
        <f ca="true">+IF(AND(ISNUMBER(OFFSET('Sanitation Data'!$G$11,0,10*ROW('Sanitation Data'!G76))),'Data Summary'!DC82="Yes"),OFFSET('Sanitation Data'!$G$11,0,10*ROW('Sanitation Data'!G76)),NA())</f>
        <v>#N/A</v>
      </c>
      <c r="AO82" s="96" t="e">
        <f ca="true">+IF(AND(ISNUMBER(OFFSET('Sanitation Data'!$G$12,0,10*ROW('Sanitation Data'!G76))),'Data Summary'!DD82="Yes"),OFFSET('Sanitation Data'!$G$12,0,10*ROW('Sanitation Data'!G76)),NA())</f>
        <v>#N/A</v>
      </c>
      <c r="AP82" s="96" t="e">
        <f ca="true">+IF(AND(ISNUMBER(OFFSET('Sanitation Data'!$H$4,0,10*ROW('Sanitation Data'!H76))),'Data Summary'!DE82="Yes"),100-OFFSET('Sanitation Data'!$H$4,0,10*ROW('Sanitation Data'!H76)),NA())</f>
        <v>#N/A</v>
      </c>
      <c r="AQ82" s="96" t="e">
        <f ca="true">+IF(AND(ISNUMBER(OFFSET('Sanitation Data'!$H$6,0,10*ROW('Sanitation Data'!H76))),'Data Summary'!DF82="Yes"),OFFSET('Sanitation Data'!$H$6,0,10*ROW('Sanitation Data'!H76)),NA())</f>
        <v>#N/A</v>
      </c>
      <c r="AR82" s="96" t="e">
        <f ca="true">+IF(AND(ISNUMBER(OFFSET('Sanitation Data'!$H$10,0,10*ROW('Sanitation Data'!H76))),'Data Summary'!DG82="Yes"),OFFSET('Sanitation Data'!$H$10,0,10*ROW('Sanitation Data'!H76)),NA())</f>
        <v>#N/A</v>
      </c>
      <c r="AS82" s="96" t="e">
        <f ca="true">+IF(AND(ISNUMBER(OFFSET('Sanitation Data'!$H$11,0,10*ROW('Sanitation Data'!H76))),'Data Summary'!DH82="Yes"),OFFSET('Sanitation Data'!$H$11,0,10*ROW('Sanitation Data'!H76)),NA())</f>
        <v>#N/A</v>
      </c>
      <c r="AT82" s="96" t="e">
        <f ca="true">+IF(AND(ISNUMBER(OFFSET('Sanitation Data'!$H$12,0,10*ROW('Sanitation Data'!H76))),'Data Summary'!DI82="Yes"),OFFSET('Sanitation Data'!$H$12,0,10*ROW('Sanitation Data'!H76)),NA())</f>
        <v>#N/A</v>
      </c>
      <c r="AU82" s="96" t="e">
        <f ca="true">+IF(AND(ISNUMBER(OFFSET('Sanitation Data'!$I$4,0,10*ROW('Sanitation Data'!I76))),'Data Summary'!DJ82="Yes"),100-OFFSET('Sanitation Data'!$I$4,0,10*ROW('Sanitation Data'!I76)),NA())</f>
        <v>#N/A</v>
      </c>
      <c r="AV82" s="96" t="e">
        <f ca="true">+IF(AND(ISNUMBER(OFFSET('Sanitation Data'!$I$6,0,10*ROW('Sanitation Data'!I76))),'Data Summary'!DK82="Yes"),OFFSET('Sanitation Data'!$I$6,0,10*ROW('Sanitation Data'!I76)),NA())</f>
        <v>#N/A</v>
      </c>
      <c r="AW82" s="96" t="e">
        <f ca="true">+IF(AND(ISNUMBER(OFFSET('Sanitation Data'!$I$10,0,10*ROW('Sanitation Data'!I76))),'Data Summary'!DL82="Yes"),OFFSET('Sanitation Data'!$I$10,0,10*ROW('Sanitation Data'!I76)),NA())</f>
        <v>#N/A</v>
      </c>
      <c r="AX82" s="96" t="e">
        <f ca="true">+IF(AND(ISNUMBER(OFFSET('Sanitation Data'!$I$11,0,10*ROW('Sanitation Data'!I76))),'Data Summary'!DM82="Yes"),OFFSET('Sanitation Data'!$I$11,0,10*ROW('Sanitation Data'!I76)),NA())</f>
        <v>#N/A</v>
      </c>
      <c r="AY82" s="96" t="e">
        <f ca="true">+IF(AND(ISNUMBER(OFFSET('Sanitation Data'!$I$12,0,10*ROW('Sanitation Data'!I76))),'Data Summary'!DN82="Yes"),OFFSET('Sanitation Data'!$I$12,0,10*ROW('Sanitation Data'!I76)),NA())</f>
        <v>#N/A</v>
      </c>
      <c r="AZ82" s="97" t="e">
        <f ca="true">+IF(AND(ISNUMBER(OFFSET('Hygiene Data'!$D$5,0,10*ROW('Hygiene Data'!D76))),'Data Summary'!DO82="Yes"),OFFSET('Hygiene Data'!$D$5,0,10*ROW('Hygiene Data'!D76)),NA())</f>
        <v>#N/A</v>
      </c>
      <c r="BA82" s="97" t="e">
        <f ca="true">+IF(AND(ISNUMBER(OFFSET('Hygiene Data'!$D$7,0,10*ROW('Hygiene Data'!D76))),'Data Summary'!DP82="Yes"),OFFSET('Hygiene Data'!$D$7,0,10*ROW('Hygiene Data'!D76)),NA())</f>
        <v>#N/A</v>
      </c>
      <c r="BB82" s="97" t="e">
        <f ca="true">+IF(AND(ISNUMBER(OFFSET('Hygiene Data'!$D$9,0,10*ROW('Hygiene Data'!D76))),'Data Summary'!DQ82="Yes"),OFFSET('Hygiene Data'!$D$9,0,10*ROW('Hygiene Data'!D76)),NA())</f>
        <v>#N/A</v>
      </c>
      <c r="BC82" s="97" t="e">
        <f ca="true">+IF(AND(ISNUMBER(OFFSET('Hygiene Data'!$E$5,0,10*ROW('Hygiene Data'!E76))),'Data Summary'!DR82="Yes"),OFFSET('Hygiene Data'!$E$5,0,10*ROW('Hygiene Data'!E76)),NA())</f>
        <v>#N/A</v>
      </c>
      <c r="BD82" s="97" t="e">
        <f ca="true">+IF(AND(ISNUMBER(OFFSET('Hygiene Data'!$E$7,0,10*ROW('Hygiene Data'!E76))),'Data Summary'!DS82="Yes"),OFFSET('Hygiene Data'!$E$7,0,10*ROW('Hygiene Data'!E76)),NA())</f>
        <v>#N/A</v>
      </c>
      <c r="BE82" s="97" t="e">
        <f ca="true">+IF(AND(ISNUMBER(OFFSET('Hygiene Data'!$E$9,0,10*ROW('Hygiene Data'!E76))),'Data Summary'!DT82="Yes"),OFFSET('Hygiene Data'!$E$9,0,10*ROW('Hygiene Data'!E76)),NA())</f>
        <v>#N/A</v>
      </c>
      <c r="BF82" s="97" t="e">
        <f ca="true">+IF(AND(ISNUMBER(OFFSET('Hygiene Data'!$F$5,0,10*ROW('Hygiene Data'!F76))),'Data Summary'!DU82="Yes"),OFFSET('Hygiene Data'!$F$5,0,10*ROW('Hygiene Data'!F76)),NA())</f>
        <v>#N/A</v>
      </c>
      <c r="BG82" s="97" t="e">
        <f ca="true">+IF(AND(ISNUMBER(OFFSET('Hygiene Data'!$F$7,0,10*ROW('Hygiene Data'!F76))),'Data Summary'!DV82="Yes"),OFFSET('Hygiene Data'!$F$7,0,10*ROW('Hygiene Data'!F76)),NA())</f>
        <v>#N/A</v>
      </c>
      <c r="BH82" s="97" t="e">
        <f ca="true">+IF(AND(ISNUMBER(OFFSET('Hygiene Data'!$F$9,0,10*ROW('Hygiene Data'!F76))),'Data Summary'!DW82="Yes"),OFFSET('Hygiene Data'!$F$9,0,10*ROW('Hygiene Data'!F76)),NA())</f>
        <v>#N/A</v>
      </c>
      <c r="BI82" s="97" t="e">
        <f ca="true">+IF(AND(ISNUMBER(OFFSET('Hygiene Data'!$G$5,0,10*ROW('Hygiene Data'!G76))),'Data Summary'!DX82="Yes"),OFFSET('Hygiene Data'!$G$5,0,10*ROW('Hygiene Data'!G76)),NA())</f>
        <v>#N/A</v>
      </c>
      <c r="BJ82" s="97" t="e">
        <f ca="true">+IF(AND(ISNUMBER(OFFSET('Hygiene Data'!$G$7,0,10*ROW('Hygiene Data'!G76))),'Data Summary'!DY82="Yes"),OFFSET('Hygiene Data'!$G$7,0,10*ROW('Hygiene Data'!G76)),NA())</f>
        <v>#N/A</v>
      </c>
      <c r="BK82" s="97" t="e">
        <f ca="true">+IF(AND(ISNUMBER(OFFSET('Hygiene Data'!$G$9,0,10*ROW('Hygiene Data'!G76))),'Data Summary'!DZ82="Yes"),OFFSET('Hygiene Data'!$G$9,0,10*ROW('Hygiene Data'!G76)),NA())</f>
        <v>#N/A</v>
      </c>
      <c r="BL82" s="97" t="e">
        <f ca="true">+IF(AND(ISNUMBER(OFFSET('Hygiene Data'!$H$5,0,10*ROW('Hygiene Data'!H76))),'Data Summary'!EA82="Yes"),OFFSET('Hygiene Data'!$H$5,0,10*ROW('Hygiene Data'!H76)),NA())</f>
        <v>#N/A</v>
      </c>
      <c r="BM82" s="97" t="e">
        <f ca="true">+IF(AND(ISNUMBER(OFFSET('Hygiene Data'!$H$7,0,10*ROW('Hygiene Data'!H76))),'Data Summary'!EB82="Yes"),OFFSET('Hygiene Data'!$H$7,0,10*ROW('Hygiene Data'!H76)),NA())</f>
        <v>#N/A</v>
      </c>
      <c r="BN82" s="97" t="e">
        <f ca="true">+IF(AND(ISNUMBER(OFFSET('Hygiene Data'!$H$9,0,10*ROW('Hygiene Data'!H76))),'Data Summary'!EC82="Yes"),OFFSET('Hygiene Data'!$H$9,0,10*ROW('Hygiene Data'!H76)),NA())</f>
        <v>#N/A</v>
      </c>
      <c r="BO82" s="97" t="e">
        <f ca="true">+IF(AND(ISNUMBER(OFFSET('Hygiene Data'!$I$5,0,10*ROW('Hygiene Data'!I76))),'Data Summary'!ED82="Yes"),OFFSET('Hygiene Data'!$I$5,0,10*ROW('Hygiene Data'!I76)),NA())</f>
        <v>#N/A</v>
      </c>
      <c r="BP82" s="97" t="e">
        <f ca="true">+IF(AND(ISNUMBER(OFFSET('Hygiene Data'!$I$7,0,10*ROW('Hygiene Data'!I76))),'Data Summary'!EE82="Yes"),OFFSET('Hygiene Data'!$I$7,0,10*ROW('Hygiene Data'!I76)),NA())</f>
        <v>#N/A</v>
      </c>
      <c r="BQ82" s="97" t="e">
        <f ca="true">+IF(AND(ISNUMBER(OFFSET('Hygiene Data'!$I$9,0,10*ROW('Hygiene Data'!I76))),'Data Summary'!EF82="Yes"),OFFSET('Hygiene Data'!$I$9,0,10*ROW('Hygiene Data'!I76)),NA())</f>
        <v>#N/A</v>
      </c>
    </row>
    <row xmlns:x14ac="http://schemas.microsoft.com/office/spreadsheetml/2009/9/ac" r="83" x14ac:dyDescent="0.2">
      <c r="A83" s="331" t="e">
        <f ca="true">+RIGHT('Data Summary'!A83,LEN('Data Summary'!A83)-9)</f>
        <v>#VALUE!</v>
      </c>
      <c r="B83" s="36" t="str">
        <f ca="true">+IF(ISTEXT('Data Summary'!B83),'Data Summary'!B83,"")</f>
        <v/>
      </c>
      <c r="C83" s="330" t="e">
        <f ca="true">+VALUE('Data Summary'!C83)</f>
        <v>#VALUE!</v>
      </c>
      <c r="D83" s="95" t="e">
        <f ca="true">+IF(AND(ISNUMBER(OFFSET('Water Data'!$D$4,0,10*ROW('Water Data'!D77))),'Data Summary'!BS83="Yes"),100-OFFSET('Water Data'!$D$4,0,10*ROW('Water Data'!D77)),NA())</f>
        <v>#N/A</v>
      </c>
      <c r="E83" s="95" t="e">
        <f ca="true">+IF(AND(ISNUMBER(OFFSET('Water Data'!$D$6,0,10*ROW('Water Data'!D77))),'Data Summary'!BT83="Yes"),OFFSET('Water Data'!$D$6,0,10*ROW('Water Data'!D77)),NA())</f>
        <v>#N/A</v>
      </c>
      <c r="F83" s="95" t="e">
        <f ca="true">+IF(AND(ISNUMBER(OFFSET('Water Data'!$D$9,0,10*ROW('Water Data'!D77))),'Data Summary'!BU83="Yes"),OFFSET('Water Data'!$D$9,0,10*ROW('Water Data'!D77)),NA())</f>
        <v>#N/A</v>
      </c>
      <c r="G83" s="95" t="e">
        <f ca="true">+IF(AND(ISNUMBER(OFFSET('Water Data'!$E$4,0,10*ROW('Water Data'!E77))),'Data Summary'!BV83="Yes"),100-OFFSET('Water Data'!$E$4,0,10*ROW('Water Data'!E77)),NA())</f>
        <v>#N/A</v>
      </c>
      <c r="H83" s="95" t="e">
        <f ca="true">+IF(AND(ISNUMBER(OFFSET('Water Data'!$E$6,0,10*ROW('Water Data'!E77))),'Data Summary'!BW83="Yes"),OFFSET('Water Data'!$E$6,0,10*ROW('Water Data'!E77)),NA())</f>
        <v>#N/A</v>
      </c>
      <c r="I83" s="95" t="e">
        <f ca="true">+IF(AND(ISNUMBER(OFFSET('Water Data'!$E$9,0,10*ROW('Water Data'!E77))),'Data Summary'!BX83="Yes"),OFFSET('Water Data'!$E$9,0,10*ROW('Water Data'!E77)),NA())</f>
        <v>#N/A</v>
      </c>
      <c r="J83" s="95" t="e">
        <f ca="true">+IF(AND(ISNUMBER(OFFSET('Water Data'!$F$4,0,10*ROW('Water Data'!F77))),'Data Summary'!BY83="Yes"),100-OFFSET('Water Data'!$F$4,0,10*ROW('Water Data'!F77)),NA())</f>
        <v>#N/A</v>
      </c>
      <c r="K83" s="95" t="e">
        <f ca="true">+IF(AND(ISNUMBER(OFFSET('Water Data'!$F$6,0,10*ROW('Water Data'!F77))),'Data Summary'!BZ83="Yes"),OFFSET('Water Data'!$F$6,0,10*ROW('Water Data'!F77)),NA())</f>
        <v>#N/A</v>
      </c>
      <c r="L83" s="95" t="e">
        <f ca="true">+IF(AND(ISNUMBER(OFFSET('Water Data'!$F$9,0,10*ROW('Water Data'!F77))),'Data Summary'!CA83="Yes"),OFFSET('Water Data'!$F$9,0,10*ROW('Water Data'!F77)),NA())</f>
        <v>#N/A</v>
      </c>
      <c r="M83" s="95" t="e">
        <f ca="true">+IF(AND(ISNUMBER(OFFSET('Water Data'!$G$4,0,10*ROW('Water Data'!G77))),'Data Summary'!CB83="Yes"),100-OFFSET('Water Data'!$G$4,0,10*ROW('Water Data'!G77)),NA())</f>
        <v>#N/A</v>
      </c>
      <c r="N83" s="95" t="e">
        <f ca="true">+IF(AND(ISNUMBER(OFFSET('Water Data'!$G$6,0,10*ROW('Water Data'!G77))),'Data Summary'!CC83="Yes"),OFFSET('Water Data'!$G$6,0,10*ROW('Water Data'!G77)),NA())</f>
        <v>#N/A</v>
      </c>
      <c r="O83" s="95" t="e">
        <f ca="true">+IF(AND(ISNUMBER(OFFSET('Water Data'!$G$9,0,10*ROW('Water Data'!G77))),'Data Summary'!CD83="Yes"),OFFSET('Water Data'!$G$9,0,10*ROW('Water Data'!G77)),NA())</f>
        <v>#N/A</v>
      </c>
      <c r="P83" s="95" t="e">
        <f ca="true">+IF(AND(ISNUMBER(OFFSET('Water Data'!$H$4,0,10*ROW('Water Data'!H77))),'Data Summary'!CE83="Yes"),100-OFFSET('Water Data'!$H$4,0,10*ROW('Water Data'!H77)),NA())</f>
        <v>#N/A</v>
      </c>
      <c r="Q83" s="95" t="e">
        <f ca="true">+IF(AND(ISNUMBER(OFFSET('Water Data'!$H$6,0,10*ROW('Water Data'!H77))),'Data Summary'!CF83="Yes"),OFFSET('Water Data'!$H$6,0,10*ROW('Water Data'!H77)),NA())</f>
        <v>#N/A</v>
      </c>
      <c r="R83" s="95" t="e">
        <f ca="true">+IF(AND(ISNUMBER(OFFSET('Water Data'!$H$9,0,10*ROW('Water Data'!H77))),'Data Summary'!CG83="Yes"),OFFSET('Water Data'!$H$9,0,10*ROW('Water Data'!H77)),NA())</f>
        <v>#N/A</v>
      </c>
      <c r="S83" s="95" t="e">
        <f ca="true">+IF(AND(ISNUMBER(OFFSET('Water Data'!$I$4,0,10*ROW('Water Data'!I77))),'Data Summary'!CH83="Yes"),100-OFFSET('Water Data'!$I$4,0,10*ROW('Water Data'!I77)),NA())</f>
        <v>#N/A</v>
      </c>
      <c r="T83" s="95" t="e">
        <f ca="true">+IF(AND(ISNUMBER(OFFSET('Water Data'!$I$6,0,10*ROW('Water Data'!I77))),'Data Summary'!CI83="Yes"),OFFSET('Water Data'!$I$6,0,10*ROW('Water Data'!I77)),NA())</f>
        <v>#N/A</v>
      </c>
      <c r="U83" s="95" t="e">
        <f ca="true">+IF(AND(ISNUMBER(OFFSET('Water Data'!$I$9,0,10*ROW('Water Data'!I77))),'Data Summary'!CJ83="Yes"),OFFSET('Water Data'!$I$9,0,10*ROW('Water Data'!I77)),NA())</f>
        <v>#N/A</v>
      </c>
      <c r="V83" s="96" t="e">
        <f ca="true">+IF(AND(ISNUMBER(OFFSET('Sanitation Data'!$D$4,0,10*ROW('Sanitation Data'!D77))),'Data Summary'!CK83="Yes"),100-OFFSET('Sanitation Data'!$D$4,0,10*ROW('Sanitation Data'!D77)),NA())</f>
        <v>#N/A</v>
      </c>
      <c r="W83" s="96" t="e">
        <f ca="true">+IF(AND(ISNUMBER(OFFSET('Sanitation Data'!$D$6,0,10*ROW('Sanitation Data'!D77))),'Data Summary'!CL83="Yes"),OFFSET('Sanitation Data'!$D$6,0,10*ROW('Sanitation Data'!D77)),NA())</f>
        <v>#N/A</v>
      </c>
      <c r="X83" s="96" t="e">
        <f ca="true">+IF(AND(ISNUMBER(OFFSET('Sanitation Data'!$D$10,0,10*ROW('Sanitation Data'!D77))),'Data Summary'!CM83="Yes"),OFFSET('Sanitation Data'!$D$10,0,10*ROW('Sanitation Data'!D77)),NA())</f>
        <v>#N/A</v>
      </c>
      <c r="Y83" s="96" t="e">
        <f ca="true">+IF(AND(ISNUMBER(OFFSET('Sanitation Data'!$D$11,0,10*ROW('Sanitation Data'!D77))),'Data Summary'!CN83="Yes"),OFFSET('Sanitation Data'!$D$11,0,10*ROW('Sanitation Data'!D77)),NA())</f>
        <v>#N/A</v>
      </c>
      <c r="Z83" s="96" t="e">
        <f ca="true">+IF(AND(ISNUMBER(OFFSET('Sanitation Data'!$D$12,0,10*ROW('Sanitation Data'!D77))),'Data Summary'!CO83="Yes"),OFFSET('Sanitation Data'!$D$12,0,10*ROW('Sanitation Data'!D77)),NA())</f>
        <v>#N/A</v>
      </c>
      <c r="AA83" s="96" t="e">
        <f ca="true">+IF(AND(ISNUMBER(OFFSET('Sanitation Data'!$E$4,0,10*ROW('Sanitation Data'!E77))),'Data Summary'!CP83="Yes"),100-OFFSET('Sanitation Data'!$E$4,0,10*ROW('Sanitation Data'!E77)),NA())</f>
        <v>#N/A</v>
      </c>
      <c r="AB83" s="96" t="e">
        <f ca="true">+IF(AND(ISNUMBER(OFFSET('Sanitation Data'!$E$6,0,10*ROW('Sanitation Data'!E77))),'Data Summary'!CQ83="Yes"),OFFSET('Sanitation Data'!$E$6,0,10*ROW('Sanitation Data'!E77)),NA())</f>
        <v>#N/A</v>
      </c>
      <c r="AC83" s="96" t="e">
        <f ca="true">+IF(AND(ISNUMBER(OFFSET('Sanitation Data'!$E$10,0,10*ROW('Sanitation Data'!E77))),'Data Summary'!CR83="Yes"),OFFSET('Sanitation Data'!$E$10,0,10*ROW('Sanitation Data'!E77)),NA())</f>
        <v>#N/A</v>
      </c>
      <c r="AD83" s="96" t="e">
        <f ca="true">+IF(AND(ISNUMBER(OFFSET('Sanitation Data'!$E$11,0,10*ROW('Sanitation Data'!E77))),'Data Summary'!CS83="Yes"),OFFSET('Sanitation Data'!$E$11,0,10*ROW('Sanitation Data'!E77)),NA())</f>
        <v>#N/A</v>
      </c>
      <c r="AE83" s="96" t="e">
        <f ca="true">+IF(AND(ISNUMBER(OFFSET('Sanitation Data'!$E$12,0,10*ROW('Sanitation Data'!E77))),'Data Summary'!CT83="Yes"),OFFSET('Sanitation Data'!$E$12,0,10*ROW('Sanitation Data'!E77)),NA())</f>
        <v>#N/A</v>
      </c>
      <c r="AF83" s="96" t="e">
        <f ca="true">+IF(AND(ISNUMBER(OFFSET('Sanitation Data'!$F$4,0,10*ROW('Sanitation Data'!F77))),'Data Summary'!CU83="Yes"),100-OFFSET('Sanitation Data'!$F$4,0,10*ROW('Sanitation Data'!F77)),NA())</f>
        <v>#N/A</v>
      </c>
      <c r="AG83" s="96" t="e">
        <f ca="true">+IF(AND(ISNUMBER(OFFSET('Sanitation Data'!$F$6,0,10*ROW('Sanitation Data'!F77))),'Data Summary'!CV83="Yes"),OFFSET('Sanitation Data'!$F$6,0,10*ROW('Sanitation Data'!F77)),NA())</f>
        <v>#N/A</v>
      </c>
      <c r="AH83" s="96" t="e">
        <f ca="true">+IF(AND(ISNUMBER(OFFSET('Sanitation Data'!$F$10,0,10*ROW('Sanitation Data'!F77))),'Data Summary'!CW83="Yes"),OFFSET('Sanitation Data'!$F$10,0,10*ROW('Sanitation Data'!F77)),NA())</f>
        <v>#N/A</v>
      </c>
      <c r="AI83" s="96" t="e">
        <f ca="true">+IF(AND(ISNUMBER(OFFSET('Sanitation Data'!$F$11,0,10*ROW('Sanitation Data'!F77))),'Data Summary'!CX83="Yes"),OFFSET('Sanitation Data'!$F$11,0,10*ROW('Sanitation Data'!F77)),NA())</f>
        <v>#N/A</v>
      </c>
      <c r="AJ83" s="96" t="e">
        <f ca="true">+IF(AND(ISNUMBER(OFFSET('Sanitation Data'!$F$12,0,10*ROW('Sanitation Data'!F77))),'Data Summary'!CY83="Yes"),OFFSET('Sanitation Data'!$F$12,0,10*ROW('Sanitation Data'!F77)),NA())</f>
        <v>#N/A</v>
      </c>
      <c r="AK83" s="96" t="e">
        <f ca="true">+IF(AND(ISNUMBER(OFFSET('Sanitation Data'!$G$4,0,10*ROW('Sanitation Data'!G77))),'Data Summary'!CZ83="Yes"),100-OFFSET('Sanitation Data'!$G$4,0,10*ROW('Sanitation Data'!G77)),NA())</f>
        <v>#N/A</v>
      </c>
      <c r="AL83" s="96" t="e">
        <f ca="true">+IF(AND(ISNUMBER(OFFSET('Sanitation Data'!$G$6,0,10*ROW('Sanitation Data'!G77))),'Data Summary'!DA83="Yes"),OFFSET('Sanitation Data'!$G$6,0,10*ROW('Sanitation Data'!G77)),NA())</f>
        <v>#N/A</v>
      </c>
      <c r="AM83" s="96" t="e">
        <f ca="true">+IF(AND(ISNUMBER(OFFSET('Sanitation Data'!$G$10,0,10*ROW('Sanitation Data'!G77))),'Data Summary'!DB83="Yes"),OFFSET('Sanitation Data'!$G$10,0,10*ROW('Sanitation Data'!G77)),NA())</f>
        <v>#N/A</v>
      </c>
      <c r="AN83" s="96" t="e">
        <f ca="true">+IF(AND(ISNUMBER(OFFSET('Sanitation Data'!$G$11,0,10*ROW('Sanitation Data'!G77))),'Data Summary'!DC83="Yes"),OFFSET('Sanitation Data'!$G$11,0,10*ROW('Sanitation Data'!G77)),NA())</f>
        <v>#N/A</v>
      </c>
      <c r="AO83" s="96" t="e">
        <f ca="true">+IF(AND(ISNUMBER(OFFSET('Sanitation Data'!$G$12,0,10*ROW('Sanitation Data'!G77))),'Data Summary'!DD83="Yes"),OFFSET('Sanitation Data'!$G$12,0,10*ROW('Sanitation Data'!G77)),NA())</f>
        <v>#N/A</v>
      </c>
      <c r="AP83" s="96" t="e">
        <f ca="true">+IF(AND(ISNUMBER(OFFSET('Sanitation Data'!$H$4,0,10*ROW('Sanitation Data'!H77))),'Data Summary'!DE83="Yes"),100-OFFSET('Sanitation Data'!$H$4,0,10*ROW('Sanitation Data'!H77)),NA())</f>
        <v>#N/A</v>
      </c>
      <c r="AQ83" s="96" t="e">
        <f ca="true">+IF(AND(ISNUMBER(OFFSET('Sanitation Data'!$H$6,0,10*ROW('Sanitation Data'!H77))),'Data Summary'!DF83="Yes"),OFFSET('Sanitation Data'!$H$6,0,10*ROW('Sanitation Data'!H77)),NA())</f>
        <v>#N/A</v>
      </c>
      <c r="AR83" s="96" t="e">
        <f ca="true">+IF(AND(ISNUMBER(OFFSET('Sanitation Data'!$H$10,0,10*ROW('Sanitation Data'!H77))),'Data Summary'!DG83="Yes"),OFFSET('Sanitation Data'!$H$10,0,10*ROW('Sanitation Data'!H77)),NA())</f>
        <v>#N/A</v>
      </c>
      <c r="AS83" s="96" t="e">
        <f ca="true">+IF(AND(ISNUMBER(OFFSET('Sanitation Data'!$H$11,0,10*ROW('Sanitation Data'!H77))),'Data Summary'!DH83="Yes"),OFFSET('Sanitation Data'!$H$11,0,10*ROW('Sanitation Data'!H77)),NA())</f>
        <v>#N/A</v>
      </c>
      <c r="AT83" s="96" t="e">
        <f ca="true">+IF(AND(ISNUMBER(OFFSET('Sanitation Data'!$H$12,0,10*ROW('Sanitation Data'!H77))),'Data Summary'!DI83="Yes"),OFFSET('Sanitation Data'!$H$12,0,10*ROW('Sanitation Data'!H77)),NA())</f>
        <v>#N/A</v>
      </c>
      <c r="AU83" s="96" t="e">
        <f ca="true">+IF(AND(ISNUMBER(OFFSET('Sanitation Data'!$I$4,0,10*ROW('Sanitation Data'!I77))),'Data Summary'!DJ83="Yes"),100-OFFSET('Sanitation Data'!$I$4,0,10*ROW('Sanitation Data'!I77)),NA())</f>
        <v>#N/A</v>
      </c>
      <c r="AV83" s="96" t="e">
        <f ca="true">+IF(AND(ISNUMBER(OFFSET('Sanitation Data'!$I$6,0,10*ROW('Sanitation Data'!I77))),'Data Summary'!DK83="Yes"),OFFSET('Sanitation Data'!$I$6,0,10*ROW('Sanitation Data'!I77)),NA())</f>
        <v>#N/A</v>
      </c>
      <c r="AW83" s="96" t="e">
        <f ca="true">+IF(AND(ISNUMBER(OFFSET('Sanitation Data'!$I$10,0,10*ROW('Sanitation Data'!I77))),'Data Summary'!DL83="Yes"),OFFSET('Sanitation Data'!$I$10,0,10*ROW('Sanitation Data'!I77)),NA())</f>
        <v>#N/A</v>
      </c>
      <c r="AX83" s="96" t="e">
        <f ca="true">+IF(AND(ISNUMBER(OFFSET('Sanitation Data'!$I$11,0,10*ROW('Sanitation Data'!I77))),'Data Summary'!DM83="Yes"),OFFSET('Sanitation Data'!$I$11,0,10*ROW('Sanitation Data'!I77)),NA())</f>
        <v>#N/A</v>
      </c>
      <c r="AY83" s="96" t="e">
        <f ca="true">+IF(AND(ISNUMBER(OFFSET('Sanitation Data'!$I$12,0,10*ROW('Sanitation Data'!I77))),'Data Summary'!DN83="Yes"),OFFSET('Sanitation Data'!$I$12,0,10*ROW('Sanitation Data'!I77)),NA())</f>
        <v>#N/A</v>
      </c>
      <c r="AZ83" s="97" t="e">
        <f ca="true">+IF(AND(ISNUMBER(OFFSET('Hygiene Data'!$D$5,0,10*ROW('Hygiene Data'!D77))),'Data Summary'!DO83="Yes"),OFFSET('Hygiene Data'!$D$5,0,10*ROW('Hygiene Data'!D77)),NA())</f>
        <v>#N/A</v>
      </c>
      <c r="BA83" s="97" t="e">
        <f ca="true">+IF(AND(ISNUMBER(OFFSET('Hygiene Data'!$D$7,0,10*ROW('Hygiene Data'!D77))),'Data Summary'!DP83="Yes"),OFFSET('Hygiene Data'!$D$7,0,10*ROW('Hygiene Data'!D77)),NA())</f>
        <v>#N/A</v>
      </c>
      <c r="BB83" s="97" t="e">
        <f ca="true">+IF(AND(ISNUMBER(OFFSET('Hygiene Data'!$D$9,0,10*ROW('Hygiene Data'!D77))),'Data Summary'!DQ83="Yes"),OFFSET('Hygiene Data'!$D$9,0,10*ROW('Hygiene Data'!D77)),NA())</f>
        <v>#N/A</v>
      </c>
      <c r="BC83" s="97" t="e">
        <f ca="true">+IF(AND(ISNUMBER(OFFSET('Hygiene Data'!$E$5,0,10*ROW('Hygiene Data'!E77))),'Data Summary'!DR83="Yes"),OFFSET('Hygiene Data'!$E$5,0,10*ROW('Hygiene Data'!E77)),NA())</f>
        <v>#N/A</v>
      </c>
      <c r="BD83" s="97" t="e">
        <f ca="true">+IF(AND(ISNUMBER(OFFSET('Hygiene Data'!$E$7,0,10*ROW('Hygiene Data'!E77))),'Data Summary'!DS83="Yes"),OFFSET('Hygiene Data'!$E$7,0,10*ROW('Hygiene Data'!E77)),NA())</f>
        <v>#N/A</v>
      </c>
      <c r="BE83" s="97" t="e">
        <f ca="true">+IF(AND(ISNUMBER(OFFSET('Hygiene Data'!$E$9,0,10*ROW('Hygiene Data'!E77))),'Data Summary'!DT83="Yes"),OFFSET('Hygiene Data'!$E$9,0,10*ROW('Hygiene Data'!E77)),NA())</f>
        <v>#N/A</v>
      </c>
      <c r="BF83" s="97" t="e">
        <f ca="true">+IF(AND(ISNUMBER(OFFSET('Hygiene Data'!$F$5,0,10*ROW('Hygiene Data'!F77))),'Data Summary'!DU83="Yes"),OFFSET('Hygiene Data'!$F$5,0,10*ROW('Hygiene Data'!F77)),NA())</f>
        <v>#N/A</v>
      </c>
      <c r="BG83" s="97" t="e">
        <f ca="true">+IF(AND(ISNUMBER(OFFSET('Hygiene Data'!$F$7,0,10*ROW('Hygiene Data'!F77))),'Data Summary'!DV83="Yes"),OFFSET('Hygiene Data'!$F$7,0,10*ROW('Hygiene Data'!F77)),NA())</f>
        <v>#N/A</v>
      </c>
      <c r="BH83" s="97" t="e">
        <f ca="true">+IF(AND(ISNUMBER(OFFSET('Hygiene Data'!$F$9,0,10*ROW('Hygiene Data'!F77))),'Data Summary'!DW83="Yes"),OFFSET('Hygiene Data'!$F$9,0,10*ROW('Hygiene Data'!F77)),NA())</f>
        <v>#N/A</v>
      </c>
      <c r="BI83" s="97" t="e">
        <f ca="true">+IF(AND(ISNUMBER(OFFSET('Hygiene Data'!$G$5,0,10*ROW('Hygiene Data'!G77))),'Data Summary'!DX83="Yes"),OFFSET('Hygiene Data'!$G$5,0,10*ROW('Hygiene Data'!G77)),NA())</f>
        <v>#N/A</v>
      </c>
      <c r="BJ83" s="97" t="e">
        <f ca="true">+IF(AND(ISNUMBER(OFFSET('Hygiene Data'!$G$7,0,10*ROW('Hygiene Data'!G77))),'Data Summary'!DY83="Yes"),OFFSET('Hygiene Data'!$G$7,0,10*ROW('Hygiene Data'!G77)),NA())</f>
        <v>#N/A</v>
      </c>
      <c r="BK83" s="97" t="e">
        <f ca="true">+IF(AND(ISNUMBER(OFFSET('Hygiene Data'!$G$9,0,10*ROW('Hygiene Data'!G77))),'Data Summary'!DZ83="Yes"),OFFSET('Hygiene Data'!$G$9,0,10*ROW('Hygiene Data'!G77)),NA())</f>
        <v>#N/A</v>
      </c>
      <c r="BL83" s="97" t="e">
        <f ca="true">+IF(AND(ISNUMBER(OFFSET('Hygiene Data'!$H$5,0,10*ROW('Hygiene Data'!H77))),'Data Summary'!EA83="Yes"),OFFSET('Hygiene Data'!$H$5,0,10*ROW('Hygiene Data'!H77)),NA())</f>
        <v>#N/A</v>
      </c>
      <c r="BM83" s="97" t="e">
        <f ca="true">+IF(AND(ISNUMBER(OFFSET('Hygiene Data'!$H$7,0,10*ROW('Hygiene Data'!H77))),'Data Summary'!EB83="Yes"),OFFSET('Hygiene Data'!$H$7,0,10*ROW('Hygiene Data'!H77)),NA())</f>
        <v>#N/A</v>
      </c>
      <c r="BN83" s="97" t="e">
        <f ca="true">+IF(AND(ISNUMBER(OFFSET('Hygiene Data'!$H$9,0,10*ROW('Hygiene Data'!H77))),'Data Summary'!EC83="Yes"),OFFSET('Hygiene Data'!$H$9,0,10*ROW('Hygiene Data'!H77)),NA())</f>
        <v>#N/A</v>
      </c>
      <c r="BO83" s="97" t="e">
        <f ca="true">+IF(AND(ISNUMBER(OFFSET('Hygiene Data'!$I$5,0,10*ROW('Hygiene Data'!I77))),'Data Summary'!ED83="Yes"),OFFSET('Hygiene Data'!$I$5,0,10*ROW('Hygiene Data'!I77)),NA())</f>
        <v>#N/A</v>
      </c>
      <c r="BP83" s="97" t="e">
        <f ca="true">+IF(AND(ISNUMBER(OFFSET('Hygiene Data'!$I$7,0,10*ROW('Hygiene Data'!I77))),'Data Summary'!EE83="Yes"),OFFSET('Hygiene Data'!$I$7,0,10*ROW('Hygiene Data'!I77)),NA())</f>
        <v>#N/A</v>
      </c>
      <c r="BQ83" s="97" t="e">
        <f ca="true">+IF(AND(ISNUMBER(OFFSET('Hygiene Data'!$I$9,0,10*ROW('Hygiene Data'!I77))),'Data Summary'!EF83="Yes"),OFFSET('Hygiene Data'!$I$9,0,10*ROW('Hygiene Data'!I77)),NA())</f>
        <v>#N/A</v>
      </c>
    </row>
    <row xmlns:x14ac="http://schemas.microsoft.com/office/spreadsheetml/2009/9/ac" r="84" x14ac:dyDescent="0.2">
      <c r="A84" s="331" t="e">
        <f ca="true">+RIGHT('Data Summary'!A84,LEN('Data Summary'!A84)-9)</f>
        <v>#VALUE!</v>
      </c>
      <c r="B84" s="36" t="str">
        <f ca="true">+IF(ISTEXT('Data Summary'!B84),'Data Summary'!B84,"")</f>
        <v/>
      </c>
      <c r="C84" s="330" t="e">
        <f ca="true">+VALUE('Data Summary'!C84)</f>
        <v>#VALUE!</v>
      </c>
      <c r="D84" s="95" t="e">
        <f ca="true">+IF(AND(ISNUMBER(OFFSET('Water Data'!$D$4,0,10*ROW('Water Data'!D78))),'Data Summary'!BS84="Yes"),100-OFFSET('Water Data'!$D$4,0,10*ROW('Water Data'!D78)),NA())</f>
        <v>#N/A</v>
      </c>
      <c r="E84" s="95" t="e">
        <f ca="true">+IF(AND(ISNUMBER(OFFSET('Water Data'!$D$6,0,10*ROW('Water Data'!D78))),'Data Summary'!BT84="Yes"),OFFSET('Water Data'!$D$6,0,10*ROW('Water Data'!D78)),NA())</f>
        <v>#N/A</v>
      </c>
      <c r="F84" s="95" t="e">
        <f ca="true">+IF(AND(ISNUMBER(OFFSET('Water Data'!$D$9,0,10*ROW('Water Data'!D78))),'Data Summary'!BU84="Yes"),OFFSET('Water Data'!$D$9,0,10*ROW('Water Data'!D78)),NA())</f>
        <v>#N/A</v>
      </c>
      <c r="G84" s="95" t="e">
        <f ca="true">+IF(AND(ISNUMBER(OFFSET('Water Data'!$E$4,0,10*ROW('Water Data'!E78))),'Data Summary'!BV84="Yes"),100-OFFSET('Water Data'!$E$4,0,10*ROW('Water Data'!E78)),NA())</f>
        <v>#N/A</v>
      </c>
      <c r="H84" s="95" t="e">
        <f ca="true">+IF(AND(ISNUMBER(OFFSET('Water Data'!$E$6,0,10*ROW('Water Data'!E78))),'Data Summary'!BW84="Yes"),OFFSET('Water Data'!$E$6,0,10*ROW('Water Data'!E78)),NA())</f>
        <v>#N/A</v>
      </c>
      <c r="I84" s="95" t="e">
        <f ca="true">+IF(AND(ISNUMBER(OFFSET('Water Data'!$E$9,0,10*ROW('Water Data'!E78))),'Data Summary'!BX84="Yes"),OFFSET('Water Data'!$E$9,0,10*ROW('Water Data'!E78)),NA())</f>
        <v>#N/A</v>
      </c>
      <c r="J84" s="95" t="e">
        <f ca="true">+IF(AND(ISNUMBER(OFFSET('Water Data'!$F$4,0,10*ROW('Water Data'!F78))),'Data Summary'!BY84="Yes"),100-OFFSET('Water Data'!$F$4,0,10*ROW('Water Data'!F78)),NA())</f>
        <v>#N/A</v>
      </c>
      <c r="K84" s="95" t="e">
        <f ca="true">+IF(AND(ISNUMBER(OFFSET('Water Data'!$F$6,0,10*ROW('Water Data'!F78))),'Data Summary'!BZ84="Yes"),OFFSET('Water Data'!$F$6,0,10*ROW('Water Data'!F78)),NA())</f>
        <v>#N/A</v>
      </c>
      <c r="L84" s="95" t="e">
        <f ca="true">+IF(AND(ISNUMBER(OFFSET('Water Data'!$F$9,0,10*ROW('Water Data'!F78))),'Data Summary'!CA84="Yes"),OFFSET('Water Data'!$F$9,0,10*ROW('Water Data'!F78)),NA())</f>
        <v>#N/A</v>
      </c>
      <c r="M84" s="95" t="e">
        <f ca="true">+IF(AND(ISNUMBER(OFFSET('Water Data'!$G$4,0,10*ROW('Water Data'!G78))),'Data Summary'!CB84="Yes"),100-OFFSET('Water Data'!$G$4,0,10*ROW('Water Data'!G78)),NA())</f>
        <v>#N/A</v>
      </c>
      <c r="N84" s="95" t="e">
        <f ca="true">+IF(AND(ISNUMBER(OFFSET('Water Data'!$G$6,0,10*ROW('Water Data'!G78))),'Data Summary'!CC84="Yes"),OFFSET('Water Data'!$G$6,0,10*ROW('Water Data'!G78)),NA())</f>
        <v>#N/A</v>
      </c>
      <c r="O84" s="95" t="e">
        <f ca="true">+IF(AND(ISNUMBER(OFFSET('Water Data'!$G$9,0,10*ROW('Water Data'!G78))),'Data Summary'!CD84="Yes"),OFFSET('Water Data'!$G$9,0,10*ROW('Water Data'!G78)),NA())</f>
        <v>#N/A</v>
      </c>
      <c r="P84" s="95" t="e">
        <f ca="true">+IF(AND(ISNUMBER(OFFSET('Water Data'!$H$4,0,10*ROW('Water Data'!H78))),'Data Summary'!CE84="Yes"),100-OFFSET('Water Data'!$H$4,0,10*ROW('Water Data'!H78)),NA())</f>
        <v>#N/A</v>
      </c>
      <c r="Q84" s="95" t="e">
        <f ca="true">+IF(AND(ISNUMBER(OFFSET('Water Data'!$H$6,0,10*ROW('Water Data'!H78))),'Data Summary'!CF84="Yes"),OFFSET('Water Data'!$H$6,0,10*ROW('Water Data'!H78)),NA())</f>
        <v>#N/A</v>
      </c>
      <c r="R84" s="95" t="e">
        <f ca="true">+IF(AND(ISNUMBER(OFFSET('Water Data'!$H$9,0,10*ROW('Water Data'!H78))),'Data Summary'!CG84="Yes"),OFFSET('Water Data'!$H$9,0,10*ROW('Water Data'!H78)),NA())</f>
        <v>#N/A</v>
      </c>
      <c r="S84" s="95" t="e">
        <f ca="true">+IF(AND(ISNUMBER(OFFSET('Water Data'!$I$4,0,10*ROW('Water Data'!I78))),'Data Summary'!CH84="Yes"),100-OFFSET('Water Data'!$I$4,0,10*ROW('Water Data'!I78)),NA())</f>
        <v>#N/A</v>
      </c>
      <c r="T84" s="95" t="e">
        <f ca="true">+IF(AND(ISNUMBER(OFFSET('Water Data'!$I$6,0,10*ROW('Water Data'!I78))),'Data Summary'!CI84="Yes"),OFFSET('Water Data'!$I$6,0,10*ROW('Water Data'!I78)),NA())</f>
        <v>#N/A</v>
      </c>
      <c r="U84" s="95" t="e">
        <f ca="true">+IF(AND(ISNUMBER(OFFSET('Water Data'!$I$9,0,10*ROW('Water Data'!I78))),'Data Summary'!CJ84="Yes"),OFFSET('Water Data'!$I$9,0,10*ROW('Water Data'!I78)),NA())</f>
        <v>#N/A</v>
      </c>
      <c r="V84" s="96" t="e">
        <f ca="true">+IF(AND(ISNUMBER(OFFSET('Sanitation Data'!$D$4,0,10*ROW('Sanitation Data'!D78))),'Data Summary'!CK84="Yes"),100-OFFSET('Sanitation Data'!$D$4,0,10*ROW('Sanitation Data'!D78)),NA())</f>
        <v>#N/A</v>
      </c>
      <c r="W84" s="96" t="e">
        <f ca="true">+IF(AND(ISNUMBER(OFFSET('Sanitation Data'!$D$6,0,10*ROW('Sanitation Data'!D78))),'Data Summary'!CL84="Yes"),OFFSET('Sanitation Data'!$D$6,0,10*ROW('Sanitation Data'!D78)),NA())</f>
        <v>#N/A</v>
      </c>
      <c r="X84" s="96" t="e">
        <f ca="true">+IF(AND(ISNUMBER(OFFSET('Sanitation Data'!$D$10,0,10*ROW('Sanitation Data'!D78))),'Data Summary'!CM84="Yes"),OFFSET('Sanitation Data'!$D$10,0,10*ROW('Sanitation Data'!D78)),NA())</f>
        <v>#N/A</v>
      </c>
      <c r="Y84" s="96" t="e">
        <f ca="true">+IF(AND(ISNUMBER(OFFSET('Sanitation Data'!$D$11,0,10*ROW('Sanitation Data'!D78))),'Data Summary'!CN84="Yes"),OFFSET('Sanitation Data'!$D$11,0,10*ROW('Sanitation Data'!D78)),NA())</f>
        <v>#N/A</v>
      </c>
      <c r="Z84" s="96" t="e">
        <f ca="true">+IF(AND(ISNUMBER(OFFSET('Sanitation Data'!$D$12,0,10*ROW('Sanitation Data'!D78))),'Data Summary'!CO84="Yes"),OFFSET('Sanitation Data'!$D$12,0,10*ROW('Sanitation Data'!D78)),NA())</f>
        <v>#N/A</v>
      </c>
      <c r="AA84" s="96" t="e">
        <f ca="true">+IF(AND(ISNUMBER(OFFSET('Sanitation Data'!$E$4,0,10*ROW('Sanitation Data'!E78))),'Data Summary'!CP84="Yes"),100-OFFSET('Sanitation Data'!$E$4,0,10*ROW('Sanitation Data'!E78)),NA())</f>
        <v>#N/A</v>
      </c>
      <c r="AB84" s="96" t="e">
        <f ca="true">+IF(AND(ISNUMBER(OFFSET('Sanitation Data'!$E$6,0,10*ROW('Sanitation Data'!E78))),'Data Summary'!CQ84="Yes"),OFFSET('Sanitation Data'!$E$6,0,10*ROW('Sanitation Data'!E78)),NA())</f>
        <v>#N/A</v>
      </c>
      <c r="AC84" s="96" t="e">
        <f ca="true">+IF(AND(ISNUMBER(OFFSET('Sanitation Data'!$E$10,0,10*ROW('Sanitation Data'!E78))),'Data Summary'!CR84="Yes"),OFFSET('Sanitation Data'!$E$10,0,10*ROW('Sanitation Data'!E78)),NA())</f>
        <v>#N/A</v>
      </c>
      <c r="AD84" s="96" t="e">
        <f ca="true">+IF(AND(ISNUMBER(OFFSET('Sanitation Data'!$E$11,0,10*ROW('Sanitation Data'!E78))),'Data Summary'!CS84="Yes"),OFFSET('Sanitation Data'!$E$11,0,10*ROW('Sanitation Data'!E78)),NA())</f>
        <v>#N/A</v>
      </c>
      <c r="AE84" s="96" t="e">
        <f ca="true">+IF(AND(ISNUMBER(OFFSET('Sanitation Data'!$E$12,0,10*ROW('Sanitation Data'!E78))),'Data Summary'!CT84="Yes"),OFFSET('Sanitation Data'!$E$12,0,10*ROW('Sanitation Data'!E78)),NA())</f>
        <v>#N/A</v>
      </c>
      <c r="AF84" s="96" t="e">
        <f ca="true">+IF(AND(ISNUMBER(OFFSET('Sanitation Data'!$F$4,0,10*ROW('Sanitation Data'!F78))),'Data Summary'!CU84="Yes"),100-OFFSET('Sanitation Data'!$F$4,0,10*ROW('Sanitation Data'!F78)),NA())</f>
        <v>#N/A</v>
      </c>
      <c r="AG84" s="96" t="e">
        <f ca="true">+IF(AND(ISNUMBER(OFFSET('Sanitation Data'!$F$6,0,10*ROW('Sanitation Data'!F78))),'Data Summary'!CV84="Yes"),OFFSET('Sanitation Data'!$F$6,0,10*ROW('Sanitation Data'!F78)),NA())</f>
        <v>#N/A</v>
      </c>
      <c r="AH84" s="96" t="e">
        <f ca="true">+IF(AND(ISNUMBER(OFFSET('Sanitation Data'!$F$10,0,10*ROW('Sanitation Data'!F78))),'Data Summary'!CW84="Yes"),OFFSET('Sanitation Data'!$F$10,0,10*ROW('Sanitation Data'!F78)),NA())</f>
        <v>#N/A</v>
      </c>
      <c r="AI84" s="96" t="e">
        <f ca="true">+IF(AND(ISNUMBER(OFFSET('Sanitation Data'!$F$11,0,10*ROW('Sanitation Data'!F78))),'Data Summary'!CX84="Yes"),OFFSET('Sanitation Data'!$F$11,0,10*ROW('Sanitation Data'!F78)),NA())</f>
        <v>#N/A</v>
      </c>
      <c r="AJ84" s="96" t="e">
        <f ca="true">+IF(AND(ISNUMBER(OFFSET('Sanitation Data'!$F$12,0,10*ROW('Sanitation Data'!F78))),'Data Summary'!CY84="Yes"),OFFSET('Sanitation Data'!$F$12,0,10*ROW('Sanitation Data'!F78)),NA())</f>
        <v>#N/A</v>
      </c>
      <c r="AK84" s="96" t="e">
        <f ca="true">+IF(AND(ISNUMBER(OFFSET('Sanitation Data'!$G$4,0,10*ROW('Sanitation Data'!G78))),'Data Summary'!CZ84="Yes"),100-OFFSET('Sanitation Data'!$G$4,0,10*ROW('Sanitation Data'!G78)),NA())</f>
        <v>#N/A</v>
      </c>
      <c r="AL84" s="96" t="e">
        <f ca="true">+IF(AND(ISNUMBER(OFFSET('Sanitation Data'!$G$6,0,10*ROW('Sanitation Data'!G78))),'Data Summary'!DA84="Yes"),OFFSET('Sanitation Data'!$G$6,0,10*ROW('Sanitation Data'!G78)),NA())</f>
        <v>#N/A</v>
      </c>
      <c r="AM84" s="96" t="e">
        <f ca="true">+IF(AND(ISNUMBER(OFFSET('Sanitation Data'!$G$10,0,10*ROW('Sanitation Data'!G78))),'Data Summary'!DB84="Yes"),OFFSET('Sanitation Data'!$G$10,0,10*ROW('Sanitation Data'!G78)),NA())</f>
        <v>#N/A</v>
      </c>
      <c r="AN84" s="96" t="e">
        <f ca="true">+IF(AND(ISNUMBER(OFFSET('Sanitation Data'!$G$11,0,10*ROW('Sanitation Data'!G78))),'Data Summary'!DC84="Yes"),OFFSET('Sanitation Data'!$G$11,0,10*ROW('Sanitation Data'!G78)),NA())</f>
        <v>#N/A</v>
      </c>
      <c r="AO84" s="96" t="e">
        <f ca="true">+IF(AND(ISNUMBER(OFFSET('Sanitation Data'!$G$12,0,10*ROW('Sanitation Data'!G78))),'Data Summary'!DD84="Yes"),OFFSET('Sanitation Data'!$G$12,0,10*ROW('Sanitation Data'!G78)),NA())</f>
        <v>#N/A</v>
      </c>
      <c r="AP84" s="96" t="e">
        <f ca="true">+IF(AND(ISNUMBER(OFFSET('Sanitation Data'!$H$4,0,10*ROW('Sanitation Data'!H78))),'Data Summary'!DE84="Yes"),100-OFFSET('Sanitation Data'!$H$4,0,10*ROW('Sanitation Data'!H78)),NA())</f>
        <v>#N/A</v>
      </c>
      <c r="AQ84" s="96" t="e">
        <f ca="true">+IF(AND(ISNUMBER(OFFSET('Sanitation Data'!$H$6,0,10*ROW('Sanitation Data'!H78))),'Data Summary'!DF84="Yes"),OFFSET('Sanitation Data'!$H$6,0,10*ROW('Sanitation Data'!H78)),NA())</f>
        <v>#N/A</v>
      </c>
      <c r="AR84" s="96" t="e">
        <f ca="true">+IF(AND(ISNUMBER(OFFSET('Sanitation Data'!$H$10,0,10*ROW('Sanitation Data'!H78))),'Data Summary'!DG84="Yes"),OFFSET('Sanitation Data'!$H$10,0,10*ROW('Sanitation Data'!H78)),NA())</f>
        <v>#N/A</v>
      </c>
      <c r="AS84" s="96" t="e">
        <f ca="true">+IF(AND(ISNUMBER(OFFSET('Sanitation Data'!$H$11,0,10*ROW('Sanitation Data'!H78))),'Data Summary'!DH84="Yes"),OFFSET('Sanitation Data'!$H$11,0,10*ROW('Sanitation Data'!H78)),NA())</f>
        <v>#N/A</v>
      </c>
      <c r="AT84" s="96" t="e">
        <f ca="true">+IF(AND(ISNUMBER(OFFSET('Sanitation Data'!$H$12,0,10*ROW('Sanitation Data'!H78))),'Data Summary'!DI84="Yes"),OFFSET('Sanitation Data'!$H$12,0,10*ROW('Sanitation Data'!H78)),NA())</f>
        <v>#N/A</v>
      </c>
      <c r="AU84" s="96" t="e">
        <f ca="true">+IF(AND(ISNUMBER(OFFSET('Sanitation Data'!$I$4,0,10*ROW('Sanitation Data'!I78))),'Data Summary'!DJ84="Yes"),100-OFFSET('Sanitation Data'!$I$4,0,10*ROW('Sanitation Data'!I78)),NA())</f>
        <v>#N/A</v>
      </c>
      <c r="AV84" s="96" t="e">
        <f ca="true">+IF(AND(ISNUMBER(OFFSET('Sanitation Data'!$I$6,0,10*ROW('Sanitation Data'!I78))),'Data Summary'!DK84="Yes"),OFFSET('Sanitation Data'!$I$6,0,10*ROW('Sanitation Data'!I78)),NA())</f>
        <v>#N/A</v>
      </c>
      <c r="AW84" s="96" t="e">
        <f ca="true">+IF(AND(ISNUMBER(OFFSET('Sanitation Data'!$I$10,0,10*ROW('Sanitation Data'!I78))),'Data Summary'!DL84="Yes"),OFFSET('Sanitation Data'!$I$10,0,10*ROW('Sanitation Data'!I78)),NA())</f>
        <v>#N/A</v>
      </c>
      <c r="AX84" s="96" t="e">
        <f ca="true">+IF(AND(ISNUMBER(OFFSET('Sanitation Data'!$I$11,0,10*ROW('Sanitation Data'!I78))),'Data Summary'!DM84="Yes"),OFFSET('Sanitation Data'!$I$11,0,10*ROW('Sanitation Data'!I78)),NA())</f>
        <v>#N/A</v>
      </c>
      <c r="AY84" s="96" t="e">
        <f ca="true">+IF(AND(ISNUMBER(OFFSET('Sanitation Data'!$I$12,0,10*ROW('Sanitation Data'!I78))),'Data Summary'!DN84="Yes"),OFFSET('Sanitation Data'!$I$12,0,10*ROW('Sanitation Data'!I78)),NA())</f>
        <v>#N/A</v>
      </c>
      <c r="AZ84" s="97" t="e">
        <f ca="true">+IF(AND(ISNUMBER(OFFSET('Hygiene Data'!$D$5,0,10*ROW('Hygiene Data'!D78))),'Data Summary'!DO84="Yes"),OFFSET('Hygiene Data'!$D$5,0,10*ROW('Hygiene Data'!D78)),NA())</f>
        <v>#N/A</v>
      </c>
      <c r="BA84" s="97" t="e">
        <f ca="true">+IF(AND(ISNUMBER(OFFSET('Hygiene Data'!$D$7,0,10*ROW('Hygiene Data'!D78))),'Data Summary'!DP84="Yes"),OFFSET('Hygiene Data'!$D$7,0,10*ROW('Hygiene Data'!D78)),NA())</f>
        <v>#N/A</v>
      </c>
      <c r="BB84" s="97" t="e">
        <f ca="true">+IF(AND(ISNUMBER(OFFSET('Hygiene Data'!$D$9,0,10*ROW('Hygiene Data'!D78))),'Data Summary'!DQ84="Yes"),OFFSET('Hygiene Data'!$D$9,0,10*ROW('Hygiene Data'!D78)),NA())</f>
        <v>#N/A</v>
      </c>
      <c r="BC84" s="97" t="e">
        <f ca="true">+IF(AND(ISNUMBER(OFFSET('Hygiene Data'!$E$5,0,10*ROW('Hygiene Data'!E78))),'Data Summary'!DR84="Yes"),OFFSET('Hygiene Data'!$E$5,0,10*ROW('Hygiene Data'!E78)),NA())</f>
        <v>#N/A</v>
      </c>
      <c r="BD84" s="97" t="e">
        <f ca="true">+IF(AND(ISNUMBER(OFFSET('Hygiene Data'!$E$7,0,10*ROW('Hygiene Data'!E78))),'Data Summary'!DS84="Yes"),OFFSET('Hygiene Data'!$E$7,0,10*ROW('Hygiene Data'!E78)),NA())</f>
        <v>#N/A</v>
      </c>
      <c r="BE84" s="97" t="e">
        <f ca="true">+IF(AND(ISNUMBER(OFFSET('Hygiene Data'!$E$9,0,10*ROW('Hygiene Data'!E78))),'Data Summary'!DT84="Yes"),OFFSET('Hygiene Data'!$E$9,0,10*ROW('Hygiene Data'!E78)),NA())</f>
        <v>#N/A</v>
      </c>
      <c r="BF84" s="97" t="e">
        <f ca="true">+IF(AND(ISNUMBER(OFFSET('Hygiene Data'!$F$5,0,10*ROW('Hygiene Data'!F78))),'Data Summary'!DU84="Yes"),OFFSET('Hygiene Data'!$F$5,0,10*ROW('Hygiene Data'!F78)),NA())</f>
        <v>#N/A</v>
      </c>
      <c r="BG84" s="97" t="e">
        <f ca="true">+IF(AND(ISNUMBER(OFFSET('Hygiene Data'!$F$7,0,10*ROW('Hygiene Data'!F78))),'Data Summary'!DV84="Yes"),OFFSET('Hygiene Data'!$F$7,0,10*ROW('Hygiene Data'!F78)),NA())</f>
        <v>#N/A</v>
      </c>
      <c r="BH84" s="97" t="e">
        <f ca="true">+IF(AND(ISNUMBER(OFFSET('Hygiene Data'!$F$9,0,10*ROW('Hygiene Data'!F78))),'Data Summary'!DW84="Yes"),OFFSET('Hygiene Data'!$F$9,0,10*ROW('Hygiene Data'!F78)),NA())</f>
        <v>#N/A</v>
      </c>
      <c r="BI84" s="97" t="e">
        <f ca="true">+IF(AND(ISNUMBER(OFFSET('Hygiene Data'!$G$5,0,10*ROW('Hygiene Data'!G78))),'Data Summary'!DX84="Yes"),OFFSET('Hygiene Data'!$G$5,0,10*ROW('Hygiene Data'!G78)),NA())</f>
        <v>#N/A</v>
      </c>
      <c r="BJ84" s="97" t="e">
        <f ca="true">+IF(AND(ISNUMBER(OFFSET('Hygiene Data'!$G$7,0,10*ROW('Hygiene Data'!G78))),'Data Summary'!DY84="Yes"),OFFSET('Hygiene Data'!$G$7,0,10*ROW('Hygiene Data'!G78)),NA())</f>
        <v>#N/A</v>
      </c>
      <c r="BK84" s="97" t="e">
        <f ca="true">+IF(AND(ISNUMBER(OFFSET('Hygiene Data'!$G$9,0,10*ROW('Hygiene Data'!G78))),'Data Summary'!DZ84="Yes"),OFFSET('Hygiene Data'!$G$9,0,10*ROW('Hygiene Data'!G78)),NA())</f>
        <v>#N/A</v>
      </c>
      <c r="BL84" s="97" t="e">
        <f ca="true">+IF(AND(ISNUMBER(OFFSET('Hygiene Data'!$H$5,0,10*ROW('Hygiene Data'!H78))),'Data Summary'!EA84="Yes"),OFFSET('Hygiene Data'!$H$5,0,10*ROW('Hygiene Data'!H78)),NA())</f>
        <v>#N/A</v>
      </c>
      <c r="BM84" s="97" t="e">
        <f ca="true">+IF(AND(ISNUMBER(OFFSET('Hygiene Data'!$H$7,0,10*ROW('Hygiene Data'!H78))),'Data Summary'!EB84="Yes"),OFFSET('Hygiene Data'!$H$7,0,10*ROW('Hygiene Data'!H78)),NA())</f>
        <v>#N/A</v>
      </c>
      <c r="BN84" s="97" t="e">
        <f ca="true">+IF(AND(ISNUMBER(OFFSET('Hygiene Data'!$H$9,0,10*ROW('Hygiene Data'!H78))),'Data Summary'!EC84="Yes"),OFFSET('Hygiene Data'!$H$9,0,10*ROW('Hygiene Data'!H78)),NA())</f>
        <v>#N/A</v>
      </c>
      <c r="BO84" s="97" t="e">
        <f ca="true">+IF(AND(ISNUMBER(OFFSET('Hygiene Data'!$I$5,0,10*ROW('Hygiene Data'!I78))),'Data Summary'!ED84="Yes"),OFFSET('Hygiene Data'!$I$5,0,10*ROW('Hygiene Data'!I78)),NA())</f>
        <v>#N/A</v>
      </c>
      <c r="BP84" s="97" t="e">
        <f ca="true">+IF(AND(ISNUMBER(OFFSET('Hygiene Data'!$I$7,0,10*ROW('Hygiene Data'!I78))),'Data Summary'!EE84="Yes"),OFFSET('Hygiene Data'!$I$7,0,10*ROW('Hygiene Data'!I78)),NA())</f>
        <v>#N/A</v>
      </c>
      <c r="BQ84" s="97" t="e">
        <f ca="true">+IF(AND(ISNUMBER(OFFSET('Hygiene Data'!$I$9,0,10*ROW('Hygiene Data'!I78))),'Data Summary'!EF84="Yes"),OFFSET('Hygiene Data'!$I$9,0,10*ROW('Hygiene Data'!I78)),NA())</f>
        <v>#N/A</v>
      </c>
    </row>
    <row xmlns:x14ac="http://schemas.microsoft.com/office/spreadsheetml/2009/9/ac" r="85" x14ac:dyDescent="0.2">
      <c r="A85" s="331" t="e">
        <f ca="true">+RIGHT('Data Summary'!A85,LEN('Data Summary'!A85)-9)</f>
        <v>#VALUE!</v>
      </c>
      <c r="B85" s="36" t="str">
        <f ca="true">+IF(ISTEXT('Data Summary'!B85),'Data Summary'!B85,"")</f>
        <v/>
      </c>
      <c r="C85" s="330" t="e">
        <f ca="true">+VALUE('Data Summary'!C85)</f>
        <v>#VALUE!</v>
      </c>
      <c r="D85" s="95" t="e">
        <f ca="true">+IF(AND(ISNUMBER(OFFSET('Water Data'!$D$4,0,10*ROW('Water Data'!D79))),'Data Summary'!BS85="Yes"),100-OFFSET('Water Data'!$D$4,0,10*ROW('Water Data'!D79)),NA())</f>
        <v>#N/A</v>
      </c>
      <c r="E85" s="95" t="e">
        <f ca="true">+IF(AND(ISNUMBER(OFFSET('Water Data'!$D$6,0,10*ROW('Water Data'!D79))),'Data Summary'!BT85="Yes"),OFFSET('Water Data'!$D$6,0,10*ROW('Water Data'!D79)),NA())</f>
        <v>#N/A</v>
      </c>
      <c r="F85" s="95" t="e">
        <f ca="true">+IF(AND(ISNUMBER(OFFSET('Water Data'!$D$9,0,10*ROW('Water Data'!D79))),'Data Summary'!BU85="Yes"),OFFSET('Water Data'!$D$9,0,10*ROW('Water Data'!D79)),NA())</f>
        <v>#N/A</v>
      </c>
      <c r="G85" s="95" t="e">
        <f ca="true">+IF(AND(ISNUMBER(OFFSET('Water Data'!$E$4,0,10*ROW('Water Data'!E79))),'Data Summary'!BV85="Yes"),100-OFFSET('Water Data'!$E$4,0,10*ROW('Water Data'!E79)),NA())</f>
        <v>#N/A</v>
      </c>
      <c r="H85" s="95" t="e">
        <f ca="true">+IF(AND(ISNUMBER(OFFSET('Water Data'!$E$6,0,10*ROW('Water Data'!E79))),'Data Summary'!BW85="Yes"),OFFSET('Water Data'!$E$6,0,10*ROW('Water Data'!E79)),NA())</f>
        <v>#N/A</v>
      </c>
      <c r="I85" s="95" t="e">
        <f ca="true">+IF(AND(ISNUMBER(OFFSET('Water Data'!$E$9,0,10*ROW('Water Data'!E79))),'Data Summary'!BX85="Yes"),OFFSET('Water Data'!$E$9,0,10*ROW('Water Data'!E79)),NA())</f>
        <v>#N/A</v>
      </c>
      <c r="J85" s="95" t="e">
        <f ca="true">+IF(AND(ISNUMBER(OFFSET('Water Data'!$F$4,0,10*ROW('Water Data'!F79))),'Data Summary'!BY85="Yes"),100-OFFSET('Water Data'!$F$4,0,10*ROW('Water Data'!F79)),NA())</f>
        <v>#N/A</v>
      </c>
      <c r="K85" s="95" t="e">
        <f ca="true">+IF(AND(ISNUMBER(OFFSET('Water Data'!$F$6,0,10*ROW('Water Data'!F79))),'Data Summary'!BZ85="Yes"),OFFSET('Water Data'!$F$6,0,10*ROW('Water Data'!F79)),NA())</f>
        <v>#N/A</v>
      </c>
      <c r="L85" s="95" t="e">
        <f ca="true">+IF(AND(ISNUMBER(OFFSET('Water Data'!$F$9,0,10*ROW('Water Data'!F79))),'Data Summary'!CA85="Yes"),OFFSET('Water Data'!$F$9,0,10*ROW('Water Data'!F79)),NA())</f>
        <v>#N/A</v>
      </c>
      <c r="M85" s="95" t="e">
        <f ca="true">+IF(AND(ISNUMBER(OFFSET('Water Data'!$G$4,0,10*ROW('Water Data'!G79))),'Data Summary'!CB85="Yes"),100-OFFSET('Water Data'!$G$4,0,10*ROW('Water Data'!G79)),NA())</f>
        <v>#N/A</v>
      </c>
      <c r="N85" s="95" t="e">
        <f ca="true">+IF(AND(ISNUMBER(OFFSET('Water Data'!$G$6,0,10*ROW('Water Data'!G79))),'Data Summary'!CC85="Yes"),OFFSET('Water Data'!$G$6,0,10*ROW('Water Data'!G79)),NA())</f>
        <v>#N/A</v>
      </c>
      <c r="O85" s="95" t="e">
        <f ca="true">+IF(AND(ISNUMBER(OFFSET('Water Data'!$G$9,0,10*ROW('Water Data'!G79))),'Data Summary'!CD85="Yes"),OFFSET('Water Data'!$G$9,0,10*ROW('Water Data'!G79)),NA())</f>
        <v>#N/A</v>
      </c>
      <c r="P85" s="95" t="e">
        <f ca="true">+IF(AND(ISNUMBER(OFFSET('Water Data'!$H$4,0,10*ROW('Water Data'!H79))),'Data Summary'!CE85="Yes"),100-OFFSET('Water Data'!$H$4,0,10*ROW('Water Data'!H79)),NA())</f>
        <v>#N/A</v>
      </c>
      <c r="Q85" s="95" t="e">
        <f ca="true">+IF(AND(ISNUMBER(OFFSET('Water Data'!$H$6,0,10*ROW('Water Data'!H79))),'Data Summary'!CF85="Yes"),OFFSET('Water Data'!$H$6,0,10*ROW('Water Data'!H79)),NA())</f>
        <v>#N/A</v>
      </c>
      <c r="R85" s="95" t="e">
        <f ca="true">+IF(AND(ISNUMBER(OFFSET('Water Data'!$H$9,0,10*ROW('Water Data'!H79))),'Data Summary'!CG85="Yes"),OFFSET('Water Data'!$H$9,0,10*ROW('Water Data'!H79)),NA())</f>
        <v>#N/A</v>
      </c>
      <c r="S85" s="95" t="e">
        <f ca="true">+IF(AND(ISNUMBER(OFFSET('Water Data'!$I$4,0,10*ROW('Water Data'!I79))),'Data Summary'!CH85="Yes"),100-OFFSET('Water Data'!$I$4,0,10*ROW('Water Data'!I79)),NA())</f>
        <v>#N/A</v>
      </c>
      <c r="T85" s="95" t="e">
        <f ca="true">+IF(AND(ISNUMBER(OFFSET('Water Data'!$I$6,0,10*ROW('Water Data'!I79))),'Data Summary'!CI85="Yes"),OFFSET('Water Data'!$I$6,0,10*ROW('Water Data'!I79)),NA())</f>
        <v>#N/A</v>
      </c>
      <c r="U85" s="95" t="e">
        <f ca="true">+IF(AND(ISNUMBER(OFFSET('Water Data'!$I$9,0,10*ROW('Water Data'!I79))),'Data Summary'!CJ85="Yes"),OFFSET('Water Data'!$I$9,0,10*ROW('Water Data'!I79)),NA())</f>
        <v>#N/A</v>
      </c>
      <c r="V85" s="96" t="e">
        <f ca="true">+IF(AND(ISNUMBER(OFFSET('Sanitation Data'!$D$4,0,10*ROW('Sanitation Data'!D79))),'Data Summary'!CK85="Yes"),100-OFFSET('Sanitation Data'!$D$4,0,10*ROW('Sanitation Data'!D79)),NA())</f>
        <v>#N/A</v>
      </c>
      <c r="W85" s="96" t="e">
        <f ca="true">+IF(AND(ISNUMBER(OFFSET('Sanitation Data'!$D$6,0,10*ROW('Sanitation Data'!D79))),'Data Summary'!CL85="Yes"),OFFSET('Sanitation Data'!$D$6,0,10*ROW('Sanitation Data'!D79)),NA())</f>
        <v>#N/A</v>
      </c>
      <c r="X85" s="96" t="e">
        <f ca="true">+IF(AND(ISNUMBER(OFFSET('Sanitation Data'!$D$10,0,10*ROW('Sanitation Data'!D79))),'Data Summary'!CM85="Yes"),OFFSET('Sanitation Data'!$D$10,0,10*ROW('Sanitation Data'!D79)),NA())</f>
        <v>#N/A</v>
      </c>
      <c r="Y85" s="96" t="e">
        <f ca="true">+IF(AND(ISNUMBER(OFFSET('Sanitation Data'!$D$11,0,10*ROW('Sanitation Data'!D79))),'Data Summary'!CN85="Yes"),OFFSET('Sanitation Data'!$D$11,0,10*ROW('Sanitation Data'!D79)),NA())</f>
        <v>#N/A</v>
      </c>
      <c r="Z85" s="96" t="e">
        <f ca="true">+IF(AND(ISNUMBER(OFFSET('Sanitation Data'!$D$12,0,10*ROW('Sanitation Data'!D79))),'Data Summary'!CO85="Yes"),OFFSET('Sanitation Data'!$D$12,0,10*ROW('Sanitation Data'!D79)),NA())</f>
        <v>#N/A</v>
      </c>
      <c r="AA85" s="96" t="e">
        <f ca="true">+IF(AND(ISNUMBER(OFFSET('Sanitation Data'!$E$4,0,10*ROW('Sanitation Data'!E79))),'Data Summary'!CP85="Yes"),100-OFFSET('Sanitation Data'!$E$4,0,10*ROW('Sanitation Data'!E79)),NA())</f>
        <v>#N/A</v>
      </c>
      <c r="AB85" s="96" t="e">
        <f ca="true">+IF(AND(ISNUMBER(OFFSET('Sanitation Data'!$E$6,0,10*ROW('Sanitation Data'!E79))),'Data Summary'!CQ85="Yes"),OFFSET('Sanitation Data'!$E$6,0,10*ROW('Sanitation Data'!E79)),NA())</f>
        <v>#N/A</v>
      </c>
      <c r="AC85" s="96" t="e">
        <f ca="true">+IF(AND(ISNUMBER(OFFSET('Sanitation Data'!$E$10,0,10*ROW('Sanitation Data'!E79))),'Data Summary'!CR85="Yes"),OFFSET('Sanitation Data'!$E$10,0,10*ROW('Sanitation Data'!E79)),NA())</f>
        <v>#N/A</v>
      </c>
      <c r="AD85" s="96" t="e">
        <f ca="true">+IF(AND(ISNUMBER(OFFSET('Sanitation Data'!$E$11,0,10*ROW('Sanitation Data'!E79))),'Data Summary'!CS85="Yes"),OFFSET('Sanitation Data'!$E$11,0,10*ROW('Sanitation Data'!E79)),NA())</f>
        <v>#N/A</v>
      </c>
      <c r="AE85" s="96" t="e">
        <f ca="true">+IF(AND(ISNUMBER(OFFSET('Sanitation Data'!$E$12,0,10*ROW('Sanitation Data'!E79))),'Data Summary'!CT85="Yes"),OFFSET('Sanitation Data'!$E$12,0,10*ROW('Sanitation Data'!E79)),NA())</f>
        <v>#N/A</v>
      </c>
      <c r="AF85" s="96" t="e">
        <f ca="true">+IF(AND(ISNUMBER(OFFSET('Sanitation Data'!$F$4,0,10*ROW('Sanitation Data'!F79))),'Data Summary'!CU85="Yes"),100-OFFSET('Sanitation Data'!$F$4,0,10*ROW('Sanitation Data'!F79)),NA())</f>
        <v>#N/A</v>
      </c>
      <c r="AG85" s="96" t="e">
        <f ca="true">+IF(AND(ISNUMBER(OFFSET('Sanitation Data'!$F$6,0,10*ROW('Sanitation Data'!F79))),'Data Summary'!CV85="Yes"),OFFSET('Sanitation Data'!$F$6,0,10*ROW('Sanitation Data'!F79)),NA())</f>
        <v>#N/A</v>
      </c>
      <c r="AH85" s="96" t="e">
        <f ca="true">+IF(AND(ISNUMBER(OFFSET('Sanitation Data'!$F$10,0,10*ROW('Sanitation Data'!F79))),'Data Summary'!CW85="Yes"),OFFSET('Sanitation Data'!$F$10,0,10*ROW('Sanitation Data'!F79)),NA())</f>
        <v>#N/A</v>
      </c>
      <c r="AI85" s="96" t="e">
        <f ca="true">+IF(AND(ISNUMBER(OFFSET('Sanitation Data'!$F$11,0,10*ROW('Sanitation Data'!F79))),'Data Summary'!CX85="Yes"),OFFSET('Sanitation Data'!$F$11,0,10*ROW('Sanitation Data'!F79)),NA())</f>
        <v>#N/A</v>
      </c>
      <c r="AJ85" s="96" t="e">
        <f ca="true">+IF(AND(ISNUMBER(OFFSET('Sanitation Data'!$F$12,0,10*ROW('Sanitation Data'!F79))),'Data Summary'!CY85="Yes"),OFFSET('Sanitation Data'!$F$12,0,10*ROW('Sanitation Data'!F79)),NA())</f>
        <v>#N/A</v>
      </c>
      <c r="AK85" s="96" t="e">
        <f ca="true">+IF(AND(ISNUMBER(OFFSET('Sanitation Data'!$G$4,0,10*ROW('Sanitation Data'!G79))),'Data Summary'!CZ85="Yes"),100-OFFSET('Sanitation Data'!$G$4,0,10*ROW('Sanitation Data'!G79)),NA())</f>
        <v>#N/A</v>
      </c>
      <c r="AL85" s="96" t="e">
        <f ca="true">+IF(AND(ISNUMBER(OFFSET('Sanitation Data'!$G$6,0,10*ROW('Sanitation Data'!G79))),'Data Summary'!DA85="Yes"),OFFSET('Sanitation Data'!$G$6,0,10*ROW('Sanitation Data'!G79)),NA())</f>
        <v>#N/A</v>
      </c>
      <c r="AM85" s="96" t="e">
        <f ca="true">+IF(AND(ISNUMBER(OFFSET('Sanitation Data'!$G$10,0,10*ROW('Sanitation Data'!G79))),'Data Summary'!DB85="Yes"),OFFSET('Sanitation Data'!$G$10,0,10*ROW('Sanitation Data'!G79)),NA())</f>
        <v>#N/A</v>
      </c>
      <c r="AN85" s="96" t="e">
        <f ca="true">+IF(AND(ISNUMBER(OFFSET('Sanitation Data'!$G$11,0,10*ROW('Sanitation Data'!G79))),'Data Summary'!DC85="Yes"),OFFSET('Sanitation Data'!$G$11,0,10*ROW('Sanitation Data'!G79)),NA())</f>
        <v>#N/A</v>
      </c>
      <c r="AO85" s="96" t="e">
        <f ca="true">+IF(AND(ISNUMBER(OFFSET('Sanitation Data'!$G$12,0,10*ROW('Sanitation Data'!G79))),'Data Summary'!DD85="Yes"),OFFSET('Sanitation Data'!$G$12,0,10*ROW('Sanitation Data'!G79)),NA())</f>
        <v>#N/A</v>
      </c>
      <c r="AP85" s="96" t="e">
        <f ca="true">+IF(AND(ISNUMBER(OFFSET('Sanitation Data'!$H$4,0,10*ROW('Sanitation Data'!H79))),'Data Summary'!DE85="Yes"),100-OFFSET('Sanitation Data'!$H$4,0,10*ROW('Sanitation Data'!H79)),NA())</f>
        <v>#N/A</v>
      </c>
      <c r="AQ85" s="96" t="e">
        <f ca="true">+IF(AND(ISNUMBER(OFFSET('Sanitation Data'!$H$6,0,10*ROW('Sanitation Data'!H79))),'Data Summary'!DF85="Yes"),OFFSET('Sanitation Data'!$H$6,0,10*ROW('Sanitation Data'!H79)),NA())</f>
        <v>#N/A</v>
      </c>
      <c r="AR85" s="96" t="e">
        <f ca="true">+IF(AND(ISNUMBER(OFFSET('Sanitation Data'!$H$10,0,10*ROW('Sanitation Data'!H79))),'Data Summary'!DG85="Yes"),OFFSET('Sanitation Data'!$H$10,0,10*ROW('Sanitation Data'!H79)),NA())</f>
        <v>#N/A</v>
      </c>
      <c r="AS85" s="96" t="e">
        <f ca="true">+IF(AND(ISNUMBER(OFFSET('Sanitation Data'!$H$11,0,10*ROW('Sanitation Data'!H79))),'Data Summary'!DH85="Yes"),OFFSET('Sanitation Data'!$H$11,0,10*ROW('Sanitation Data'!H79)),NA())</f>
        <v>#N/A</v>
      </c>
      <c r="AT85" s="96" t="e">
        <f ca="true">+IF(AND(ISNUMBER(OFFSET('Sanitation Data'!$H$12,0,10*ROW('Sanitation Data'!H79))),'Data Summary'!DI85="Yes"),OFFSET('Sanitation Data'!$H$12,0,10*ROW('Sanitation Data'!H79)),NA())</f>
        <v>#N/A</v>
      </c>
      <c r="AU85" s="96" t="e">
        <f ca="true">+IF(AND(ISNUMBER(OFFSET('Sanitation Data'!$I$4,0,10*ROW('Sanitation Data'!I79))),'Data Summary'!DJ85="Yes"),100-OFFSET('Sanitation Data'!$I$4,0,10*ROW('Sanitation Data'!I79)),NA())</f>
        <v>#N/A</v>
      </c>
      <c r="AV85" s="96" t="e">
        <f ca="true">+IF(AND(ISNUMBER(OFFSET('Sanitation Data'!$I$6,0,10*ROW('Sanitation Data'!I79))),'Data Summary'!DK85="Yes"),OFFSET('Sanitation Data'!$I$6,0,10*ROW('Sanitation Data'!I79)),NA())</f>
        <v>#N/A</v>
      </c>
      <c r="AW85" s="96" t="e">
        <f ca="true">+IF(AND(ISNUMBER(OFFSET('Sanitation Data'!$I$10,0,10*ROW('Sanitation Data'!I79))),'Data Summary'!DL85="Yes"),OFFSET('Sanitation Data'!$I$10,0,10*ROW('Sanitation Data'!I79)),NA())</f>
        <v>#N/A</v>
      </c>
      <c r="AX85" s="96" t="e">
        <f ca="true">+IF(AND(ISNUMBER(OFFSET('Sanitation Data'!$I$11,0,10*ROW('Sanitation Data'!I79))),'Data Summary'!DM85="Yes"),OFFSET('Sanitation Data'!$I$11,0,10*ROW('Sanitation Data'!I79)),NA())</f>
        <v>#N/A</v>
      </c>
      <c r="AY85" s="96" t="e">
        <f ca="true">+IF(AND(ISNUMBER(OFFSET('Sanitation Data'!$I$12,0,10*ROW('Sanitation Data'!I79))),'Data Summary'!DN85="Yes"),OFFSET('Sanitation Data'!$I$12,0,10*ROW('Sanitation Data'!I79)),NA())</f>
        <v>#N/A</v>
      </c>
      <c r="AZ85" s="97" t="e">
        <f ca="true">+IF(AND(ISNUMBER(OFFSET('Hygiene Data'!$D$5,0,10*ROW('Hygiene Data'!D79))),'Data Summary'!DO85="Yes"),OFFSET('Hygiene Data'!$D$5,0,10*ROW('Hygiene Data'!D79)),NA())</f>
        <v>#N/A</v>
      </c>
      <c r="BA85" s="97" t="e">
        <f ca="true">+IF(AND(ISNUMBER(OFFSET('Hygiene Data'!$D$7,0,10*ROW('Hygiene Data'!D79))),'Data Summary'!DP85="Yes"),OFFSET('Hygiene Data'!$D$7,0,10*ROW('Hygiene Data'!D79)),NA())</f>
        <v>#N/A</v>
      </c>
      <c r="BB85" s="97" t="e">
        <f ca="true">+IF(AND(ISNUMBER(OFFSET('Hygiene Data'!$D$9,0,10*ROW('Hygiene Data'!D79))),'Data Summary'!DQ85="Yes"),OFFSET('Hygiene Data'!$D$9,0,10*ROW('Hygiene Data'!D79)),NA())</f>
        <v>#N/A</v>
      </c>
      <c r="BC85" s="97" t="e">
        <f ca="true">+IF(AND(ISNUMBER(OFFSET('Hygiene Data'!$E$5,0,10*ROW('Hygiene Data'!E79))),'Data Summary'!DR85="Yes"),OFFSET('Hygiene Data'!$E$5,0,10*ROW('Hygiene Data'!E79)),NA())</f>
        <v>#N/A</v>
      </c>
      <c r="BD85" s="97" t="e">
        <f ca="true">+IF(AND(ISNUMBER(OFFSET('Hygiene Data'!$E$7,0,10*ROW('Hygiene Data'!E79))),'Data Summary'!DS85="Yes"),OFFSET('Hygiene Data'!$E$7,0,10*ROW('Hygiene Data'!E79)),NA())</f>
        <v>#N/A</v>
      </c>
      <c r="BE85" s="97" t="e">
        <f ca="true">+IF(AND(ISNUMBER(OFFSET('Hygiene Data'!$E$9,0,10*ROW('Hygiene Data'!E79))),'Data Summary'!DT85="Yes"),OFFSET('Hygiene Data'!$E$9,0,10*ROW('Hygiene Data'!E79)),NA())</f>
        <v>#N/A</v>
      </c>
      <c r="BF85" s="97" t="e">
        <f ca="true">+IF(AND(ISNUMBER(OFFSET('Hygiene Data'!$F$5,0,10*ROW('Hygiene Data'!F79))),'Data Summary'!DU85="Yes"),OFFSET('Hygiene Data'!$F$5,0,10*ROW('Hygiene Data'!F79)),NA())</f>
        <v>#N/A</v>
      </c>
      <c r="BG85" s="97" t="e">
        <f ca="true">+IF(AND(ISNUMBER(OFFSET('Hygiene Data'!$F$7,0,10*ROW('Hygiene Data'!F79))),'Data Summary'!DV85="Yes"),OFFSET('Hygiene Data'!$F$7,0,10*ROW('Hygiene Data'!F79)),NA())</f>
        <v>#N/A</v>
      </c>
      <c r="BH85" s="97" t="e">
        <f ca="true">+IF(AND(ISNUMBER(OFFSET('Hygiene Data'!$F$9,0,10*ROW('Hygiene Data'!F79))),'Data Summary'!DW85="Yes"),OFFSET('Hygiene Data'!$F$9,0,10*ROW('Hygiene Data'!F79)),NA())</f>
        <v>#N/A</v>
      </c>
      <c r="BI85" s="97" t="e">
        <f ca="true">+IF(AND(ISNUMBER(OFFSET('Hygiene Data'!$G$5,0,10*ROW('Hygiene Data'!G79))),'Data Summary'!DX85="Yes"),OFFSET('Hygiene Data'!$G$5,0,10*ROW('Hygiene Data'!G79)),NA())</f>
        <v>#N/A</v>
      </c>
      <c r="BJ85" s="97" t="e">
        <f ca="true">+IF(AND(ISNUMBER(OFFSET('Hygiene Data'!$G$7,0,10*ROW('Hygiene Data'!G79))),'Data Summary'!DY85="Yes"),OFFSET('Hygiene Data'!$G$7,0,10*ROW('Hygiene Data'!G79)),NA())</f>
        <v>#N/A</v>
      </c>
      <c r="BK85" s="97" t="e">
        <f ca="true">+IF(AND(ISNUMBER(OFFSET('Hygiene Data'!$G$9,0,10*ROW('Hygiene Data'!G79))),'Data Summary'!DZ85="Yes"),OFFSET('Hygiene Data'!$G$9,0,10*ROW('Hygiene Data'!G79)),NA())</f>
        <v>#N/A</v>
      </c>
      <c r="BL85" s="97" t="e">
        <f ca="true">+IF(AND(ISNUMBER(OFFSET('Hygiene Data'!$H$5,0,10*ROW('Hygiene Data'!H79))),'Data Summary'!EA85="Yes"),OFFSET('Hygiene Data'!$H$5,0,10*ROW('Hygiene Data'!H79)),NA())</f>
        <v>#N/A</v>
      </c>
      <c r="BM85" s="97" t="e">
        <f ca="true">+IF(AND(ISNUMBER(OFFSET('Hygiene Data'!$H$7,0,10*ROW('Hygiene Data'!H79))),'Data Summary'!EB85="Yes"),OFFSET('Hygiene Data'!$H$7,0,10*ROW('Hygiene Data'!H79)),NA())</f>
        <v>#N/A</v>
      </c>
      <c r="BN85" s="97" t="e">
        <f ca="true">+IF(AND(ISNUMBER(OFFSET('Hygiene Data'!$H$9,0,10*ROW('Hygiene Data'!H79))),'Data Summary'!EC85="Yes"),OFFSET('Hygiene Data'!$H$9,0,10*ROW('Hygiene Data'!H79)),NA())</f>
        <v>#N/A</v>
      </c>
      <c r="BO85" s="97" t="e">
        <f ca="true">+IF(AND(ISNUMBER(OFFSET('Hygiene Data'!$I$5,0,10*ROW('Hygiene Data'!I79))),'Data Summary'!ED85="Yes"),OFFSET('Hygiene Data'!$I$5,0,10*ROW('Hygiene Data'!I79)),NA())</f>
        <v>#N/A</v>
      </c>
      <c r="BP85" s="97" t="e">
        <f ca="true">+IF(AND(ISNUMBER(OFFSET('Hygiene Data'!$I$7,0,10*ROW('Hygiene Data'!I79))),'Data Summary'!EE85="Yes"),OFFSET('Hygiene Data'!$I$7,0,10*ROW('Hygiene Data'!I79)),NA())</f>
        <v>#N/A</v>
      </c>
      <c r="BQ85" s="97" t="e">
        <f ca="true">+IF(AND(ISNUMBER(OFFSET('Hygiene Data'!$I$9,0,10*ROW('Hygiene Data'!I79))),'Data Summary'!EF85="Yes"),OFFSET('Hygiene Data'!$I$9,0,10*ROW('Hygiene Data'!I79)),NA())</f>
        <v>#N/A</v>
      </c>
    </row>
    <row xmlns:x14ac="http://schemas.microsoft.com/office/spreadsheetml/2009/9/ac" r="86" x14ac:dyDescent="0.2">
      <c r="A86" s="331" t="e">
        <f ca="true">+RIGHT('Data Summary'!A86,LEN('Data Summary'!A86)-9)</f>
        <v>#VALUE!</v>
      </c>
      <c r="B86" s="36" t="str">
        <f ca="true">+IF(ISTEXT('Data Summary'!B86),'Data Summary'!B86,"")</f>
        <v/>
      </c>
      <c r="C86" s="330" t="e">
        <f ca="true">+VALUE('Data Summary'!C86)</f>
        <v>#VALUE!</v>
      </c>
      <c r="D86" s="95" t="e">
        <f ca="true">+IF(AND(ISNUMBER(OFFSET('Water Data'!$D$4,0,10*ROW('Water Data'!D80))),'Data Summary'!BS86="Yes"),100-OFFSET('Water Data'!$D$4,0,10*ROW('Water Data'!D80)),NA())</f>
        <v>#N/A</v>
      </c>
      <c r="E86" s="95" t="e">
        <f ca="true">+IF(AND(ISNUMBER(OFFSET('Water Data'!$D$6,0,10*ROW('Water Data'!D80))),'Data Summary'!BT86="Yes"),OFFSET('Water Data'!$D$6,0,10*ROW('Water Data'!D80)),NA())</f>
        <v>#N/A</v>
      </c>
      <c r="F86" s="95" t="e">
        <f ca="true">+IF(AND(ISNUMBER(OFFSET('Water Data'!$D$9,0,10*ROW('Water Data'!D80))),'Data Summary'!BU86="Yes"),OFFSET('Water Data'!$D$9,0,10*ROW('Water Data'!D80)),NA())</f>
        <v>#N/A</v>
      </c>
      <c r="G86" s="95" t="e">
        <f ca="true">+IF(AND(ISNUMBER(OFFSET('Water Data'!$E$4,0,10*ROW('Water Data'!E80))),'Data Summary'!BV86="Yes"),100-OFFSET('Water Data'!$E$4,0,10*ROW('Water Data'!E80)),NA())</f>
        <v>#N/A</v>
      </c>
      <c r="H86" s="95" t="e">
        <f ca="true">+IF(AND(ISNUMBER(OFFSET('Water Data'!$E$6,0,10*ROW('Water Data'!E80))),'Data Summary'!BW86="Yes"),OFFSET('Water Data'!$E$6,0,10*ROW('Water Data'!E80)),NA())</f>
        <v>#N/A</v>
      </c>
      <c r="I86" s="95" t="e">
        <f ca="true">+IF(AND(ISNUMBER(OFFSET('Water Data'!$E$9,0,10*ROW('Water Data'!E80))),'Data Summary'!BX86="Yes"),OFFSET('Water Data'!$E$9,0,10*ROW('Water Data'!E80)),NA())</f>
        <v>#N/A</v>
      </c>
      <c r="J86" s="95" t="e">
        <f ca="true">+IF(AND(ISNUMBER(OFFSET('Water Data'!$F$4,0,10*ROW('Water Data'!F80))),'Data Summary'!BY86="Yes"),100-OFFSET('Water Data'!$F$4,0,10*ROW('Water Data'!F80)),NA())</f>
        <v>#N/A</v>
      </c>
      <c r="K86" s="95" t="e">
        <f ca="true">+IF(AND(ISNUMBER(OFFSET('Water Data'!$F$6,0,10*ROW('Water Data'!F80))),'Data Summary'!BZ86="Yes"),OFFSET('Water Data'!$F$6,0,10*ROW('Water Data'!F80)),NA())</f>
        <v>#N/A</v>
      </c>
      <c r="L86" s="95" t="e">
        <f ca="true">+IF(AND(ISNUMBER(OFFSET('Water Data'!$F$9,0,10*ROW('Water Data'!F80))),'Data Summary'!CA86="Yes"),OFFSET('Water Data'!$F$9,0,10*ROW('Water Data'!F80)),NA())</f>
        <v>#N/A</v>
      </c>
      <c r="M86" s="95" t="e">
        <f ca="true">+IF(AND(ISNUMBER(OFFSET('Water Data'!$G$4,0,10*ROW('Water Data'!G80))),'Data Summary'!CB86="Yes"),100-OFFSET('Water Data'!$G$4,0,10*ROW('Water Data'!G80)),NA())</f>
        <v>#N/A</v>
      </c>
      <c r="N86" s="95" t="e">
        <f ca="true">+IF(AND(ISNUMBER(OFFSET('Water Data'!$G$6,0,10*ROW('Water Data'!G80))),'Data Summary'!CC86="Yes"),OFFSET('Water Data'!$G$6,0,10*ROW('Water Data'!G80)),NA())</f>
        <v>#N/A</v>
      </c>
      <c r="O86" s="95" t="e">
        <f ca="true">+IF(AND(ISNUMBER(OFFSET('Water Data'!$G$9,0,10*ROW('Water Data'!G80))),'Data Summary'!CD86="Yes"),OFFSET('Water Data'!$G$9,0,10*ROW('Water Data'!G80)),NA())</f>
        <v>#N/A</v>
      </c>
      <c r="P86" s="95" t="e">
        <f ca="true">+IF(AND(ISNUMBER(OFFSET('Water Data'!$H$4,0,10*ROW('Water Data'!H80))),'Data Summary'!CE86="Yes"),100-OFFSET('Water Data'!$H$4,0,10*ROW('Water Data'!H80)),NA())</f>
        <v>#N/A</v>
      </c>
      <c r="Q86" s="95" t="e">
        <f ca="true">+IF(AND(ISNUMBER(OFFSET('Water Data'!$H$6,0,10*ROW('Water Data'!H80))),'Data Summary'!CF86="Yes"),OFFSET('Water Data'!$H$6,0,10*ROW('Water Data'!H80)),NA())</f>
        <v>#N/A</v>
      </c>
      <c r="R86" s="95" t="e">
        <f ca="true">+IF(AND(ISNUMBER(OFFSET('Water Data'!$H$9,0,10*ROW('Water Data'!H80))),'Data Summary'!CG86="Yes"),OFFSET('Water Data'!$H$9,0,10*ROW('Water Data'!H80)),NA())</f>
        <v>#N/A</v>
      </c>
      <c r="S86" s="95" t="e">
        <f ca="true">+IF(AND(ISNUMBER(OFFSET('Water Data'!$I$4,0,10*ROW('Water Data'!I80))),'Data Summary'!CH86="Yes"),100-OFFSET('Water Data'!$I$4,0,10*ROW('Water Data'!I80)),NA())</f>
        <v>#N/A</v>
      </c>
      <c r="T86" s="95" t="e">
        <f ca="true">+IF(AND(ISNUMBER(OFFSET('Water Data'!$I$6,0,10*ROW('Water Data'!I80))),'Data Summary'!CI86="Yes"),OFFSET('Water Data'!$I$6,0,10*ROW('Water Data'!I80)),NA())</f>
        <v>#N/A</v>
      </c>
      <c r="U86" s="95" t="e">
        <f ca="true">+IF(AND(ISNUMBER(OFFSET('Water Data'!$I$9,0,10*ROW('Water Data'!I80))),'Data Summary'!CJ86="Yes"),OFFSET('Water Data'!$I$9,0,10*ROW('Water Data'!I80)),NA())</f>
        <v>#N/A</v>
      </c>
      <c r="V86" s="96" t="e">
        <f ca="true">+IF(AND(ISNUMBER(OFFSET('Sanitation Data'!$D$4,0,10*ROW('Sanitation Data'!D80))),'Data Summary'!CK86="Yes"),100-OFFSET('Sanitation Data'!$D$4,0,10*ROW('Sanitation Data'!D80)),NA())</f>
        <v>#N/A</v>
      </c>
      <c r="W86" s="96" t="e">
        <f ca="true">+IF(AND(ISNUMBER(OFFSET('Sanitation Data'!$D$6,0,10*ROW('Sanitation Data'!D80))),'Data Summary'!CL86="Yes"),OFFSET('Sanitation Data'!$D$6,0,10*ROW('Sanitation Data'!D80)),NA())</f>
        <v>#N/A</v>
      </c>
      <c r="X86" s="96" t="e">
        <f ca="true">+IF(AND(ISNUMBER(OFFSET('Sanitation Data'!$D$10,0,10*ROW('Sanitation Data'!D80))),'Data Summary'!CM86="Yes"),OFFSET('Sanitation Data'!$D$10,0,10*ROW('Sanitation Data'!D80)),NA())</f>
        <v>#N/A</v>
      </c>
      <c r="Y86" s="96" t="e">
        <f ca="true">+IF(AND(ISNUMBER(OFFSET('Sanitation Data'!$D$11,0,10*ROW('Sanitation Data'!D80))),'Data Summary'!CN86="Yes"),OFFSET('Sanitation Data'!$D$11,0,10*ROW('Sanitation Data'!D80)),NA())</f>
        <v>#N/A</v>
      </c>
      <c r="Z86" s="96" t="e">
        <f ca="true">+IF(AND(ISNUMBER(OFFSET('Sanitation Data'!$D$12,0,10*ROW('Sanitation Data'!D80))),'Data Summary'!CO86="Yes"),OFFSET('Sanitation Data'!$D$12,0,10*ROW('Sanitation Data'!D80)),NA())</f>
        <v>#N/A</v>
      </c>
      <c r="AA86" s="96" t="e">
        <f ca="true">+IF(AND(ISNUMBER(OFFSET('Sanitation Data'!$E$4,0,10*ROW('Sanitation Data'!E80))),'Data Summary'!CP86="Yes"),100-OFFSET('Sanitation Data'!$E$4,0,10*ROW('Sanitation Data'!E80)),NA())</f>
        <v>#N/A</v>
      </c>
      <c r="AB86" s="96" t="e">
        <f ca="true">+IF(AND(ISNUMBER(OFFSET('Sanitation Data'!$E$6,0,10*ROW('Sanitation Data'!E80))),'Data Summary'!CQ86="Yes"),OFFSET('Sanitation Data'!$E$6,0,10*ROW('Sanitation Data'!E80)),NA())</f>
        <v>#N/A</v>
      </c>
      <c r="AC86" s="96" t="e">
        <f ca="true">+IF(AND(ISNUMBER(OFFSET('Sanitation Data'!$E$10,0,10*ROW('Sanitation Data'!E80))),'Data Summary'!CR86="Yes"),OFFSET('Sanitation Data'!$E$10,0,10*ROW('Sanitation Data'!E80)),NA())</f>
        <v>#N/A</v>
      </c>
      <c r="AD86" s="96" t="e">
        <f ca="true">+IF(AND(ISNUMBER(OFFSET('Sanitation Data'!$E$11,0,10*ROW('Sanitation Data'!E80))),'Data Summary'!CS86="Yes"),OFFSET('Sanitation Data'!$E$11,0,10*ROW('Sanitation Data'!E80)),NA())</f>
        <v>#N/A</v>
      </c>
      <c r="AE86" s="96" t="e">
        <f ca="true">+IF(AND(ISNUMBER(OFFSET('Sanitation Data'!$E$12,0,10*ROW('Sanitation Data'!E80))),'Data Summary'!CT86="Yes"),OFFSET('Sanitation Data'!$E$12,0,10*ROW('Sanitation Data'!E80)),NA())</f>
        <v>#N/A</v>
      </c>
      <c r="AF86" s="96" t="e">
        <f ca="true">+IF(AND(ISNUMBER(OFFSET('Sanitation Data'!$F$4,0,10*ROW('Sanitation Data'!F80))),'Data Summary'!CU86="Yes"),100-OFFSET('Sanitation Data'!$F$4,0,10*ROW('Sanitation Data'!F80)),NA())</f>
        <v>#N/A</v>
      </c>
      <c r="AG86" s="96" t="e">
        <f ca="true">+IF(AND(ISNUMBER(OFFSET('Sanitation Data'!$F$6,0,10*ROW('Sanitation Data'!F80))),'Data Summary'!CV86="Yes"),OFFSET('Sanitation Data'!$F$6,0,10*ROW('Sanitation Data'!F80)),NA())</f>
        <v>#N/A</v>
      </c>
      <c r="AH86" s="96" t="e">
        <f ca="true">+IF(AND(ISNUMBER(OFFSET('Sanitation Data'!$F$10,0,10*ROW('Sanitation Data'!F80))),'Data Summary'!CW86="Yes"),OFFSET('Sanitation Data'!$F$10,0,10*ROW('Sanitation Data'!F80)),NA())</f>
        <v>#N/A</v>
      </c>
      <c r="AI86" s="96" t="e">
        <f ca="true">+IF(AND(ISNUMBER(OFFSET('Sanitation Data'!$F$11,0,10*ROW('Sanitation Data'!F80))),'Data Summary'!CX86="Yes"),OFFSET('Sanitation Data'!$F$11,0,10*ROW('Sanitation Data'!F80)),NA())</f>
        <v>#N/A</v>
      </c>
      <c r="AJ86" s="96" t="e">
        <f ca="true">+IF(AND(ISNUMBER(OFFSET('Sanitation Data'!$F$12,0,10*ROW('Sanitation Data'!F80))),'Data Summary'!CY86="Yes"),OFFSET('Sanitation Data'!$F$12,0,10*ROW('Sanitation Data'!F80)),NA())</f>
        <v>#N/A</v>
      </c>
      <c r="AK86" s="96" t="e">
        <f ca="true">+IF(AND(ISNUMBER(OFFSET('Sanitation Data'!$G$4,0,10*ROW('Sanitation Data'!G80))),'Data Summary'!CZ86="Yes"),100-OFFSET('Sanitation Data'!$G$4,0,10*ROW('Sanitation Data'!G80)),NA())</f>
        <v>#N/A</v>
      </c>
      <c r="AL86" s="96" t="e">
        <f ca="true">+IF(AND(ISNUMBER(OFFSET('Sanitation Data'!$G$6,0,10*ROW('Sanitation Data'!G80))),'Data Summary'!DA86="Yes"),OFFSET('Sanitation Data'!$G$6,0,10*ROW('Sanitation Data'!G80)),NA())</f>
        <v>#N/A</v>
      </c>
      <c r="AM86" s="96" t="e">
        <f ca="true">+IF(AND(ISNUMBER(OFFSET('Sanitation Data'!$G$10,0,10*ROW('Sanitation Data'!G80))),'Data Summary'!DB86="Yes"),OFFSET('Sanitation Data'!$G$10,0,10*ROW('Sanitation Data'!G80)),NA())</f>
        <v>#N/A</v>
      </c>
      <c r="AN86" s="96" t="e">
        <f ca="true">+IF(AND(ISNUMBER(OFFSET('Sanitation Data'!$G$11,0,10*ROW('Sanitation Data'!G80))),'Data Summary'!DC86="Yes"),OFFSET('Sanitation Data'!$G$11,0,10*ROW('Sanitation Data'!G80)),NA())</f>
        <v>#N/A</v>
      </c>
      <c r="AO86" s="96" t="e">
        <f ca="true">+IF(AND(ISNUMBER(OFFSET('Sanitation Data'!$G$12,0,10*ROW('Sanitation Data'!G80))),'Data Summary'!DD86="Yes"),OFFSET('Sanitation Data'!$G$12,0,10*ROW('Sanitation Data'!G80)),NA())</f>
        <v>#N/A</v>
      </c>
      <c r="AP86" s="96" t="e">
        <f ca="true">+IF(AND(ISNUMBER(OFFSET('Sanitation Data'!$H$4,0,10*ROW('Sanitation Data'!H80))),'Data Summary'!DE86="Yes"),100-OFFSET('Sanitation Data'!$H$4,0,10*ROW('Sanitation Data'!H80)),NA())</f>
        <v>#N/A</v>
      </c>
      <c r="AQ86" s="96" t="e">
        <f ca="true">+IF(AND(ISNUMBER(OFFSET('Sanitation Data'!$H$6,0,10*ROW('Sanitation Data'!H80))),'Data Summary'!DF86="Yes"),OFFSET('Sanitation Data'!$H$6,0,10*ROW('Sanitation Data'!H80)),NA())</f>
        <v>#N/A</v>
      </c>
      <c r="AR86" s="96" t="e">
        <f ca="true">+IF(AND(ISNUMBER(OFFSET('Sanitation Data'!$H$10,0,10*ROW('Sanitation Data'!H80))),'Data Summary'!DG86="Yes"),OFFSET('Sanitation Data'!$H$10,0,10*ROW('Sanitation Data'!H80)),NA())</f>
        <v>#N/A</v>
      </c>
      <c r="AS86" s="96" t="e">
        <f ca="true">+IF(AND(ISNUMBER(OFFSET('Sanitation Data'!$H$11,0,10*ROW('Sanitation Data'!H80))),'Data Summary'!DH86="Yes"),OFFSET('Sanitation Data'!$H$11,0,10*ROW('Sanitation Data'!H80)),NA())</f>
        <v>#N/A</v>
      </c>
      <c r="AT86" s="96" t="e">
        <f ca="true">+IF(AND(ISNUMBER(OFFSET('Sanitation Data'!$H$12,0,10*ROW('Sanitation Data'!H80))),'Data Summary'!DI86="Yes"),OFFSET('Sanitation Data'!$H$12,0,10*ROW('Sanitation Data'!H80)),NA())</f>
        <v>#N/A</v>
      </c>
      <c r="AU86" s="96" t="e">
        <f ca="true">+IF(AND(ISNUMBER(OFFSET('Sanitation Data'!$I$4,0,10*ROW('Sanitation Data'!I80))),'Data Summary'!DJ86="Yes"),100-OFFSET('Sanitation Data'!$I$4,0,10*ROW('Sanitation Data'!I80)),NA())</f>
        <v>#N/A</v>
      </c>
      <c r="AV86" s="96" t="e">
        <f ca="true">+IF(AND(ISNUMBER(OFFSET('Sanitation Data'!$I$6,0,10*ROW('Sanitation Data'!I80))),'Data Summary'!DK86="Yes"),OFFSET('Sanitation Data'!$I$6,0,10*ROW('Sanitation Data'!I80)),NA())</f>
        <v>#N/A</v>
      </c>
      <c r="AW86" s="96" t="e">
        <f ca="true">+IF(AND(ISNUMBER(OFFSET('Sanitation Data'!$I$10,0,10*ROW('Sanitation Data'!I80))),'Data Summary'!DL86="Yes"),OFFSET('Sanitation Data'!$I$10,0,10*ROW('Sanitation Data'!I80)),NA())</f>
        <v>#N/A</v>
      </c>
      <c r="AX86" s="96" t="e">
        <f ca="true">+IF(AND(ISNUMBER(OFFSET('Sanitation Data'!$I$11,0,10*ROW('Sanitation Data'!I80))),'Data Summary'!DM86="Yes"),OFFSET('Sanitation Data'!$I$11,0,10*ROW('Sanitation Data'!I80)),NA())</f>
        <v>#N/A</v>
      </c>
      <c r="AY86" s="96" t="e">
        <f ca="true">+IF(AND(ISNUMBER(OFFSET('Sanitation Data'!$I$12,0,10*ROW('Sanitation Data'!I80))),'Data Summary'!DN86="Yes"),OFFSET('Sanitation Data'!$I$12,0,10*ROW('Sanitation Data'!I80)),NA())</f>
        <v>#N/A</v>
      </c>
      <c r="AZ86" s="97" t="e">
        <f ca="true">+IF(AND(ISNUMBER(OFFSET('Hygiene Data'!$D$5,0,10*ROW('Hygiene Data'!D80))),'Data Summary'!DO86="Yes"),OFFSET('Hygiene Data'!$D$5,0,10*ROW('Hygiene Data'!D80)),NA())</f>
        <v>#N/A</v>
      </c>
      <c r="BA86" s="97" t="e">
        <f ca="true">+IF(AND(ISNUMBER(OFFSET('Hygiene Data'!$D$7,0,10*ROW('Hygiene Data'!D80))),'Data Summary'!DP86="Yes"),OFFSET('Hygiene Data'!$D$7,0,10*ROW('Hygiene Data'!D80)),NA())</f>
        <v>#N/A</v>
      </c>
      <c r="BB86" s="97" t="e">
        <f ca="true">+IF(AND(ISNUMBER(OFFSET('Hygiene Data'!$D$9,0,10*ROW('Hygiene Data'!D80))),'Data Summary'!DQ86="Yes"),OFFSET('Hygiene Data'!$D$9,0,10*ROW('Hygiene Data'!D80)),NA())</f>
        <v>#N/A</v>
      </c>
      <c r="BC86" s="97" t="e">
        <f ca="true">+IF(AND(ISNUMBER(OFFSET('Hygiene Data'!$E$5,0,10*ROW('Hygiene Data'!E80))),'Data Summary'!DR86="Yes"),OFFSET('Hygiene Data'!$E$5,0,10*ROW('Hygiene Data'!E80)),NA())</f>
        <v>#N/A</v>
      </c>
      <c r="BD86" s="97" t="e">
        <f ca="true">+IF(AND(ISNUMBER(OFFSET('Hygiene Data'!$E$7,0,10*ROW('Hygiene Data'!E80))),'Data Summary'!DS86="Yes"),OFFSET('Hygiene Data'!$E$7,0,10*ROW('Hygiene Data'!E80)),NA())</f>
        <v>#N/A</v>
      </c>
      <c r="BE86" s="97" t="e">
        <f ca="true">+IF(AND(ISNUMBER(OFFSET('Hygiene Data'!$E$9,0,10*ROW('Hygiene Data'!E80))),'Data Summary'!DT86="Yes"),OFFSET('Hygiene Data'!$E$9,0,10*ROW('Hygiene Data'!E80)),NA())</f>
        <v>#N/A</v>
      </c>
      <c r="BF86" s="97" t="e">
        <f ca="true">+IF(AND(ISNUMBER(OFFSET('Hygiene Data'!$F$5,0,10*ROW('Hygiene Data'!F80))),'Data Summary'!DU86="Yes"),OFFSET('Hygiene Data'!$F$5,0,10*ROW('Hygiene Data'!F80)),NA())</f>
        <v>#N/A</v>
      </c>
      <c r="BG86" s="97" t="e">
        <f ca="true">+IF(AND(ISNUMBER(OFFSET('Hygiene Data'!$F$7,0,10*ROW('Hygiene Data'!F80))),'Data Summary'!DV86="Yes"),OFFSET('Hygiene Data'!$F$7,0,10*ROW('Hygiene Data'!F80)),NA())</f>
        <v>#N/A</v>
      </c>
      <c r="BH86" s="97" t="e">
        <f ca="true">+IF(AND(ISNUMBER(OFFSET('Hygiene Data'!$F$9,0,10*ROW('Hygiene Data'!F80))),'Data Summary'!DW86="Yes"),OFFSET('Hygiene Data'!$F$9,0,10*ROW('Hygiene Data'!F80)),NA())</f>
        <v>#N/A</v>
      </c>
      <c r="BI86" s="97" t="e">
        <f ca="true">+IF(AND(ISNUMBER(OFFSET('Hygiene Data'!$G$5,0,10*ROW('Hygiene Data'!G80))),'Data Summary'!DX86="Yes"),OFFSET('Hygiene Data'!$G$5,0,10*ROW('Hygiene Data'!G80)),NA())</f>
        <v>#N/A</v>
      </c>
      <c r="BJ86" s="97" t="e">
        <f ca="true">+IF(AND(ISNUMBER(OFFSET('Hygiene Data'!$G$7,0,10*ROW('Hygiene Data'!G80))),'Data Summary'!DY86="Yes"),OFFSET('Hygiene Data'!$G$7,0,10*ROW('Hygiene Data'!G80)),NA())</f>
        <v>#N/A</v>
      </c>
      <c r="BK86" s="97" t="e">
        <f ca="true">+IF(AND(ISNUMBER(OFFSET('Hygiene Data'!$G$9,0,10*ROW('Hygiene Data'!G80))),'Data Summary'!DZ86="Yes"),OFFSET('Hygiene Data'!$G$9,0,10*ROW('Hygiene Data'!G80)),NA())</f>
        <v>#N/A</v>
      </c>
      <c r="BL86" s="97" t="e">
        <f ca="true">+IF(AND(ISNUMBER(OFFSET('Hygiene Data'!$H$5,0,10*ROW('Hygiene Data'!H80))),'Data Summary'!EA86="Yes"),OFFSET('Hygiene Data'!$H$5,0,10*ROW('Hygiene Data'!H80)),NA())</f>
        <v>#N/A</v>
      </c>
      <c r="BM86" s="97" t="e">
        <f ca="true">+IF(AND(ISNUMBER(OFFSET('Hygiene Data'!$H$7,0,10*ROW('Hygiene Data'!H80))),'Data Summary'!EB86="Yes"),OFFSET('Hygiene Data'!$H$7,0,10*ROW('Hygiene Data'!H80)),NA())</f>
        <v>#N/A</v>
      </c>
      <c r="BN86" s="97" t="e">
        <f ca="true">+IF(AND(ISNUMBER(OFFSET('Hygiene Data'!$H$9,0,10*ROW('Hygiene Data'!H80))),'Data Summary'!EC86="Yes"),OFFSET('Hygiene Data'!$H$9,0,10*ROW('Hygiene Data'!H80)),NA())</f>
        <v>#N/A</v>
      </c>
      <c r="BO86" s="97" t="e">
        <f ca="true">+IF(AND(ISNUMBER(OFFSET('Hygiene Data'!$I$5,0,10*ROW('Hygiene Data'!I80))),'Data Summary'!ED86="Yes"),OFFSET('Hygiene Data'!$I$5,0,10*ROW('Hygiene Data'!I80)),NA())</f>
        <v>#N/A</v>
      </c>
      <c r="BP86" s="97" t="e">
        <f ca="true">+IF(AND(ISNUMBER(OFFSET('Hygiene Data'!$I$7,0,10*ROW('Hygiene Data'!I80))),'Data Summary'!EE86="Yes"),OFFSET('Hygiene Data'!$I$7,0,10*ROW('Hygiene Data'!I80)),NA())</f>
        <v>#N/A</v>
      </c>
      <c r="BQ86" s="97" t="e">
        <f ca="true">+IF(AND(ISNUMBER(OFFSET('Hygiene Data'!$I$9,0,10*ROW('Hygiene Data'!I80))),'Data Summary'!EF86="Yes"),OFFSET('Hygiene Data'!$I$9,0,10*ROW('Hygiene Data'!I80)),NA())</f>
        <v>#N/A</v>
      </c>
    </row>
    <row xmlns:x14ac="http://schemas.microsoft.com/office/spreadsheetml/2009/9/ac" r="87" x14ac:dyDescent="0.2">
      <c r="A87" s="331" t="e">
        <f ca="true">+RIGHT('Data Summary'!A87,LEN('Data Summary'!A87)-9)</f>
        <v>#VALUE!</v>
      </c>
      <c r="B87" s="36" t="str">
        <f ca="true">+IF(ISTEXT('Data Summary'!B87),'Data Summary'!B87,"")</f>
        <v/>
      </c>
      <c r="C87" s="330" t="e">
        <f ca="true">+VALUE('Data Summary'!C87)</f>
        <v>#VALUE!</v>
      </c>
      <c r="D87" s="95" t="e">
        <f ca="true">+IF(AND(ISNUMBER(OFFSET('Water Data'!$D$4,0,10*ROW('Water Data'!D81))),'Data Summary'!BS87="Yes"),100-OFFSET('Water Data'!$D$4,0,10*ROW('Water Data'!D81)),NA())</f>
        <v>#N/A</v>
      </c>
      <c r="E87" s="95" t="e">
        <f ca="true">+IF(AND(ISNUMBER(OFFSET('Water Data'!$D$6,0,10*ROW('Water Data'!D81))),'Data Summary'!BT87="Yes"),OFFSET('Water Data'!$D$6,0,10*ROW('Water Data'!D81)),NA())</f>
        <v>#N/A</v>
      </c>
      <c r="F87" s="95" t="e">
        <f ca="true">+IF(AND(ISNUMBER(OFFSET('Water Data'!$D$9,0,10*ROW('Water Data'!D81))),'Data Summary'!BU87="Yes"),OFFSET('Water Data'!$D$9,0,10*ROW('Water Data'!D81)),NA())</f>
        <v>#N/A</v>
      </c>
      <c r="G87" s="95" t="e">
        <f ca="true">+IF(AND(ISNUMBER(OFFSET('Water Data'!$E$4,0,10*ROW('Water Data'!E81))),'Data Summary'!BV87="Yes"),100-OFFSET('Water Data'!$E$4,0,10*ROW('Water Data'!E81)),NA())</f>
        <v>#N/A</v>
      </c>
      <c r="H87" s="95" t="e">
        <f ca="true">+IF(AND(ISNUMBER(OFFSET('Water Data'!$E$6,0,10*ROW('Water Data'!E81))),'Data Summary'!BW87="Yes"),OFFSET('Water Data'!$E$6,0,10*ROW('Water Data'!E81)),NA())</f>
        <v>#N/A</v>
      </c>
      <c r="I87" s="95" t="e">
        <f ca="true">+IF(AND(ISNUMBER(OFFSET('Water Data'!$E$9,0,10*ROW('Water Data'!E81))),'Data Summary'!BX87="Yes"),OFFSET('Water Data'!$E$9,0,10*ROW('Water Data'!E81)),NA())</f>
        <v>#N/A</v>
      </c>
      <c r="J87" s="95" t="e">
        <f ca="true">+IF(AND(ISNUMBER(OFFSET('Water Data'!$F$4,0,10*ROW('Water Data'!F81))),'Data Summary'!BY87="Yes"),100-OFFSET('Water Data'!$F$4,0,10*ROW('Water Data'!F81)),NA())</f>
        <v>#N/A</v>
      </c>
      <c r="K87" s="95" t="e">
        <f ca="true">+IF(AND(ISNUMBER(OFFSET('Water Data'!$F$6,0,10*ROW('Water Data'!F81))),'Data Summary'!BZ87="Yes"),OFFSET('Water Data'!$F$6,0,10*ROW('Water Data'!F81)),NA())</f>
        <v>#N/A</v>
      </c>
      <c r="L87" s="95" t="e">
        <f ca="true">+IF(AND(ISNUMBER(OFFSET('Water Data'!$F$9,0,10*ROW('Water Data'!F81))),'Data Summary'!CA87="Yes"),OFFSET('Water Data'!$F$9,0,10*ROW('Water Data'!F81)),NA())</f>
        <v>#N/A</v>
      </c>
      <c r="M87" s="95" t="e">
        <f ca="true">+IF(AND(ISNUMBER(OFFSET('Water Data'!$G$4,0,10*ROW('Water Data'!G81))),'Data Summary'!CB87="Yes"),100-OFFSET('Water Data'!$G$4,0,10*ROW('Water Data'!G81)),NA())</f>
        <v>#N/A</v>
      </c>
      <c r="N87" s="95" t="e">
        <f ca="true">+IF(AND(ISNUMBER(OFFSET('Water Data'!$G$6,0,10*ROW('Water Data'!G81))),'Data Summary'!CC87="Yes"),OFFSET('Water Data'!$G$6,0,10*ROW('Water Data'!G81)),NA())</f>
        <v>#N/A</v>
      </c>
      <c r="O87" s="95" t="e">
        <f ca="true">+IF(AND(ISNUMBER(OFFSET('Water Data'!$G$9,0,10*ROW('Water Data'!G81))),'Data Summary'!CD87="Yes"),OFFSET('Water Data'!$G$9,0,10*ROW('Water Data'!G81)),NA())</f>
        <v>#N/A</v>
      </c>
      <c r="P87" s="95" t="e">
        <f ca="true">+IF(AND(ISNUMBER(OFFSET('Water Data'!$H$4,0,10*ROW('Water Data'!H81))),'Data Summary'!CE87="Yes"),100-OFFSET('Water Data'!$H$4,0,10*ROW('Water Data'!H81)),NA())</f>
        <v>#N/A</v>
      </c>
      <c r="Q87" s="95" t="e">
        <f ca="true">+IF(AND(ISNUMBER(OFFSET('Water Data'!$H$6,0,10*ROW('Water Data'!H81))),'Data Summary'!CF87="Yes"),OFFSET('Water Data'!$H$6,0,10*ROW('Water Data'!H81)),NA())</f>
        <v>#N/A</v>
      </c>
      <c r="R87" s="95" t="e">
        <f ca="true">+IF(AND(ISNUMBER(OFFSET('Water Data'!$H$9,0,10*ROW('Water Data'!H81))),'Data Summary'!CG87="Yes"),OFFSET('Water Data'!$H$9,0,10*ROW('Water Data'!H81)),NA())</f>
        <v>#N/A</v>
      </c>
      <c r="S87" s="95" t="e">
        <f ca="true">+IF(AND(ISNUMBER(OFFSET('Water Data'!$I$4,0,10*ROW('Water Data'!I81))),'Data Summary'!CH87="Yes"),100-OFFSET('Water Data'!$I$4,0,10*ROW('Water Data'!I81)),NA())</f>
        <v>#N/A</v>
      </c>
      <c r="T87" s="95" t="e">
        <f ca="true">+IF(AND(ISNUMBER(OFFSET('Water Data'!$I$6,0,10*ROW('Water Data'!I81))),'Data Summary'!CI87="Yes"),OFFSET('Water Data'!$I$6,0,10*ROW('Water Data'!I81)),NA())</f>
        <v>#N/A</v>
      </c>
      <c r="U87" s="95" t="e">
        <f ca="true">+IF(AND(ISNUMBER(OFFSET('Water Data'!$I$9,0,10*ROW('Water Data'!I81))),'Data Summary'!CJ87="Yes"),OFFSET('Water Data'!$I$9,0,10*ROW('Water Data'!I81)),NA())</f>
        <v>#N/A</v>
      </c>
      <c r="V87" s="96" t="e">
        <f ca="true">+IF(AND(ISNUMBER(OFFSET('Sanitation Data'!$D$4,0,10*ROW('Sanitation Data'!D81))),'Data Summary'!CK87="Yes"),100-OFFSET('Sanitation Data'!$D$4,0,10*ROW('Sanitation Data'!D81)),NA())</f>
        <v>#N/A</v>
      </c>
      <c r="W87" s="96" t="e">
        <f ca="true">+IF(AND(ISNUMBER(OFFSET('Sanitation Data'!$D$6,0,10*ROW('Sanitation Data'!D81))),'Data Summary'!CL87="Yes"),OFFSET('Sanitation Data'!$D$6,0,10*ROW('Sanitation Data'!D81)),NA())</f>
        <v>#N/A</v>
      </c>
      <c r="X87" s="96" t="e">
        <f ca="true">+IF(AND(ISNUMBER(OFFSET('Sanitation Data'!$D$10,0,10*ROW('Sanitation Data'!D81))),'Data Summary'!CM87="Yes"),OFFSET('Sanitation Data'!$D$10,0,10*ROW('Sanitation Data'!D81)),NA())</f>
        <v>#N/A</v>
      </c>
      <c r="Y87" s="96" t="e">
        <f ca="true">+IF(AND(ISNUMBER(OFFSET('Sanitation Data'!$D$11,0,10*ROW('Sanitation Data'!D81))),'Data Summary'!CN87="Yes"),OFFSET('Sanitation Data'!$D$11,0,10*ROW('Sanitation Data'!D81)),NA())</f>
        <v>#N/A</v>
      </c>
      <c r="Z87" s="96" t="e">
        <f ca="true">+IF(AND(ISNUMBER(OFFSET('Sanitation Data'!$D$12,0,10*ROW('Sanitation Data'!D81))),'Data Summary'!CO87="Yes"),OFFSET('Sanitation Data'!$D$12,0,10*ROW('Sanitation Data'!D81)),NA())</f>
        <v>#N/A</v>
      </c>
      <c r="AA87" s="96" t="e">
        <f ca="true">+IF(AND(ISNUMBER(OFFSET('Sanitation Data'!$E$4,0,10*ROW('Sanitation Data'!E81))),'Data Summary'!CP87="Yes"),100-OFFSET('Sanitation Data'!$E$4,0,10*ROW('Sanitation Data'!E81)),NA())</f>
        <v>#N/A</v>
      </c>
      <c r="AB87" s="96" t="e">
        <f ca="true">+IF(AND(ISNUMBER(OFFSET('Sanitation Data'!$E$6,0,10*ROW('Sanitation Data'!E81))),'Data Summary'!CQ87="Yes"),OFFSET('Sanitation Data'!$E$6,0,10*ROW('Sanitation Data'!E81)),NA())</f>
        <v>#N/A</v>
      </c>
      <c r="AC87" s="96" t="e">
        <f ca="true">+IF(AND(ISNUMBER(OFFSET('Sanitation Data'!$E$10,0,10*ROW('Sanitation Data'!E81))),'Data Summary'!CR87="Yes"),OFFSET('Sanitation Data'!$E$10,0,10*ROW('Sanitation Data'!E81)),NA())</f>
        <v>#N/A</v>
      </c>
      <c r="AD87" s="96" t="e">
        <f ca="true">+IF(AND(ISNUMBER(OFFSET('Sanitation Data'!$E$11,0,10*ROW('Sanitation Data'!E81))),'Data Summary'!CS87="Yes"),OFFSET('Sanitation Data'!$E$11,0,10*ROW('Sanitation Data'!E81)),NA())</f>
        <v>#N/A</v>
      </c>
      <c r="AE87" s="96" t="e">
        <f ca="true">+IF(AND(ISNUMBER(OFFSET('Sanitation Data'!$E$12,0,10*ROW('Sanitation Data'!E81))),'Data Summary'!CT87="Yes"),OFFSET('Sanitation Data'!$E$12,0,10*ROW('Sanitation Data'!E81)),NA())</f>
        <v>#N/A</v>
      </c>
      <c r="AF87" s="96" t="e">
        <f ca="true">+IF(AND(ISNUMBER(OFFSET('Sanitation Data'!$F$4,0,10*ROW('Sanitation Data'!F81))),'Data Summary'!CU87="Yes"),100-OFFSET('Sanitation Data'!$F$4,0,10*ROW('Sanitation Data'!F81)),NA())</f>
        <v>#N/A</v>
      </c>
      <c r="AG87" s="96" t="e">
        <f ca="true">+IF(AND(ISNUMBER(OFFSET('Sanitation Data'!$F$6,0,10*ROW('Sanitation Data'!F81))),'Data Summary'!CV87="Yes"),OFFSET('Sanitation Data'!$F$6,0,10*ROW('Sanitation Data'!F81)),NA())</f>
        <v>#N/A</v>
      </c>
      <c r="AH87" s="96" t="e">
        <f ca="true">+IF(AND(ISNUMBER(OFFSET('Sanitation Data'!$F$10,0,10*ROW('Sanitation Data'!F81))),'Data Summary'!CW87="Yes"),OFFSET('Sanitation Data'!$F$10,0,10*ROW('Sanitation Data'!F81)),NA())</f>
        <v>#N/A</v>
      </c>
      <c r="AI87" s="96" t="e">
        <f ca="true">+IF(AND(ISNUMBER(OFFSET('Sanitation Data'!$F$11,0,10*ROW('Sanitation Data'!F81))),'Data Summary'!CX87="Yes"),OFFSET('Sanitation Data'!$F$11,0,10*ROW('Sanitation Data'!F81)),NA())</f>
        <v>#N/A</v>
      </c>
      <c r="AJ87" s="96" t="e">
        <f ca="true">+IF(AND(ISNUMBER(OFFSET('Sanitation Data'!$F$12,0,10*ROW('Sanitation Data'!F81))),'Data Summary'!CY87="Yes"),OFFSET('Sanitation Data'!$F$12,0,10*ROW('Sanitation Data'!F81)),NA())</f>
        <v>#N/A</v>
      </c>
      <c r="AK87" s="96" t="e">
        <f ca="true">+IF(AND(ISNUMBER(OFFSET('Sanitation Data'!$G$4,0,10*ROW('Sanitation Data'!G81))),'Data Summary'!CZ87="Yes"),100-OFFSET('Sanitation Data'!$G$4,0,10*ROW('Sanitation Data'!G81)),NA())</f>
        <v>#N/A</v>
      </c>
      <c r="AL87" s="96" t="e">
        <f ca="true">+IF(AND(ISNUMBER(OFFSET('Sanitation Data'!$G$6,0,10*ROW('Sanitation Data'!G81))),'Data Summary'!DA87="Yes"),OFFSET('Sanitation Data'!$G$6,0,10*ROW('Sanitation Data'!G81)),NA())</f>
        <v>#N/A</v>
      </c>
      <c r="AM87" s="96" t="e">
        <f ca="true">+IF(AND(ISNUMBER(OFFSET('Sanitation Data'!$G$10,0,10*ROW('Sanitation Data'!G81))),'Data Summary'!DB87="Yes"),OFFSET('Sanitation Data'!$G$10,0,10*ROW('Sanitation Data'!G81)),NA())</f>
        <v>#N/A</v>
      </c>
      <c r="AN87" s="96" t="e">
        <f ca="true">+IF(AND(ISNUMBER(OFFSET('Sanitation Data'!$G$11,0,10*ROW('Sanitation Data'!G81))),'Data Summary'!DC87="Yes"),OFFSET('Sanitation Data'!$G$11,0,10*ROW('Sanitation Data'!G81)),NA())</f>
        <v>#N/A</v>
      </c>
      <c r="AO87" s="96" t="e">
        <f ca="true">+IF(AND(ISNUMBER(OFFSET('Sanitation Data'!$G$12,0,10*ROW('Sanitation Data'!G81))),'Data Summary'!DD87="Yes"),OFFSET('Sanitation Data'!$G$12,0,10*ROW('Sanitation Data'!G81)),NA())</f>
        <v>#N/A</v>
      </c>
      <c r="AP87" s="96" t="e">
        <f ca="true">+IF(AND(ISNUMBER(OFFSET('Sanitation Data'!$H$4,0,10*ROW('Sanitation Data'!H81))),'Data Summary'!DE87="Yes"),100-OFFSET('Sanitation Data'!$H$4,0,10*ROW('Sanitation Data'!H81)),NA())</f>
        <v>#N/A</v>
      </c>
      <c r="AQ87" s="96" t="e">
        <f ca="true">+IF(AND(ISNUMBER(OFFSET('Sanitation Data'!$H$6,0,10*ROW('Sanitation Data'!H81))),'Data Summary'!DF87="Yes"),OFFSET('Sanitation Data'!$H$6,0,10*ROW('Sanitation Data'!H81)),NA())</f>
        <v>#N/A</v>
      </c>
      <c r="AR87" s="96" t="e">
        <f ca="true">+IF(AND(ISNUMBER(OFFSET('Sanitation Data'!$H$10,0,10*ROW('Sanitation Data'!H81))),'Data Summary'!DG87="Yes"),OFFSET('Sanitation Data'!$H$10,0,10*ROW('Sanitation Data'!H81)),NA())</f>
        <v>#N/A</v>
      </c>
      <c r="AS87" s="96" t="e">
        <f ca="true">+IF(AND(ISNUMBER(OFFSET('Sanitation Data'!$H$11,0,10*ROW('Sanitation Data'!H81))),'Data Summary'!DH87="Yes"),OFFSET('Sanitation Data'!$H$11,0,10*ROW('Sanitation Data'!H81)),NA())</f>
        <v>#N/A</v>
      </c>
      <c r="AT87" s="96" t="e">
        <f ca="true">+IF(AND(ISNUMBER(OFFSET('Sanitation Data'!$H$12,0,10*ROW('Sanitation Data'!H81))),'Data Summary'!DI87="Yes"),OFFSET('Sanitation Data'!$H$12,0,10*ROW('Sanitation Data'!H81)),NA())</f>
        <v>#N/A</v>
      </c>
      <c r="AU87" s="96" t="e">
        <f ca="true">+IF(AND(ISNUMBER(OFFSET('Sanitation Data'!$I$4,0,10*ROW('Sanitation Data'!I81))),'Data Summary'!DJ87="Yes"),100-OFFSET('Sanitation Data'!$I$4,0,10*ROW('Sanitation Data'!I81)),NA())</f>
        <v>#N/A</v>
      </c>
      <c r="AV87" s="96" t="e">
        <f ca="true">+IF(AND(ISNUMBER(OFFSET('Sanitation Data'!$I$6,0,10*ROW('Sanitation Data'!I81))),'Data Summary'!DK87="Yes"),OFFSET('Sanitation Data'!$I$6,0,10*ROW('Sanitation Data'!I81)),NA())</f>
        <v>#N/A</v>
      </c>
      <c r="AW87" s="96" t="e">
        <f ca="true">+IF(AND(ISNUMBER(OFFSET('Sanitation Data'!$I$10,0,10*ROW('Sanitation Data'!I81))),'Data Summary'!DL87="Yes"),OFFSET('Sanitation Data'!$I$10,0,10*ROW('Sanitation Data'!I81)),NA())</f>
        <v>#N/A</v>
      </c>
      <c r="AX87" s="96" t="e">
        <f ca="true">+IF(AND(ISNUMBER(OFFSET('Sanitation Data'!$I$11,0,10*ROW('Sanitation Data'!I81))),'Data Summary'!DM87="Yes"),OFFSET('Sanitation Data'!$I$11,0,10*ROW('Sanitation Data'!I81)),NA())</f>
        <v>#N/A</v>
      </c>
      <c r="AY87" s="96" t="e">
        <f ca="true">+IF(AND(ISNUMBER(OFFSET('Sanitation Data'!$I$12,0,10*ROW('Sanitation Data'!I81))),'Data Summary'!DN87="Yes"),OFFSET('Sanitation Data'!$I$12,0,10*ROW('Sanitation Data'!I81)),NA())</f>
        <v>#N/A</v>
      </c>
      <c r="AZ87" s="97" t="e">
        <f ca="true">+IF(AND(ISNUMBER(OFFSET('Hygiene Data'!$D$5,0,10*ROW('Hygiene Data'!D81))),'Data Summary'!DO87="Yes"),OFFSET('Hygiene Data'!$D$5,0,10*ROW('Hygiene Data'!D81)),NA())</f>
        <v>#N/A</v>
      </c>
      <c r="BA87" s="97" t="e">
        <f ca="true">+IF(AND(ISNUMBER(OFFSET('Hygiene Data'!$D$7,0,10*ROW('Hygiene Data'!D81))),'Data Summary'!DP87="Yes"),OFFSET('Hygiene Data'!$D$7,0,10*ROW('Hygiene Data'!D81)),NA())</f>
        <v>#N/A</v>
      </c>
      <c r="BB87" s="97" t="e">
        <f ca="true">+IF(AND(ISNUMBER(OFFSET('Hygiene Data'!$D$9,0,10*ROW('Hygiene Data'!D81))),'Data Summary'!DQ87="Yes"),OFFSET('Hygiene Data'!$D$9,0,10*ROW('Hygiene Data'!D81)),NA())</f>
        <v>#N/A</v>
      </c>
      <c r="BC87" s="97" t="e">
        <f ca="true">+IF(AND(ISNUMBER(OFFSET('Hygiene Data'!$E$5,0,10*ROW('Hygiene Data'!E81))),'Data Summary'!DR87="Yes"),OFFSET('Hygiene Data'!$E$5,0,10*ROW('Hygiene Data'!E81)),NA())</f>
        <v>#N/A</v>
      </c>
      <c r="BD87" s="97" t="e">
        <f ca="true">+IF(AND(ISNUMBER(OFFSET('Hygiene Data'!$E$7,0,10*ROW('Hygiene Data'!E81))),'Data Summary'!DS87="Yes"),OFFSET('Hygiene Data'!$E$7,0,10*ROW('Hygiene Data'!E81)),NA())</f>
        <v>#N/A</v>
      </c>
      <c r="BE87" s="97" t="e">
        <f ca="true">+IF(AND(ISNUMBER(OFFSET('Hygiene Data'!$E$9,0,10*ROW('Hygiene Data'!E81))),'Data Summary'!DT87="Yes"),OFFSET('Hygiene Data'!$E$9,0,10*ROW('Hygiene Data'!E81)),NA())</f>
        <v>#N/A</v>
      </c>
      <c r="BF87" s="97" t="e">
        <f ca="true">+IF(AND(ISNUMBER(OFFSET('Hygiene Data'!$F$5,0,10*ROW('Hygiene Data'!F81))),'Data Summary'!DU87="Yes"),OFFSET('Hygiene Data'!$F$5,0,10*ROW('Hygiene Data'!F81)),NA())</f>
        <v>#N/A</v>
      </c>
      <c r="BG87" s="97" t="e">
        <f ca="true">+IF(AND(ISNUMBER(OFFSET('Hygiene Data'!$F$7,0,10*ROW('Hygiene Data'!F81))),'Data Summary'!DV87="Yes"),OFFSET('Hygiene Data'!$F$7,0,10*ROW('Hygiene Data'!F81)),NA())</f>
        <v>#N/A</v>
      </c>
      <c r="BH87" s="97" t="e">
        <f ca="true">+IF(AND(ISNUMBER(OFFSET('Hygiene Data'!$F$9,0,10*ROW('Hygiene Data'!F81))),'Data Summary'!DW87="Yes"),OFFSET('Hygiene Data'!$F$9,0,10*ROW('Hygiene Data'!F81)),NA())</f>
        <v>#N/A</v>
      </c>
      <c r="BI87" s="97" t="e">
        <f ca="true">+IF(AND(ISNUMBER(OFFSET('Hygiene Data'!$G$5,0,10*ROW('Hygiene Data'!G81))),'Data Summary'!DX87="Yes"),OFFSET('Hygiene Data'!$G$5,0,10*ROW('Hygiene Data'!G81)),NA())</f>
        <v>#N/A</v>
      </c>
      <c r="BJ87" s="97" t="e">
        <f ca="true">+IF(AND(ISNUMBER(OFFSET('Hygiene Data'!$G$7,0,10*ROW('Hygiene Data'!G81))),'Data Summary'!DY87="Yes"),OFFSET('Hygiene Data'!$G$7,0,10*ROW('Hygiene Data'!G81)),NA())</f>
        <v>#N/A</v>
      </c>
      <c r="BK87" s="97" t="e">
        <f ca="true">+IF(AND(ISNUMBER(OFFSET('Hygiene Data'!$G$9,0,10*ROW('Hygiene Data'!G81))),'Data Summary'!DZ87="Yes"),OFFSET('Hygiene Data'!$G$9,0,10*ROW('Hygiene Data'!G81)),NA())</f>
        <v>#N/A</v>
      </c>
      <c r="BL87" s="97" t="e">
        <f ca="true">+IF(AND(ISNUMBER(OFFSET('Hygiene Data'!$H$5,0,10*ROW('Hygiene Data'!H81))),'Data Summary'!EA87="Yes"),OFFSET('Hygiene Data'!$H$5,0,10*ROW('Hygiene Data'!H81)),NA())</f>
        <v>#N/A</v>
      </c>
      <c r="BM87" s="97" t="e">
        <f ca="true">+IF(AND(ISNUMBER(OFFSET('Hygiene Data'!$H$7,0,10*ROW('Hygiene Data'!H81))),'Data Summary'!EB87="Yes"),OFFSET('Hygiene Data'!$H$7,0,10*ROW('Hygiene Data'!H81)),NA())</f>
        <v>#N/A</v>
      </c>
      <c r="BN87" s="97" t="e">
        <f ca="true">+IF(AND(ISNUMBER(OFFSET('Hygiene Data'!$H$9,0,10*ROW('Hygiene Data'!H81))),'Data Summary'!EC87="Yes"),OFFSET('Hygiene Data'!$H$9,0,10*ROW('Hygiene Data'!H81)),NA())</f>
        <v>#N/A</v>
      </c>
      <c r="BO87" s="97" t="e">
        <f ca="true">+IF(AND(ISNUMBER(OFFSET('Hygiene Data'!$I$5,0,10*ROW('Hygiene Data'!I81))),'Data Summary'!ED87="Yes"),OFFSET('Hygiene Data'!$I$5,0,10*ROW('Hygiene Data'!I81)),NA())</f>
        <v>#N/A</v>
      </c>
      <c r="BP87" s="97" t="e">
        <f ca="true">+IF(AND(ISNUMBER(OFFSET('Hygiene Data'!$I$7,0,10*ROW('Hygiene Data'!I81))),'Data Summary'!EE87="Yes"),OFFSET('Hygiene Data'!$I$7,0,10*ROW('Hygiene Data'!I81)),NA())</f>
        <v>#N/A</v>
      </c>
      <c r="BQ87" s="97" t="e">
        <f ca="true">+IF(AND(ISNUMBER(OFFSET('Hygiene Data'!$I$9,0,10*ROW('Hygiene Data'!I81))),'Data Summary'!EF87="Yes"),OFFSET('Hygiene Data'!$I$9,0,10*ROW('Hygiene Data'!I81)),NA())</f>
        <v>#N/A</v>
      </c>
    </row>
    <row xmlns:x14ac="http://schemas.microsoft.com/office/spreadsheetml/2009/9/ac" r="88" x14ac:dyDescent="0.2">
      <c r="A88" s="331" t="e">
        <f ca="true">+RIGHT('Data Summary'!A88,LEN('Data Summary'!A88)-9)</f>
        <v>#VALUE!</v>
      </c>
      <c r="B88" s="36" t="str">
        <f ca="true">+IF(ISTEXT('Data Summary'!B88),'Data Summary'!B88,"")</f>
        <v/>
      </c>
      <c r="C88" s="330" t="e">
        <f ca="true">+VALUE('Data Summary'!C88)</f>
        <v>#VALUE!</v>
      </c>
      <c r="D88" s="95" t="e">
        <f ca="true">+IF(AND(ISNUMBER(OFFSET('Water Data'!$D$4,0,10*ROW('Water Data'!D82))),'Data Summary'!BS88="Yes"),100-OFFSET('Water Data'!$D$4,0,10*ROW('Water Data'!D82)),NA())</f>
        <v>#N/A</v>
      </c>
      <c r="E88" s="95" t="e">
        <f ca="true">+IF(AND(ISNUMBER(OFFSET('Water Data'!$D$6,0,10*ROW('Water Data'!D82))),'Data Summary'!BT88="Yes"),OFFSET('Water Data'!$D$6,0,10*ROW('Water Data'!D82)),NA())</f>
        <v>#N/A</v>
      </c>
      <c r="F88" s="95" t="e">
        <f ca="true">+IF(AND(ISNUMBER(OFFSET('Water Data'!$D$9,0,10*ROW('Water Data'!D82))),'Data Summary'!BU88="Yes"),OFFSET('Water Data'!$D$9,0,10*ROW('Water Data'!D82)),NA())</f>
        <v>#N/A</v>
      </c>
      <c r="G88" s="95" t="e">
        <f ca="true">+IF(AND(ISNUMBER(OFFSET('Water Data'!$E$4,0,10*ROW('Water Data'!E82))),'Data Summary'!BV88="Yes"),100-OFFSET('Water Data'!$E$4,0,10*ROW('Water Data'!E82)),NA())</f>
        <v>#N/A</v>
      </c>
      <c r="H88" s="95" t="e">
        <f ca="true">+IF(AND(ISNUMBER(OFFSET('Water Data'!$E$6,0,10*ROW('Water Data'!E82))),'Data Summary'!BW88="Yes"),OFFSET('Water Data'!$E$6,0,10*ROW('Water Data'!E82)),NA())</f>
        <v>#N/A</v>
      </c>
      <c r="I88" s="95" t="e">
        <f ca="true">+IF(AND(ISNUMBER(OFFSET('Water Data'!$E$9,0,10*ROW('Water Data'!E82))),'Data Summary'!BX88="Yes"),OFFSET('Water Data'!$E$9,0,10*ROW('Water Data'!E82)),NA())</f>
        <v>#N/A</v>
      </c>
      <c r="J88" s="95" t="e">
        <f ca="true">+IF(AND(ISNUMBER(OFFSET('Water Data'!$F$4,0,10*ROW('Water Data'!F82))),'Data Summary'!BY88="Yes"),100-OFFSET('Water Data'!$F$4,0,10*ROW('Water Data'!F82)),NA())</f>
        <v>#N/A</v>
      </c>
      <c r="K88" s="95" t="e">
        <f ca="true">+IF(AND(ISNUMBER(OFFSET('Water Data'!$F$6,0,10*ROW('Water Data'!F82))),'Data Summary'!BZ88="Yes"),OFFSET('Water Data'!$F$6,0,10*ROW('Water Data'!F82)),NA())</f>
        <v>#N/A</v>
      </c>
      <c r="L88" s="95" t="e">
        <f ca="true">+IF(AND(ISNUMBER(OFFSET('Water Data'!$F$9,0,10*ROW('Water Data'!F82))),'Data Summary'!CA88="Yes"),OFFSET('Water Data'!$F$9,0,10*ROW('Water Data'!F82)),NA())</f>
        <v>#N/A</v>
      </c>
      <c r="M88" s="95" t="e">
        <f ca="true">+IF(AND(ISNUMBER(OFFSET('Water Data'!$G$4,0,10*ROW('Water Data'!G82))),'Data Summary'!CB88="Yes"),100-OFFSET('Water Data'!$G$4,0,10*ROW('Water Data'!G82)),NA())</f>
        <v>#N/A</v>
      </c>
      <c r="N88" s="95" t="e">
        <f ca="true">+IF(AND(ISNUMBER(OFFSET('Water Data'!$G$6,0,10*ROW('Water Data'!G82))),'Data Summary'!CC88="Yes"),OFFSET('Water Data'!$G$6,0,10*ROW('Water Data'!G82)),NA())</f>
        <v>#N/A</v>
      </c>
      <c r="O88" s="95" t="e">
        <f ca="true">+IF(AND(ISNUMBER(OFFSET('Water Data'!$G$9,0,10*ROW('Water Data'!G82))),'Data Summary'!CD88="Yes"),OFFSET('Water Data'!$G$9,0,10*ROW('Water Data'!G82)),NA())</f>
        <v>#N/A</v>
      </c>
      <c r="P88" s="95" t="e">
        <f ca="true">+IF(AND(ISNUMBER(OFFSET('Water Data'!$H$4,0,10*ROW('Water Data'!H82))),'Data Summary'!CE88="Yes"),100-OFFSET('Water Data'!$H$4,0,10*ROW('Water Data'!H82)),NA())</f>
        <v>#N/A</v>
      </c>
      <c r="Q88" s="95" t="e">
        <f ca="true">+IF(AND(ISNUMBER(OFFSET('Water Data'!$H$6,0,10*ROW('Water Data'!H82))),'Data Summary'!CF88="Yes"),OFFSET('Water Data'!$H$6,0,10*ROW('Water Data'!H82)),NA())</f>
        <v>#N/A</v>
      </c>
      <c r="R88" s="95" t="e">
        <f ca="true">+IF(AND(ISNUMBER(OFFSET('Water Data'!$H$9,0,10*ROW('Water Data'!H82))),'Data Summary'!CG88="Yes"),OFFSET('Water Data'!$H$9,0,10*ROW('Water Data'!H82)),NA())</f>
        <v>#N/A</v>
      </c>
      <c r="S88" s="95" t="e">
        <f ca="true">+IF(AND(ISNUMBER(OFFSET('Water Data'!$I$4,0,10*ROW('Water Data'!I82))),'Data Summary'!CH88="Yes"),100-OFFSET('Water Data'!$I$4,0,10*ROW('Water Data'!I82)),NA())</f>
        <v>#N/A</v>
      </c>
      <c r="T88" s="95" t="e">
        <f ca="true">+IF(AND(ISNUMBER(OFFSET('Water Data'!$I$6,0,10*ROW('Water Data'!I82))),'Data Summary'!CI88="Yes"),OFFSET('Water Data'!$I$6,0,10*ROW('Water Data'!I82)),NA())</f>
        <v>#N/A</v>
      </c>
      <c r="U88" s="95" t="e">
        <f ca="true">+IF(AND(ISNUMBER(OFFSET('Water Data'!$I$9,0,10*ROW('Water Data'!I82))),'Data Summary'!CJ88="Yes"),OFFSET('Water Data'!$I$9,0,10*ROW('Water Data'!I82)),NA())</f>
        <v>#N/A</v>
      </c>
      <c r="V88" s="96" t="e">
        <f ca="true">+IF(AND(ISNUMBER(OFFSET('Sanitation Data'!$D$4,0,10*ROW('Sanitation Data'!D82))),'Data Summary'!CK88="Yes"),100-OFFSET('Sanitation Data'!$D$4,0,10*ROW('Sanitation Data'!D82)),NA())</f>
        <v>#N/A</v>
      </c>
      <c r="W88" s="96" t="e">
        <f ca="true">+IF(AND(ISNUMBER(OFFSET('Sanitation Data'!$D$6,0,10*ROW('Sanitation Data'!D82))),'Data Summary'!CL88="Yes"),OFFSET('Sanitation Data'!$D$6,0,10*ROW('Sanitation Data'!D82)),NA())</f>
        <v>#N/A</v>
      </c>
      <c r="X88" s="96" t="e">
        <f ca="true">+IF(AND(ISNUMBER(OFFSET('Sanitation Data'!$D$10,0,10*ROW('Sanitation Data'!D82))),'Data Summary'!CM88="Yes"),OFFSET('Sanitation Data'!$D$10,0,10*ROW('Sanitation Data'!D82)),NA())</f>
        <v>#N/A</v>
      </c>
      <c r="Y88" s="96" t="e">
        <f ca="true">+IF(AND(ISNUMBER(OFFSET('Sanitation Data'!$D$11,0,10*ROW('Sanitation Data'!D82))),'Data Summary'!CN88="Yes"),OFFSET('Sanitation Data'!$D$11,0,10*ROW('Sanitation Data'!D82)),NA())</f>
        <v>#N/A</v>
      </c>
      <c r="Z88" s="96" t="e">
        <f ca="true">+IF(AND(ISNUMBER(OFFSET('Sanitation Data'!$D$12,0,10*ROW('Sanitation Data'!D82))),'Data Summary'!CO88="Yes"),OFFSET('Sanitation Data'!$D$12,0,10*ROW('Sanitation Data'!D82)),NA())</f>
        <v>#N/A</v>
      </c>
      <c r="AA88" s="96" t="e">
        <f ca="true">+IF(AND(ISNUMBER(OFFSET('Sanitation Data'!$E$4,0,10*ROW('Sanitation Data'!E82))),'Data Summary'!CP88="Yes"),100-OFFSET('Sanitation Data'!$E$4,0,10*ROW('Sanitation Data'!E82)),NA())</f>
        <v>#N/A</v>
      </c>
      <c r="AB88" s="96" t="e">
        <f ca="true">+IF(AND(ISNUMBER(OFFSET('Sanitation Data'!$E$6,0,10*ROW('Sanitation Data'!E82))),'Data Summary'!CQ88="Yes"),OFFSET('Sanitation Data'!$E$6,0,10*ROW('Sanitation Data'!E82)),NA())</f>
        <v>#N/A</v>
      </c>
      <c r="AC88" s="96" t="e">
        <f ca="true">+IF(AND(ISNUMBER(OFFSET('Sanitation Data'!$E$10,0,10*ROW('Sanitation Data'!E82))),'Data Summary'!CR88="Yes"),OFFSET('Sanitation Data'!$E$10,0,10*ROW('Sanitation Data'!E82)),NA())</f>
        <v>#N/A</v>
      </c>
      <c r="AD88" s="96" t="e">
        <f ca="true">+IF(AND(ISNUMBER(OFFSET('Sanitation Data'!$E$11,0,10*ROW('Sanitation Data'!E82))),'Data Summary'!CS88="Yes"),OFFSET('Sanitation Data'!$E$11,0,10*ROW('Sanitation Data'!E82)),NA())</f>
        <v>#N/A</v>
      </c>
      <c r="AE88" s="96" t="e">
        <f ca="true">+IF(AND(ISNUMBER(OFFSET('Sanitation Data'!$E$12,0,10*ROW('Sanitation Data'!E82))),'Data Summary'!CT88="Yes"),OFFSET('Sanitation Data'!$E$12,0,10*ROW('Sanitation Data'!E82)),NA())</f>
        <v>#N/A</v>
      </c>
      <c r="AF88" s="96" t="e">
        <f ca="true">+IF(AND(ISNUMBER(OFFSET('Sanitation Data'!$F$4,0,10*ROW('Sanitation Data'!F82))),'Data Summary'!CU88="Yes"),100-OFFSET('Sanitation Data'!$F$4,0,10*ROW('Sanitation Data'!F82)),NA())</f>
        <v>#N/A</v>
      </c>
      <c r="AG88" s="96" t="e">
        <f ca="true">+IF(AND(ISNUMBER(OFFSET('Sanitation Data'!$F$6,0,10*ROW('Sanitation Data'!F82))),'Data Summary'!CV88="Yes"),OFFSET('Sanitation Data'!$F$6,0,10*ROW('Sanitation Data'!F82)),NA())</f>
        <v>#N/A</v>
      </c>
      <c r="AH88" s="96" t="e">
        <f ca="true">+IF(AND(ISNUMBER(OFFSET('Sanitation Data'!$F$10,0,10*ROW('Sanitation Data'!F82))),'Data Summary'!CW88="Yes"),OFFSET('Sanitation Data'!$F$10,0,10*ROW('Sanitation Data'!F82)),NA())</f>
        <v>#N/A</v>
      </c>
      <c r="AI88" s="96" t="e">
        <f ca="true">+IF(AND(ISNUMBER(OFFSET('Sanitation Data'!$F$11,0,10*ROW('Sanitation Data'!F82))),'Data Summary'!CX88="Yes"),OFFSET('Sanitation Data'!$F$11,0,10*ROW('Sanitation Data'!F82)),NA())</f>
        <v>#N/A</v>
      </c>
      <c r="AJ88" s="96" t="e">
        <f ca="true">+IF(AND(ISNUMBER(OFFSET('Sanitation Data'!$F$12,0,10*ROW('Sanitation Data'!F82))),'Data Summary'!CY88="Yes"),OFFSET('Sanitation Data'!$F$12,0,10*ROW('Sanitation Data'!F82)),NA())</f>
        <v>#N/A</v>
      </c>
      <c r="AK88" s="96" t="e">
        <f ca="true">+IF(AND(ISNUMBER(OFFSET('Sanitation Data'!$G$4,0,10*ROW('Sanitation Data'!G82))),'Data Summary'!CZ88="Yes"),100-OFFSET('Sanitation Data'!$G$4,0,10*ROW('Sanitation Data'!G82)),NA())</f>
        <v>#N/A</v>
      </c>
      <c r="AL88" s="96" t="e">
        <f ca="true">+IF(AND(ISNUMBER(OFFSET('Sanitation Data'!$G$6,0,10*ROW('Sanitation Data'!G82))),'Data Summary'!DA88="Yes"),OFFSET('Sanitation Data'!$G$6,0,10*ROW('Sanitation Data'!G82)),NA())</f>
        <v>#N/A</v>
      </c>
      <c r="AM88" s="96" t="e">
        <f ca="true">+IF(AND(ISNUMBER(OFFSET('Sanitation Data'!$G$10,0,10*ROW('Sanitation Data'!G82))),'Data Summary'!DB88="Yes"),OFFSET('Sanitation Data'!$G$10,0,10*ROW('Sanitation Data'!G82)),NA())</f>
        <v>#N/A</v>
      </c>
      <c r="AN88" s="96" t="e">
        <f ca="true">+IF(AND(ISNUMBER(OFFSET('Sanitation Data'!$G$11,0,10*ROW('Sanitation Data'!G82))),'Data Summary'!DC88="Yes"),OFFSET('Sanitation Data'!$G$11,0,10*ROW('Sanitation Data'!G82)),NA())</f>
        <v>#N/A</v>
      </c>
      <c r="AO88" s="96" t="e">
        <f ca="true">+IF(AND(ISNUMBER(OFFSET('Sanitation Data'!$G$12,0,10*ROW('Sanitation Data'!G82))),'Data Summary'!DD88="Yes"),OFFSET('Sanitation Data'!$G$12,0,10*ROW('Sanitation Data'!G82)),NA())</f>
        <v>#N/A</v>
      </c>
      <c r="AP88" s="96" t="e">
        <f ca="true">+IF(AND(ISNUMBER(OFFSET('Sanitation Data'!$H$4,0,10*ROW('Sanitation Data'!H82))),'Data Summary'!DE88="Yes"),100-OFFSET('Sanitation Data'!$H$4,0,10*ROW('Sanitation Data'!H82)),NA())</f>
        <v>#N/A</v>
      </c>
      <c r="AQ88" s="96" t="e">
        <f ca="true">+IF(AND(ISNUMBER(OFFSET('Sanitation Data'!$H$6,0,10*ROW('Sanitation Data'!H82))),'Data Summary'!DF88="Yes"),OFFSET('Sanitation Data'!$H$6,0,10*ROW('Sanitation Data'!H82)),NA())</f>
        <v>#N/A</v>
      </c>
      <c r="AR88" s="96" t="e">
        <f ca="true">+IF(AND(ISNUMBER(OFFSET('Sanitation Data'!$H$10,0,10*ROW('Sanitation Data'!H82))),'Data Summary'!DG88="Yes"),OFFSET('Sanitation Data'!$H$10,0,10*ROW('Sanitation Data'!H82)),NA())</f>
        <v>#N/A</v>
      </c>
      <c r="AS88" s="96" t="e">
        <f ca="true">+IF(AND(ISNUMBER(OFFSET('Sanitation Data'!$H$11,0,10*ROW('Sanitation Data'!H82))),'Data Summary'!DH88="Yes"),OFFSET('Sanitation Data'!$H$11,0,10*ROW('Sanitation Data'!H82)),NA())</f>
        <v>#N/A</v>
      </c>
      <c r="AT88" s="96" t="e">
        <f ca="true">+IF(AND(ISNUMBER(OFFSET('Sanitation Data'!$H$12,0,10*ROW('Sanitation Data'!H82))),'Data Summary'!DI88="Yes"),OFFSET('Sanitation Data'!$H$12,0,10*ROW('Sanitation Data'!H82)),NA())</f>
        <v>#N/A</v>
      </c>
      <c r="AU88" s="96" t="e">
        <f ca="true">+IF(AND(ISNUMBER(OFFSET('Sanitation Data'!$I$4,0,10*ROW('Sanitation Data'!I82))),'Data Summary'!DJ88="Yes"),100-OFFSET('Sanitation Data'!$I$4,0,10*ROW('Sanitation Data'!I82)),NA())</f>
        <v>#N/A</v>
      </c>
      <c r="AV88" s="96" t="e">
        <f ca="true">+IF(AND(ISNUMBER(OFFSET('Sanitation Data'!$I$6,0,10*ROW('Sanitation Data'!I82))),'Data Summary'!DK88="Yes"),OFFSET('Sanitation Data'!$I$6,0,10*ROW('Sanitation Data'!I82)),NA())</f>
        <v>#N/A</v>
      </c>
      <c r="AW88" s="96" t="e">
        <f ca="true">+IF(AND(ISNUMBER(OFFSET('Sanitation Data'!$I$10,0,10*ROW('Sanitation Data'!I82))),'Data Summary'!DL88="Yes"),OFFSET('Sanitation Data'!$I$10,0,10*ROW('Sanitation Data'!I82)),NA())</f>
        <v>#N/A</v>
      </c>
      <c r="AX88" s="96" t="e">
        <f ca="true">+IF(AND(ISNUMBER(OFFSET('Sanitation Data'!$I$11,0,10*ROW('Sanitation Data'!I82))),'Data Summary'!DM88="Yes"),OFFSET('Sanitation Data'!$I$11,0,10*ROW('Sanitation Data'!I82)),NA())</f>
        <v>#N/A</v>
      </c>
      <c r="AY88" s="96" t="e">
        <f ca="true">+IF(AND(ISNUMBER(OFFSET('Sanitation Data'!$I$12,0,10*ROW('Sanitation Data'!I82))),'Data Summary'!DN88="Yes"),OFFSET('Sanitation Data'!$I$12,0,10*ROW('Sanitation Data'!I82)),NA())</f>
        <v>#N/A</v>
      </c>
      <c r="AZ88" s="97" t="e">
        <f ca="true">+IF(AND(ISNUMBER(OFFSET('Hygiene Data'!$D$5,0,10*ROW('Hygiene Data'!D82))),'Data Summary'!DO88="Yes"),OFFSET('Hygiene Data'!$D$5,0,10*ROW('Hygiene Data'!D82)),NA())</f>
        <v>#N/A</v>
      </c>
      <c r="BA88" s="97" t="e">
        <f ca="true">+IF(AND(ISNUMBER(OFFSET('Hygiene Data'!$D$7,0,10*ROW('Hygiene Data'!D82))),'Data Summary'!DP88="Yes"),OFFSET('Hygiene Data'!$D$7,0,10*ROW('Hygiene Data'!D82)),NA())</f>
        <v>#N/A</v>
      </c>
      <c r="BB88" s="97" t="e">
        <f ca="true">+IF(AND(ISNUMBER(OFFSET('Hygiene Data'!$D$9,0,10*ROW('Hygiene Data'!D82))),'Data Summary'!DQ88="Yes"),OFFSET('Hygiene Data'!$D$9,0,10*ROW('Hygiene Data'!D82)),NA())</f>
        <v>#N/A</v>
      </c>
      <c r="BC88" s="97" t="e">
        <f ca="true">+IF(AND(ISNUMBER(OFFSET('Hygiene Data'!$E$5,0,10*ROW('Hygiene Data'!E82))),'Data Summary'!DR88="Yes"),OFFSET('Hygiene Data'!$E$5,0,10*ROW('Hygiene Data'!E82)),NA())</f>
        <v>#N/A</v>
      </c>
      <c r="BD88" s="97" t="e">
        <f ca="true">+IF(AND(ISNUMBER(OFFSET('Hygiene Data'!$E$7,0,10*ROW('Hygiene Data'!E82))),'Data Summary'!DS88="Yes"),OFFSET('Hygiene Data'!$E$7,0,10*ROW('Hygiene Data'!E82)),NA())</f>
        <v>#N/A</v>
      </c>
      <c r="BE88" s="97" t="e">
        <f ca="true">+IF(AND(ISNUMBER(OFFSET('Hygiene Data'!$E$9,0,10*ROW('Hygiene Data'!E82))),'Data Summary'!DT88="Yes"),OFFSET('Hygiene Data'!$E$9,0,10*ROW('Hygiene Data'!E82)),NA())</f>
        <v>#N/A</v>
      </c>
      <c r="BF88" s="97" t="e">
        <f ca="true">+IF(AND(ISNUMBER(OFFSET('Hygiene Data'!$F$5,0,10*ROW('Hygiene Data'!F82))),'Data Summary'!DU88="Yes"),OFFSET('Hygiene Data'!$F$5,0,10*ROW('Hygiene Data'!F82)),NA())</f>
        <v>#N/A</v>
      </c>
      <c r="BG88" s="97" t="e">
        <f ca="true">+IF(AND(ISNUMBER(OFFSET('Hygiene Data'!$F$7,0,10*ROW('Hygiene Data'!F82))),'Data Summary'!DV88="Yes"),OFFSET('Hygiene Data'!$F$7,0,10*ROW('Hygiene Data'!F82)),NA())</f>
        <v>#N/A</v>
      </c>
      <c r="BH88" s="97" t="e">
        <f ca="true">+IF(AND(ISNUMBER(OFFSET('Hygiene Data'!$F$9,0,10*ROW('Hygiene Data'!F82))),'Data Summary'!DW88="Yes"),OFFSET('Hygiene Data'!$F$9,0,10*ROW('Hygiene Data'!F82)),NA())</f>
        <v>#N/A</v>
      </c>
      <c r="BI88" s="97" t="e">
        <f ca="true">+IF(AND(ISNUMBER(OFFSET('Hygiene Data'!$G$5,0,10*ROW('Hygiene Data'!G82))),'Data Summary'!DX88="Yes"),OFFSET('Hygiene Data'!$G$5,0,10*ROW('Hygiene Data'!G82)),NA())</f>
        <v>#N/A</v>
      </c>
      <c r="BJ88" s="97" t="e">
        <f ca="true">+IF(AND(ISNUMBER(OFFSET('Hygiene Data'!$G$7,0,10*ROW('Hygiene Data'!G82))),'Data Summary'!DY88="Yes"),OFFSET('Hygiene Data'!$G$7,0,10*ROW('Hygiene Data'!G82)),NA())</f>
        <v>#N/A</v>
      </c>
      <c r="BK88" s="97" t="e">
        <f ca="true">+IF(AND(ISNUMBER(OFFSET('Hygiene Data'!$G$9,0,10*ROW('Hygiene Data'!G82))),'Data Summary'!DZ88="Yes"),OFFSET('Hygiene Data'!$G$9,0,10*ROW('Hygiene Data'!G82)),NA())</f>
        <v>#N/A</v>
      </c>
      <c r="BL88" s="97" t="e">
        <f ca="true">+IF(AND(ISNUMBER(OFFSET('Hygiene Data'!$H$5,0,10*ROW('Hygiene Data'!H82))),'Data Summary'!EA88="Yes"),OFFSET('Hygiene Data'!$H$5,0,10*ROW('Hygiene Data'!H82)),NA())</f>
        <v>#N/A</v>
      </c>
      <c r="BM88" s="97" t="e">
        <f ca="true">+IF(AND(ISNUMBER(OFFSET('Hygiene Data'!$H$7,0,10*ROW('Hygiene Data'!H82))),'Data Summary'!EB88="Yes"),OFFSET('Hygiene Data'!$H$7,0,10*ROW('Hygiene Data'!H82)),NA())</f>
        <v>#N/A</v>
      </c>
      <c r="BN88" s="97" t="e">
        <f ca="true">+IF(AND(ISNUMBER(OFFSET('Hygiene Data'!$H$9,0,10*ROW('Hygiene Data'!H82))),'Data Summary'!EC88="Yes"),OFFSET('Hygiene Data'!$H$9,0,10*ROW('Hygiene Data'!H82)),NA())</f>
        <v>#N/A</v>
      </c>
      <c r="BO88" s="97" t="e">
        <f ca="true">+IF(AND(ISNUMBER(OFFSET('Hygiene Data'!$I$5,0,10*ROW('Hygiene Data'!I82))),'Data Summary'!ED88="Yes"),OFFSET('Hygiene Data'!$I$5,0,10*ROW('Hygiene Data'!I82)),NA())</f>
        <v>#N/A</v>
      </c>
      <c r="BP88" s="97" t="e">
        <f ca="true">+IF(AND(ISNUMBER(OFFSET('Hygiene Data'!$I$7,0,10*ROW('Hygiene Data'!I82))),'Data Summary'!EE88="Yes"),OFFSET('Hygiene Data'!$I$7,0,10*ROW('Hygiene Data'!I82)),NA())</f>
        <v>#N/A</v>
      </c>
      <c r="BQ88" s="97" t="e">
        <f ca="true">+IF(AND(ISNUMBER(OFFSET('Hygiene Data'!$I$9,0,10*ROW('Hygiene Data'!I82))),'Data Summary'!EF88="Yes"),OFFSET('Hygiene Data'!$I$9,0,10*ROW('Hygiene Data'!I82)),NA())</f>
        <v>#N/A</v>
      </c>
    </row>
    <row xmlns:x14ac="http://schemas.microsoft.com/office/spreadsheetml/2009/9/ac" r="89" x14ac:dyDescent="0.2">
      <c r="A89" s="331" t="e">
        <f ca="true">+RIGHT('Data Summary'!A89,LEN('Data Summary'!A89)-9)</f>
        <v>#VALUE!</v>
      </c>
      <c r="B89" s="36" t="str">
        <f ca="true">+IF(ISTEXT('Data Summary'!B89),'Data Summary'!B89,"")</f>
        <v/>
      </c>
      <c r="C89" s="330" t="e">
        <f ca="true">+VALUE('Data Summary'!C89)</f>
        <v>#VALUE!</v>
      </c>
      <c r="D89" s="95" t="e">
        <f ca="true">+IF(AND(ISNUMBER(OFFSET('Water Data'!$D$4,0,10*ROW('Water Data'!D83))),'Data Summary'!BS89="Yes"),100-OFFSET('Water Data'!$D$4,0,10*ROW('Water Data'!D83)),NA())</f>
        <v>#N/A</v>
      </c>
      <c r="E89" s="95" t="e">
        <f ca="true">+IF(AND(ISNUMBER(OFFSET('Water Data'!$D$6,0,10*ROW('Water Data'!D83))),'Data Summary'!BT89="Yes"),OFFSET('Water Data'!$D$6,0,10*ROW('Water Data'!D83)),NA())</f>
        <v>#N/A</v>
      </c>
      <c r="F89" s="95" t="e">
        <f ca="true">+IF(AND(ISNUMBER(OFFSET('Water Data'!$D$9,0,10*ROW('Water Data'!D83))),'Data Summary'!BU89="Yes"),OFFSET('Water Data'!$D$9,0,10*ROW('Water Data'!D83)),NA())</f>
        <v>#N/A</v>
      </c>
      <c r="G89" s="95" t="e">
        <f ca="true">+IF(AND(ISNUMBER(OFFSET('Water Data'!$E$4,0,10*ROW('Water Data'!E83))),'Data Summary'!BV89="Yes"),100-OFFSET('Water Data'!$E$4,0,10*ROW('Water Data'!E83)),NA())</f>
        <v>#N/A</v>
      </c>
      <c r="H89" s="95" t="e">
        <f ca="true">+IF(AND(ISNUMBER(OFFSET('Water Data'!$E$6,0,10*ROW('Water Data'!E83))),'Data Summary'!BW89="Yes"),OFFSET('Water Data'!$E$6,0,10*ROW('Water Data'!E83)),NA())</f>
        <v>#N/A</v>
      </c>
      <c r="I89" s="95" t="e">
        <f ca="true">+IF(AND(ISNUMBER(OFFSET('Water Data'!$E$9,0,10*ROW('Water Data'!E83))),'Data Summary'!BX89="Yes"),OFFSET('Water Data'!$E$9,0,10*ROW('Water Data'!E83)),NA())</f>
        <v>#N/A</v>
      </c>
      <c r="J89" s="95" t="e">
        <f ca="true">+IF(AND(ISNUMBER(OFFSET('Water Data'!$F$4,0,10*ROW('Water Data'!F83))),'Data Summary'!BY89="Yes"),100-OFFSET('Water Data'!$F$4,0,10*ROW('Water Data'!F83)),NA())</f>
        <v>#N/A</v>
      </c>
      <c r="K89" s="95" t="e">
        <f ca="true">+IF(AND(ISNUMBER(OFFSET('Water Data'!$F$6,0,10*ROW('Water Data'!F83))),'Data Summary'!BZ89="Yes"),OFFSET('Water Data'!$F$6,0,10*ROW('Water Data'!F83)),NA())</f>
        <v>#N/A</v>
      </c>
      <c r="L89" s="95" t="e">
        <f ca="true">+IF(AND(ISNUMBER(OFFSET('Water Data'!$F$9,0,10*ROW('Water Data'!F83))),'Data Summary'!CA89="Yes"),OFFSET('Water Data'!$F$9,0,10*ROW('Water Data'!F83)),NA())</f>
        <v>#N/A</v>
      </c>
      <c r="M89" s="95" t="e">
        <f ca="true">+IF(AND(ISNUMBER(OFFSET('Water Data'!$G$4,0,10*ROW('Water Data'!G83))),'Data Summary'!CB89="Yes"),100-OFFSET('Water Data'!$G$4,0,10*ROW('Water Data'!G83)),NA())</f>
        <v>#N/A</v>
      </c>
      <c r="N89" s="95" t="e">
        <f ca="true">+IF(AND(ISNUMBER(OFFSET('Water Data'!$G$6,0,10*ROW('Water Data'!G83))),'Data Summary'!CC89="Yes"),OFFSET('Water Data'!$G$6,0,10*ROW('Water Data'!G83)),NA())</f>
        <v>#N/A</v>
      </c>
      <c r="O89" s="95" t="e">
        <f ca="true">+IF(AND(ISNUMBER(OFFSET('Water Data'!$G$9,0,10*ROW('Water Data'!G83))),'Data Summary'!CD89="Yes"),OFFSET('Water Data'!$G$9,0,10*ROW('Water Data'!G83)),NA())</f>
        <v>#N/A</v>
      </c>
      <c r="P89" s="95" t="e">
        <f ca="true">+IF(AND(ISNUMBER(OFFSET('Water Data'!$H$4,0,10*ROW('Water Data'!H83))),'Data Summary'!CE89="Yes"),100-OFFSET('Water Data'!$H$4,0,10*ROW('Water Data'!H83)),NA())</f>
        <v>#N/A</v>
      </c>
      <c r="Q89" s="95" t="e">
        <f ca="true">+IF(AND(ISNUMBER(OFFSET('Water Data'!$H$6,0,10*ROW('Water Data'!H83))),'Data Summary'!CF89="Yes"),OFFSET('Water Data'!$H$6,0,10*ROW('Water Data'!H83)),NA())</f>
        <v>#N/A</v>
      </c>
      <c r="R89" s="95" t="e">
        <f ca="true">+IF(AND(ISNUMBER(OFFSET('Water Data'!$H$9,0,10*ROW('Water Data'!H83))),'Data Summary'!CG89="Yes"),OFFSET('Water Data'!$H$9,0,10*ROW('Water Data'!H83)),NA())</f>
        <v>#N/A</v>
      </c>
      <c r="S89" s="95" t="e">
        <f ca="true">+IF(AND(ISNUMBER(OFFSET('Water Data'!$I$4,0,10*ROW('Water Data'!I83))),'Data Summary'!CH89="Yes"),100-OFFSET('Water Data'!$I$4,0,10*ROW('Water Data'!I83)),NA())</f>
        <v>#N/A</v>
      </c>
      <c r="T89" s="95" t="e">
        <f ca="true">+IF(AND(ISNUMBER(OFFSET('Water Data'!$I$6,0,10*ROW('Water Data'!I83))),'Data Summary'!CI89="Yes"),OFFSET('Water Data'!$I$6,0,10*ROW('Water Data'!I83)),NA())</f>
        <v>#N/A</v>
      </c>
      <c r="U89" s="95" t="e">
        <f ca="true">+IF(AND(ISNUMBER(OFFSET('Water Data'!$I$9,0,10*ROW('Water Data'!I83))),'Data Summary'!CJ89="Yes"),OFFSET('Water Data'!$I$9,0,10*ROW('Water Data'!I83)),NA())</f>
        <v>#N/A</v>
      </c>
      <c r="V89" s="96" t="e">
        <f ca="true">+IF(AND(ISNUMBER(OFFSET('Sanitation Data'!$D$4,0,10*ROW('Sanitation Data'!D83))),'Data Summary'!CK89="Yes"),100-OFFSET('Sanitation Data'!$D$4,0,10*ROW('Sanitation Data'!D83)),NA())</f>
        <v>#N/A</v>
      </c>
      <c r="W89" s="96" t="e">
        <f ca="true">+IF(AND(ISNUMBER(OFFSET('Sanitation Data'!$D$6,0,10*ROW('Sanitation Data'!D83))),'Data Summary'!CL89="Yes"),OFFSET('Sanitation Data'!$D$6,0,10*ROW('Sanitation Data'!D83)),NA())</f>
        <v>#N/A</v>
      </c>
      <c r="X89" s="96" t="e">
        <f ca="true">+IF(AND(ISNUMBER(OFFSET('Sanitation Data'!$D$10,0,10*ROW('Sanitation Data'!D83))),'Data Summary'!CM89="Yes"),OFFSET('Sanitation Data'!$D$10,0,10*ROW('Sanitation Data'!D83)),NA())</f>
        <v>#N/A</v>
      </c>
      <c r="Y89" s="96" t="e">
        <f ca="true">+IF(AND(ISNUMBER(OFFSET('Sanitation Data'!$D$11,0,10*ROW('Sanitation Data'!D83))),'Data Summary'!CN89="Yes"),OFFSET('Sanitation Data'!$D$11,0,10*ROW('Sanitation Data'!D83)),NA())</f>
        <v>#N/A</v>
      </c>
      <c r="Z89" s="96" t="e">
        <f ca="true">+IF(AND(ISNUMBER(OFFSET('Sanitation Data'!$D$12,0,10*ROW('Sanitation Data'!D83))),'Data Summary'!CO89="Yes"),OFFSET('Sanitation Data'!$D$12,0,10*ROW('Sanitation Data'!D83)),NA())</f>
        <v>#N/A</v>
      </c>
      <c r="AA89" s="96" t="e">
        <f ca="true">+IF(AND(ISNUMBER(OFFSET('Sanitation Data'!$E$4,0,10*ROW('Sanitation Data'!E83))),'Data Summary'!CP89="Yes"),100-OFFSET('Sanitation Data'!$E$4,0,10*ROW('Sanitation Data'!E83)),NA())</f>
        <v>#N/A</v>
      </c>
      <c r="AB89" s="96" t="e">
        <f ca="true">+IF(AND(ISNUMBER(OFFSET('Sanitation Data'!$E$6,0,10*ROW('Sanitation Data'!E83))),'Data Summary'!CQ89="Yes"),OFFSET('Sanitation Data'!$E$6,0,10*ROW('Sanitation Data'!E83)),NA())</f>
        <v>#N/A</v>
      </c>
      <c r="AC89" s="96" t="e">
        <f ca="true">+IF(AND(ISNUMBER(OFFSET('Sanitation Data'!$E$10,0,10*ROW('Sanitation Data'!E83))),'Data Summary'!CR89="Yes"),OFFSET('Sanitation Data'!$E$10,0,10*ROW('Sanitation Data'!E83)),NA())</f>
        <v>#N/A</v>
      </c>
      <c r="AD89" s="96" t="e">
        <f ca="true">+IF(AND(ISNUMBER(OFFSET('Sanitation Data'!$E$11,0,10*ROW('Sanitation Data'!E83))),'Data Summary'!CS89="Yes"),OFFSET('Sanitation Data'!$E$11,0,10*ROW('Sanitation Data'!E83)),NA())</f>
        <v>#N/A</v>
      </c>
      <c r="AE89" s="96" t="e">
        <f ca="true">+IF(AND(ISNUMBER(OFFSET('Sanitation Data'!$E$12,0,10*ROW('Sanitation Data'!E83))),'Data Summary'!CT89="Yes"),OFFSET('Sanitation Data'!$E$12,0,10*ROW('Sanitation Data'!E83)),NA())</f>
        <v>#N/A</v>
      </c>
      <c r="AF89" s="96" t="e">
        <f ca="true">+IF(AND(ISNUMBER(OFFSET('Sanitation Data'!$F$4,0,10*ROW('Sanitation Data'!F83))),'Data Summary'!CU89="Yes"),100-OFFSET('Sanitation Data'!$F$4,0,10*ROW('Sanitation Data'!F83)),NA())</f>
        <v>#N/A</v>
      </c>
      <c r="AG89" s="96" t="e">
        <f ca="true">+IF(AND(ISNUMBER(OFFSET('Sanitation Data'!$F$6,0,10*ROW('Sanitation Data'!F83))),'Data Summary'!CV89="Yes"),OFFSET('Sanitation Data'!$F$6,0,10*ROW('Sanitation Data'!F83)),NA())</f>
        <v>#N/A</v>
      </c>
      <c r="AH89" s="96" t="e">
        <f ca="true">+IF(AND(ISNUMBER(OFFSET('Sanitation Data'!$F$10,0,10*ROW('Sanitation Data'!F83))),'Data Summary'!CW89="Yes"),OFFSET('Sanitation Data'!$F$10,0,10*ROW('Sanitation Data'!F83)),NA())</f>
        <v>#N/A</v>
      </c>
      <c r="AI89" s="96" t="e">
        <f ca="true">+IF(AND(ISNUMBER(OFFSET('Sanitation Data'!$F$11,0,10*ROW('Sanitation Data'!F83))),'Data Summary'!CX89="Yes"),OFFSET('Sanitation Data'!$F$11,0,10*ROW('Sanitation Data'!F83)),NA())</f>
        <v>#N/A</v>
      </c>
      <c r="AJ89" s="96" t="e">
        <f ca="true">+IF(AND(ISNUMBER(OFFSET('Sanitation Data'!$F$12,0,10*ROW('Sanitation Data'!F83))),'Data Summary'!CY89="Yes"),OFFSET('Sanitation Data'!$F$12,0,10*ROW('Sanitation Data'!F83)),NA())</f>
        <v>#N/A</v>
      </c>
      <c r="AK89" s="96" t="e">
        <f ca="true">+IF(AND(ISNUMBER(OFFSET('Sanitation Data'!$G$4,0,10*ROW('Sanitation Data'!G83))),'Data Summary'!CZ89="Yes"),100-OFFSET('Sanitation Data'!$G$4,0,10*ROW('Sanitation Data'!G83)),NA())</f>
        <v>#N/A</v>
      </c>
      <c r="AL89" s="96" t="e">
        <f ca="true">+IF(AND(ISNUMBER(OFFSET('Sanitation Data'!$G$6,0,10*ROW('Sanitation Data'!G83))),'Data Summary'!DA89="Yes"),OFFSET('Sanitation Data'!$G$6,0,10*ROW('Sanitation Data'!G83)),NA())</f>
        <v>#N/A</v>
      </c>
      <c r="AM89" s="96" t="e">
        <f ca="true">+IF(AND(ISNUMBER(OFFSET('Sanitation Data'!$G$10,0,10*ROW('Sanitation Data'!G83))),'Data Summary'!DB89="Yes"),OFFSET('Sanitation Data'!$G$10,0,10*ROW('Sanitation Data'!G83)),NA())</f>
        <v>#N/A</v>
      </c>
      <c r="AN89" s="96" t="e">
        <f ca="true">+IF(AND(ISNUMBER(OFFSET('Sanitation Data'!$G$11,0,10*ROW('Sanitation Data'!G83))),'Data Summary'!DC89="Yes"),OFFSET('Sanitation Data'!$G$11,0,10*ROW('Sanitation Data'!G83)),NA())</f>
        <v>#N/A</v>
      </c>
      <c r="AO89" s="96" t="e">
        <f ca="true">+IF(AND(ISNUMBER(OFFSET('Sanitation Data'!$G$12,0,10*ROW('Sanitation Data'!G83))),'Data Summary'!DD89="Yes"),OFFSET('Sanitation Data'!$G$12,0,10*ROW('Sanitation Data'!G83)),NA())</f>
        <v>#N/A</v>
      </c>
      <c r="AP89" s="96" t="e">
        <f ca="true">+IF(AND(ISNUMBER(OFFSET('Sanitation Data'!$H$4,0,10*ROW('Sanitation Data'!H83))),'Data Summary'!DE89="Yes"),100-OFFSET('Sanitation Data'!$H$4,0,10*ROW('Sanitation Data'!H83)),NA())</f>
        <v>#N/A</v>
      </c>
      <c r="AQ89" s="96" t="e">
        <f ca="true">+IF(AND(ISNUMBER(OFFSET('Sanitation Data'!$H$6,0,10*ROW('Sanitation Data'!H83))),'Data Summary'!DF89="Yes"),OFFSET('Sanitation Data'!$H$6,0,10*ROW('Sanitation Data'!H83)),NA())</f>
        <v>#N/A</v>
      </c>
      <c r="AR89" s="96" t="e">
        <f ca="true">+IF(AND(ISNUMBER(OFFSET('Sanitation Data'!$H$10,0,10*ROW('Sanitation Data'!H83))),'Data Summary'!DG89="Yes"),OFFSET('Sanitation Data'!$H$10,0,10*ROW('Sanitation Data'!H83)),NA())</f>
        <v>#N/A</v>
      </c>
      <c r="AS89" s="96" t="e">
        <f ca="true">+IF(AND(ISNUMBER(OFFSET('Sanitation Data'!$H$11,0,10*ROW('Sanitation Data'!H83))),'Data Summary'!DH89="Yes"),OFFSET('Sanitation Data'!$H$11,0,10*ROW('Sanitation Data'!H83)),NA())</f>
        <v>#N/A</v>
      </c>
      <c r="AT89" s="96" t="e">
        <f ca="true">+IF(AND(ISNUMBER(OFFSET('Sanitation Data'!$H$12,0,10*ROW('Sanitation Data'!H83))),'Data Summary'!DI89="Yes"),OFFSET('Sanitation Data'!$H$12,0,10*ROW('Sanitation Data'!H83)),NA())</f>
        <v>#N/A</v>
      </c>
      <c r="AU89" s="96" t="e">
        <f ca="true">+IF(AND(ISNUMBER(OFFSET('Sanitation Data'!$I$4,0,10*ROW('Sanitation Data'!I83))),'Data Summary'!DJ89="Yes"),100-OFFSET('Sanitation Data'!$I$4,0,10*ROW('Sanitation Data'!I83)),NA())</f>
        <v>#N/A</v>
      </c>
      <c r="AV89" s="96" t="e">
        <f ca="true">+IF(AND(ISNUMBER(OFFSET('Sanitation Data'!$I$6,0,10*ROW('Sanitation Data'!I83))),'Data Summary'!DK89="Yes"),OFFSET('Sanitation Data'!$I$6,0,10*ROW('Sanitation Data'!I83)),NA())</f>
        <v>#N/A</v>
      </c>
      <c r="AW89" s="96" t="e">
        <f ca="true">+IF(AND(ISNUMBER(OFFSET('Sanitation Data'!$I$10,0,10*ROW('Sanitation Data'!I83))),'Data Summary'!DL89="Yes"),OFFSET('Sanitation Data'!$I$10,0,10*ROW('Sanitation Data'!I83)),NA())</f>
        <v>#N/A</v>
      </c>
      <c r="AX89" s="96" t="e">
        <f ca="true">+IF(AND(ISNUMBER(OFFSET('Sanitation Data'!$I$11,0,10*ROW('Sanitation Data'!I83))),'Data Summary'!DM89="Yes"),OFFSET('Sanitation Data'!$I$11,0,10*ROW('Sanitation Data'!I83)),NA())</f>
        <v>#N/A</v>
      </c>
      <c r="AY89" s="96" t="e">
        <f ca="true">+IF(AND(ISNUMBER(OFFSET('Sanitation Data'!$I$12,0,10*ROW('Sanitation Data'!I83))),'Data Summary'!DN89="Yes"),OFFSET('Sanitation Data'!$I$12,0,10*ROW('Sanitation Data'!I83)),NA())</f>
        <v>#N/A</v>
      </c>
      <c r="AZ89" s="97" t="e">
        <f ca="true">+IF(AND(ISNUMBER(OFFSET('Hygiene Data'!$D$5,0,10*ROW('Hygiene Data'!D83))),'Data Summary'!DO89="Yes"),OFFSET('Hygiene Data'!$D$5,0,10*ROW('Hygiene Data'!D83)),NA())</f>
        <v>#N/A</v>
      </c>
      <c r="BA89" s="97" t="e">
        <f ca="true">+IF(AND(ISNUMBER(OFFSET('Hygiene Data'!$D$7,0,10*ROW('Hygiene Data'!D83))),'Data Summary'!DP89="Yes"),OFFSET('Hygiene Data'!$D$7,0,10*ROW('Hygiene Data'!D83)),NA())</f>
        <v>#N/A</v>
      </c>
      <c r="BB89" s="97" t="e">
        <f ca="true">+IF(AND(ISNUMBER(OFFSET('Hygiene Data'!$D$9,0,10*ROW('Hygiene Data'!D83))),'Data Summary'!DQ89="Yes"),OFFSET('Hygiene Data'!$D$9,0,10*ROW('Hygiene Data'!D83)),NA())</f>
        <v>#N/A</v>
      </c>
      <c r="BC89" s="97" t="e">
        <f ca="true">+IF(AND(ISNUMBER(OFFSET('Hygiene Data'!$E$5,0,10*ROW('Hygiene Data'!E83))),'Data Summary'!DR89="Yes"),OFFSET('Hygiene Data'!$E$5,0,10*ROW('Hygiene Data'!E83)),NA())</f>
        <v>#N/A</v>
      </c>
      <c r="BD89" s="97" t="e">
        <f ca="true">+IF(AND(ISNUMBER(OFFSET('Hygiene Data'!$E$7,0,10*ROW('Hygiene Data'!E83))),'Data Summary'!DS89="Yes"),OFFSET('Hygiene Data'!$E$7,0,10*ROW('Hygiene Data'!E83)),NA())</f>
        <v>#N/A</v>
      </c>
      <c r="BE89" s="97" t="e">
        <f ca="true">+IF(AND(ISNUMBER(OFFSET('Hygiene Data'!$E$9,0,10*ROW('Hygiene Data'!E83))),'Data Summary'!DT89="Yes"),OFFSET('Hygiene Data'!$E$9,0,10*ROW('Hygiene Data'!E83)),NA())</f>
        <v>#N/A</v>
      </c>
      <c r="BF89" s="97" t="e">
        <f ca="true">+IF(AND(ISNUMBER(OFFSET('Hygiene Data'!$F$5,0,10*ROW('Hygiene Data'!F83))),'Data Summary'!DU89="Yes"),OFFSET('Hygiene Data'!$F$5,0,10*ROW('Hygiene Data'!F83)),NA())</f>
        <v>#N/A</v>
      </c>
      <c r="BG89" s="97" t="e">
        <f ca="true">+IF(AND(ISNUMBER(OFFSET('Hygiene Data'!$F$7,0,10*ROW('Hygiene Data'!F83))),'Data Summary'!DV89="Yes"),OFFSET('Hygiene Data'!$F$7,0,10*ROW('Hygiene Data'!F83)),NA())</f>
        <v>#N/A</v>
      </c>
      <c r="BH89" s="97" t="e">
        <f ca="true">+IF(AND(ISNUMBER(OFFSET('Hygiene Data'!$F$9,0,10*ROW('Hygiene Data'!F83))),'Data Summary'!DW89="Yes"),OFFSET('Hygiene Data'!$F$9,0,10*ROW('Hygiene Data'!F83)),NA())</f>
        <v>#N/A</v>
      </c>
      <c r="BI89" s="97" t="e">
        <f ca="true">+IF(AND(ISNUMBER(OFFSET('Hygiene Data'!$G$5,0,10*ROW('Hygiene Data'!G83))),'Data Summary'!DX89="Yes"),OFFSET('Hygiene Data'!$G$5,0,10*ROW('Hygiene Data'!G83)),NA())</f>
        <v>#N/A</v>
      </c>
      <c r="BJ89" s="97" t="e">
        <f ca="true">+IF(AND(ISNUMBER(OFFSET('Hygiene Data'!$G$7,0,10*ROW('Hygiene Data'!G83))),'Data Summary'!DY89="Yes"),OFFSET('Hygiene Data'!$G$7,0,10*ROW('Hygiene Data'!G83)),NA())</f>
        <v>#N/A</v>
      </c>
      <c r="BK89" s="97" t="e">
        <f ca="true">+IF(AND(ISNUMBER(OFFSET('Hygiene Data'!$G$9,0,10*ROW('Hygiene Data'!G83))),'Data Summary'!DZ89="Yes"),OFFSET('Hygiene Data'!$G$9,0,10*ROW('Hygiene Data'!G83)),NA())</f>
        <v>#N/A</v>
      </c>
      <c r="BL89" s="97" t="e">
        <f ca="true">+IF(AND(ISNUMBER(OFFSET('Hygiene Data'!$H$5,0,10*ROW('Hygiene Data'!H83))),'Data Summary'!EA89="Yes"),OFFSET('Hygiene Data'!$H$5,0,10*ROW('Hygiene Data'!H83)),NA())</f>
        <v>#N/A</v>
      </c>
      <c r="BM89" s="97" t="e">
        <f ca="true">+IF(AND(ISNUMBER(OFFSET('Hygiene Data'!$H$7,0,10*ROW('Hygiene Data'!H83))),'Data Summary'!EB89="Yes"),OFFSET('Hygiene Data'!$H$7,0,10*ROW('Hygiene Data'!H83)),NA())</f>
        <v>#N/A</v>
      </c>
      <c r="BN89" s="97" t="e">
        <f ca="true">+IF(AND(ISNUMBER(OFFSET('Hygiene Data'!$H$9,0,10*ROW('Hygiene Data'!H83))),'Data Summary'!EC89="Yes"),OFFSET('Hygiene Data'!$H$9,0,10*ROW('Hygiene Data'!H83)),NA())</f>
        <v>#N/A</v>
      </c>
      <c r="BO89" s="97" t="e">
        <f ca="true">+IF(AND(ISNUMBER(OFFSET('Hygiene Data'!$I$5,0,10*ROW('Hygiene Data'!I83))),'Data Summary'!ED89="Yes"),OFFSET('Hygiene Data'!$I$5,0,10*ROW('Hygiene Data'!I83)),NA())</f>
        <v>#N/A</v>
      </c>
      <c r="BP89" s="97" t="e">
        <f ca="true">+IF(AND(ISNUMBER(OFFSET('Hygiene Data'!$I$7,0,10*ROW('Hygiene Data'!I83))),'Data Summary'!EE89="Yes"),OFFSET('Hygiene Data'!$I$7,0,10*ROW('Hygiene Data'!I83)),NA())</f>
        <v>#N/A</v>
      </c>
      <c r="BQ89" s="97" t="e">
        <f ca="true">+IF(AND(ISNUMBER(OFFSET('Hygiene Data'!$I$9,0,10*ROW('Hygiene Data'!I83))),'Data Summary'!EF89="Yes"),OFFSET('Hygiene Data'!$I$9,0,10*ROW('Hygiene Data'!I83)),NA())</f>
        <v>#N/A</v>
      </c>
    </row>
    <row xmlns:x14ac="http://schemas.microsoft.com/office/spreadsheetml/2009/9/ac" r="90" x14ac:dyDescent="0.2">
      <c r="A90" s="331" t="e">
        <f ca="true">+RIGHT('Data Summary'!A90,LEN('Data Summary'!A90)-9)</f>
        <v>#VALUE!</v>
      </c>
      <c r="B90" s="36" t="str">
        <f ca="true">+IF(ISTEXT('Data Summary'!B90),'Data Summary'!B90,"")</f>
        <v/>
      </c>
      <c r="C90" s="330" t="e">
        <f ca="true">+VALUE('Data Summary'!C90)</f>
        <v>#VALUE!</v>
      </c>
      <c r="D90" s="95" t="e">
        <f ca="true">+IF(AND(ISNUMBER(OFFSET('Water Data'!$D$4,0,10*ROW('Water Data'!D84))),'Data Summary'!BS90="Yes"),100-OFFSET('Water Data'!$D$4,0,10*ROW('Water Data'!D84)),NA())</f>
        <v>#N/A</v>
      </c>
      <c r="E90" s="95" t="e">
        <f ca="true">+IF(AND(ISNUMBER(OFFSET('Water Data'!$D$6,0,10*ROW('Water Data'!D84))),'Data Summary'!BT90="Yes"),OFFSET('Water Data'!$D$6,0,10*ROW('Water Data'!D84)),NA())</f>
        <v>#N/A</v>
      </c>
      <c r="F90" s="95" t="e">
        <f ca="true">+IF(AND(ISNUMBER(OFFSET('Water Data'!$D$9,0,10*ROW('Water Data'!D84))),'Data Summary'!BU90="Yes"),OFFSET('Water Data'!$D$9,0,10*ROW('Water Data'!D84)),NA())</f>
        <v>#N/A</v>
      </c>
      <c r="G90" s="95" t="e">
        <f ca="true">+IF(AND(ISNUMBER(OFFSET('Water Data'!$E$4,0,10*ROW('Water Data'!E84))),'Data Summary'!BV90="Yes"),100-OFFSET('Water Data'!$E$4,0,10*ROW('Water Data'!E84)),NA())</f>
        <v>#N/A</v>
      </c>
      <c r="H90" s="95" t="e">
        <f ca="true">+IF(AND(ISNUMBER(OFFSET('Water Data'!$E$6,0,10*ROW('Water Data'!E84))),'Data Summary'!BW90="Yes"),OFFSET('Water Data'!$E$6,0,10*ROW('Water Data'!E84)),NA())</f>
        <v>#N/A</v>
      </c>
      <c r="I90" s="95" t="e">
        <f ca="true">+IF(AND(ISNUMBER(OFFSET('Water Data'!$E$9,0,10*ROW('Water Data'!E84))),'Data Summary'!BX90="Yes"),OFFSET('Water Data'!$E$9,0,10*ROW('Water Data'!E84)),NA())</f>
        <v>#N/A</v>
      </c>
      <c r="J90" s="95" t="e">
        <f ca="true">+IF(AND(ISNUMBER(OFFSET('Water Data'!$F$4,0,10*ROW('Water Data'!F84))),'Data Summary'!BY90="Yes"),100-OFFSET('Water Data'!$F$4,0,10*ROW('Water Data'!F84)),NA())</f>
        <v>#N/A</v>
      </c>
      <c r="K90" s="95" t="e">
        <f ca="true">+IF(AND(ISNUMBER(OFFSET('Water Data'!$F$6,0,10*ROW('Water Data'!F84))),'Data Summary'!BZ90="Yes"),OFFSET('Water Data'!$F$6,0,10*ROW('Water Data'!F84)),NA())</f>
        <v>#N/A</v>
      </c>
      <c r="L90" s="95" t="e">
        <f ca="true">+IF(AND(ISNUMBER(OFFSET('Water Data'!$F$9,0,10*ROW('Water Data'!F84))),'Data Summary'!CA90="Yes"),OFFSET('Water Data'!$F$9,0,10*ROW('Water Data'!F84)),NA())</f>
        <v>#N/A</v>
      </c>
      <c r="M90" s="95" t="e">
        <f ca="true">+IF(AND(ISNUMBER(OFFSET('Water Data'!$G$4,0,10*ROW('Water Data'!G84))),'Data Summary'!CB90="Yes"),100-OFFSET('Water Data'!$G$4,0,10*ROW('Water Data'!G84)),NA())</f>
        <v>#N/A</v>
      </c>
      <c r="N90" s="95" t="e">
        <f ca="true">+IF(AND(ISNUMBER(OFFSET('Water Data'!$G$6,0,10*ROW('Water Data'!G84))),'Data Summary'!CC90="Yes"),OFFSET('Water Data'!$G$6,0,10*ROW('Water Data'!G84)),NA())</f>
        <v>#N/A</v>
      </c>
      <c r="O90" s="95" t="e">
        <f ca="true">+IF(AND(ISNUMBER(OFFSET('Water Data'!$G$9,0,10*ROW('Water Data'!G84))),'Data Summary'!CD90="Yes"),OFFSET('Water Data'!$G$9,0,10*ROW('Water Data'!G84)),NA())</f>
        <v>#N/A</v>
      </c>
      <c r="P90" s="95" t="e">
        <f ca="true">+IF(AND(ISNUMBER(OFFSET('Water Data'!$H$4,0,10*ROW('Water Data'!H84))),'Data Summary'!CE90="Yes"),100-OFFSET('Water Data'!$H$4,0,10*ROW('Water Data'!H84)),NA())</f>
        <v>#N/A</v>
      </c>
      <c r="Q90" s="95" t="e">
        <f ca="true">+IF(AND(ISNUMBER(OFFSET('Water Data'!$H$6,0,10*ROW('Water Data'!H84))),'Data Summary'!CF90="Yes"),OFFSET('Water Data'!$H$6,0,10*ROW('Water Data'!H84)),NA())</f>
        <v>#N/A</v>
      </c>
      <c r="R90" s="95" t="e">
        <f ca="true">+IF(AND(ISNUMBER(OFFSET('Water Data'!$H$9,0,10*ROW('Water Data'!H84))),'Data Summary'!CG90="Yes"),OFFSET('Water Data'!$H$9,0,10*ROW('Water Data'!H84)),NA())</f>
        <v>#N/A</v>
      </c>
      <c r="S90" s="95" t="e">
        <f ca="true">+IF(AND(ISNUMBER(OFFSET('Water Data'!$I$4,0,10*ROW('Water Data'!I84))),'Data Summary'!CH90="Yes"),100-OFFSET('Water Data'!$I$4,0,10*ROW('Water Data'!I84)),NA())</f>
        <v>#N/A</v>
      </c>
      <c r="T90" s="95" t="e">
        <f ca="true">+IF(AND(ISNUMBER(OFFSET('Water Data'!$I$6,0,10*ROW('Water Data'!I84))),'Data Summary'!CI90="Yes"),OFFSET('Water Data'!$I$6,0,10*ROW('Water Data'!I84)),NA())</f>
        <v>#N/A</v>
      </c>
      <c r="U90" s="95" t="e">
        <f ca="true">+IF(AND(ISNUMBER(OFFSET('Water Data'!$I$9,0,10*ROW('Water Data'!I84))),'Data Summary'!CJ90="Yes"),OFFSET('Water Data'!$I$9,0,10*ROW('Water Data'!I84)),NA())</f>
        <v>#N/A</v>
      </c>
      <c r="V90" s="96" t="e">
        <f ca="true">+IF(AND(ISNUMBER(OFFSET('Sanitation Data'!$D$4,0,10*ROW('Sanitation Data'!D84))),'Data Summary'!CK90="Yes"),100-OFFSET('Sanitation Data'!$D$4,0,10*ROW('Sanitation Data'!D84)),NA())</f>
        <v>#N/A</v>
      </c>
      <c r="W90" s="96" t="e">
        <f ca="true">+IF(AND(ISNUMBER(OFFSET('Sanitation Data'!$D$6,0,10*ROW('Sanitation Data'!D84))),'Data Summary'!CL90="Yes"),OFFSET('Sanitation Data'!$D$6,0,10*ROW('Sanitation Data'!D84)),NA())</f>
        <v>#N/A</v>
      </c>
      <c r="X90" s="96" t="e">
        <f ca="true">+IF(AND(ISNUMBER(OFFSET('Sanitation Data'!$D$10,0,10*ROW('Sanitation Data'!D84))),'Data Summary'!CM90="Yes"),OFFSET('Sanitation Data'!$D$10,0,10*ROW('Sanitation Data'!D84)),NA())</f>
        <v>#N/A</v>
      </c>
      <c r="Y90" s="96" t="e">
        <f ca="true">+IF(AND(ISNUMBER(OFFSET('Sanitation Data'!$D$11,0,10*ROW('Sanitation Data'!D84))),'Data Summary'!CN90="Yes"),OFFSET('Sanitation Data'!$D$11,0,10*ROW('Sanitation Data'!D84)),NA())</f>
        <v>#N/A</v>
      </c>
      <c r="Z90" s="96" t="e">
        <f ca="true">+IF(AND(ISNUMBER(OFFSET('Sanitation Data'!$D$12,0,10*ROW('Sanitation Data'!D84))),'Data Summary'!CO90="Yes"),OFFSET('Sanitation Data'!$D$12,0,10*ROW('Sanitation Data'!D84)),NA())</f>
        <v>#N/A</v>
      </c>
      <c r="AA90" s="96" t="e">
        <f ca="true">+IF(AND(ISNUMBER(OFFSET('Sanitation Data'!$E$4,0,10*ROW('Sanitation Data'!E84))),'Data Summary'!CP90="Yes"),100-OFFSET('Sanitation Data'!$E$4,0,10*ROW('Sanitation Data'!E84)),NA())</f>
        <v>#N/A</v>
      </c>
      <c r="AB90" s="96" t="e">
        <f ca="true">+IF(AND(ISNUMBER(OFFSET('Sanitation Data'!$E$6,0,10*ROW('Sanitation Data'!E84))),'Data Summary'!CQ90="Yes"),OFFSET('Sanitation Data'!$E$6,0,10*ROW('Sanitation Data'!E84)),NA())</f>
        <v>#N/A</v>
      </c>
      <c r="AC90" s="96" t="e">
        <f ca="true">+IF(AND(ISNUMBER(OFFSET('Sanitation Data'!$E$10,0,10*ROW('Sanitation Data'!E84))),'Data Summary'!CR90="Yes"),OFFSET('Sanitation Data'!$E$10,0,10*ROW('Sanitation Data'!E84)),NA())</f>
        <v>#N/A</v>
      </c>
      <c r="AD90" s="96" t="e">
        <f ca="true">+IF(AND(ISNUMBER(OFFSET('Sanitation Data'!$E$11,0,10*ROW('Sanitation Data'!E84))),'Data Summary'!CS90="Yes"),OFFSET('Sanitation Data'!$E$11,0,10*ROW('Sanitation Data'!E84)),NA())</f>
        <v>#N/A</v>
      </c>
      <c r="AE90" s="96" t="e">
        <f ca="true">+IF(AND(ISNUMBER(OFFSET('Sanitation Data'!$E$12,0,10*ROW('Sanitation Data'!E84))),'Data Summary'!CT90="Yes"),OFFSET('Sanitation Data'!$E$12,0,10*ROW('Sanitation Data'!E84)),NA())</f>
        <v>#N/A</v>
      </c>
      <c r="AF90" s="96" t="e">
        <f ca="true">+IF(AND(ISNUMBER(OFFSET('Sanitation Data'!$F$4,0,10*ROW('Sanitation Data'!F84))),'Data Summary'!CU90="Yes"),100-OFFSET('Sanitation Data'!$F$4,0,10*ROW('Sanitation Data'!F84)),NA())</f>
        <v>#N/A</v>
      </c>
      <c r="AG90" s="96" t="e">
        <f ca="true">+IF(AND(ISNUMBER(OFFSET('Sanitation Data'!$F$6,0,10*ROW('Sanitation Data'!F84))),'Data Summary'!CV90="Yes"),OFFSET('Sanitation Data'!$F$6,0,10*ROW('Sanitation Data'!F84)),NA())</f>
        <v>#N/A</v>
      </c>
      <c r="AH90" s="96" t="e">
        <f ca="true">+IF(AND(ISNUMBER(OFFSET('Sanitation Data'!$F$10,0,10*ROW('Sanitation Data'!F84))),'Data Summary'!CW90="Yes"),OFFSET('Sanitation Data'!$F$10,0,10*ROW('Sanitation Data'!F84)),NA())</f>
        <v>#N/A</v>
      </c>
      <c r="AI90" s="96" t="e">
        <f ca="true">+IF(AND(ISNUMBER(OFFSET('Sanitation Data'!$F$11,0,10*ROW('Sanitation Data'!F84))),'Data Summary'!CX90="Yes"),OFFSET('Sanitation Data'!$F$11,0,10*ROW('Sanitation Data'!F84)),NA())</f>
        <v>#N/A</v>
      </c>
      <c r="AJ90" s="96" t="e">
        <f ca="true">+IF(AND(ISNUMBER(OFFSET('Sanitation Data'!$F$12,0,10*ROW('Sanitation Data'!F84))),'Data Summary'!CY90="Yes"),OFFSET('Sanitation Data'!$F$12,0,10*ROW('Sanitation Data'!F84)),NA())</f>
        <v>#N/A</v>
      </c>
      <c r="AK90" s="96" t="e">
        <f ca="true">+IF(AND(ISNUMBER(OFFSET('Sanitation Data'!$G$4,0,10*ROW('Sanitation Data'!G84))),'Data Summary'!CZ90="Yes"),100-OFFSET('Sanitation Data'!$G$4,0,10*ROW('Sanitation Data'!G84)),NA())</f>
        <v>#N/A</v>
      </c>
      <c r="AL90" s="96" t="e">
        <f ca="true">+IF(AND(ISNUMBER(OFFSET('Sanitation Data'!$G$6,0,10*ROW('Sanitation Data'!G84))),'Data Summary'!DA90="Yes"),OFFSET('Sanitation Data'!$G$6,0,10*ROW('Sanitation Data'!G84)),NA())</f>
        <v>#N/A</v>
      </c>
      <c r="AM90" s="96" t="e">
        <f ca="true">+IF(AND(ISNUMBER(OFFSET('Sanitation Data'!$G$10,0,10*ROW('Sanitation Data'!G84))),'Data Summary'!DB90="Yes"),OFFSET('Sanitation Data'!$G$10,0,10*ROW('Sanitation Data'!G84)),NA())</f>
        <v>#N/A</v>
      </c>
      <c r="AN90" s="96" t="e">
        <f ca="true">+IF(AND(ISNUMBER(OFFSET('Sanitation Data'!$G$11,0,10*ROW('Sanitation Data'!G84))),'Data Summary'!DC90="Yes"),OFFSET('Sanitation Data'!$G$11,0,10*ROW('Sanitation Data'!G84)),NA())</f>
        <v>#N/A</v>
      </c>
      <c r="AO90" s="96" t="e">
        <f ca="true">+IF(AND(ISNUMBER(OFFSET('Sanitation Data'!$G$12,0,10*ROW('Sanitation Data'!G84))),'Data Summary'!DD90="Yes"),OFFSET('Sanitation Data'!$G$12,0,10*ROW('Sanitation Data'!G84)),NA())</f>
        <v>#N/A</v>
      </c>
      <c r="AP90" s="96" t="e">
        <f ca="true">+IF(AND(ISNUMBER(OFFSET('Sanitation Data'!$H$4,0,10*ROW('Sanitation Data'!H84))),'Data Summary'!DE90="Yes"),100-OFFSET('Sanitation Data'!$H$4,0,10*ROW('Sanitation Data'!H84)),NA())</f>
        <v>#N/A</v>
      </c>
      <c r="AQ90" s="96" t="e">
        <f ca="true">+IF(AND(ISNUMBER(OFFSET('Sanitation Data'!$H$6,0,10*ROW('Sanitation Data'!H84))),'Data Summary'!DF90="Yes"),OFFSET('Sanitation Data'!$H$6,0,10*ROW('Sanitation Data'!H84)),NA())</f>
        <v>#N/A</v>
      </c>
      <c r="AR90" s="96" t="e">
        <f ca="true">+IF(AND(ISNUMBER(OFFSET('Sanitation Data'!$H$10,0,10*ROW('Sanitation Data'!H84))),'Data Summary'!DG90="Yes"),OFFSET('Sanitation Data'!$H$10,0,10*ROW('Sanitation Data'!H84)),NA())</f>
        <v>#N/A</v>
      </c>
      <c r="AS90" s="96" t="e">
        <f ca="true">+IF(AND(ISNUMBER(OFFSET('Sanitation Data'!$H$11,0,10*ROW('Sanitation Data'!H84))),'Data Summary'!DH90="Yes"),OFFSET('Sanitation Data'!$H$11,0,10*ROW('Sanitation Data'!H84)),NA())</f>
        <v>#N/A</v>
      </c>
      <c r="AT90" s="96" t="e">
        <f ca="true">+IF(AND(ISNUMBER(OFFSET('Sanitation Data'!$H$12,0,10*ROW('Sanitation Data'!H84))),'Data Summary'!DI90="Yes"),OFFSET('Sanitation Data'!$H$12,0,10*ROW('Sanitation Data'!H84)),NA())</f>
        <v>#N/A</v>
      </c>
      <c r="AU90" s="96" t="e">
        <f ca="true">+IF(AND(ISNUMBER(OFFSET('Sanitation Data'!$I$4,0,10*ROW('Sanitation Data'!I84))),'Data Summary'!DJ90="Yes"),100-OFFSET('Sanitation Data'!$I$4,0,10*ROW('Sanitation Data'!I84)),NA())</f>
        <v>#N/A</v>
      </c>
      <c r="AV90" s="96" t="e">
        <f ca="true">+IF(AND(ISNUMBER(OFFSET('Sanitation Data'!$I$6,0,10*ROW('Sanitation Data'!I84))),'Data Summary'!DK90="Yes"),OFFSET('Sanitation Data'!$I$6,0,10*ROW('Sanitation Data'!I84)),NA())</f>
        <v>#N/A</v>
      </c>
      <c r="AW90" s="96" t="e">
        <f ca="true">+IF(AND(ISNUMBER(OFFSET('Sanitation Data'!$I$10,0,10*ROW('Sanitation Data'!I84))),'Data Summary'!DL90="Yes"),OFFSET('Sanitation Data'!$I$10,0,10*ROW('Sanitation Data'!I84)),NA())</f>
        <v>#N/A</v>
      </c>
      <c r="AX90" s="96" t="e">
        <f ca="true">+IF(AND(ISNUMBER(OFFSET('Sanitation Data'!$I$11,0,10*ROW('Sanitation Data'!I84))),'Data Summary'!DM90="Yes"),OFFSET('Sanitation Data'!$I$11,0,10*ROW('Sanitation Data'!I84)),NA())</f>
        <v>#N/A</v>
      </c>
      <c r="AY90" s="96" t="e">
        <f ca="true">+IF(AND(ISNUMBER(OFFSET('Sanitation Data'!$I$12,0,10*ROW('Sanitation Data'!I84))),'Data Summary'!DN90="Yes"),OFFSET('Sanitation Data'!$I$12,0,10*ROW('Sanitation Data'!I84)),NA())</f>
        <v>#N/A</v>
      </c>
      <c r="AZ90" s="97" t="e">
        <f ca="true">+IF(AND(ISNUMBER(OFFSET('Hygiene Data'!$D$5,0,10*ROW('Hygiene Data'!D84))),'Data Summary'!DO90="Yes"),OFFSET('Hygiene Data'!$D$5,0,10*ROW('Hygiene Data'!D84)),NA())</f>
        <v>#N/A</v>
      </c>
      <c r="BA90" s="97" t="e">
        <f ca="true">+IF(AND(ISNUMBER(OFFSET('Hygiene Data'!$D$7,0,10*ROW('Hygiene Data'!D84))),'Data Summary'!DP90="Yes"),OFFSET('Hygiene Data'!$D$7,0,10*ROW('Hygiene Data'!D84)),NA())</f>
        <v>#N/A</v>
      </c>
      <c r="BB90" s="97" t="e">
        <f ca="true">+IF(AND(ISNUMBER(OFFSET('Hygiene Data'!$D$9,0,10*ROW('Hygiene Data'!D84))),'Data Summary'!DQ90="Yes"),OFFSET('Hygiene Data'!$D$9,0,10*ROW('Hygiene Data'!D84)),NA())</f>
        <v>#N/A</v>
      </c>
      <c r="BC90" s="97" t="e">
        <f ca="true">+IF(AND(ISNUMBER(OFFSET('Hygiene Data'!$E$5,0,10*ROW('Hygiene Data'!E84))),'Data Summary'!DR90="Yes"),OFFSET('Hygiene Data'!$E$5,0,10*ROW('Hygiene Data'!E84)),NA())</f>
        <v>#N/A</v>
      </c>
      <c r="BD90" s="97" t="e">
        <f ca="true">+IF(AND(ISNUMBER(OFFSET('Hygiene Data'!$E$7,0,10*ROW('Hygiene Data'!E84))),'Data Summary'!DS90="Yes"),OFFSET('Hygiene Data'!$E$7,0,10*ROW('Hygiene Data'!E84)),NA())</f>
        <v>#N/A</v>
      </c>
      <c r="BE90" s="97" t="e">
        <f ca="true">+IF(AND(ISNUMBER(OFFSET('Hygiene Data'!$E$9,0,10*ROW('Hygiene Data'!E84))),'Data Summary'!DT90="Yes"),OFFSET('Hygiene Data'!$E$9,0,10*ROW('Hygiene Data'!E84)),NA())</f>
        <v>#N/A</v>
      </c>
      <c r="BF90" s="97" t="e">
        <f ca="true">+IF(AND(ISNUMBER(OFFSET('Hygiene Data'!$F$5,0,10*ROW('Hygiene Data'!F84))),'Data Summary'!DU90="Yes"),OFFSET('Hygiene Data'!$F$5,0,10*ROW('Hygiene Data'!F84)),NA())</f>
        <v>#N/A</v>
      </c>
      <c r="BG90" s="97" t="e">
        <f ca="true">+IF(AND(ISNUMBER(OFFSET('Hygiene Data'!$F$7,0,10*ROW('Hygiene Data'!F84))),'Data Summary'!DV90="Yes"),OFFSET('Hygiene Data'!$F$7,0,10*ROW('Hygiene Data'!F84)),NA())</f>
        <v>#N/A</v>
      </c>
      <c r="BH90" s="97" t="e">
        <f ca="true">+IF(AND(ISNUMBER(OFFSET('Hygiene Data'!$F$9,0,10*ROW('Hygiene Data'!F84))),'Data Summary'!DW90="Yes"),OFFSET('Hygiene Data'!$F$9,0,10*ROW('Hygiene Data'!F84)),NA())</f>
        <v>#N/A</v>
      </c>
      <c r="BI90" s="97" t="e">
        <f ca="true">+IF(AND(ISNUMBER(OFFSET('Hygiene Data'!$G$5,0,10*ROW('Hygiene Data'!G84))),'Data Summary'!DX90="Yes"),OFFSET('Hygiene Data'!$G$5,0,10*ROW('Hygiene Data'!G84)),NA())</f>
        <v>#N/A</v>
      </c>
      <c r="BJ90" s="97" t="e">
        <f ca="true">+IF(AND(ISNUMBER(OFFSET('Hygiene Data'!$G$7,0,10*ROW('Hygiene Data'!G84))),'Data Summary'!DY90="Yes"),OFFSET('Hygiene Data'!$G$7,0,10*ROW('Hygiene Data'!G84)),NA())</f>
        <v>#N/A</v>
      </c>
      <c r="BK90" s="97" t="e">
        <f ca="true">+IF(AND(ISNUMBER(OFFSET('Hygiene Data'!$G$9,0,10*ROW('Hygiene Data'!G84))),'Data Summary'!DZ90="Yes"),OFFSET('Hygiene Data'!$G$9,0,10*ROW('Hygiene Data'!G84)),NA())</f>
        <v>#N/A</v>
      </c>
      <c r="BL90" s="97" t="e">
        <f ca="true">+IF(AND(ISNUMBER(OFFSET('Hygiene Data'!$H$5,0,10*ROW('Hygiene Data'!H84))),'Data Summary'!EA90="Yes"),OFFSET('Hygiene Data'!$H$5,0,10*ROW('Hygiene Data'!H84)),NA())</f>
        <v>#N/A</v>
      </c>
      <c r="BM90" s="97" t="e">
        <f ca="true">+IF(AND(ISNUMBER(OFFSET('Hygiene Data'!$H$7,0,10*ROW('Hygiene Data'!H84))),'Data Summary'!EB90="Yes"),OFFSET('Hygiene Data'!$H$7,0,10*ROW('Hygiene Data'!H84)),NA())</f>
        <v>#N/A</v>
      </c>
      <c r="BN90" s="97" t="e">
        <f ca="true">+IF(AND(ISNUMBER(OFFSET('Hygiene Data'!$H$9,0,10*ROW('Hygiene Data'!H84))),'Data Summary'!EC90="Yes"),OFFSET('Hygiene Data'!$H$9,0,10*ROW('Hygiene Data'!H84)),NA())</f>
        <v>#N/A</v>
      </c>
      <c r="BO90" s="97" t="e">
        <f ca="true">+IF(AND(ISNUMBER(OFFSET('Hygiene Data'!$I$5,0,10*ROW('Hygiene Data'!I84))),'Data Summary'!ED90="Yes"),OFFSET('Hygiene Data'!$I$5,0,10*ROW('Hygiene Data'!I84)),NA())</f>
        <v>#N/A</v>
      </c>
      <c r="BP90" s="97" t="e">
        <f ca="true">+IF(AND(ISNUMBER(OFFSET('Hygiene Data'!$I$7,0,10*ROW('Hygiene Data'!I84))),'Data Summary'!EE90="Yes"),OFFSET('Hygiene Data'!$I$7,0,10*ROW('Hygiene Data'!I84)),NA())</f>
        <v>#N/A</v>
      </c>
      <c r="BQ90" s="97" t="e">
        <f ca="true">+IF(AND(ISNUMBER(OFFSET('Hygiene Data'!$I$9,0,10*ROW('Hygiene Data'!I84))),'Data Summary'!EF90="Yes"),OFFSET('Hygiene Data'!$I$9,0,10*ROW('Hygiene Data'!I84)),NA())</f>
        <v>#N/A</v>
      </c>
    </row>
    <row xmlns:x14ac="http://schemas.microsoft.com/office/spreadsheetml/2009/9/ac" r="91" x14ac:dyDescent="0.2">
      <c r="A91" s="331" t="e">
        <f ca="true">+RIGHT('Data Summary'!A91,LEN('Data Summary'!A91)-9)</f>
        <v>#VALUE!</v>
      </c>
      <c r="B91" s="36" t="str">
        <f ca="true">+IF(ISTEXT('Data Summary'!B91),'Data Summary'!B91,"")</f>
        <v/>
      </c>
      <c r="C91" s="330" t="e">
        <f ca="true">+VALUE('Data Summary'!C91)</f>
        <v>#VALUE!</v>
      </c>
      <c r="D91" s="95" t="e">
        <f ca="true">+IF(AND(ISNUMBER(OFFSET('Water Data'!$D$4,0,10*ROW('Water Data'!D85))),'Data Summary'!BS91="Yes"),100-OFFSET('Water Data'!$D$4,0,10*ROW('Water Data'!D85)),NA())</f>
        <v>#N/A</v>
      </c>
      <c r="E91" s="95" t="e">
        <f ca="true">+IF(AND(ISNUMBER(OFFSET('Water Data'!$D$6,0,10*ROW('Water Data'!D85))),'Data Summary'!BT91="Yes"),OFFSET('Water Data'!$D$6,0,10*ROW('Water Data'!D85)),NA())</f>
        <v>#N/A</v>
      </c>
      <c r="F91" s="95" t="e">
        <f ca="true">+IF(AND(ISNUMBER(OFFSET('Water Data'!$D$9,0,10*ROW('Water Data'!D85))),'Data Summary'!BU91="Yes"),OFFSET('Water Data'!$D$9,0,10*ROW('Water Data'!D85)),NA())</f>
        <v>#N/A</v>
      </c>
      <c r="G91" s="95" t="e">
        <f ca="true">+IF(AND(ISNUMBER(OFFSET('Water Data'!$E$4,0,10*ROW('Water Data'!E85))),'Data Summary'!BV91="Yes"),100-OFFSET('Water Data'!$E$4,0,10*ROW('Water Data'!E85)),NA())</f>
        <v>#N/A</v>
      </c>
      <c r="H91" s="95" t="e">
        <f ca="true">+IF(AND(ISNUMBER(OFFSET('Water Data'!$E$6,0,10*ROW('Water Data'!E85))),'Data Summary'!BW91="Yes"),OFFSET('Water Data'!$E$6,0,10*ROW('Water Data'!E85)),NA())</f>
        <v>#N/A</v>
      </c>
      <c r="I91" s="95" t="e">
        <f ca="true">+IF(AND(ISNUMBER(OFFSET('Water Data'!$E$9,0,10*ROW('Water Data'!E85))),'Data Summary'!BX91="Yes"),OFFSET('Water Data'!$E$9,0,10*ROW('Water Data'!E85)),NA())</f>
        <v>#N/A</v>
      </c>
      <c r="J91" s="95" t="e">
        <f ca="true">+IF(AND(ISNUMBER(OFFSET('Water Data'!$F$4,0,10*ROW('Water Data'!F85))),'Data Summary'!BY91="Yes"),100-OFFSET('Water Data'!$F$4,0,10*ROW('Water Data'!F85)),NA())</f>
        <v>#N/A</v>
      </c>
      <c r="K91" s="95" t="e">
        <f ca="true">+IF(AND(ISNUMBER(OFFSET('Water Data'!$F$6,0,10*ROW('Water Data'!F85))),'Data Summary'!BZ91="Yes"),OFFSET('Water Data'!$F$6,0,10*ROW('Water Data'!F85)),NA())</f>
        <v>#N/A</v>
      </c>
      <c r="L91" s="95" t="e">
        <f ca="true">+IF(AND(ISNUMBER(OFFSET('Water Data'!$F$9,0,10*ROW('Water Data'!F85))),'Data Summary'!CA91="Yes"),OFFSET('Water Data'!$F$9,0,10*ROW('Water Data'!F85)),NA())</f>
        <v>#N/A</v>
      </c>
      <c r="M91" s="95" t="e">
        <f ca="true">+IF(AND(ISNUMBER(OFFSET('Water Data'!$G$4,0,10*ROW('Water Data'!G85))),'Data Summary'!CB91="Yes"),100-OFFSET('Water Data'!$G$4,0,10*ROW('Water Data'!G85)),NA())</f>
        <v>#N/A</v>
      </c>
      <c r="N91" s="95" t="e">
        <f ca="true">+IF(AND(ISNUMBER(OFFSET('Water Data'!$G$6,0,10*ROW('Water Data'!G85))),'Data Summary'!CC91="Yes"),OFFSET('Water Data'!$G$6,0,10*ROW('Water Data'!G85)),NA())</f>
        <v>#N/A</v>
      </c>
      <c r="O91" s="95" t="e">
        <f ca="true">+IF(AND(ISNUMBER(OFFSET('Water Data'!$G$9,0,10*ROW('Water Data'!G85))),'Data Summary'!CD91="Yes"),OFFSET('Water Data'!$G$9,0,10*ROW('Water Data'!G85)),NA())</f>
        <v>#N/A</v>
      </c>
      <c r="P91" s="95" t="e">
        <f ca="true">+IF(AND(ISNUMBER(OFFSET('Water Data'!$H$4,0,10*ROW('Water Data'!H85))),'Data Summary'!CE91="Yes"),100-OFFSET('Water Data'!$H$4,0,10*ROW('Water Data'!H85)),NA())</f>
        <v>#N/A</v>
      </c>
      <c r="Q91" s="95" t="e">
        <f ca="true">+IF(AND(ISNUMBER(OFFSET('Water Data'!$H$6,0,10*ROW('Water Data'!H85))),'Data Summary'!CF91="Yes"),OFFSET('Water Data'!$H$6,0,10*ROW('Water Data'!H85)),NA())</f>
        <v>#N/A</v>
      </c>
      <c r="R91" s="95" t="e">
        <f ca="true">+IF(AND(ISNUMBER(OFFSET('Water Data'!$H$9,0,10*ROW('Water Data'!H85))),'Data Summary'!CG91="Yes"),OFFSET('Water Data'!$H$9,0,10*ROW('Water Data'!H85)),NA())</f>
        <v>#N/A</v>
      </c>
      <c r="S91" s="95" t="e">
        <f ca="true">+IF(AND(ISNUMBER(OFFSET('Water Data'!$I$4,0,10*ROW('Water Data'!I85))),'Data Summary'!CH91="Yes"),100-OFFSET('Water Data'!$I$4,0,10*ROW('Water Data'!I85)),NA())</f>
        <v>#N/A</v>
      </c>
      <c r="T91" s="95" t="e">
        <f ca="true">+IF(AND(ISNUMBER(OFFSET('Water Data'!$I$6,0,10*ROW('Water Data'!I85))),'Data Summary'!CI91="Yes"),OFFSET('Water Data'!$I$6,0,10*ROW('Water Data'!I85)),NA())</f>
        <v>#N/A</v>
      </c>
      <c r="U91" s="95" t="e">
        <f ca="true">+IF(AND(ISNUMBER(OFFSET('Water Data'!$I$9,0,10*ROW('Water Data'!I85))),'Data Summary'!CJ91="Yes"),OFFSET('Water Data'!$I$9,0,10*ROW('Water Data'!I85)),NA())</f>
        <v>#N/A</v>
      </c>
      <c r="V91" s="96" t="e">
        <f ca="true">+IF(AND(ISNUMBER(OFFSET('Sanitation Data'!$D$4,0,10*ROW('Sanitation Data'!D85))),'Data Summary'!CK91="Yes"),100-OFFSET('Sanitation Data'!$D$4,0,10*ROW('Sanitation Data'!D85)),NA())</f>
        <v>#N/A</v>
      </c>
      <c r="W91" s="96" t="e">
        <f ca="true">+IF(AND(ISNUMBER(OFFSET('Sanitation Data'!$D$6,0,10*ROW('Sanitation Data'!D85))),'Data Summary'!CL91="Yes"),OFFSET('Sanitation Data'!$D$6,0,10*ROW('Sanitation Data'!D85)),NA())</f>
        <v>#N/A</v>
      </c>
      <c r="X91" s="96" t="e">
        <f ca="true">+IF(AND(ISNUMBER(OFFSET('Sanitation Data'!$D$10,0,10*ROW('Sanitation Data'!D85))),'Data Summary'!CM91="Yes"),OFFSET('Sanitation Data'!$D$10,0,10*ROW('Sanitation Data'!D85)),NA())</f>
        <v>#N/A</v>
      </c>
      <c r="Y91" s="96" t="e">
        <f ca="true">+IF(AND(ISNUMBER(OFFSET('Sanitation Data'!$D$11,0,10*ROW('Sanitation Data'!D85))),'Data Summary'!CN91="Yes"),OFFSET('Sanitation Data'!$D$11,0,10*ROW('Sanitation Data'!D85)),NA())</f>
        <v>#N/A</v>
      </c>
      <c r="Z91" s="96" t="e">
        <f ca="true">+IF(AND(ISNUMBER(OFFSET('Sanitation Data'!$D$12,0,10*ROW('Sanitation Data'!D85))),'Data Summary'!CO91="Yes"),OFFSET('Sanitation Data'!$D$12,0,10*ROW('Sanitation Data'!D85)),NA())</f>
        <v>#N/A</v>
      </c>
      <c r="AA91" s="96" t="e">
        <f ca="true">+IF(AND(ISNUMBER(OFFSET('Sanitation Data'!$E$4,0,10*ROW('Sanitation Data'!E85))),'Data Summary'!CP91="Yes"),100-OFFSET('Sanitation Data'!$E$4,0,10*ROW('Sanitation Data'!E85)),NA())</f>
        <v>#N/A</v>
      </c>
      <c r="AB91" s="96" t="e">
        <f ca="true">+IF(AND(ISNUMBER(OFFSET('Sanitation Data'!$E$6,0,10*ROW('Sanitation Data'!E85))),'Data Summary'!CQ91="Yes"),OFFSET('Sanitation Data'!$E$6,0,10*ROW('Sanitation Data'!E85)),NA())</f>
        <v>#N/A</v>
      </c>
      <c r="AC91" s="96" t="e">
        <f ca="true">+IF(AND(ISNUMBER(OFFSET('Sanitation Data'!$E$10,0,10*ROW('Sanitation Data'!E85))),'Data Summary'!CR91="Yes"),OFFSET('Sanitation Data'!$E$10,0,10*ROW('Sanitation Data'!E85)),NA())</f>
        <v>#N/A</v>
      </c>
      <c r="AD91" s="96" t="e">
        <f ca="true">+IF(AND(ISNUMBER(OFFSET('Sanitation Data'!$E$11,0,10*ROW('Sanitation Data'!E85))),'Data Summary'!CS91="Yes"),OFFSET('Sanitation Data'!$E$11,0,10*ROW('Sanitation Data'!E85)),NA())</f>
        <v>#N/A</v>
      </c>
      <c r="AE91" s="96" t="e">
        <f ca="true">+IF(AND(ISNUMBER(OFFSET('Sanitation Data'!$E$12,0,10*ROW('Sanitation Data'!E85))),'Data Summary'!CT91="Yes"),OFFSET('Sanitation Data'!$E$12,0,10*ROW('Sanitation Data'!E85)),NA())</f>
        <v>#N/A</v>
      </c>
      <c r="AF91" s="96" t="e">
        <f ca="true">+IF(AND(ISNUMBER(OFFSET('Sanitation Data'!$F$4,0,10*ROW('Sanitation Data'!F85))),'Data Summary'!CU91="Yes"),100-OFFSET('Sanitation Data'!$F$4,0,10*ROW('Sanitation Data'!F85)),NA())</f>
        <v>#N/A</v>
      </c>
      <c r="AG91" s="96" t="e">
        <f ca="true">+IF(AND(ISNUMBER(OFFSET('Sanitation Data'!$F$6,0,10*ROW('Sanitation Data'!F85))),'Data Summary'!CV91="Yes"),OFFSET('Sanitation Data'!$F$6,0,10*ROW('Sanitation Data'!F85)),NA())</f>
        <v>#N/A</v>
      </c>
      <c r="AH91" s="96" t="e">
        <f ca="true">+IF(AND(ISNUMBER(OFFSET('Sanitation Data'!$F$10,0,10*ROW('Sanitation Data'!F85))),'Data Summary'!CW91="Yes"),OFFSET('Sanitation Data'!$F$10,0,10*ROW('Sanitation Data'!F85)),NA())</f>
        <v>#N/A</v>
      </c>
      <c r="AI91" s="96" t="e">
        <f ca="true">+IF(AND(ISNUMBER(OFFSET('Sanitation Data'!$F$11,0,10*ROW('Sanitation Data'!F85))),'Data Summary'!CX91="Yes"),OFFSET('Sanitation Data'!$F$11,0,10*ROW('Sanitation Data'!F85)),NA())</f>
        <v>#N/A</v>
      </c>
      <c r="AJ91" s="96" t="e">
        <f ca="true">+IF(AND(ISNUMBER(OFFSET('Sanitation Data'!$F$12,0,10*ROW('Sanitation Data'!F85))),'Data Summary'!CY91="Yes"),OFFSET('Sanitation Data'!$F$12,0,10*ROW('Sanitation Data'!F85)),NA())</f>
        <v>#N/A</v>
      </c>
      <c r="AK91" s="96" t="e">
        <f ca="true">+IF(AND(ISNUMBER(OFFSET('Sanitation Data'!$G$4,0,10*ROW('Sanitation Data'!G85))),'Data Summary'!CZ91="Yes"),100-OFFSET('Sanitation Data'!$G$4,0,10*ROW('Sanitation Data'!G85)),NA())</f>
        <v>#N/A</v>
      </c>
      <c r="AL91" s="96" t="e">
        <f ca="true">+IF(AND(ISNUMBER(OFFSET('Sanitation Data'!$G$6,0,10*ROW('Sanitation Data'!G85))),'Data Summary'!DA91="Yes"),OFFSET('Sanitation Data'!$G$6,0,10*ROW('Sanitation Data'!G85)),NA())</f>
        <v>#N/A</v>
      </c>
      <c r="AM91" s="96" t="e">
        <f ca="true">+IF(AND(ISNUMBER(OFFSET('Sanitation Data'!$G$10,0,10*ROW('Sanitation Data'!G85))),'Data Summary'!DB91="Yes"),OFFSET('Sanitation Data'!$G$10,0,10*ROW('Sanitation Data'!G85)),NA())</f>
        <v>#N/A</v>
      </c>
      <c r="AN91" s="96" t="e">
        <f ca="true">+IF(AND(ISNUMBER(OFFSET('Sanitation Data'!$G$11,0,10*ROW('Sanitation Data'!G85))),'Data Summary'!DC91="Yes"),OFFSET('Sanitation Data'!$G$11,0,10*ROW('Sanitation Data'!G85)),NA())</f>
        <v>#N/A</v>
      </c>
      <c r="AO91" s="96" t="e">
        <f ca="true">+IF(AND(ISNUMBER(OFFSET('Sanitation Data'!$G$12,0,10*ROW('Sanitation Data'!G85))),'Data Summary'!DD91="Yes"),OFFSET('Sanitation Data'!$G$12,0,10*ROW('Sanitation Data'!G85)),NA())</f>
        <v>#N/A</v>
      </c>
      <c r="AP91" s="96" t="e">
        <f ca="true">+IF(AND(ISNUMBER(OFFSET('Sanitation Data'!$H$4,0,10*ROW('Sanitation Data'!H85))),'Data Summary'!DE91="Yes"),100-OFFSET('Sanitation Data'!$H$4,0,10*ROW('Sanitation Data'!H85)),NA())</f>
        <v>#N/A</v>
      </c>
      <c r="AQ91" s="96" t="e">
        <f ca="true">+IF(AND(ISNUMBER(OFFSET('Sanitation Data'!$H$6,0,10*ROW('Sanitation Data'!H85))),'Data Summary'!DF91="Yes"),OFFSET('Sanitation Data'!$H$6,0,10*ROW('Sanitation Data'!H85)),NA())</f>
        <v>#N/A</v>
      </c>
      <c r="AR91" s="96" t="e">
        <f ca="true">+IF(AND(ISNUMBER(OFFSET('Sanitation Data'!$H$10,0,10*ROW('Sanitation Data'!H85))),'Data Summary'!DG91="Yes"),OFFSET('Sanitation Data'!$H$10,0,10*ROW('Sanitation Data'!H85)),NA())</f>
        <v>#N/A</v>
      </c>
      <c r="AS91" s="96" t="e">
        <f ca="true">+IF(AND(ISNUMBER(OFFSET('Sanitation Data'!$H$11,0,10*ROW('Sanitation Data'!H85))),'Data Summary'!DH91="Yes"),OFFSET('Sanitation Data'!$H$11,0,10*ROW('Sanitation Data'!H85)),NA())</f>
        <v>#N/A</v>
      </c>
      <c r="AT91" s="96" t="e">
        <f ca="true">+IF(AND(ISNUMBER(OFFSET('Sanitation Data'!$H$12,0,10*ROW('Sanitation Data'!H85))),'Data Summary'!DI91="Yes"),OFFSET('Sanitation Data'!$H$12,0,10*ROW('Sanitation Data'!H85)),NA())</f>
        <v>#N/A</v>
      </c>
      <c r="AU91" s="96" t="e">
        <f ca="true">+IF(AND(ISNUMBER(OFFSET('Sanitation Data'!$I$4,0,10*ROW('Sanitation Data'!I85))),'Data Summary'!DJ91="Yes"),100-OFFSET('Sanitation Data'!$I$4,0,10*ROW('Sanitation Data'!I85)),NA())</f>
        <v>#N/A</v>
      </c>
      <c r="AV91" s="96" t="e">
        <f ca="true">+IF(AND(ISNUMBER(OFFSET('Sanitation Data'!$I$6,0,10*ROW('Sanitation Data'!I85))),'Data Summary'!DK91="Yes"),OFFSET('Sanitation Data'!$I$6,0,10*ROW('Sanitation Data'!I85)),NA())</f>
        <v>#N/A</v>
      </c>
      <c r="AW91" s="96" t="e">
        <f ca="true">+IF(AND(ISNUMBER(OFFSET('Sanitation Data'!$I$10,0,10*ROW('Sanitation Data'!I85))),'Data Summary'!DL91="Yes"),OFFSET('Sanitation Data'!$I$10,0,10*ROW('Sanitation Data'!I85)),NA())</f>
        <v>#N/A</v>
      </c>
      <c r="AX91" s="96" t="e">
        <f ca="true">+IF(AND(ISNUMBER(OFFSET('Sanitation Data'!$I$11,0,10*ROW('Sanitation Data'!I85))),'Data Summary'!DM91="Yes"),OFFSET('Sanitation Data'!$I$11,0,10*ROW('Sanitation Data'!I85)),NA())</f>
        <v>#N/A</v>
      </c>
      <c r="AY91" s="96" t="e">
        <f ca="true">+IF(AND(ISNUMBER(OFFSET('Sanitation Data'!$I$12,0,10*ROW('Sanitation Data'!I85))),'Data Summary'!DN91="Yes"),OFFSET('Sanitation Data'!$I$12,0,10*ROW('Sanitation Data'!I85)),NA())</f>
        <v>#N/A</v>
      </c>
      <c r="AZ91" s="97" t="e">
        <f ca="true">+IF(AND(ISNUMBER(OFFSET('Hygiene Data'!$D$5,0,10*ROW('Hygiene Data'!D85))),'Data Summary'!DO91="Yes"),OFFSET('Hygiene Data'!$D$5,0,10*ROW('Hygiene Data'!D85)),NA())</f>
        <v>#N/A</v>
      </c>
      <c r="BA91" s="97" t="e">
        <f ca="true">+IF(AND(ISNUMBER(OFFSET('Hygiene Data'!$D$7,0,10*ROW('Hygiene Data'!D85))),'Data Summary'!DP91="Yes"),OFFSET('Hygiene Data'!$D$7,0,10*ROW('Hygiene Data'!D85)),NA())</f>
        <v>#N/A</v>
      </c>
      <c r="BB91" s="97" t="e">
        <f ca="true">+IF(AND(ISNUMBER(OFFSET('Hygiene Data'!$D$9,0,10*ROW('Hygiene Data'!D85))),'Data Summary'!DQ91="Yes"),OFFSET('Hygiene Data'!$D$9,0,10*ROW('Hygiene Data'!D85)),NA())</f>
        <v>#N/A</v>
      </c>
      <c r="BC91" s="97" t="e">
        <f ca="true">+IF(AND(ISNUMBER(OFFSET('Hygiene Data'!$E$5,0,10*ROW('Hygiene Data'!E85))),'Data Summary'!DR91="Yes"),OFFSET('Hygiene Data'!$E$5,0,10*ROW('Hygiene Data'!E85)),NA())</f>
        <v>#N/A</v>
      </c>
      <c r="BD91" s="97" t="e">
        <f ca="true">+IF(AND(ISNUMBER(OFFSET('Hygiene Data'!$E$7,0,10*ROW('Hygiene Data'!E85))),'Data Summary'!DS91="Yes"),OFFSET('Hygiene Data'!$E$7,0,10*ROW('Hygiene Data'!E85)),NA())</f>
        <v>#N/A</v>
      </c>
      <c r="BE91" s="97" t="e">
        <f ca="true">+IF(AND(ISNUMBER(OFFSET('Hygiene Data'!$E$9,0,10*ROW('Hygiene Data'!E85))),'Data Summary'!DT91="Yes"),OFFSET('Hygiene Data'!$E$9,0,10*ROW('Hygiene Data'!E85)),NA())</f>
        <v>#N/A</v>
      </c>
      <c r="BF91" s="97" t="e">
        <f ca="true">+IF(AND(ISNUMBER(OFFSET('Hygiene Data'!$F$5,0,10*ROW('Hygiene Data'!F85))),'Data Summary'!DU91="Yes"),OFFSET('Hygiene Data'!$F$5,0,10*ROW('Hygiene Data'!F85)),NA())</f>
        <v>#N/A</v>
      </c>
      <c r="BG91" s="97" t="e">
        <f ca="true">+IF(AND(ISNUMBER(OFFSET('Hygiene Data'!$F$7,0,10*ROW('Hygiene Data'!F85))),'Data Summary'!DV91="Yes"),OFFSET('Hygiene Data'!$F$7,0,10*ROW('Hygiene Data'!F85)),NA())</f>
        <v>#N/A</v>
      </c>
      <c r="BH91" s="97" t="e">
        <f ca="true">+IF(AND(ISNUMBER(OFFSET('Hygiene Data'!$F$9,0,10*ROW('Hygiene Data'!F85))),'Data Summary'!DW91="Yes"),OFFSET('Hygiene Data'!$F$9,0,10*ROW('Hygiene Data'!F85)),NA())</f>
        <v>#N/A</v>
      </c>
      <c r="BI91" s="97" t="e">
        <f ca="true">+IF(AND(ISNUMBER(OFFSET('Hygiene Data'!$G$5,0,10*ROW('Hygiene Data'!G85))),'Data Summary'!DX91="Yes"),OFFSET('Hygiene Data'!$G$5,0,10*ROW('Hygiene Data'!G85)),NA())</f>
        <v>#N/A</v>
      </c>
      <c r="BJ91" s="97" t="e">
        <f ca="true">+IF(AND(ISNUMBER(OFFSET('Hygiene Data'!$G$7,0,10*ROW('Hygiene Data'!G85))),'Data Summary'!DY91="Yes"),OFFSET('Hygiene Data'!$G$7,0,10*ROW('Hygiene Data'!G85)),NA())</f>
        <v>#N/A</v>
      </c>
      <c r="BK91" s="97" t="e">
        <f ca="true">+IF(AND(ISNUMBER(OFFSET('Hygiene Data'!$G$9,0,10*ROW('Hygiene Data'!G85))),'Data Summary'!DZ91="Yes"),OFFSET('Hygiene Data'!$G$9,0,10*ROW('Hygiene Data'!G85)),NA())</f>
        <v>#N/A</v>
      </c>
      <c r="BL91" s="97" t="e">
        <f ca="true">+IF(AND(ISNUMBER(OFFSET('Hygiene Data'!$H$5,0,10*ROW('Hygiene Data'!H85))),'Data Summary'!EA91="Yes"),OFFSET('Hygiene Data'!$H$5,0,10*ROW('Hygiene Data'!H85)),NA())</f>
        <v>#N/A</v>
      </c>
      <c r="BM91" s="97" t="e">
        <f ca="true">+IF(AND(ISNUMBER(OFFSET('Hygiene Data'!$H$7,0,10*ROW('Hygiene Data'!H85))),'Data Summary'!EB91="Yes"),OFFSET('Hygiene Data'!$H$7,0,10*ROW('Hygiene Data'!H85)),NA())</f>
        <v>#N/A</v>
      </c>
      <c r="BN91" s="97" t="e">
        <f ca="true">+IF(AND(ISNUMBER(OFFSET('Hygiene Data'!$H$9,0,10*ROW('Hygiene Data'!H85))),'Data Summary'!EC91="Yes"),OFFSET('Hygiene Data'!$H$9,0,10*ROW('Hygiene Data'!H85)),NA())</f>
        <v>#N/A</v>
      </c>
      <c r="BO91" s="97" t="e">
        <f ca="true">+IF(AND(ISNUMBER(OFFSET('Hygiene Data'!$I$5,0,10*ROW('Hygiene Data'!I85))),'Data Summary'!ED91="Yes"),OFFSET('Hygiene Data'!$I$5,0,10*ROW('Hygiene Data'!I85)),NA())</f>
        <v>#N/A</v>
      </c>
      <c r="BP91" s="97" t="e">
        <f ca="true">+IF(AND(ISNUMBER(OFFSET('Hygiene Data'!$I$7,0,10*ROW('Hygiene Data'!I85))),'Data Summary'!EE91="Yes"),OFFSET('Hygiene Data'!$I$7,0,10*ROW('Hygiene Data'!I85)),NA())</f>
        <v>#N/A</v>
      </c>
      <c r="BQ91" s="97" t="e">
        <f ca="true">+IF(AND(ISNUMBER(OFFSET('Hygiene Data'!$I$9,0,10*ROW('Hygiene Data'!I85))),'Data Summary'!EF91="Yes"),OFFSET('Hygiene Data'!$I$9,0,10*ROW('Hygiene Data'!I85)),NA())</f>
        <v>#N/A</v>
      </c>
    </row>
    <row xmlns:x14ac="http://schemas.microsoft.com/office/spreadsheetml/2009/9/ac" r="92" x14ac:dyDescent="0.2">
      <c r="A92" s="331" t="e">
        <f ca="true">+RIGHT('Data Summary'!A92,LEN('Data Summary'!A92)-9)</f>
        <v>#VALUE!</v>
      </c>
      <c r="B92" s="36" t="str">
        <f ca="true">+IF(ISTEXT('Data Summary'!B92),'Data Summary'!B92,"")</f>
        <v/>
      </c>
      <c r="C92" s="330" t="e">
        <f ca="true">+VALUE('Data Summary'!C92)</f>
        <v>#VALUE!</v>
      </c>
      <c r="D92" s="95" t="e">
        <f ca="true">+IF(AND(ISNUMBER(OFFSET('Water Data'!$D$4,0,10*ROW('Water Data'!D86))),'Data Summary'!BS92="Yes"),100-OFFSET('Water Data'!$D$4,0,10*ROW('Water Data'!D86)),NA())</f>
        <v>#N/A</v>
      </c>
      <c r="E92" s="95" t="e">
        <f ca="true">+IF(AND(ISNUMBER(OFFSET('Water Data'!$D$6,0,10*ROW('Water Data'!D86))),'Data Summary'!BT92="Yes"),OFFSET('Water Data'!$D$6,0,10*ROW('Water Data'!D86)),NA())</f>
        <v>#N/A</v>
      </c>
      <c r="F92" s="95" t="e">
        <f ca="true">+IF(AND(ISNUMBER(OFFSET('Water Data'!$D$9,0,10*ROW('Water Data'!D86))),'Data Summary'!BU92="Yes"),OFFSET('Water Data'!$D$9,0,10*ROW('Water Data'!D86)),NA())</f>
        <v>#N/A</v>
      </c>
      <c r="G92" s="95" t="e">
        <f ca="true">+IF(AND(ISNUMBER(OFFSET('Water Data'!$E$4,0,10*ROW('Water Data'!E86))),'Data Summary'!BV92="Yes"),100-OFFSET('Water Data'!$E$4,0,10*ROW('Water Data'!E86)),NA())</f>
        <v>#N/A</v>
      </c>
      <c r="H92" s="95" t="e">
        <f ca="true">+IF(AND(ISNUMBER(OFFSET('Water Data'!$E$6,0,10*ROW('Water Data'!E86))),'Data Summary'!BW92="Yes"),OFFSET('Water Data'!$E$6,0,10*ROW('Water Data'!E86)),NA())</f>
        <v>#N/A</v>
      </c>
      <c r="I92" s="95" t="e">
        <f ca="true">+IF(AND(ISNUMBER(OFFSET('Water Data'!$E$9,0,10*ROW('Water Data'!E86))),'Data Summary'!BX92="Yes"),OFFSET('Water Data'!$E$9,0,10*ROW('Water Data'!E86)),NA())</f>
        <v>#N/A</v>
      </c>
      <c r="J92" s="95" t="e">
        <f ca="true">+IF(AND(ISNUMBER(OFFSET('Water Data'!$F$4,0,10*ROW('Water Data'!F86))),'Data Summary'!BY92="Yes"),100-OFFSET('Water Data'!$F$4,0,10*ROW('Water Data'!F86)),NA())</f>
        <v>#N/A</v>
      </c>
      <c r="K92" s="95" t="e">
        <f ca="true">+IF(AND(ISNUMBER(OFFSET('Water Data'!$F$6,0,10*ROW('Water Data'!F86))),'Data Summary'!BZ92="Yes"),OFFSET('Water Data'!$F$6,0,10*ROW('Water Data'!F86)),NA())</f>
        <v>#N/A</v>
      </c>
      <c r="L92" s="95" t="e">
        <f ca="true">+IF(AND(ISNUMBER(OFFSET('Water Data'!$F$9,0,10*ROW('Water Data'!F86))),'Data Summary'!CA92="Yes"),OFFSET('Water Data'!$F$9,0,10*ROW('Water Data'!F86)),NA())</f>
        <v>#N/A</v>
      </c>
      <c r="M92" s="95" t="e">
        <f ca="true">+IF(AND(ISNUMBER(OFFSET('Water Data'!$G$4,0,10*ROW('Water Data'!G86))),'Data Summary'!CB92="Yes"),100-OFFSET('Water Data'!$G$4,0,10*ROW('Water Data'!G86)),NA())</f>
        <v>#N/A</v>
      </c>
      <c r="N92" s="95" t="e">
        <f ca="true">+IF(AND(ISNUMBER(OFFSET('Water Data'!$G$6,0,10*ROW('Water Data'!G86))),'Data Summary'!CC92="Yes"),OFFSET('Water Data'!$G$6,0,10*ROW('Water Data'!G86)),NA())</f>
        <v>#N/A</v>
      </c>
      <c r="O92" s="95" t="e">
        <f ca="true">+IF(AND(ISNUMBER(OFFSET('Water Data'!$G$9,0,10*ROW('Water Data'!G86))),'Data Summary'!CD92="Yes"),OFFSET('Water Data'!$G$9,0,10*ROW('Water Data'!G86)),NA())</f>
        <v>#N/A</v>
      </c>
      <c r="P92" s="95" t="e">
        <f ca="true">+IF(AND(ISNUMBER(OFFSET('Water Data'!$H$4,0,10*ROW('Water Data'!H86))),'Data Summary'!CE92="Yes"),100-OFFSET('Water Data'!$H$4,0,10*ROW('Water Data'!H86)),NA())</f>
        <v>#N/A</v>
      </c>
      <c r="Q92" s="95" t="e">
        <f ca="true">+IF(AND(ISNUMBER(OFFSET('Water Data'!$H$6,0,10*ROW('Water Data'!H86))),'Data Summary'!CF92="Yes"),OFFSET('Water Data'!$H$6,0,10*ROW('Water Data'!H86)),NA())</f>
        <v>#N/A</v>
      </c>
      <c r="R92" s="95" t="e">
        <f ca="true">+IF(AND(ISNUMBER(OFFSET('Water Data'!$H$9,0,10*ROW('Water Data'!H86))),'Data Summary'!CG92="Yes"),OFFSET('Water Data'!$H$9,0,10*ROW('Water Data'!H86)),NA())</f>
        <v>#N/A</v>
      </c>
      <c r="S92" s="95" t="e">
        <f ca="true">+IF(AND(ISNUMBER(OFFSET('Water Data'!$I$4,0,10*ROW('Water Data'!I86))),'Data Summary'!CH92="Yes"),100-OFFSET('Water Data'!$I$4,0,10*ROW('Water Data'!I86)),NA())</f>
        <v>#N/A</v>
      </c>
      <c r="T92" s="95" t="e">
        <f ca="true">+IF(AND(ISNUMBER(OFFSET('Water Data'!$I$6,0,10*ROW('Water Data'!I86))),'Data Summary'!CI92="Yes"),OFFSET('Water Data'!$I$6,0,10*ROW('Water Data'!I86)),NA())</f>
        <v>#N/A</v>
      </c>
      <c r="U92" s="95" t="e">
        <f ca="true">+IF(AND(ISNUMBER(OFFSET('Water Data'!$I$9,0,10*ROW('Water Data'!I86))),'Data Summary'!CJ92="Yes"),OFFSET('Water Data'!$I$9,0,10*ROW('Water Data'!I86)),NA())</f>
        <v>#N/A</v>
      </c>
      <c r="V92" s="96" t="e">
        <f ca="true">+IF(AND(ISNUMBER(OFFSET('Sanitation Data'!$D$4,0,10*ROW('Sanitation Data'!D86))),'Data Summary'!CK92="Yes"),100-OFFSET('Sanitation Data'!$D$4,0,10*ROW('Sanitation Data'!D86)),NA())</f>
        <v>#N/A</v>
      </c>
      <c r="W92" s="96" t="e">
        <f ca="true">+IF(AND(ISNUMBER(OFFSET('Sanitation Data'!$D$6,0,10*ROW('Sanitation Data'!D86))),'Data Summary'!CL92="Yes"),OFFSET('Sanitation Data'!$D$6,0,10*ROW('Sanitation Data'!D86)),NA())</f>
        <v>#N/A</v>
      </c>
      <c r="X92" s="96" t="e">
        <f ca="true">+IF(AND(ISNUMBER(OFFSET('Sanitation Data'!$D$10,0,10*ROW('Sanitation Data'!D86))),'Data Summary'!CM92="Yes"),OFFSET('Sanitation Data'!$D$10,0,10*ROW('Sanitation Data'!D86)),NA())</f>
        <v>#N/A</v>
      </c>
      <c r="Y92" s="96" t="e">
        <f ca="true">+IF(AND(ISNUMBER(OFFSET('Sanitation Data'!$D$11,0,10*ROW('Sanitation Data'!D86))),'Data Summary'!CN92="Yes"),OFFSET('Sanitation Data'!$D$11,0,10*ROW('Sanitation Data'!D86)),NA())</f>
        <v>#N/A</v>
      </c>
      <c r="Z92" s="96" t="e">
        <f ca="true">+IF(AND(ISNUMBER(OFFSET('Sanitation Data'!$D$12,0,10*ROW('Sanitation Data'!D86))),'Data Summary'!CO92="Yes"),OFFSET('Sanitation Data'!$D$12,0,10*ROW('Sanitation Data'!D86)),NA())</f>
        <v>#N/A</v>
      </c>
      <c r="AA92" s="96" t="e">
        <f ca="true">+IF(AND(ISNUMBER(OFFSET('Sanitation Data'!$E$4,0,10*ROW('Sanitation Data'!E86))),'Data Summary'!CP92="Yes"),100-OFFSET('Sanitation Data'!$E$4,0,10*ROW('Sanitation Data'!E86)),NA())</f>
        <v>#N/A</v>
      </c>
      <c r="AB92" s="96" t="e">
        <f ca="true">+IF(AND(ISNUMBER(OFFSET('Sanitation Data'!$E$6,0,10*ROW('Sanitation Data'!E86))),'Data Summary'!CQ92="Yes"),OFFSET('Sanitation Data'!$E$6,0,10*ROW('Sanitation Data'!E86)),NA())</f>
        <v>#N/A</v>
      </c>
      <c r="AC92" s="96" t="e">
        <f ca="true">+IF(AND(ISNUMBER(OFFSET('Sanitation Data'!$E$10,0,10*ROW('Sanitation Data'!E86))),'Data Summary'!CR92="Yes"),OFFSET('Sanitation Data'!$E$10,0,10*ROW('Sanitation Data'!E86)),NA())</f>
        <v>#N/A</v>
      </c>
      <c r="AD92" s="96" t="e">
        <f ca="true">+IF(AND(ISNUMBER(OFFSET('Sanitation Data'!$E$11,0,10*ROW('Sanitation Data'!E86))),'Data Summary'!CS92="Yes"),OFFSET('Sanitation Data'!$E$11,0,10*ROW('Sanitation Data'!E86)),NA())</f>
        <v>#N/A</v>
      </c>
      <c r="AE92" s="96" t="e">
        <f ca="true">+IF(AND(ISNUMBER(OFFSET('Sanitation Data'!$E$12,0,10*ROW('Sanitation Data'!E86))),'Data Summary'!CT92="Yes"),OFFSET('Sanitation Data'!$E$12,0,10*ROW('Sanitation Data'!E86)),NA())</f>
        <v>#N/A</v>
      </c>
      <c r="AF92" s="96" t="e">
        <f ca="true">+IF(AND(ISNUMBER(OFFSET('Sanitation Data'!$F$4,0,10*ROW('Sanitation Data'!F86))),'Data Summary'!CU92="Yes"),100-OFFSET('Sanitation Data'!$F$4,0,10*ROW('Sanitation Data'!F86)),NA())</f>
        <v>#N/A</v>
      </c>
      <c r="AG92" s="96" t="e">
        <f ca="true">+IF(AND(ISNUMBER(OFFSET('Sanitation Data'!$F$6,0,10*ROW('Sanitation Data'!F86))),'Data Summary'!CV92="Yes"),OFFSET('Sanitation Data'!$F$6,0,10*ROW('Sanitation Data'!F86)),NA())</f>
        <v>#N/A</v>
      </c>
      <c r="AH92" s="96" t="e">
        <f ca="true">+IF(AND(ISNUMBER(OFFSET('Sanitation Data'!$F$10,0,10*ROW('Sanitation Data'!F86))),'Data Summary'!CW92="Yes"),OFFSET('Sanitation Data'!$F$10,0,10*ROW('Sanitation Data'!F86)),NA())</f>
        <v>#N/A</v>
      </c>
      <c r="AI92" s="96" t="e">
        <f ca="true">+IF(AND(ISNUMBER(OFFSET('Sanitation Data'!$F$11,0,10*ROW('Sanitation Data'!F86))),'Data Summary'!CX92="Yes"),OFFSET('Sanitation Data'!$F$11,0,10*ROW('Sanitation Data'!F86)),NA())</f>
        <v>#N/A</v>
      </c>
      <c r="AJ92" s="96" t="e">
        <f ca="true">+IF(AND(ISNUMBER(OFFSET('Sanitation Data'!$F$12,0,10*ROW('Sanitation Data'!F86))),'Data Summary'!CY92="Yes"),OFFSET('Sanitation Data'!$F$12,0,10*ROW('Sanitation Data'!F86)),NA())</f>
        <v>#N/A</v>
      </c>
      <c r="AK92" s="96" t="e">
        <f ca="true">+IF(AND(ISNUMBER(OFFSET('Sanitation Data'!$G$4,0,10*ROW('Sanitation Data'!G86))),'Data Summary'!CZ92="Yes"),100-OFFSET('Sanitation Data'!$G$4,0,10*ROW('Sanitation Data'!G86)),NA())</f>
        <v>#N/A</v>
      </c>
      <c r="AL92" s="96" t="e">
        <f ca="true">+IF(AND(ISNUMBER(OFFSET('Sanitation Data'!$G$6,0,10*ROW('Sanitation Data'!G86))),'Data Summary'!DA92="Yes"),OFFSET('Sanitation Data'!$G$6,0,10*ROW('Sanitation Data'!G86)),NA())</f>
        <v>#N/A</v>
      </c>
      <c r="AM92" s="96" t="e">
        <f ca="true">+IF(AND(ISNUMBER(OFFSET('Sanitation Data'!$G$10,0,10*ROW('Sanitation Data'!G86))),'Data Summary'!DB92="Yes"),OFFSET('Sanitation Data'!$G$10,0,10*ROW('Sanitation Data'!G86)),NA())</f>
        <v>#N/A</v>
      </c>
      <c r="AN92" s="96" t="e">
        <f ca="true">+IF(AND(ISNUMBER(OFFSET('Sanitation Data'!$G$11,0,10*ROW('Sanitation Data'!G86))),'Data Summary'!DC92="Yes"),OFFSET('Sanitation Data'!$G$11,0,10*ROW('Sanitation Data'!G86)),NA())</f>
        <v>#N/A</v>
      </c>
      <c r="AO92" s="96" t="e">
        <f ca="true">+IF(AND(ISNUMBER(OFFSET('Sanitation Data'!$G$12,0,10*ROW('Sanitation Data'!G86))),'Data Summary'!DD92="Yes"),OFFSET('Sanitation Data'!$G$12,0,10*ROW('Sanitation Data'!G86)),NA())</f>
        <v>#N/A</v>
      </c>
      <c r="AP92" s="96" t="e">
        <f ca="true">+IF(AND(ISNUMBER(OFFSET('Sanitation Data'!$H$4,0,10*ROW('Sanitation Data'!H86))),'Data Summary'!DE92="Yes"),100-OFFSET('Sanitation Data'!$H$4,0,10*ROW('Sanitation Data'!H86)),NA())</f>
        <v>#N/A</v>
      </c>
      <c r="AQ92" s="96" t="e">
        <f ca="true">+IF(AND(ISNUMBER(OFFSET('Sanitation Data'!$H$6,0,10*ROW('Sanitation Data'!H86))),'Data Summary'!DF92="Yes"),OFFSET('Sanitation Data'!$H$6,0,10*ROW('Sanitation Data'!H86)),NA())</f>
        <v>#N/A</v>
      </c>
      <c r="AR92" s="96" t="e">
        <f ca="true">+IF(AND(ISNUMBER(OFFSET('Sanitation Data'!$H$10,0,10*ROW('Sanitation Data'!H86))),'Data Summary'!DG92="Yes"),OFFSET('Sanitation Data'!$H$10,0,10*ROW('Sanitation Data'!H86)),NA())</f>
        <v>#N/A</v>
      </c>
      <c r="AS92" s="96" t="e">
        <f ca="true">+IF(AND(ISNUMBER(OFFSET('Sanitation Data'!$H$11,0,10*ROW('Sanitation Data'!H86))),'Data Summary'!DH92="Yes"),OFFSET('Sanitation Data'!$H$11,0,10*ROW('Sanitation Data'!H86)),NA())</f>
        <v>#N/A</v>
      </c>
      <c r="AT92" s="96" t="e">
        <f ca="true">+IF(AND(ISNUMBER(OFFSET('Sanitation Data'!$H$12,0,10*ROW('Sanitation Data'!H86))),'Data Summary'!DI92="Yes"),OFFSET('Sanitation Data'!$H$12,0,10*ROW('Sanitation Data'!H86)),NA())</f>
        <v>#N/A</v>
      </c>
      <c r="AU92" s="96" t="e">
        <f ca="true">+IF(AND(ISNUMBER(OFFSET('Sanitation Data'!$I$4,0,10*ROW('Sanitation Data'!I86))),'Data Summary'!DJ92="Yes"),100-OFFSET('Sanitation Data'!$I$4,0,10*ROW('Sanitation Data'!I86)),NA())</f>
        <v>#N/A</v>
      </c>
      <c r="AV92" s="96" t="e">
        <f ca="true">+IF(AND(ISNUMBER(OFFSET('Sanitation Data'!$I$6,0,10*ROW('Sanitation Data'!I86))),'Data Summary'!DK92="Yes"),OFFSET('Sanitation Data'!$I$6,0,10*ROW('Sanitation Data'!I86)),NA())</f>
        <v>#N/A</v>
      </c>
      <c r="AW92" s="96" t="e">
        <f ca="true">+IF(AND(ISNUMBER(OFFSET('Sanitation Data'!$I$10,0,10*ROW('Sanitation Data'!I86))),'Data Summary'!DL92="Yes"),OFFSET('Sanitation Data'!$I$10,0,10*ROW('Sanitation Data'!I86)),NA())</f>
        <v>#N/A</v>
      </c>
      <c r="AX92" s="96" t="e">
        <f ca="true">+IF(AND(ISNUMBER(OFFSET('Sanitation Data'!$I$11,0,10*ROW('Sanitation Data'!I86))),'Data Summary'!DM92="Yes"),OFFSET('Sanitation Data'!$I$11,0,10*ROW('Sanitation Data'!I86)),NA())</f>
        <v>#N/A</v>
      </c>
      <c r="AY92" s="96" t="e">
        <f ca="true">+IF(AND(ISNUMBER(OFFSET('Sanitation Data'!$I$12,0,10*ROW('Sanitation Data'!I86))),'Data Summary'!DN92="Yes"),OFFSET('Sanitation Data'!$I$12,0,10*ROW('Sanitation Data'!I86)),NA())</f>
        <v>#N/A</v>
      </c>
      <c r="AZ92" s="97" t="e">
        <f ca="true">+IF(AND(ISNUMBER(OFFSET('Hygiene Data'!$D$5,0,10*ROW('Hygiene Data'!D86))),'Data Summary'!DO92="Yes"),OFFSET('Hygiene Data'!$D$5,0,10*ROW('Hygiene Data'!D86)),NA())</f>
        <v>#N/A</v>
      </c>
      <c r="BA92" s="97" t="e">
        <f ca="true">+IF(AND(ISNUMBER(OFFSET('Hygiene Data'!$D$7,0,10*ROW('Hygiene Data'!D86))),'Data Summary'!DP92="Yes"),OFFSET('Hygiene Data'!$D$7,0,10*ROW('Hygiene Data'!D86)),NA())</f>
        <v>#N/A</v>
      </c>
      <c r="BB92" s="97" t="e">
        <f ca="true">+IF(AND(ISNUMBER(OFFSET('Hygiene Data'!$D$9,0,10*ROW('Hygiene Data'!D86))),'Data Summary'!DQ92="Yes"),OFFSET('Hygiene Data'!$D$9,0,10*ROW('Hygiene Data'!D86)),NA())</f>
        <v>#N/A</v>
      </c>
      <c r="BC92" s="97" t="e">
        <f ca="true">+IF(AND(ISNUMBER(OFFSET('Hygiene Data'!$E$5,0,10*ROW('Hygiene Data'!E86))),'Data Summary'!DR92="Yes"),OFFSET('Hygiene Data'!$E$5,0,10*ROW('Hygiene Data'!E86)),NA())</f>
        <v>#N/A</v>
      </c>
      <c r="BD92" s="97" t="e">
        <f ca="true">+IF(AND(ISNUMBER(OFFSET('Hygiene Data'!$E$7,0,10*ROW('Hygiene Data'!E86))),'Data Summary'!DS92="Yes"),OFFSET('Hygiene Data'!$E$7,0,10*ROW('Hygiene Data'!E86)),NA())</f>
        <v>#N/A</v>
      </c>
      <c r="BE92" s="97" t="e">
        <f ca="true">+IF(AND(ISNUMBER(OFFSET('Hygiene Data'!$E$9,0,10*ROW('Hygiene Data'!E86))),'Data Summary'!DT92="Yes"),OFFSET('Hygiene Data'!$E$9,0,10*ROW('Hygiene Data'!E86)),NA())</f>
        <v>#N/A</v>
      </c>
      <c r="BF92" s="97" t="e">
        <f ca="true">+IF(AND(ISNUMBER(OFFSET('Hygiene Data'!$F$5,0,10*ROW('Hygiene Data'!F86))),'Data Summary'!DU92="Yes"),OFFSET('Hygiene Data'!$F$5,0,10*ROW('Hygiene Data'!F86)),NA())</f>
        <v>#N/A</v>
      </c>
      <c r="BG92" s="97" t="e">
        <f ca="true">+IF(AND(ISNUMBER(OFFSET('Hygiene Data'!$F$7,0,10*ROW('Hygiene Data'!F86))),'Data Summary'!DV92="Yes"),OFFSET('Hygiene Data'!$F$7,0,10*ROW('Hygiene Data'!F86)),NA())</f>
        <v>#N/A</v>
      </c>
      <c r="BH92" s="97" t="e">
        <f ca="true">+IF(AND(ISNUMBER(OFFSET('Hygiene Data'!$F$9,0,10*ROW('Hygiene Data'!F86))),'Data Summary'!DW92="Yes"),OFFSET('Hygiene Data'!$F$9,0,10*ROW('Hygiene Data'!F86)),NA())</f>
        <v>#N/A</v>
      </c>
      <c r="BI92" s="97" t="e">
        <f ca="true">+IF(AND(ISNUMBER(OFFSET('Hygiene Data'!$G$5,0,10*ROW('Hygiene Data'!G86))),'Data Summary'!DX92="Yes"),OFFSET('Hygiene Data'!$G$5,0,10*ROW('Hygiene Data'!G86)),NA())</f>
        <v>#N/A</v>
      </c>
      <c r="BJ92" s="97" t="e">
        <f ca="true">+IF(AND(ISNUMBER(OFFSET('Hygiene Data'!$G$7,0,10*ROW('Hygiene Data'!G86))),'Data Summary'!DY92="Yes"),OFFSET('Hygiene Data'!$G$7,0,10*ROW('Hygiene Data'!G86)),NA())</f>
        <v>#N/A</v>
      </c>
      <c r="BK92" s="97" t="e">
        <f ca="true">+IF(AND(ISNUMBER(OFFSET('Hygiene Data'!$G$9,0,10*ROW('Hygiene Data'!G86))),'Data Summary'!DZ92="Yes"),OFFSET('Hygiene Data'!$G$9,0,10*ROW('Hygiene Data'!G86)),NA())</f>
        <v>#N/A</v>
      </c>
      <c r="BL92" s="97" t="e">
        <f ca="true">+IF(AND(ISNUMBER(OFFSET('Hygiene Data'!$H$5,0,10*ROW('Hygiene Data'!H86))),'Data Summary'!EA92="Yes"),OFFSET('Hygiene Data'!$H$5,0,10*ROW('Hygiene Data'!H86)),NA())</f>
        <v>#N/A</v>
      </c>
      <c r="BM92" s="97" t="e">
        <f ca="true">+IF(AND(ISNUMBER(OFFSET('Hygiene Data'!$H$7,0,10*ROW('Hygiene Data'!H86))),'Data Summary'!EB92="Yes"),OFFSET('Hygiene Data'!$H$7,0,10*ROW('Hygiene Data'!H86)),NA())</f>
        <v>#N/A</v>
      </c>
      <c r="BN92" s="97" t="e">
        <f ca="true">+IF(AND(ISNUMBER(OFFSET('Hygiene Data'!$H$9,0,10*ROW('Hygiene Data'!H86))),'Data Summary'!EC92="Yes"),OFFSET('Hygiene Data'!$H$9,0,10*ROW('Hygiene Data'!H86)),NA())</f>
        <v>#N/A</v>
      </c>
      <c r="BO92" s="97" t="e">
        <f ca="true">+IF(AND(ISNUMBER(OFFSET('Hygiene Data'!$I$5,0,10*ROW('Hygiene Data'!I86))),'Data Summary'!ED92="Yes"),OFFSET('Hygiene Data'!$I$5,0,10*ROW('Hygiene Data'!I86)),NA())</f>
        <v>#N/A</v>
      </c>
      <c r="BP92" s="97" t="e">
        <f ca="true">+IF(AND(ISNUMBER(OFFSET('Hygiene Data'!$I$7,0,10*ROW('Hygiene Data'!I86))),'Data Summary'!EE92="Yes"),OFFSET('Hygiene Data'!$I$7,0,10*ROW('Hygiene Data'!I86)),NA())</f>
        <v>#N/A</v>
      </c>
      <c r="BQ92" s="97" t="e">
        <f ca="true">+IF(AND(ISNUMBER(OFFSET('Hygiene Data'!$I$9,0,10*ROW('Hygiene Data'!I86))),'Data Summary'!EF92="Yes"),OFFSET('Hygiene Data'!$I$9,0,10*ROW('Hygiene Data'!I86)),NA())</f>
        <v>#N/A</v>
      </c>
    </row>
    <row xmlns:x14ac="http://schemas.microsoft.com/office/spreadsheetml/2009/9/ac" r="93" x14ac:dyDescent="0.2">
      <c r="A93" s="331" t="e">
        <f ca="true">+RIGHT('Data Summary'!A93,LEN('Data Summary'!A93)-9)</f>
        <v>#VALUE!</v>
      </c>
      <c r="B93" s="36" t="str">
        <f ca="true">+IF(ISTEXT('Data Summary'!B93),'Data Summary'!B93,"")</f>
        <v/>
      </c>
      <c r="C93" s="330" t="e">
        <f ca="true">+VALUE('Data Summary'!C93)</f>
        <v>#VALUE!</v>
      </c>
      <c r="D93" s="95" t="e">
        <f ca="true">+IF(AND(ISNUMBER(OFFSET('Water Data'!$D$4,0,10*ROW('Water Data'!D87))),'Data Summary'!BS93="Yes"),100-OFFSET('Water Data'!$D$4,0,10*ROW('Water Data'!D87)),NA())</f>
        <v>#N/A</v>
      </c>
      <c r="E93" s="95" t="e">
        <f ca="true">+IF(AND(ISNUMBER(OFFSET('Water Data'!$D$6,0,10*ROW('Water Data'!D87))),'Data Summary'!BT93="Yes"),OFFSET('Water Data'!$D$6,0,10*ROW('Water Data'!D87)),NA())</f>
        <v>#N/A</v>
      </c>
      <c r="F93" s="95" t="e">
        <f ca="true">+IF(AND(ISNUMBER(OFFSET('Water Data'!$D$9,0,10*ROW('Water Data'!D87))),'Data Summary'!BU93="Yes"),OFFSET('Water Data'!$D$9,0,10*ROW('Water Data'!D87)),NA())</f>
        <v>#N/A</v>
      </c>
      <c r="G93" s="95" t="e">
        <f ca="true">+IF(AND(ISNUMBER(OFFSET('Water Data'!$E$4,0,10*ROW('Water Data'!E87))),'Data Summary'!BV93="Yes"),100-OFFSET('Water Data'!$E$4,0,10*ROW('Water Data'!E87)),NA())</f>
        <v>#N/A</v>
      </c>
      <c r="H93" s="95" t="e">
        <f ca="true">+IF(AND(ISNUMBER(OFFSET('Water Data'!$E$6,0,10*ROW('Water Data'!E87))),'Data Summary'!BW93="Yes"),OFFSET('Water Data'!$E$6,0,10*ROW('Water Data'!E87)),NA())</f>
        <v>#N/A</v>
      </c>
      <c r="I93" s="95" t="e">
        <f ca="true">+IF(AND(ISNUMBER(OFFSET('Water Data'!$E$9,0,10*ROW('Water Data'!E87))),'Data Summary'!BX93="Yes"),OFFSET('Water Data'!$E$9,0,10*ROW('Water Data'!E87)),NA())</f>
        <v>#N/A</v>
      </c>
      <c r="J93" s="95" t="e">
        <f ca="true">+IF(AND(ISNUMBER(OFFSET('Water Data'!$F$4,0,10*ROW('Water Data'!F87))),'Data Summary'!BY93="Yes"),100-OFFSET('Water Data'!$F$4,0,10*ROW('Water Data'!F87)),NA())</f>
        <v>#N/A</v>
      </c>
      <c r="K93" s="95" t="e">
        <f ca="true">+IF(AND(ISNUMBER(OFFSET('Water Data'!$F$6,0,10*ROW('Water Data'!F87))),'Data Summary'!BZ93="Yes"),OFFSET('Water Data'!$F$6,0,10*ROW('Water Data'!F87)),NA())</f>
        <v>#N/A</v>
      </c>
      <c r="L93" s="95" t="e">
        <f ca="true">+IF(AND(ISNUMBER(OFFSET('Water Data'!$F$9,0,10*ROW('Water Data'!F87))),'Data Summary'!CA93="Yes"),OFFSET('Water Data'!$F$9,0,10*ROW('Water Data'!F87)),NA())</f>
        <v>#N/A</v>
      </c>
      <c r="M93" s="95" t="e">
        <f ca="true">+IF(AND(ISNUMBER(OFFSET('Water Data'!$G$4,0,10*ROW('Water Data'!G87))),'Data Summary'!CB93="Yes"),100-OFFSET('Water Data'!$G$4,0,10*ROW('Water Data'!G87)),NA())</f>
        <v>#N/A</v>
      </c>
      <c r="N93" s="95" t="e">
        <f ca="true">+IF(AND(ISNUMBER(OFFSET('Water Data'!$G$6,0,10*ROW('Water Data'!G87))),'Data Summary'!CC93="Yes"),OFFSET('Water Data'!$G$6,0,10*ROW('Water Data'!G87)),NA())</f>
        <v>#N/A</v>
      </c>
      <c r="O93" s="95" t="e">
        <f ca="true">+IF(AND(ISNUMBER(OFFSET('Water Data'!$G$9,0,10*ROW('Water Data'!G87))),'Data Summary'!CD93="Yes"),OFFSET('Water Data'!$G$9,0,10*ROW('Water Data'!G87)),NA())</f>
        <v>#N/A</v>
      </c>
      <c r="P93" s="95" t="e">
        <f ca="true">+IF(AND(ISNUMBER(OFFSET('Water Data'!$H$4,0,10*ROW('Water Data'!H87))),'Data Summary'!CE93="Yes"),100-OFFSET('Water Data'!$H$4,0,10*ROW('Water Data'!H87)),NA())</f>
        <v>#N/A</v>
      </c>
      <c r="Q93" s="95" t="e">
        <f ca="true">+IF(AND(ISNUMBER(OFFSET('Water Data'!$H$6,0,10*ROW('Water Data'!H87))),'Data Summary'!CF93="Yes"),OFFSET('Water Data'!$H$6,0,10*ROW('Water Data'!H87)),NA())</f>
        <v>#N/A</v>
      </c>
      <c r="R93" s="95" t="e">
        <f ca="true">+IF(AND(ISNUMBER(OFFSET('Water Data'!$H$9,0,10*ROW('Water Data'!H87))),'Data Summary'!CG93="Yes"),OFFSET('Water Data'!$H$9,0,10*ROW('Water Data'!H87)),NA())</f>
        <v>#N/A</v>
      </c>
      <c r="S93" s="95" t="e">
        <f ca="true">+IF(AND(ISNUMBER(OFFSET('Water Data'!$I$4,0,10*ROW('Water Data'!I87))),'Data Summary'!CH93="Yes"),100-OFFSET('Water Data'!$I$4,0,10*ROW('Water Data'!I87)),NA())</f>
        <v>#N/A</v>
      </c>
      <c r="T93" s="95" t="e">
        <f ca="true">+IF(AND(ISNUMBER(OFFSET('Water Data'!$I$6,0,10*ROW('Water Data'!I87))),'Data Summary'!CI93="Yes"),OFFSET('Water Data'!$I$6,0,10*ROW('Water Data'!I87)),NA())</f>
        <v>#N/A</v>
      </c>
      <c r="U93" s="95" t="e">
        <f ca="true">+IF(AND(ISNUMBER(OFFSET('Water Data'!$I$9,0,10*ROW('Water Data'!I87))),'Data Summary'!CJ93="Yes"),OFFSET('Water Data'!$I$9,0,10*ROW('Water Data'!I87)),NA())</f>
        <v>#N/A</v>
      </c>
      <c r="V93" s="96" t="e">
        <f ca="true">+IF(AND(ISNUMBER(OFFSET('Sanitation Data'!$D$4,0,10*ROW('Sanitation Data'!D87))),'Data Summary'!CK93="Yes"),100-OFFSET('Sanitation Data'!$D$4,0,10*ROW('Sanitation Data'!D87)),NA())</f>
        <v>#N/A</v>
      </c>
      <c r="W93" s="96" t="e">
        <f ca="true">+IF(AND(ISNUMBER(OFFSET('Sanitation Data'!$D$6,0,10*ROW('Sanitation Data'!D87))),'Data Summary'!CL93="Yes"),OFFSET('Sanitation Data'!$D$6,0,10*ROW('Sanitation Data'!D87)),NA())</f>
        <v>#N/A</v>
      </c>
      <c r="X93" s="96" t="e">
        <f ca="true">+IF(AND(ISNUMBER(OFFSET('Sanitation Data'!$D$10,0,10*ROW('Sanitation Data'!D87))),'Data Summary'!CM93="Yes"),OFFSET('Sanitation Data'!$D$10,0,10*ROW('Sanitation Data'!D87)),NA())</f>
        <v>#N/A</v>
      </c>
      <c r="Y93" s="96" t="e">
        <f ca="true">+IF(AND(ISNUMBER(OFFSET('Sanitation Data'!$D$11,0,10*ROW('Sanitation Data'!D87))),'Data Summary'!CN93="Yes"),OFFSET('Sanitation Data'!$D$11,0,10*ROW('Sanitation Data'!D87)),NA())</f>
        <v>#N/A</v>
      </c>
      <c r="Z93" s="96" t="e">
        <f ca="true">+IF(AND(ISNUMBER(OFFSET('Sanitation Data'!$D$12,0,10*ROW('Sanitation Data'!D87))),'Data Summary'!CO93="Yes"),OFFSET('Sanitation Data'!$D$12,0,10*ROW('Sanitation Data'!D87)),NA())</f>
        <v>#N/A</v>
      </c>
      <c r="AA93" s="96" t="e">
        <f ca="true">+IF(AND(ISNUMBER(OFFSET('Sanitation Data'!$E$4,0,10*ROW('Sanitation Data'!E87))),'Data Summary'!CP93="Yes"),100-OFFSET('Sanitation Data'!$E$4,0,10*ROW('Sanitation Data'!E87)),NA())</f>
        <v>#N/A</v>
      </c>
      <c r="AB93" s="96" t="e">
        <f ca="true">+IF(AND(ISNUMBER(OFFSET('Sanitation Data'!$E$6,0,10*ROW('Sanitation Data'!E87))),'Data Summary'!CQ93="Yes"),OFFSET('Sanitation Data'!$E$6,0,10*ROW('Sanitation Data'!E87)),NA())</f>
        <v>#N/A</v>
      </c>
      <c r="AC93" s="96" t="e">
        <f ca="true">+IF(AND(ISNUMBER(OFFSET('Sanitation Data'!$E$10,0,10*ROW('Sanitation Data'!E87))),'Data Summary'!CR93="Yes"),OFFSET('Sanitation Data'!$E$10,0,10*ROW('Sanitation Data'!E87)),NA())</f>
        <v>#N/A</v>
      </c>
      <c r="AD93" s="96" t="e">
        <f ca="true">+IF(AND(ISNUMBER(OFFSET('Sanitation Data'!$E$11,0,10*ROW('Sanitation Data'!E87))),'Data Summary'!CS93="Yes"),OFFSET('Sanitation Data'!$E$11,0,10*ROW('Sanitation Data'!E87)),NA())</f>
        <v>#N/A</v>
      </c>
      <c r="AE93" s="96" t="e">
        <f ca="true">+IF(AND(ISNUMBER(OFFSET('Sanitation Data'!$E$12,0,10*ROW('Sanitation Data'!E87))),'Data Summary'!CT93="Yes"),OFFSET('Sanitation Data'!$E$12,0,10*ROW('Sanitation Data'!E87)),NA())</f>
        <v>#N/A</v>
      </c>
      <c r="AF93" s="96" t="e">
        <f ca="true">+IF(AND(ISNUMBER(OFFSET('Sanitation Data'!$F$4,0,10*ROW('Sanitation Data'!F87))),'Data Summary'!CU93="Yes"),100-OFFSET('Sanitation Data'!$F$4,0,10*ROW('Sanitation Data'!F87)),NA())</f>
        <v>#N/A</v>
      </c>
      <c r="AG93" s="96" t="e">
        <f ca="true">+IF(AND(ISNUMBER(OFFSET('Sanitation Data'!$F$6,0,10*ROW('Sanitation Data'!F87))),'Data Summary'!CV93="Yes"),OFFSET('Sanitation Data'!$F$6,0,10*ROW('Sanitation Data'!F87)),NA())</f>
        <v>#N/A</v>
      </c>
      <c r="AH93" s="96" t="e">
        <f ca="true">+IF(AND(ISNUMBER(OFFSET('Sanitation Data'!$F$10,0,10*ROW('Sanitation Data'!F87))),'Data Summary'!CW93="Yes"),OFFSET('Sanitation Data'!$F$10,0,10*ROW('Sanitation Data'!F87)),NA())</f>
        <v>#N/A</v>
      </c>
      <c r="AI93" s="96" t="e">
        <f ca="true">+IF(AND(ISNUMBER(OFFSET('Sanitation Data'!$F$11,0,10*ROW('Sanitation Data'!F87))),'Data Summary'!CX93="Yes"),OFFSET('Sanitation Data'!$F$11,0,10*ROW('Sanitation Data'!F87)),NA())</f>
        <v>#N/A</v>
      </c>
      <c r="AJ93" s="96" t="e">
        <f ca="true">+IF(AND(ISNUMBER(OFFSET('Sanitation Data'!$F$12,0,10*ROW('Sanitation Data'!F87))),'Data Summary'!CY93="Yes"),OFFSET('Sanitation Data'!$F$12,0,10*ROW('Sanitation Data'!F87)),NA())</f>
        <v>#N/A</v>
      </c>
      <c r="AK93" s="96" t="e">
        <f ca="true">+IF(AND(ISNUMBER(OFFSET('Sanitation Data'!$G$4,0,10*ROW('Sanitation Data'!G87))),'Data Summary'!CZ93="Yes"),100-OFFSET('Sanitation Data'!$G$4,0,10*ROW('Sanitation Data'!G87)),NA())</f>
        <v>#N/A</v>
      </c>
      <c r="AL93" s="96" t="e">
        <f ca="true">+IF(AND(ISNUMBER(OFFSET('Sanitation Data'!$G$6,0,10*ROW('Sanitation Data'!G87))),'Data Summary'!DA93="Yes"),OFFSET('Sanitation Data'!$G$6,0,10*ROW('Sanitation Data'!G87)),NA())</f>
        <v>#N/A</v>
      </c>
      <c r="AM93" s="96" t="e">
        <f ca="true">+IF(AND(ISNUMBER(OFFSET('Sanitation Data'!$G$10,0,10*ROW('Sanitation Data'!G87))),'Data Summary'!DB93="Yes"),OFFSET('Sanitation Data'!$G$10,0,10*ROW('Sanitation Data'!G87)),NA())</f>
        <v>#N/A</v>
      </c>
      <c r="AN93" s="96" t="e">
        <f ca="true">+IF(AND(ISNUMBER(OFFSET('Sanitation Data'!$G$11,0,10*ROW('Sanitation Data'!G87))),'Data Summary'!DC93="Yes"),OFFSET('Sanitation Data'!$G$11,0,10*ROW('Sanitation Data'!G87)),NA())</f>
        <v>#N/A</v>
      </c>
      <c r="AO93" s="96" t="e">
        <f ca="true">+IF(AND(ISNUMBER(OFFSET('Sanitation Data'!$G$12,0,10*ROW('Sanitation Data'!G87))),'Data Summary'!DD93="Yes"),OFFSET('Sanitation Data'!$G$12,0,10*ROW('Sanitation Data'!G87)),NA())</f>
        <v>#N/A</v>
      </c>
      <c r="AP93" s="96" t="e">
        <f ca="true">+IF(AND(ISNUMBER(OFFSET('Sanitation Data'!$H$4,0,10*ROW('Sanitation Data'!H87))),'Data Summary'!DE93="Yes"),100-OFFSET('Sanitation Data'!$H$4,0,10*ROW('Sanitation Data'!H87)),NA())</f>
        <v>#N/A</v>
      </c>
      <c r="AQ93" s="96" t="e">
        <f ca="true">+IF(AND(ISNUMBER(OFFSET('Sanitation Data'!$H$6,0,10*ROW('Sanitation Data'!H87))),'Data Summary'!DF93="Yes"),OFFSET('Sanitation Data'!$H$6,0,10*ROW('Sanitation Data'!H87)),NA())</f>
        <v>#N/A</v>
      </c>
      <c r="AR93" s="96" t="e">
        <f ca="true">+IF(AND(ISNUMBER(OFFSET('Sanitation Data'!$H$10,0,10*ROW('Sanitation Data'!H87))),'Data Summary'!DG93="Yes"),OFFSET('Sanitation Data'!$H$10,0,10*ROW('Sanitation Data'!H87)),NA())</f>
        <v>#N/A</v>
      </c>
      <c r="AS93" s="96" t="e">
        <f ca="true">+IF(AND(ISNUMBER(OFFSET('Sanitation Data'!$H$11,0,10*ROW('Sanitation Data'!H87))),'Data Summary'!DH93="Yes"),OFFSET('Sanitation Data'!$H$11,0,10*ROW('Sanitation Data'!H87)),NA())</f>
        <v>#N/A</v>
      </c>
      <c r="AT93" s="96" t="e">
        <f ca="true">+IF(AND(ISNUMBER(OFFSET('Sanitation Data'!$H$12,0,10*ROW('Sanitation Data'!H87))),'Data Summary'!DI93="Yes"),OFFSET('Sanitation Data'!$H$12,0,10*ROW('Sanitation Data'!H87)),NA())</f>
        <v>#N/A</v>
      </c>
      <c r="AU93" s="96" t="e">
        <f ca="true">+IF(AND(ISNUMBER(OFFSET('Sanitation Data'!$I$4,0,10*ROW('Sanitation Data'!I87))),'Data Summary'!DJ93="Yes"),100-OFFSET('Sanitation Data'!$I$4,0,10*ROW('Sanitation Data'!I87)),NA())</f>
        <v>#N/A</v>
      </c>
      <c r="AV93" s="96" t="e">
        <f ca="true">+IF(AND(ISNUMBER(OFFSET('Sanitation Data'!$I$6,0,10*ROW('Sanitation Data'!I87))),'Data Summary'!DK93="Yes"),OFFSET('Sanitation Data'!$I$6,0,10*ROW('Sanitation Data'!I87)),NA())</f>
        <v>#N/A</v>
      </c>
      <c r="AW93" s="96" t="e">
        <f ca="true">+IF(AND(ISNUMBER(OFFSET('Sanitation Data'!$I$10,0,10*ROW('Sanitation Data'!I87))),'Data Summary'!DL93="Yes"),OFFSET('Sanitation Data'!$I$10,0,10*ROW('Sanitation Data'!I87)),NA())</f>
        <v>#N/A</v>
      </c>
      <c r="AX93" s="96" t="e">
        <f ca="true">+IF(AND(ISNUMBER(OFFSET('Sanitation Data'!$I$11,0,10*ROW('Sanitation Data'!I87))),'Data Summary'!DM93="Yes"),OFFSET('Sanitation Data'!$I$11,0,10*ROW('Sanitation Data'!I87)),NA())</f>
        <v>#N/A</v>
      </c>
      <c r="AY93" s="96" t="e">
        <f ca="true">+IF(AND(ISNUMBER(OFFSET('Sanitation Data'!$I$12,0,10*ROW('Sanitation Data'!I87))),'Data Summary'!DN93="Yes"),OFFSET('Sanitation Data'!$I$12,0,10*ROW('Sanitation Data'!I87)),NA())</f>
        <v>#N/A</v>
      </c>
      <c r="AZ93" s="97" t="e">
        <f ca="true">+IF(AND(ISNUMBER(OFFSET('Hygiene Data'!$D$5,0,10*ROW('Hygiene Data'!D87))),'Data Summary'!DO93="Yes"),OFFSET('Hygiene Data'!$D$5,0,10*ROW('Hygiene Data'!D87)),NA())</f>
        <v>#N/A</v>
      </c>
      <c r="BA93" s="97" t="e">
        <f ca="true">+IF(AND(ISNUMBER(OFFSET('Hygiene Data'!$D$7,0,10*ROW('Hygiene Data'!D87))),'Data Summary'!DP93="Yes"),OFFSET('Hygiene Data'!$D$7,0,10*ROW('Hygiene Data'!D87)),NA())</f>
        <v>#N/A</v>
      </c>
      <c r="BB93" s="97" t="e">
        <f ca="true">+IF(AND(ISNUMBER(OFFSET('Hygiene Data'!$D$9,0,10*ROW('Hygiene Data'!D87))),'Data Summary'!DQ93="Yes"),OFFSET('Hygiene Data'!$D$9,0,10*ROW('Hygiene Data'!D87)),NA())</f>
        <v>#N/A</v>
      </c>
      <c r="BC93" s="97" t="e">
        <f ca="true">+IF(AND(ISNUMBER(OFFSET('Hygiene Data'!$E$5,0,10*ROW('Hygiene Data'!E87))),'Data Summary'!DR93="Yes"),OFFSET('Hygiene Data'!$E$5,0,10*ROW('Hygiene Data'!E87)),NA())</f>
        <v>#N/A</v>
      </c>
      <c r="BD93" s="97" t="e">
        <f ca="true">+IF(AND(ISNUMBER(OFFSET('Hygiene Data'!$E$7,0,10*ROW('Hygiene Data'!E87))),'Data Summary'!DS93="Yes"),OFFSET('Hygiene Data'!$E$7,0,10*ROW('Hygiene Data'!E87)),NA())</f>
        <v>#N/A</v>
      </c>
      <c r="BE93" s="97" t="e">
        <f ca="true">+IF(AND(ISNUMBER(OFFSET('Hygiene Data'!$E$9,0,10*ROW('Hygiene Data'!E87))),'Data Summary'!DT93="Yes"),OFFSET('Hygiene Data'!$E$9,0,10*ROW('Hygiene Data'!E87)),NA())</f>
        <v>#N/A</v>
      </c>
      <c r="BF93" s="97" t="e">
        <f ca="true">+IF(AND(ISNUMBER(OFFSET('Hygiene Data'!$F$5,0,10*ROW('Hygiene Data'!F87))),'Data Summary'!DU93="Yes"),OFFSET('Hygiene Data'!$F$5,0,10*ROW('Hygiene Data'!F87)),NA())</f>
        <v>#N/A</v>
      </c>
      <c r="BG93" s="97" t="e">
        <f ca="true">+IF(AND(ISNUMBER(OFFSET('Hygiene Data'!$F$7,0,10*ROW('Hygiene Data'!F87))),'Data Summary'!DV93="Yes"),OFFSET('Hygiene Data'!$F$7,0,10*ROW('Hygiene Data'!F87)),NA())</f>
        <v>#N/A</v>
      </c>
      <c r="BH93" s="97" t="e">
        <f ca="true">+IF(AND(ISNUMBER(OFFSET('Hygiene Data'!$F$9,0,10*ROW('Hygiene Data'!F87))),'Data Summary'!DW93="Yes"),OFFSET('Hygiene Data'!$F$9,0,10*ROW('Hygiene Data'!F87)),NA())</f>
        <v>#N/A</v>
      </c>
      <c r="BI93" s="97" t="e">
        <f ca="true">+IF(AND(ISNUMBER(OFFSET('Hygiene Data'!$G$5,0,10*ROW('Hygiene Data'!G87))),'Data Summary'!DX93="Yes"),OFFSET('Hygiene Data'!$G$5,0,10*ROW('Hygiene Data'!G87)),NA())</f>
        <v>#N/A</v>
      </c>
      <c r="BJ93" s="97" t="e">
        <f ca="true">+IF(AND(ISNUMBER(OFFSET('Hygiene Data'!$G$7,0,10*ROW('Hygiene Data'!G87))),'Data Summary'!DY93="Yes"),OFFSET('Hygiene Data'!$G$7,0,10*ROW('Hygiene Data'!G87)),NA())</f>
        <v>#N/A</v>
      </c>
      <c r="BK93" s="97" t="e">
        <f ca="true">+IF(AND(ISNUMBER(OFFSET('Hygiene Data'!$G$9,0,10*ROW('Hygiene Data'!G87))),'Data Summary'!DZ93="Yes"),OFFSET('Hygiene Data'!$G$9,0,10*ROW('Hygiene Data'!G87)),NA())</f>
        <v>#N/A</v>
      </c>
      <c r="BL93" s="97" t="e">
        <f ca="true">+IF(AND(ISNUMBER(OFFSET('Hygiene Data'!$H$5,0,10*ROW('Hygiene Data'!H87))),'Data Summary'!EA93="Yes"),OFFSET('Hygiene Data'!$H$5,0,10*ROW('Hygiene Data'!H87)),NA())</f>
        <v>#N/A</v>
      </c>
      <c r="BM93" s="97" t="e">
        <f ca="true">+IF(AND(ISNUMBER(OFFSET('Hygiene Data'!$H$7,0,10*ROW('Hygiene Data'!H87))),'Data Summary'!EB93="Yes"),OFFSET('Hygiene Data'!$H$7,0,10*ROW('Hygiene Data'!H87)),NA())</f>
        <v>#N/A</v>
      </c>
      <c r="BN93" s="97" t="e">
        <f ca="true">+IF(AND(ISNUMBER(OFFSET('Hygiene Data'!$H$9,0,10*ROW('Hygiene Data'!H87))),'Data Summary'!EC93="Yes"),OFFSET('Hygiene Data'!$H$9,0,10*ROW('Hygiene Data'!H87)),NA())</f>
        <v>#N/A</v>
      </c>
      <c r="BO93" s="97" t="e">
        <f ca="true">+IF(AND(ISNUMBER(OFFSET('Hygiene Data'!$I$5,0,10*ROW('Hygiene Data'!I87))),'Data Summary'!ED93="Yes"),OFFSET('Hygiene Data'!$I$5,0,10*ROW('Hygiene Data'!I87)),NA())</f>
        <v>#N/A</v>
      </c>
      <c r="BP93" s="97" t="e">
        <f ca="true">+IF(AND(ISNUMBER(OFFSET('Hygiene Data'!$I$7,0,10*ROW('Hygiene Data'!I87))),'Data Summary'!EE93="Yes"),OFFSET('Hygiene Data'!$I$7,0,10*ROW('Hygiene Data'!I87)),NA())</f>
        <v>#N/A</v>
      </c>
      <c r="BQ93" s="97" t="e">
        <f ca="true">+IF(AND(ISNUMBER(OFFSET('Hygiene Data'!$I$9,0,10*ROW('Hygiene Data'!I87))),'Data Summary'!EF93="Yes"),OFFSET('Hygiene Data'!$I$9,0,10*ROW('Hygiene Data'!I87)),NA())</f>
        <v>#N/A</v>
      </c>
    </row>
    <row xmlns:x14ac="http://schemas.microsoft.com/office/spreadsheetml/2009/9/ac" r="94" x14ac:dyDescent="0.2">
      <c r="A94" s="331" t="e">
        <f ca="true">+RIGHT('Data Summary'!A94,LEN('Data Summary'!A94)-9)</f>
        <v>#VALUE!</v>
      </c>
      <c r="B94" s="36" t="str">
        <f ca="true">+IF(ISTEXT('Data Summary'!B94),'Data Summary'!B94,"")</f>
        <v/>
      </c>
      <c r="C94" s="330" t="e">
        <f ca="true">+VALUE('Data Summary'!C94)</f>
        <v>#VALUE!</v>
      </c>
      <c r="D94" s="95" t="e">
        <f ca="true">+IF(AND(ISNUMBER(OFFSET('Water Data'!$D$4,0,10*ROW('Water Data'!D88))),'Data Summary'!BS94="Yes"),100-OFFSET('Water Data'!$D$4,0,10*ROW('Water Data'!D88)),NA())</f>
        <v>#N/A</v>
      </c>
      <c r="E94" s="95" t="e">
        <f ca="true">+IF(AND(ISNUMBER(OFFSET('Water Data'!$D$6,0,10*ROW('Water Data'!D88))),'Data Summary'!BT94="Yes"),OFFSET('Water Data'!$D$6,0,10*ROW('Water Data'!D88)),NA())</f>
        <v>#N/A</v>
      </c>
      <c r="F94" s="95" t="e">
        <f ca="true">+IF(AND(ISNUMBER(OFFSET('Water Data'!$D$9,0,10*ROW('Water Data'!D88))),'Data Summary'!BU94="Yes"),OFFSET('Water Data'!$D$9,0,10*ROW('Water Data'!D88)),NA())</f>
        <v>#N/A</v>
      </c>
      <c r="G94" s="95" t="e">
        <f ca="true">+IF(AND(ISNUMBER(OFFSET('Water Data'!$E$4,0,10*ROW('Water Data'!E88))),'Data Summary'!BV94="Yes"),100-OFFSET('Water Data'!$E$4,0,10*ROW('Water Data'!E88)),NA())</f>
        <v>#N/A</v>
      </c>
      <c r="H94" s="95" t="e">
        <f ca="true">+IF(AND(ISNUMBER(OFFSET('Water Data'!$E$6,0,10*ROW('Water Data'!E88))),'Data Summary'!BW94="Yes"),OFFSET('Water Data'!$E$6,0,10*ROW('Water Data'!E88)),NA())</f>
        <v>#N/A</v>
      </c>
      <c r="I94" s="95" t="e">
        <f ca="true">+IF(AND(ISNUMBER(OFFSET('Water Data'!$E$9,0,10*ROW('Water Data'!E88))),'Data Summary'!BX94="Yes"),OFFSET('Water Data'!$E$9,0,10*ROW('Water Data'!E88)),NA())</f>
        <v>#N/A</v>
      </c>
      <c r="J94" s="95" t="e">
        <f ca="true">+IF(AND(ISNUMBER(OFFSET('Water Data'!$F$4,0,10*ROW('Water Data'!F88))),'Data Summary'!BY94="Yes"),100-OFFSET('Water Data'!$F$4,0,10*ROW('Water Data'!F88)),NA())</f>
        <v>#N/A</v>
      </c>
      <c r="K94" s="95" t="e">
        <f ca="true">+IF(AND(ISNUMBER(OFFSET('Water Data'!$F$6,0,10*ROW('Water Data'!F88))),'Data Summary'!BZ94="Yes"),OFFSET('Water Data'!$F$6,0,10*ROW('Water Data'!F88)),NA())</f>
        <v>#N/A</v>
      </c>
      <c r="L94" s="95" t="e">
        <f ca="true">+IF(AND(ISNUMBER(OFFSET('Water Data'!$F$9,0,10*ROW('Water Data'!F88))),'Data Summary'!CA94="Yes"),OFFSET('Water Data'!$F$9,0,10*ROW('Water Data'!F88)),NA())</f>
        <v>#N/A</v>
      </c>
      <c r="M94" s="95" t="e">
        <f ca="true">+IF(AND(ISNUMBER(OFFSET('Water Data'!$G$4,0,10*ROW('Water Data'!G88))),'Data Summary'!CB94="Yes"),100-OFFSET('Water Data'!$G$4,0,10*ROW('Water Data'!G88)),NA())</f>
        <v>#N/A</v>
      </c>
      <c r="N94" s="95" t="e">
        <f ca="true">+IF(AND(ISNUMBER(OFFSET('Water Data'!$G$6,0,10*ROW('Water Data'!G88))),'Data Summary'!CC94="Yes"),OFFSET('Water Data'!$G$6,0,10*ROW('Water Data'!G88)),NA())</f>
        <v>#N/A</v>
      </c>
      <c r="O94" s="95" t="e">
        <f ca="true">+IF(AND(ISNUMBER(OFFSET('Water Data'!$G$9,0,10*ROW('Water Data'!G88))),'Data Summary'!CD94="Yes"),OFFSET('Water Data'!$G$9,0,10*ROW('Water Data'!G88)),NA())</f>
        <v>#N/A</v>
      </c>
      <c r="P94" s="95" t="e">
        <f ca="true">+IF(AND(ISNUMBER(OFFSET('Water Data'!$H$4,0,10*ROW('Water Data'!H88))),'Data Summary'!CE94="Yes"),100-OFFSET('Water Data'!$H$4,0,10*ROW('Water Data'!H88)),NA())</f>
        <v>#N/A</v>
      </c>
      <c r="Q94" s="95" t="e">
        <f ca="true">+IF(AND(ISNUMBER(OFFSET('Water Data'!$H$6,0,10*ROW('Water Data'!H88))),'Data Summary'!CF94="Yes"),OFFSET('Water Data'!$H$6,0,10*ROW('Water Data'!H88)),NA())</f>
        <v>#N/A</v>
      </c>
      <c r="R94" s="95" t="e">
        <f ca="true">+IF(AND(ISNUMBER(OFFSET('Water Data'!$H$9,0,10*ROW('Water Data'!H88))),'Data Summary'!CG94="Yes"),OFFSET('Water Data'!$H$9,0,10*ROW('Water Data'!H88)),NA())</f>
        <v>#N/A</v>
      </c>
      <c r="S94" s="95" t="e">
        <f ca="true">+IF(AND(ISNUMBER(OFFSET('Water Data'!$I$4,0,10*ROW('Water Data'!I88))),'Data Summary'!CH94="Yes"),100-OFFSET('Water Data'!$I$4,0,10*ROW('Water Data'!I88)),NA())</f>
        <v>#N/A</v>
      </c>
      <c r="T94" s="95" t="e">
        <f ca="true">+IF(AND(ISNUMBER(OFFSET('Water Data'!$I$6,0,10*ROW('Water Data'!I88))),'Data Summary'!CI94="Yes"),OFFSET('Water Data'!$I$6,0,10*ROW('Water Data'!I88)),NA())</f>
        <v>#N/A</v>
      </c>
      <c r="U94" s="95" t="e">
        <f ca="true">+IF(AND(ISNUMBER(OFFSET('Water Data'!$I$9,0,10*ROW('Water Data'!I88))),'Data Summary'!CJ94="Yes"),OFFSET('Water Data'!$I$9,0,10*ROW('Water Data'!I88)),NA())</f>
        <v>#N/A</v>
      </c>
      <c r="V94" s="96" t="e">
        <f ca="true">+IF(AND(ISNUMBER(OFFSET('Sanitation Data'!$D$4,0,10*ROW('Sanitation Data'!D88))),'Data Summary'!CK94="Yes"),100-OFFSET('Sanitation Data'!$D$4,0,10*ROW('Sanitation Data'!D88)),NA())</f>
        <v>#N/A</v>
      </c>
      <c r="W94" s="96" t="e">
        <f ca="true">+IF(AND(ISNUMBER(OFFSET('Sanitation Data'!$D$6,0,10*ROW('Sanitation Data'!D88))),'Data Summary'!CL94="Yes"),OFFSET('Sanitation Data'!$D$6,0,10*ROW('Sanitation Data'!D88)),NA())</f>
        <v>#N/A</v>
      </c>
      <c r="X94" s="96" t="e">
        <f ca="true">+IF(AND(ISNUMBER(OFFSET('Sanitation Data'!$D$10,0,10*ROW('Sanitation Data'!D88))),'Data Summary'!CM94="Yes"),OFFSET('Sanitation Data'!$D$10,0,10*ROW('Sanitation Data'!D88)),NA())</f>
        <v>#N/A</v>
      </c>
      <c r="Y94" s="96" t="e">
        <f ca="true">+IF(AND(ISNUMBER(OFFSET('Sanitation Data'!$D$11,0,10*ROW('Sanitation Data'!D88))),'Data Summary'!CN94="Yes"),OFFSET('Sanitation Data'!$D$11,0,10*ROW('Sanitation Data'!D88)),NA())</f>
        <v>#N/A</v>
      </c>
      <c r="Z94" s="96" t="e">
        <f ca="true">+IF(AND(ISNUMBER(OFFSET('Sanitation Data'!$D$12,0,10*ROW('Sanitation Data'!D88))),'Data Summary'!CO94="Yes"),OFFSET('Sanitation Data'!$D$12,0,10*ROW('Sanitation Data'!D88)),NA())</f>
        <v>#N/A</v>
      </c>
      <c r="AA94" s="96" t="e">
        <f ca="true">+IF(AND(ISNUMBER(OFFSET('Sanitation Data'!$E$4,0,10*ROW('Sanitation Data'!E88))),'Data Summary'!CP94="Yes"),100-OFFSET('Sanitation Data'!$E$4,0,10*ROW('Sanitation Data'!E88)),NA())</f>
        <v>#N/A</v>
      </c>
      <c r="AB94" s="96" t="e">
        <f ca="true">+IF(AND(ISNUMBER(OFFSET('Sanitation Data'!$E$6,0,10*ROW('Sanitation Data'!E88))),'Data Summary'!CQ94="Yes"),OFFSET('Sanitation Data'!$E$6,0,10*ROW('Sanitation Data'!E88)),NA())</f>
        <v>#N/A</v>
      </c>
      <c r="AC94" s="96" t="e">
        <f ca="true">+IF(AND(ISNUMBER(OFFSET('Sanitation Data'!$E$10,0,10*ROW('Sanitation Data'!E88))),'Data Summary'!CR94="Yes"),OFFSET('Sanitation Data'!$E$10,0,10*ROW('Sanitation Data'!E88)),NA())</f>
        <v>#N/A</v>
      </c>
      <c r="AD94" s="96" t="e">
        <f ca="true">+IF(AND(ISNUMBER(OFFSET('Sanitation Data'!$E$11,0,10*ROW('Sanitation Data'!E88))),'Data Summary'!CS94="Yes"),OFFSET('Sanitation Data'!$E$11,0,10*ROW('Sanitation Data'!E88)),NA())</f>
        <v>#N/A</v>
      </c>
      <c r="AE94" s="96" t="e">
        <f ca="true">+IF(AND(ISNUMBER(OFFSET('Sanitation Data'!$E$12,0,10*ROW('Sanitation Data'!E88))),'Data Summary'!CT94="Yes"),OFFSET('Sanitation Data'!$E$12,0,10*ROW('Sanitation Data'!E88)),NA())</f>
        <v>#N/A</v>
      </c>
      <c r="AF94" s="96" t="e">
        <f ca="true">+IF(AND(ISNUMBER(OFFSET('Sanitation Data'!$F$4,0,10*ROW('Sanitation Data'!F88))),'Data Summary'!CU94="Yes"),100-OFFSET('Sanitation Data'!$F$4,0,10*ROW('Sanitation Data'!F88)),NA())</f>
        <v>#N/A</v>
      </c>
      <c r="AG94" s="96" t="e">
        <f ca="true">+IF(AND(ISNUMBER(OFFSET('Sanitation Data'!$F$6,0,10*ROW('Sanitation Data'!F88))),'Data Summary'!CV94="Yes"),OFFSET('Sanitation Data'!$F$6,0,10*ROW('Sanitation Data'!F88)),NA())</f>
        <v>#N/A</v>
      </c>
      <c r="AH94" s="96" t="e">
        <f ca="true">+IF(AND(ISNUMBER(OFFSET('Sanitation Data'!$F$10,0,10*ROW('Sanitation Data'!F88))),'Data Summary'!CW94="Yes"),OFFSET('Sanitation Data'!$F$10,0,10*ROW('Sanitation Data'!F88)),NA())</f>
        <v>#N/A</v>
      </c>
      <c r="AI94" s="96" t="e">
        <f ca="true">+IF(AND(ISNUMBER(OFFSET('Sanitation Data'!$F$11,0,10*ROW('Sanitation Data'!F88))),'Data Summary'!CX94="Yes"),OFFSET('Sanitation Data'!$F$11,0,10*ROW('Sanitation Data'!F88)),NA())</f>
        <v>#N/A</v>
      </c>
      <c r="AJ94" s="96" t="e">
        <f ca="true">+IF(AND(ISNUMBER(OFFSET('Sanitation Data'!$F$12,0,10*ROW('Sanitation Data'!F88))),'Data Summary'!CY94="Yes"),OFFSET('Sanitation Data'!$F$12,0,10*ROW('Sanitation Data'!F88)),NA())</f>
        <v>#N/A</v>
      </c>
      <c r="AK94" s="96" t="e">
        <f ca="true">+IF(AND(ISNUMBER(OFFSET('Sanitation Data'!$G$4,0,10*ROW('Sanitation Data'!G88))),'Data Summary'!CZ94="Yes"),100-OFFSET('Sanitation Data'!$G$4,0,10*ROW('Sanitation Data'!G88)),NA())</f>
        <v>#N/A</v>
      </c>
      <c r="AL94" s="96" t="e">
        <f ca="true">+IF(AND(ISNUMBER(OFFSET('Sanitation Data'!$G$6,0,10*ROW('Sanitation Data'!G88))),'Data Summary'!DA94="Yes"),OFFSET('Sanitation Data'!$G$6,0,10*ROW('Sanitation Data'!G88)),NA())</f>
        <v>#N/A</v>
      </c>
      <c r="AM94" s="96" t="e">
        <f ca="true">+IF(AND(ISNUMBER(OFFSET('Sanitation Data'!$G$10,0,10*ROW('Sanitation Data'!G88))),'Data Summary'!DB94="Yes"),OFFSET('Sanitation Data'!$G$10,0,10*ROW('Sanitation Data'!G88)),NA())</f>
        <v>#N/A</v>
      </c>
      <c r="AN94" s="96" t="e">
        <f ca="true">+IF(AND(ISNUMBER(OFFSET('Sanitation Data'!$G$11,0,10*ROW('Sanitation Data'!G88))),'Data Summary'!DC94="Yes"),OFFSET('Sanitation Data'!$G$11,0,10*ROW('Sanitation Data'!G88)),NA())</f>
        <v>#N/A</v>
      </c>
      <c r="AO94" s="96" t="e">
        <f ca="true">+IF(AND(ISNUMBER(OFFSET('Sanitation Data'!$G$12,0,10*ROW('Sanitation Data'!G88))),'Data Summary'!DD94="Yes"),OFFSET('Sanitation Data'!$G$12,0,10*ROW('Sanitation Data'!G88)),NA())</f>
        <v>#N/A</v>
      </c>
      <c r="AP94" s="96" t="e">
        <f ca="true">+IF(AND(ISNUMBER(OFFSET('Sanitation Data'!$H$4,0,10*ROW('Sanitation Data'!H88))),'Data Summary'!DE94="Yes"),100-OFFSET('Sanitation Data'!$H$4,0,10*ROW('Sanitation Data'!H88)),NA())</f>
        <v>#N/A</v>
      </c>
      <c r="AQ94" s="96" t="e">
        <f ca="true">+IF(AND(ISNUMBER(OFFSET('Sanitation Data'!$H$6,0,10*ROW('Sanitation Data'!H88))),'Data Summary'!DF94="Yes"),OFFSET('Sanitation Data'!$H$6,0,10*ROW('Sanitation Data'!H88)),NA())</f>
        <v>#N/A</v>
      </c>
      <c r="AR94" s="96" t="e">
        <f ca="true">+IF(AND(ISNUMBER(OFFSET('Sanitation Data'!$H$10,0,10*ROW('Sanitation Data'!H88))),'Data Summary'!DG94="Yes"),OFFSET('Sanitation Data'!$H$10,0,10*ROW('Sanitation Data'!H88)),NA())</f>
        <v>#N/A</v>
      </c>
      <c r="AS94" s="96" t="e">
        <f ca="true">+IF(AND(ISNUMBER(OFFSET('Sanitation Data'!$H$11,0,10*ROW('Sanitation Data'!H88))),'Data Summary'!DH94="Yes"),OFFSET('Sanitation Data'!$H$11,0,10*ROW('Sanitation Data'!H88)),NA())</f>
        <v>#N/A</v>
      </c>
      <c r="AT94" s="96" t="e">
        <f ca="true">+IF(AND(ISNUMBER(OFFSET('Sanitation Data'!$H$12,0,10*ROW('Sanitation Data'!H88))),'Data Summary'!DI94="Yes"),OFFSET('Sanitation Data'!$H$12,0,10*ROW('Sanitation Data'!H88)),NA())</f>
        <v>#N/A</v>
      </c>
      <c r="AU94" s="96" t="e">
        <f ca="true">+IF(AND(ISNUMBER(OFFSET('Sanitation Data'!$I$4,0,10*ROW('Sanitation Data'!I88))),'Data Summary'!DJ94="Yes"),100-OFFSET('Sanitation Data'!$I$4,0,10*ROW('Sanitation Data'!I88)),NA())</f>
        <v>#N/A</v>
      </c>
      <c r="AV94" s="96" t="e">
        <f ca="true">+IF(AND(ISNUMBER(OFFSET('Sanitation Data'!$I$6,0,10*ROW('Sanitation Data'!I88))),'Data Summary'!DK94="Yes"),OFFSET('Sanitation Data'!$I$6,0,10*ROW('Sanitation Data'!I88)),NA())</f>
        <v>#N/A</v>
      </c>
      <c r="AW94" s="96" t="e">
        <f ca="true">+IF(AND(ISNUMBER(OFFSET('Sanitation Data'!$I$10,0,10*ROW('Sanitation Data'!I88))),'Data Summary'!DL94="Yes"),OFFSET('Sanitation Data'!$I$10,0,10*ROW('Sanitation Data'!I88)),NA())</f>
        <v>#N/A</v>
      </c>
      <c r="AX94" s="96" t="e">
        <f ca="true">+IF(AND(ISNUMBER(OFFSET('Sanitation Data'!$I$11,0,10*ROW('Sanitation Data'!I88))),'Data Summary'!DM94="Yes"),OFFSET('Sanitation Data'!$I$11,0,10*ROW('Sanitation Data'!I88)),NA())</f>
        <v>#N/A</v>
      </c>
      <c r="AY94" s="96" t="e">
        <f ca="true">+IF(AND(ISNUMBER(OFFSET('Sanitation Data'!$I$12,0,10*ROW('Sanitation Data'!I88))),'Data Summary'!DN94="Yes"),OFFSET('Sanitation Data'!$I$12,0,10*ROW('Sanitation Data'!I88)),NA())</f>
        <v>#N/A</v>
      </c>
      <c r="AZ94" s="97" t="e">
        <f ca="true">+IF(AND(ISNUMBER(OFFSET('Hygiene Data'!$D$5,0,10*ROW('Hygiene Data'!D88))),'Data Summary'!DO94="Yes"),OFFSET('Hygiene Data'!$D$5,0,10*ROW('Hygiene Data'!D88)),NA())</f>
        <v>#N/A</v>
      </c>
      <c r="BA94" s="97" t="e">
        <f ca="true">+IF(AND(ISNUMBER(OFFSET('Hygiene Data'!$D$7,0,10*ROW('Hygiene Data'!D88))),'Data Summary'!DP94="Yes"),OFFSET('Hygiene Data'!$D$7,0,10*ROW('Hygiene Data'!D88)),NA())</f>
        <v>#N/A</v>
      </c>
      <c r="BB94" s="97" t="e">
        <f ca="true">+IF(AND(ISNUMBER(OFFSET('Hygiene Data'!$D$9,0,10*ROW('Hygiene Data'!D88))),'Data Summary'!DQ94="Yes"),OFFSET('Hygiene Data'!$D$9,0,10*ROW('Hygiene Data'!D88)),NA())</f>
        <v>#N/A</v>
      </c>
      <c r="BC94" s="97" t="e">
        <f ca="true">+IF(AND(ISNUMBER(OFFSET('Hygiene Data'!$E$5,0,10*ROW('Hygiene Data'!E88))),'Data Summary'!DR94="Yes"),OFFSET('Hygiene Data'!$E$5,0,10*ROW('Hygiene Data'!E88)),NA())</f>
        <v>#N/A</v>
      </c>
      <c r="BD94" s="97" t="e">
        <f ca="true">+IF(AND(ISNUMBER(OFFSET('Hygiene Data'!$E$7,0,10*ROW('Hygiene Data'!E88))),'Data Summary'!DS94="Yes"),OFFSET('Hygiene Data'!$E$7,0,10*ROW('Hygiene Data'!E88)),NA())</f>
        <v>#N/A</v>
      </c>
      <c r="BE94" s="97" t="e">
        <f ca="true">+IF(AND(ISNUMBER(OFFSET('Hygiene Data'!$E$9,0,10*ROW('Hygiene Data'!E88))),'Data Summary'!DT94="Yes"),OFFSET('Hygiene Data'!$E$9,0,10*ROW('Hygiene Data'!E88)),NA())</f>
        <v>#N/A</v>
      </c>
      <c r="BF94" s="97" t="e">
        <f ca="true">+IF(AND(ISNUMBER(OFFSET('Hygiene Data'!$F$5,0,10*ROW('Hygiene Data'!F88))),'Data Summary'!DU94="Yes"),OFFSET('Hygiene Data'!$F$5,0,10*ROW('Hygiene Data'!F88)),NA())</f>
        <v>#N/A</v>
      </c>
      <c r="BG94" s="97" t="e">
        <f ca="true">+IF(AND(ISNUMBER(OFFSET('Hygiene Data'!$F$7,0,10*ROW('Hygiene Data'!F88))),'Data Summary'!DV94="Yes"),OFFSET('Hygiene Data'!$F$7,0,10*ROW('Hygiene Data'!F88)),NA())</f>
        <v>#N/A</v>
      </c>
      <c r="BH94" s="97" t="e">
        <f ca="true">+IF(AND(ISNUMBER(OFFSET('Hygiene Data'!$F$9,0,10*ROW('Hygiene Data'!F88))),'Data Summary'!DW94="Yes"),OFFSET('Hygiene Data'!$F$9,0,10*ROW('Hygiene Data'!F88)),NA())</f>
        <v>#N/A</v>
      </c>
      <c r="BI94" s="97" t="e">
        <f ca="true">+IF(AND(ISNUMBER(OFFSET('Hygiene Data'!$G$5,0,10*ROW('Hygiene Data'!G88))),'Data Summary'!DX94="Yes"),OFFSET('Hygiene Data'!$G$5,0,10*ROW('Hygiene Data'!G88)),NA())</f>
        <v>#N/A</v>
      </c>
      <c r="BJ94" s="97" t="e">
        <f ca="true">+IF(AND(ISNUMBER(OFFSET('Hygiene Data'!$G$7,0,10*ROW('Hygiene Data'!G88))),'Data Summary'!DY94="Yes"),OFFSET('Hygiene Data'!$G$7,0,10*ROW('Hygiene Data'!G88)),NA())</f>
        <v>#N/A</v>
      </c>
      <c r="BK94" s="97" t="e">
        <f ca="true">+IF(AND(ISNUMBER(OFFSET('Hygiene Data'!$G$9,0,10*ROW('Hygiene Data'!G88))),'Data Summary'!DZ94="Yes"),OFFSET('Hygiene Data'!$G$9,0,10*ROW('Hygiene Data'!G88)),NA())</f>
        <v>#N/A</v>
      </c>
      <c r="BL94" s="97" t="e">
        <f ca="true">+IF(AND(ISNUMBER(OFFSET('Hygiene Data'!$H$5,0,10*ROW('Hygiene Data'!H88))),'Data Summary'!EA94="Yes"),OFFSET('Hygiene Data'!$H$5,0,10*ROW('Hygiene Data'!H88)),NA())</f>
        <v>#N/A</v>
      </c>
      <c r="BM94" s="97" t="e">
        <f ca="true">+IF(AND(ISNUMBER(OFFSET('Hygiene Data'!$H$7,0,10*ROW('Hygiene Data'!H88))),'Data Summary'!EB94="Yes"),OFFSET('Hygiene Data'!$H$7,0,10*ROW('Hygiene Data'!H88)),NA())</f>
        <v>#N/A</v>
      </c>
      <c r="BN94" s="97" t="e">
        <f ca="true">+IF(AND(ISNUMBER(OFFSET('Hygiene Data'!$H$9,0,10*ROW('Hygiene Data'!H88))),'Data Summary'!EC94="Yes"),OFFSET('Hygiene Data'!$H$9,0,10*ROW('Hygiene Data'!H88)),NA())</f>
        <v>#N/A</v>
      </c>
      <c r="BO94" s="97" t="e">
        <f ca="true">+IF(AND(ISNUMBER(OFFSET('Hygiene Data'!$I$5,0,10*ROW('Hygiene Data'!I88))),'Data Summary'!ED94="Yes"),OFFSET('Hygiene Data'!$I$5,0,10*ROW('Hygiene Data'!I88)),NA())</f>
        <v>#N/A</v>
      </c>
      <c r="BP94" s="97" t="e">
        <f ca="true">+IF(AND(ISNUMBER(OFFSET('Hygiene Data'!$I$7,0,10*ROW('Hygiene Data'!I88))),'Data Summary'!EE94="Yes"),OFFSET('Hygiene Data'!$I$7,0,10*ROW('Hygiene Data'!I88)),NA())</f>
        <v>#N/A</v>
      </c>
      <c r="BQ94" s="97" t="e">
        <f ca="true">+IF(AND(ISNUMBER(OFFSET('Hygiene Data'!$I$9,0,10*ROW('Hygiene Data'!I88))),'Data Summary'!EF94="Yes"),OFFSET('Hygiene Data'!$I$9,0,10*ROW('Hygiene Data'!I88)),NA())</f>
        <v>#N/A</v>
      </c>
    </row>
    <row xmlns:x14ac="http://schemas.microsoft.com/office/spreadsheetml/2009/9/ac" r="95" x14ac:dyDescent="0.2">
      <c r="A95" s="331" t="e">
        <f ca="true">+RIGHT('Data Summary'!A95,LEN('Data Summary'!A95)-9)</f>
        <v>#VALUE!</v>
      </c>
      <c r="B95" s="36" t="str">
        <f ca="true">+IF(ISTEXT('Data Summary'!B95),'Data Summary'!B95,"")</f>
        <v/>
      </c>
      <c r="C95" s="330" t="e">
        <f ca="true">+VALUE('Data Summary'!C95)</f>
        <v>#VALUE!</v>
      </c>
      <c r="D95" s="95" t="e">
        <f ca="true">+IF(AND(ISNUMBER(OFFSET('Water Data'!$D$4,0,10*ROW('Water Data'!D89))),'Data Summary'!BS95="Yes"),100-OFFSET('Water Data'!$D$4,0,10*ROW('Water Data'!D89)),NA())</f>
        <v>#N/A</v>
      </c>
      <c r="E95" s="95" t="e">
        <f ca="true">+IF(AND(ISNUMBER(OFFSET('Water Data'!$D$6,0,10*ROW('Water Data'!D89))),'Data Summary'!BT95="Yes"),OFFSET('Water Data'!$D$6,0,10*ROW('Water Data'!D89)),NA())</f>
        <v>#N/A</v>
      </c>
      <c r="F95" s="95" t="e">
        <f ca="true">+IF(AND(ISNUMBER(OFFSET('Water Data'!$D$9,0,10*ROW('Water Data'!D89))),'Data Summary'!BU95="Yes"),OFFSET('Water Data'!$D$9,0,10*ROW('Water Data'!D89)),NA())</f>
        <v>#N/A</v>
      </c>
      <c r="G95" s="95" t="e">
        <f ca="true">+IF(AND(ISNUMBER(OFFSET('Water Data'!$E$4,0,10*ROW('Water Data'!E89))),'Data Summary'!BV95="Yes"),100-OFFSET('Water Data'!$E$4,0,10*ROW('Water Data'!E89)),NA())</f>
        <v>#N/A</v>
      </c>
      <c r="H95" s="95" t="e">
        <f ca="true">+IF(AND(ISNUMBER(OFFSET('Water Data'!$E$6,0,10*ROW('Water Data'!E89))),'Data Summary'!BW95="Yes"),OFFSET('Water Data'!$E$6,0,10*ROW('Water Data'!E89)),NA())</f>
        <v>#N/A</v>
      </c>
      <c r="I95" s="95" t="e">
        <f ca="true">+IF(AND(ISNUMBER(OFFSET('Water Data'!$E$9,0,10*ROW('Water Data'!E89))),'Data Summary'!BX95="Yes"),OFFSET('Water Data'!$E$9,0,10*ROW('Water Data'!E89)),NA())</f>
        <v>#N/A</v>
      </c>
      <c r="J95" s="95" t="e">
        <f ca="true">+IF(AND(ISNUMBER(OFFSET('Water Data'!$F$4,0,10*ROW('Water Data'!F89))),'Data Summary'!BY95="Yes"),100-OFFSET('Water Data'!$F$4,0,10*ROW('Water Data'!F89)),NA())</f>
        <v>#N/A</v>
      </c>
      <c r="K95" s="95" t="e">
        <f ca="true">+IF(AND(ISNUMBER(OFFSET('Water Data'!$F$6,0,10*ROW('Water Data'!F89))),'Data Summary'!BZ95="Yes"),OFFSET('Water Data'!$F$6,0,10*ROW('Water Data'!F89)),NA())</f>
        <v>#N/A</v>
      </c>
      <c r="L95" s="95" t="e">
        <f ca="true">+IF(AND(ISNUMBER(OFFSET('Water Data'!$F$9,0,10*ROW('Water Data'!F89))),'Data Summary'!CA95="Yes"),OFFSET('Water Data'!$F$9,0,10*ROW('Water Data'!F89)),NA())</f>
        <v>#N/A</v>
      </c>
      <c r="M95" s="95" t="e">
        <f ca="true">+IF(AND(ISNUMBER(OFFSET('Water Data'!$G$4,0,10*ROW('Water Data'!G89))),'Data Summary'!CB95="Yes"),100-OFFSET('Water Data'!$G$4,0,10*ROW('Water Data'!G89)),NA())</f>
        <v>#N/A</v>
      </c>
      <c r="N95" s="95" t="e">
        <f ca="true">+IF(AND(ISNUMBER(OFFSET('Water Data'!$G$6,0,10*ROW('Water Data'!G89))),'Data Summary'!CC95="Yes"),OFFSET('Water Data'!$G$6,0,10*ROW('Water Data'!G89)),NA())</f>
        <v>#N/A</v>
      </c>
      <c r="O95" s="95" t="e">
        <f ca="true">+IF(AND(ISNUMBER(OFFSET('Water Data'!$G$9,0,10*ROW('Water Data'!G89))),'Data Summary'!CD95="Yes"),OFFSET('Water Data'!$G$9,0,10*ROW('Water Data'!G89)),NA())</f>
        <v>#N/A</v>
      </c>
      <c r="P95" s="95" t="e">
        <f ca="true">+IF(AND(ISNUMBER(OFFSET('Water Data'!$H$4,0,10*ROW('Water Data'!H89))),'Data Summary'!CE95="Yes"),100-OFFSET('Water Data'!$H$4,0,10*ROW('Water Data'!H89)),NA())</f>
        <v>#N/A</v>
      </c>
      <c r="Q95" s="95" t="e">
        <f ca="true">+IF(AND(ISNUMBER(OFFSET('Water Data'!$H$6,0,10*ROW('Water Data'!H89))),'Data Summary'!CF95="Yes"),OFFSET('Water Data'!$H$6,0,10*ROW('Water Data'!H89)),NA())</f>
        <v>#N/A</v>
      </c>
      <c r="R95" s="95" t="e">
        <f ca="true">+IF(AND(ISNUMBER(OFFSET('Water Data'!$H$9,0,10*ROW('Water Data'!H89))),'Data Summary'!CG95="Yes"),OFFSET('Water Data'!$H$9,0,10*ROW('Water Data'!H89)),NA())</f>
        <v>#N/A</v>
      </c>
      <c r="S95" s="95" t="e">
        <f ca="true">+IF(AND(ISNUMBER(OFFSET('Water Data'!$I$4,0,10*ROW('Water Data'!I89))),'Data Summary'!CH95="Yes"),100-OFFSET('Water Data'!$I$4,0,10*ROW('Water Data'!I89)),NA())</f>
        <v>#N/A</v>
      </c>
      <c r="T95" s="95" t="e">
        <f ca="true">+IF(AND(ISNUMBER(OFFSET('Water Data'!$I$6,0,10*ROW('Water Data'!I89))),'Data Summary'!CI95="Yes"),OFFSET('Water Data'!$I$6,0,10*ROW('Water Data'!I89)),NA())</f>
        <v>#N/A</v>
      </c>
      <c r="U95" s="95" t="e">
        <f ca="true">+IF(AND(ISNUMBER(OFFSET('Water Data'!$I$9,0,10*ROW('Water Data'!I89))),'Data Summary'!CJ95="Yes"),OFFSET('Water Data'!$I$9,0,10*ROW('Water Data'!I89)),NA())</f>
        <v>#N/A</v>
      </c>
      <c r="V95" s="96" t="e">
        <f ca="true">+IF(AND(ISNUMBER(OFFSET('Sanitation Data'!$D$4,0,10*ROW('Sanitation Data'!D89))),'Data Summary'!CK95="Yes"),100-OFFSET('Sanitation Data'!$D$4,0,10*ROW('Sanitation Data'!D89)),NA())</f>
        <v>#N/A</v>
      </c>
      <c r="W95" s="96" t="e">
        <f ca="true">+IF(AND(ISNUMBER(OFFSET('Sanitation Data'!$D$6,0,10*ROW('Sanitation Data'!D89))),'Data Summary'!CL95="Yes"),OFFSET('Sanitation Data'!$D$6,0,10*ROW('Sanitation Data'!D89)),NA())</f>
        <v>#N/A</v>
      </c>
      <c r="X95" s="96" t="e">
        <f ca="true">+IF(AND(ISNUMBER(OFFSET('Sanitation Data'!$D$10,0,10*ROW('Sanitation Data'!D89))),'Data Summary'!CM95="Yes"),OFFSET('Sanitation Data'!$D$10,0,10*ROW('Sanitation Data'!D89)),NA())</f>
        <v>#N/A</v>
      </c>
      <c r="Y95" s="96" t="e">
        <f ca="true">+IF(AND(ISNUMBER(OFFSET('Sanitation Data'!$D$11,0,10*ROW('Sanitation Data'!D89))),'Data Summary'!CN95="Yes"),OFFSET('Sanitation Data'!$D$11,0,10*ROW('Sanitation Data'!D89)),NA())</f>
        <v>#N/A</v>
      </c>
      <c r="Z95" s="96" t="e">
        <f ca="true">+IF(AND(ISNUMBER(OFFSET('Sanitation Data'!$D$12,0,10*ROW('Sanitation Data'!D89))),'Data Summary'!CO95="Yes"),OFFSET('Sanitation Data'!$D$12,0,10*ROW('Sanitation Data'!D89)),NA())</f>
        <v>#N/A</v>
      </c>
      <c r="AA95" s="96" t="e">
        <f ca="true">+IF(AND(ISNUMBER(OFFSET('Sanitation Data'!$E$4,0,10*ROW('Sanitation Data'!E89))),'Data Summary'!CP95="Yes"),100-OFFSET('Sanitation Data'!$E$4,0,10*ROW('Sanitation Data'!E89)),NA())</f>
        <v>#N/A</v>
      </c>
      <c r="AB95" s="96" t="e">
        <f ca="true">+IF(AND(ISNUMBER(OFFSET('Sanitation Data'!$E$6,0,10*ROW('Sanitation Data'!E89))),'Data Summary'!CQ95="Yes"),OFFSET('Sanitation Data'!$E$6,0,10*ROW('Sanitation Data'!E89)),NA())</f>
        <v>#N/A</v>
      </c>
      <c r="AC95" s="96" t="e">
        <f ca="true">+IF(AND(ISNUMBER(OFFSET('Sanitation Data'!$E$10,0,10*ROW('Sanitation Data'!E89))),'Data Summary'!CR95="Yes"),OFFSET('Sanitation Data'!$E$10,0,10*ROW('Sanitation Data'!E89)),NA())</f>
        <v>#N/A</v>
      </c>
      <c r="AD95" s="96" t="e">
        <f ca="true">+IF(AND(ISNUMBER(OFFSET('Sanitation Data'!$E$11,0,10*ROW('Sanitation Data'!E89))),'Data Summary'!CS95="Yes"),OFFSET('Sanitation Data'!$E$11,0,10*ROW('Sanitation Data'!E89)),NA())</f>
        <v>#N/A</v>
      </c>
      <c r="AE95" s="96" t="e">
        <f ca="true">+IF(AND(ISNUMBER(OFFSET('Sanitation Data'!$E$12,0,10*ROW('Sanitation Data'!E89))),'Data Summary'!CT95="Yes"),OFFSET('Sanitation Data'!$E$12,0,10*ROW('Sanitation Data'!E89)),NA())</f>
        <v>#N/A</v>
      </c>
      <c r="AF95" s="96" t="e">
        <f ca="true">+IF(AND(ISNUMBER(OFFSET('Sanitation Data'!$F$4,0,10*ROW('Sanitation Data'!F89))),'Data Summary'!CU95="Yes"),100-OFFSET('Sanitation Data'!$F$4,0,10*ROW('Sanitation Data'!F89)),NA())</f>
        <v>#N/A</v>
      </c>
      <c r="AG95" s="96" t="e">
        <f ca="true">+IF(AND(ISNUMBER(OFFSET('Sanitation Data'!$F$6,0,10*ROW('Sanitation Data'!F89))),'Data Summary'!CV95="Yes"),OFFSET('Sanitation Data'!$F$6,0,10*ROW('Sanitation Data'!F89)),NA())</f>
        <v>#N/A</v>
      </c>
      <c r="AH95" s="96" t="e">
        <f ca="true">+IF(AND(ISNUMBER(OFFSET('Sanitation Data'!$F$10,0,10*ROW('Sanitation Data'!F89))),'Data Summary'!CW95="Yes"),OFFSET('Sanitation Data'!$F$10,0,10*ROW('Sanitation Data'!F89)),NA())</f>
        <v>#N/A</v>
      </c>
      <c r="AI95" s="96" t="e">
        <f ca="true">+IF(AND(ISNUMBER(OFFSET('Sanitation Data'!$F$11,0,10*ROW('Sanitation Data'!F89))),'Data Summary'!CX95="Yes"),OFFSET('Sanitation Data'!$F$11,0,10*ROW('Sanitation Data'!F89)),NA())</f>
        <v>#N/A</v>
      </c>
      <c r="AJ95" s="96" t="e">
        <f ca="true">+IF(AND(ISNUMBER(OFFSET('Sanitation Data'!$F$12,0,10*ROW('Sanitation Data'!F89))),'Data Summary'!CY95="Yes"),OFFSET('Sanitation Data'!$F$12,0,10*ROW('Sanitation Data'!F89)),NA())</f>
        <v>#N/A</v>
      </c>
      <c r="AK95" s="96" t="e">
        <f ca="true">+IF(AND(ISNUMBER(OFFSET('Sanitation Data'!$G$4,0,10*ROW('Sanitation Data'!G89))),'Data Summary'!CZ95="Yes"),100-OFFSET('Sanitation Data'!$G$4,0,10*ROW('Sanitation Data'!G89)),NA())</f>
        <v>#N/A</v>
      </c>
      <c r="AL95" s="96" t="e">
        <f ca="true">+IF(AND(ISNUMBER(OFFSET('Sanitation Data'!$G$6,0,10*ROW('Sanitation Data'!G89))),'Data Summary'!DA95="Yes"),OFFSET('Sanitation Data'!$G$6,0,10*ROW('Sanitation Data'!G89)),NA())</f>
        <v>#N/A</v>
      </c>
      <c r="AM95" s="96" t="e">
        <f ca="true">+IF(AND(ISNUMBER(OFFSET('Sanitation Data'!$G$10,0,10*ROW('Sanitation Data'!G89))),'Data Summary'!DB95="Yes"),OFFSET('Sanitation Data'!$G$10,0,10*ROW('Sanitation Data'!G89)),NA())</f>
        <v>#N/A</v>
      </c>
      <c r="AN95" s="96" t="e">
        <f ca="true">+IF(AND(ISNUMBER(OFFSET('Sanitation Data'!$G$11,0,10*ROW('Sanitation Data'!G89))),'Data Summary'!DC95="Yes"),OFFSET('Sanitation Data'!$G$11,0,10*ROW('Sanitation Data'!G89)),NA())</f>
        <v>#N/A</v>
      </c>
      <c r="AO95" s="96" t="e">
        <f ca="true">+IF(AND(ISNUMBER(OFFSET('Sanitation Data'!$G$12,0,10*ROW('Sanitation Data'!G89))),'Data Summary'!DD95="Yes"),OFFSET('Sanitation Data'!$G$12,0,10*ROW('Sanitation Data'!G89)),NA())</f>
        <v>#N/A</v>
      </c>
      <c r="AP95" s="96" t="e">
        <f ca="true">+IF(AND(ISNUMBER(OFFSET('Sanitation Data'!$H$4,0,10*ROW('Sanitation Data'!H89))),'Data Summary'!DE95="Yes"),100-OFFSET('Sanitation Data'!$H$4,0,10*ROW('Sanitation Data'!H89)),NA())</f>
        <v>#N/A</v>
      </c>
      <c r="AQ95" s="96" t="e">
        <f ca="true">+IF(AND(ISNUMBER(OFFSET('Sanitation Data'!$H$6,0,10*ROW('Sanitation Data'!H89))),'Data Summary'!DF95="Yes"),OFFSET('Sanitation Data'!$H$6,0,10*ROW('Sanitation Data'!H89)),NA())</f>
        <v>#N/A</v>
      </c>
      <c r="AR95" s="96" t="e">
        <f ca="true">+IF(AND(ISNUMBER(OFFSET('Sanitation Data'!$H$10,0,10*ROW('Sanitation Data'!H89))),'Data Summary'!DG95="Yes"),OFFSET('Sanitation Data'!$H$10,0,10*ROW('Sanitation Data'!H89)),NA())</f>
        <v>#N/A</v>
      </c>
      <c r="AS95" s="96" t="e">
        <f ca="true">+IF(AND(ISNUMBER(OFFSET('Sanitation Data'!$H$11,0,10*ROW('Sanitation Data'!H89))),'Data Summary'!DH95="Yes"),OFFSET('Sanitation Data'!$H$11,0,10*ROW('Sanitation Data'!H89)),NA())</f>
        <v>#N/A</v>
      </c>
      <c r="AT95" s="96" t="e">
        <f ca="true">+IF(AND(ISNUMBER(OFFSET('Sanitation Data'!$H$12,0,10*ROW('Sanitation Data'!H89))),'Data Summary'!DI95="Yes"),OFFSET('Sanitation Data'!$H$12,0,10*ROW('Sanitation Data'!H89)),NA())</f>
        <v>#N/A</v>
      </c>
      <c r="AU95" s="96" t="e">
        <f ca="true">+IF(AND(ISNUMBER(OFFSET('Sanitation Data'!$I$4,0,10*ROW('Sanitation Data'!I89))),'Data Summary'!DJ95="Yes"),100-OFFSET('Sanitation Data'!$I$4,0,10*ROW('Sanitation Data'!I89)),NA())</f>
        <v>#N/A</v>
      </c>
      <c r="AV95" s="96" t="e">
        <f ca="true">+IF(AND(ISNUMBER(OFFSET('Sanitation Data'!$I$6,0,10*ROW('Sanitation Data'!I89))),'Data Summary'!DK95="Yes"),OFFSET('Sanitation Data'!$I$6,0,10*ROW('Sanitation Data'!I89)),NA())</f>
        <v>#N/A</v>
      </c>
      <c r="AW95" s="96" t="e">
        <f ca="true">+IF(AND(ISNUMBER(OFFSET('Sanitation Data'!$I$10,0,10*ROW('Sanitation Data'!I89))),'Data Summary'!DL95="Yes"),OFFSET('Sanitation Data'!$I$10,0,10*ROW('Sanitation Data'!I89)),NA())</f>
        <v>#N/A</v>
      </c>
      <c r="AX95" s="96" t="e">
        <f ca="true">+IF(AND(ISNUMBER(OFFSET('Sanitation Data'!$I$11,0,10*ROW('Sanitation Data'!I89))),'Data Summary'!DM95="Yes"),OFFSET('Sanitation Data'!$I$11,0,10*ROW('Sanitation Data'!I89)),NA())</f>
        <v>#N/A</v>
      </c>
      <c r="AY95" s="96" t="e">
        <f ca="true">+IF(AND(ISNUMBER(OFFSET('Sanitation Data'!$I$12,0,10*ROW('Sanitation Data'!I89))),'Data Summary'!DN95="Yes"),OFFSET('Sanitation Data'!$I$12,0,10*ROW('Sanitation Data'!I89)),NA())</f>
        <v>#N/A</v>
      </c>
      <c r="AZ95" s="97" t="e">
        <f ca="true">+IF(AND(ISNUMBER(OFFSET('Hygiene Data'!$D$5,0,10*ROW('Hygiene Data'!D89))),'Data Summary'!DO95="Yes"),OFFSET('Hygiene Data'!$D$5,0,10*ROW('Hygiene Data'!D89)),NA())</f>
        <v>#N/A</v>
      </c>
      <c r="BA95" s="97" t="e">
        <f ca="true">+IF(AND(ISNUMBER(OFFSET('Hygiene Data'!$D$7,0,10*ROW('Hygiene Data'!D89))),'Data Summary'!DP95="Yes"),OFFSET('Hygiene Data'!$D$7,0,10*ROW('Hygiene Data'!D89)),NA())</f>
        <v>#N/A</v>
      </c>
      <c r="BB95" s="97" t="e">
        <f ca="true">+IF(AND(ISNUMBER(OFFSET('Hygiene Data'!$D$9,0,10*ROW('Hygiene Data'!D89))),'Data Summary'!DQ95="Yes"),OFFSET('Hygiene Data'!$D$9,0,10*ROW('Hygiene Data'!D89)),NA())</f>
        <v>#N/A</v>
      </c>
      <c r="BC95" s="97" t="e">
        <f ca="true">+IF(AND(ISNUMBER(OFFSET('Hygiene Data'!$E$5,0,10*ROW('Hygiene Data'!E89))),'Data Summary'!DR95="Yes"),OFFSET('Hygiene Data'!$E$5,0,10*ROW('Hygiene Data'!E89)),NA())</f>
        <v>#N/A</v>
      </c>
      <c r="BD95" s="97" t="e">
        <f ca="true">+IF(AND(ISNUMBER(OFFSET('Hygiene Data'!$E$7,0,10*ROW('Hygiene Data'!E89))),'Data Summary'!DS95="Yes"),OFFSET('Hygiene Data'!$E$7,0,10*ROW('Hygiene Data'!E89)),NA())</f>
        <v>#N/A</v>
      </c>
      <c r="BE95" s="97" t="e">
        <f ca="true">+IF(AND(ISNUMBER(OFFSET('Hygiene Data'!$E$9,0,10*ROW('Hygiene Data'!E89))),'Data Summary'!DT95="Yes"),OFFSET('Hygiene Data'!$E$9,0,10*ROW('Hygiene Data'!E89)),NA())</f>
        <v>#N/A</v>
      </c>
      <c r="BF95" s="97" t="e">
        <f ca="true">+IF(AND(ISNUMBER(OFFSET('Hygiene Data'!$F$5,0,10*ROW('Hygiene Data'!F89))),'Data Summary'!DU95="Yes"),OFFSET('Hygiene Data'!$F$5,0,10*ROW('Hygiene Data'!F89)),NA())</f>
        <v>#N/A</v>
      </c>
      <c r="BG95" s="97" t="e">
        <f ca="true">+IF(AND(ISNUMBER(OFFSET('Hygiene Data'!$F$7,0,10*ROW('Hygiene Data'!F89))),'Data Summary'!DV95="Yes"),OFFSET('Hygiene Data'!$F$7,0,10*ROW('Hygiene Data'!F89)),NA())</f>
        <v>#N/A</v>
      </c>
      <c r="BH95" s="97" t="e">
        <f ca="true">+IF(AND(ISNUMBER(OFFSET('Hygiene Data'!$F$9,0,10*ROW('Hygiene Data'!F89))),'Data Summary'!DW95="Yes"),OFFSET('Hygiene Data'!$F$9,0,10*ROW('Hygiene Data'!F89)),NA())</f>
        <v>#N/A</v>
      </c>
      <c r="BI95" s="97" t="e">
        <f ca="true">+IF(AND(ISNUMBER(OFFSET('Hygiene Data'!$G$5,0,10*ROW('Hygiene Data'!G89))),'Data Summary'!DX95="Yes"),OFFSET('Hygiene Data'!$G$5,0,10*ROW('Hygiene Data'!G89)),NA())</f>
        <v>#N/A</v>
      </c>
      <c r="BJ95" s="97" t="e">
        <f ca="true">+IF(AND(ISNUMBER(OFFSET('Hygiene Data'!$G$7,0,10*ROW('Hygiene Data'!G89))),'Data Summary'!DY95="Yes"),OFFSET('Hygiene Data'!$G$7,0,10*ROW('Hygiene Data'!G89)),NA())</f>
        <v>#N/A</v>
      </c>
      <c r="BK95" s="97" t="e">
        <f ca="true">+IF(AND(ISNUMBER(OFFSET('Hygiene Data'!$G$9,0,10*ROW('Hygiene Data'!G89))),'Data Summary'!DZ95="Yes"),OFFSET('Hygiene Data'!$G$9,0,10*ROW('Hygiene Data'!G89)),NA())</f>
        <v>#N/A</v>
      </c>
      <c r="BL95" s="97" t="e">
        <f ca="true">+IF(AND(ISNUMBER(OFFSET('Hygiene Data'!$H$5,0,10*ROW('Hygiene Data'!H89))),'Data Summary'!EA95="Yes"),OFFSET('Hygiene Data'!$H$5,0,10*ROW('Hygiene Data'!H89)),NA())</f>
        <v>#N/A</v>
      </c>
      <c r="BM95" s="97" t="e">
        <f ca="true">+IF(AND(ISNUMBER(OFFSET('Hygiene Data'!$H$7,0,10*ROW('Hygiene Data'!H89))),'Data Summary'!EB95="Yes"),OFFSET('Hygiene Data'!$H$7,0,10*ROW('Hygiene Data'!H89)),NA())</f>
        <v>#N/A</v>
      </c>
      <c r="BN95" s="97" t="e">
        <f ca="true">+IF(AND(ISNUMBER(OFFSET('Hygiene Data'!$H$9,0,10*ROW('Hygiene Data'!H89))),'Data Summary'!EC95="Yes"),OFFSET('Hygiene Data'!$H$9,0,10*ROW('Hygiene Data'!H89)),NA())</f>
        <v>#N/A</v>
      </c>
      <c r="BO95" s="97" t="e">
        <f ca="true">+IF(AND(ISNUMBER(OFFSET('Hygiene Data'!$I$5,0,10*ROW('Hygiene Data'!I89))),'Data Summary'!ED95="Yes"),OFFSET('Hygiene Data'!$I$5,0,10*ROW('Hygiene Data'!I89)),NA())</f>
        <v>#N/A</v>
      </c>
      <c r="BP95" s="97" t="e">
        <f ca="true">+IF(AND(ISNUMBER(OFFSET('Hygiene Data'!$I$7,0,10*ROW('Hygiene Data'!I89))),'Data Summary'!EE95="Yes"),OFFSET('Hygiene Data'!$I$7,0,10*ROW('Hygiene Data'!I89)),NA())</f>
        <v>#N/A</v>
      </c>
      <c r="BQ95" s="97" t="e">
        <f ca="true">+IF(AND(ISNUMBER(OFFSET('Hygiene Data'!$I$9,0,10*ROW('Hygiene Data'!I89))),'Data Summary'!EF95="Yes"),OFFSET('Hygiene Data'!$I$9,0,10*ROW('Hygiene Data'!I89)),NA())</f>
        <v>#N/A</v>
      </c>
    </row>
    <row xmlns:x14ac="http://schemas.microsoft.com/office/spreadsheetml/2009/9/ac" r="96" x14ac:dyDescent="0.2">
      <c r="A96" s="331" t="e">
        <f ca="true">+RIGHT('Data Summary'!A96,LEN('Data Summary'!A96)-9)</f>
        <v>#VALUE!</v>
      </c>
      <c r="B96" s="36" t="str">
        <f ca="true">+IF(ISTEXT('Data Summary'!B96),'Data Summary'!B96,"")</f>
        <v/>
      </c>
      <c r="C96" s="330" t="e">
        <f ca="true">+VALUE('Data Summary'!C96)</f>
        <v>#VALUE!</v>
      </c>
      <c r="D96" s="95" t="e">
        <f ca="true">+IF(AND(ISNUMBER(OFFSET('Water Data'!$D$4,0,10*ROW('Water Data'!D90))),'Data Summary'!BS96="Yes"),100-OFFSET('Water Data'!$D$4,0,10*ROW('Water Data'!D90)),NA())</f>
        <v>#N/A</v>
      </c>
      <c r="E96" s="95" t="e">
        <f ca="true">+IF(AND(ISNUMBER(OFFSET('Water Data'!$D$6,0,10*ROW('Water Data'!D90))),'Data Summary'!BT96="Yes"),OFFSET('Water Data'!$D$6,0,10*ROW('Water Data'!D90)),NA())</f>
        <v>#N/A</v>
      </c>
      <c r="F96" s="95" t="e">
        <f ca="true">+IF(AND(ISNUMBER(OFFSET('Water Data'!$D$9,0,10*ROW('Water Data'!D90))),'Data Summary'!BU96="Yes"),OFFSET('Water Data'!$D$9,0,10*ROW('Water Data'!D90)),NA())</f>
        <v>#N/A</v>
      </c>
      <c r="G96" s="95" t="e">
        <f ca="true">+IF(AND(ISNUMBER(OFFSET('Water Data'!$E$4,0,10*ROW('Water Data'!E90))),'Data Summary'!BV96="Yes"),100-OFFSET('Water Data'!$E$4,0,10*ROW('Water Data'!E90)),NA())</f>
        <v>#N/A</v>
      </c>
      <c r="H96" s="95" t="e">
        <f ca="true">+IF(AND(ISNUMBER(OFFSET('Water Data'!$E$6,0,10*ROW('Water Data'!E90))),'Data Summary'!BW96="Yes"),OFFSET('Water Data'!$E$6,0,10*ROW('Water Data'!E90)),NA())</f>
        <v>#N/A</v>
      </c>
      <c r="I96" s="95" t="e">
        <f ca="true">+IF(AND(ISNUMBER(OFFSET('Water Data'!$E$9,0,10*ROW('Water Data'!E90))),'Data Summary'!BX96="Yes"),OFFSET('Water Data'!$E$9,0,10*ROW('Water Data'!E90)),NA())</f>
        <v>#N/A</v>
      </c>
      <c r="J96" s="95" t="e">
        <f ca="true">+IF(AND(ISNUMBER(OFFSET('Water Data'!$F$4,0,10*ROW('Water Data'!F90))),'Data Summary'!BY96="Yes"),100-OFFSET('Water Data'!$F$4,0,10*ROW('Water Data'!F90)),NA())</f>
        <v>#N/A</v>
      </c>
      <c r="K96" s="95" t="e">
        <f ca="true">+IF(AND(ISNUMBER(OFFSET('Water Data'!$F$6,0,10*ROW('Water Data'!F90))),'Data Summary'!BZ96="Yes"),OFFSET('Water Data'!$F$6,0,10*ROW('Water Data'!F90)),NA())</f>
        <v>#N/A</v>
      </c>
      <c r="L96" s="95" t="e">
        <f ca="true">+IF(AND(ISNUMBER(OFFSET('Water Data'!$F$9,0,10*ROW('Water Data'!F90))),'Data Summary'!CA96="Yes"),OFFSET('Water Data'!$F$9,0,10*ROW('Water Data'!F90)),NA())</f>
        <v>#N/A</v>
      </c>
      <c r="M96" s="95" t="e">
        <f ca="true">+IF(AND(ISNUMBER(OFFSET('Water Data'!$G$4,0,10*ROW('Water Data'!G90))),'Data Summary'!CB96="Yes"),100-OFFSET('Water Data'!$G$4,0,10*ROW('Water Data'!G90)),NA())</f>
        <v>#N/A</v>
      </c>
      <c r="N96" s="95" t="e">
        <f ca="true">+IF(AND(ISNUMBER(OFFSET('Water Data'!$G$6,0,10*ROW('Water Data'!G90))),'Data Summary'!CC96="Yes"),OFFSET('Water Data'!$G$6,0,10*ROW('Water Data'!G90)),NA())</f>
        <v>#N/A</v>
      </c>
      <c r="O96" s="95" t="e">
        <f ca="true">+IF(AND(ISNUMBER(OFFSET('Water Data'!$G$9,0,10*ROW('Water Data'!G90))),'Data Summary'!CD96="Yes"),OFFSET('Water Data'!$G$9,0,10*ROW('Water Data'!G90)),NA())</f>
        <v>#N/A</v>
      </c>
      <c r="P96" s="95" t="e">
        <f ca="true">+IF(AND(ISNUMBER(OFFSET('Water Data'!$H$4,0,10*ROW('Water Data'!H90))),'Data Summary'!CE96="Yes"),100-OFFSET('Water Data'!$H$4,0,10*ROW('Water Data'!H90)),NA())</f>
        <v>#N/A</v>
      </c>
      <c r="Q96" s="95" t="e">
        <f ca="true">+IF(AND(ISNUMBER(OFFSET('Water Data'!$H$6,0,10*ROW('Water Data'!H90))),'Data Summary'!CF96="Yes"),OFFSET('Water Data'!$H$6,0,10*ROW('Water Data'!H90)),NA())</f>
        <v>#N/A</v>
      </c>
      <c r="R96" s="95" t="e">
        <f ca="true">+IF(AND(ISNUMBER(OFFSET('Water Data'!$H$9,0,10*ROW('Water Data'!H90))),'Data Summary'!CG96="Yes"),OFFSET('Water Data'!$H$9,0,10*ROW('Water Data'!H90)),NA())</f>
        <v>#N/A</v>
      </c>
      <c r="S96" s="95" t="e">
        <f ca="true">+IF(AND(ISNUMBER(OFFSET('Water Data'!$I$4,0,10*ROW('Water Data'!I90))),'Data Summary'!CH96="Yes"),100-OFFSET('Water Data'!$I$4,0,10*ROW('Water Data'!I90)),NA())</f>
        <v>#N/A</v>
      </c>
      <c r="T96" s="95" t="e">
        <f ca="true">+IF(AND(ISNUMBER(OFFSET('Water Data'!$I$6,0,10*ROW('Water Data'!I90))),'Data Summary'!CI96="Yes"),OFFSET('Water Data'!$I$6,0,10*ROW('Water Data'!I90)),NA())</f>
        <v>#N/A</v>
      </c>
      <c r="U96" s="95" t="e">
        <f ca="true">+IF(AND(ISNUMBER(OFFSET('Water Data'!$I$9,0,10*ROW('Water Data'!I90))),'Data Summary'!CJ96="Yes"),OFFSET('Water Data'!$I$9,0,10*ROW('Water Data'!I90)),NA())</f>
        <v>#N/A</v>
      </c>
      <c r="V96" s="96" t="e">
        <f ca="true">+IF(AND(ISNUMBER(OFFSET('Sanitation Data'!$D$4,0,10*ROW('Sanitation Data'!D90))),'Data Summary'!CK96="Yes"),100-OFFSET('Sanitation Data'!$D$4,0,10*ROW('Sanitation Data'!D90)),NA())</f>
        <v>#N/A</v>
      </c>
      <c r="W96" s="96" t="e">
        <f ca="true">+IF(AND(ISNUMBER(OFFSET('Sanitation Data'!$D$6,0,10*ROW('Sanitation Data'!D90))),'Data Summary'!CL96="Yes"),OFFSET('Sanitation Data'!$D$6,0,10*ROW('Sanitation Data'!D90)),NA())</f>
        <v>#N/A</v>
      </c>
      <c r="X96" s="96" t="e">
        <f ca="true">+IF(AND(ISNUMBER(OFFSET('Sanitation Data'!$D$10,0,10*ROW('Sanitation Data'!D90))),'Data Summary'!CM96="Yes"),OFFSET('Sanitation Data'!$D$10,0,10*ROW('Sanitation Data'!D90)),NA())</f>
        <v>#N/A</v>
      </c>
      <c r="Y96" s="96" t="e">
        <f ca="true">+IF(AND(ISNUMBER(OFFSET('Sanitation Data'!$D$11,0,10*ROW('Sanitation Data'!D90))),'Data Summary'!CN96="Yes"),OFFSET('Sanitation Data'!$D$11,0,10*ROW('Sanitation Data'!D90)),NA())</f>
        <v>#N/A</v>
      </c>
      <c r="Z96" s="96" t="e">
        <f ca="true">+IF(AND(ISNUMBER(OFFSET('Sanitation Data'!$D$12,0,10*ROW('Sanitation Data'!D90))),'Data Summary'!CO96="Yes"),OFFSET('Sanitation Data'!$D$12,0,10*ROW('Sanitation Data'!D90)),NA())</f>
        <v>#N/A</v>
      </c>
      <c r="AA96" s="96" t="e">
        <f ca="true">+IF(AND(ISNUMBER(OFFSET('Sanitation Data'!$E$4,0,10*ROW('Sanitation Data'!E90))),'Data Summary'!CP96="Yes"),100-OFFSET('Sanitation Data'!$E$4,0,10*ROW('Sanitation Data'!E90)),NA())</f>
        <v>#N/A</v>
      </c>
      <c r="AB96" s="96" t="e">
        <f ca="true">+IF(AND(ISNUMBER(OFFSET('Sanitation Data'!$E$6,0,10*ROW('Sanitation Data'!E90))),'Data Summary'!CQ96="Yes"),OFFSET('Sanitation Data'!$E$6,0,10*ROW('Sanitation Data'!E90)),NA())</f>
        <v>#N/A</v>
      </c>
      <c r="AC96" s="96" t="e">
        <f ca="true">+IF(AND(ISNUMBER(OFFSET('Sanitation Data'!$E$10,0,10*ROW('Sanitation Data'!E90))),'Data Summary'!CR96="Yes"),OFFSET('Sanitation Data'!$E$10,0,10*ROW('Sanitation Data'!E90)),NA())</f>
        <v>#N/A</v>
      </c>
      <c r="AD96" s="96" t="e">
        <f ca="true">+IF(AND(ISNUMBER(OFFSET('Sanitation Data'!$E$11,0,10*ROW('Sanitation Data'!E90))),'Data Summary'!CS96="Yes"),OFFSET('Sanitation Data'!$E$11,0,10*ROW('Sanitation Data'!E90)),NA())</f>
        <v>#N/A</v>
      </c>
      <c r="AE96" s="96" t="e">
        <f ca="true">+IF(AND(ISNUMBER(OFFSET('Sanitation Data'!$E$12,0,10*ROW('Sanitation Data'!E90))),'Data Summary'!CT96="Yes"),OFFSET('Sanitation Data'!$E$12,0,10*ROW('Sanitation Data'!E90)),NA())</f>
        <v>#N/A</v>
      </c>
      <c r="AF96" s="96" t="e">
        <f ca="true">+IF(AND(ISNUMBER(OFFSET('Sanitation Data'!$F$4,0,10*ROW('Sanitation Data'!F90))),'Data Summary'!CU96="Yes"),100-OFFSET('Sanitation Data'!$F$4,0,10*ROW('Sanitation Data'!F90)),NA())</f>
        <v>#N/A</v>
      </c>
      <c r="AG96" s="96" t="e">
        <f ca="true">+IF(AND(ISNUMBER(OFFSET('Sanitation Data'!$F$6,0,10*ROW('Sanitation Data'!F90))),'Data Summary'!CV96="Yes"),OFFSET('Sanitation Data'!$F$6,0,10*ROW('Sanitation Data'!F90)),NA())</f>
        <v>#N/A</v>
      </c>
      <c r="AH96" s="96" t="e">
        <f ca="true">+IF(AND(ISNUMBER(OFFSET('Sanitation Data'!$F$10,0,10*ROW('Sanitation Data'!F90))),'Data Summary'!CW96="Yes"),OFFSET('Sanitation Data'!$F$10,0,10*ROW('Sanitation Data'!F90)),NA())</f>
        <v>#N/A</v>
      </c>
      <c r="AI96" s="96" t="e">
        <f ca="true">+IF(AND(ISNUMBER(OFFSET('Sanitation Data'!$F$11,0,10*ROW('Sanitation Data'!F90))),'Data Summary'!CX96="Yes"),OFFSET('Sanitation Data'!$F$11,0,10*ROW('Sanitation Data'!F90)),NA())</f>
        <v>#N/A</v>
      </c>
      <c r="AJ96" s="96" t="e">
        <f ca="true">+IF(AND(ISNUMBER(OFFSET('Sanitation Data'!$F$12,0,10*ROW('Sanitation Data'!F90))),'Data Summary'!CY96="Yes"),OFFSET('Sanitation Data'!$F$12,0,10*ROW('Sanitation Data'!F90)),NA())</f>
        <v>#N/A</v>
      </c>
      <c r="AK96" s="96" t="e">
        <f ca="true">+IF(AND(ISNUMBER(OFFSET('Sanitation Data'!$G$4,0,10*ROW('Sanitation Data'!G90))),'Data Summary'!CZ96="Yes"),100-OFFSET('Sanitation Data'!$G$4,0,10*ROW('Sanitation Data'!G90)),NA())</f>
        <v>#N/A</v>
      </c>
      <c r="AL96" s="96" t="e">
        <f ca="true">+IF(AND(ISNUMBER(OFFSET('Sanitation Data'!$G$6,0,10*ROW('Sanitation Data'!G90))),'Data Summary'!DA96="Yes"),OFFSET('Sanitation Data'!$G$6,0,10*ROW('Sanitation Data'!G90)),NA())</f>
        <v>#N/A</v>
      </c>
      <c r="AM96" s="96" t="e">
        <f ca="true">+IF(AND(ISNUMBER(OFFSET('Sanitation Data'!$G$10,0,10*ROW('Sanitation Data'!G90))),'Data Summary'!DB96="Yes"),OFFSET('Sanitation Data'!$G$10,0,10*ROW('Sanitation Data'!G90)),NA())</f>
        <v>#N/A</v>
      </c>
      <c r="AN96" s="96" t="e">
        <f ca="true">+IF(AND(ISNUMBER(OFFSET('Sanitation Data'!$G$11,0,10*ROW('Sanitation Data'!G90))),'Data Summary'!DC96="Yes"),OFFSET('Sanitation Data'!$G$11,0,10*ROW('Sanitation Data'!G90)),NA())</f>
        <v>#N/A</v>
      </c>
      <c r="AO96" s="96" t="e">
        <f ca="true">+IF(AND(ISNUMBER(OFFSET('Sanitation Data'!$G$12,0,10*ROW('Sanitation Data'!G90))),'Data Summary'!DD96="Yes"),OFFSET('Sanitation Data'!$G$12,0,10*ROW('Sanitation Data'!G90)),NA())</f>
        <v>#N/A</v>
      </c>
      <c r="AP96" s="96" t="e">
        <f ca="true">+IF(AND(ISNUMBER(OFFSET('Sanitation Data'!$H$4,0,10*ROW('Sanitation Data'!H90))),'Data Summary'!DE96="Yes"),100-OFFSET('Sanitation Data'!$H$4,0,10*ROW('Sanitation Data'!H90)),NA())</f>
        <v>#N/A</v>
      </c>
      <c r="AQ96" s="96" t="e">
        <f ca="true">+IF(AND(ISNUMBER(OFFSET('Sanitation Data'!$H$6,0,10*ROW('Sanitation Data'!H90))),'Data Summary'!DF96="Yes"),OFFSET('Sanitation Data'!$H$6,0,10*ROW('Sanitation Data'!H90)),NA())</f>
        <v>#N/A</v>
      </c>
      <c r="AR96" s="96" t="e">
        <f ca="true">+IF(AND(ISNUMBER(OFFSET('Sanitation Data'!$H$10,0,10*ROW('Sanitation Data'!H90))),'Data Summary'!DG96="Yes"),OFFSET('Sanitation Data'!$H$10,0,10*ROW('Sanitation Data'!H90)),NA())</f>
        <v>#N/A</v>
      </c>
      <c r="AS96" s="96" t="e">
        <f ca="true">+IF(AND(ISNUMBER(OFFSET('Sanitation Data'!$H$11,0,10*ROW('Sanitation Data'!H90))),'Data Summary'!DH96="Yes"),OFFSET('Sanitation Data'!$H$11,0,10*ROW('Sanitation Data'!H90)),NA())</f>
        <v>#N/A</v>
      </c>
      <c r="AT96" s="96" t="e">
        <f ca="true">+IF(AND(ISNUMBER(OFFSET('Sanitation Data'!$H$12,0,10*ROW('Sanitation Data'!H90))),'Data Summary'!DI96="Yes"),OFFSET('Sanitation Data'!$H$12,0,10*ROW('Sanitation Data'!H90)),NA())</f>
        <v>#N/A</v>
      </c>
      <c r="AU96" s="96" t="e">
        <f ca="true">+IF(AND(ISNUMBER(OFFSET('Sanitation Data'!$I$4,0,10*ROW('Sanitation Data'!I90))),'Data Summary'!DJ96="Yes"),100-OFFSET('Sanitation Data'!$I$4,0,10*ROW('Sanitation Data'!I90)),NA())</f>
        <v>#N/A</v>
      </c>
      <c r="AV96" s="96" t="e">
        <f ca="true">+IF(AND(ISNUMBER(OFFSET('Sanitation Data'!$I$6,0,10*ROW('Sanitation Data'!I90))),'Data Summary'!DK96="Yes"),OFFSET('Sanitation Data'!$I$6,0,10*ROW('Sanitation Data'!I90)),NA())</f>
        <v>#N/A</v>
      </c>
      <c r="AW96" s="96" t="e">
        <f ca="true">+IF(AND(ISNUMBER(OFFSET('Sanitation Data'!$I$10,0,10*ROW('Sanitation Data'!I90))),'Data Summary'!DL96="Yes"),OFFSET('Sanitation Data'!$I$10,0,10*ROW('Sanitation Data'!I90)),NA())</f>
        <v>#N/A</v>
      </c>
      <c r="AX96" s="96" t="e">
        <f ca="true">+IF(AND(ISNUMBER(OFFSET('Sanitation Data'!$I$11,0,10*ROW('Sanitation Data'!I90))),'Data Summary'!DM96="Yes"),OFFSET('Sanitation Data'!$I$11,0,10*ROW('Sanitation Data'!I90)),NA())</f>
        <v>#N/A</v>
      </c>
      <c r="AY96" s="96" t="e">
        <f ca="true">+IF(AND(ISNUMBER(OFFSET('Sanitation Data'!$I$12,0,10*ROW('Sanitation Data'!I90))),'Data Summary'!DN96="Yes"),OFFSET('Sanitation Data'!$I$12,0,10*ROW('Sanitation Data'!I90)),NA())</f>
        <v>#N/A</v>
      </c>
      <c r="AZ96" s="97" t="e">
        <f ca="true">+IF(AND(ISNUMBER(OFFSET('Hygiene Data'!$D$5,0,10*ROW('Hygiene Data'!D90))),'Data Summary'!DO96="Yes"),OFFSET('Hygiene Data'!$D$5,0,10*ROW('Hygiene Data'!D90)),NA())</f>
        <v>#N/A</v>
      </c>
      <c r="BA96" s="97" t="e">
        <f ca="true">+IF(AND(ISNUMBER(OFFSET('Hygiene Data'!$D$7,0,10*ROW('Hygiene Data'!D90))),'Data Summary'!DP96="Yes"),OFFSET('Hygiene Data'!$D$7,0,10*ROW('Hygiene Data'!D90)),NA())</f>
        <v>#N/A</v>
      </c>
      <c r="BB96" s="97" t="e">
        <f ca="true">+IF(AND(ISNUMBER(OFFSET('Hygiene Data'!$D$9,0,10*ROW('Hygiene Data'!D90))),'Data Summary'!DQ96="Yes"),OFFSET('Hygiene Data'!$D$9,0,10*ROW('Hygiene Data'!D90)),NA())</f>
        <v>#N/A</v>
      </c>
      <c r="BC96" s="97" t="e">
        <f ca="true">+IF(AND(ISNUMBER(OFFSET('Hygiene Data'!$E$5,0,10*ROW('Hygiene Data'!E90))),'Data Summary'!DR96="Yes"),OFFSET('Hygiene Data'!$E$5,0,10*ROW('Hygiene Data'!E90)),NA())</f>
        <v>#N/A</v>
      </c>
      <c r="BD96" s="97" t="e">
        <f ca="true">+IF(AND(ISNUMBER(OFFSET('Hygiene Data'!$E$7,0,10*ROW('Hygiene Data'!E90))),'Data Summary'!DS96="Yes"),OFFSET('Hygiene Data'!$E$7,0,10*ROW('Hygiene Data'!E90)),NA())</f>
        <v>#N/A</v>
      </c>
      <c r="BE96" s="97" t="e">
        <f ca="true">+IF(AND(ISNUMBER(OFFSET('Hygiene Data'!$E$9,0,10*ROW('Hygiene Data'!E90))),'Data Summary'!DT96="Yes"),OFFSET('Hygiene Data'!$E$9,0,10*ROW('Hygiene Data'!E90)),NA())</f>
        <v>#N/A</v>
      </c>
      <c r="BF96" s="97" t="e">
        <f ca="true">+IF(AND(ISNUMBER(OFFSET('Hygiene Data'!$F$5,0,10*ROW('Hygiene Data'!F90))),'Data Summary'!DU96="Yes"),OFFSET('Hygiene Data'!$F$5,0,10*ROW('Hygiene Data'!F90)),NA())</f>
        <v>#N/A</v>
      </c>
      <c r="BG96" s="97" t="e">
        <f ca="true">+IF(AND(ISNUMBER(OFFSET('Hygiene Data'!$F$7,0,10*ROW('Hygiene Data'!F90))),'Data Summary'!DV96="Yes"),OFFSET('Hygiene Data'!$F$7,0,10*ROW('Hygiene Data'!F90)),NA())</f>
        <v>#N/A</v>
      </c>
      <c r="BH96" s="97" t="e">
        <f ca="true">+IF(AND(ISNUMBER(OFFSET('Hygiene Data'!$F$9,0,10*ROW('Hygiene Data'!F90))),'Data Summary'!DW96="Yes"),OFFSET('Hygiene Data'!$F$9,0,10*ROW('Hygiene Data'!F90)),NA())</f>
        <v>#N/A</v>
      </c>
      <c r="BI96" s="97" t="e">
        <f ca="true">+IF(AND(ISNUMBER(OFFSET('Hygiene Data'!$G$5,0,10*ROW('Hygiene Data'!G90))),'Data Summary'!DX96="Yes"),OFFSET('Hygiene Data'!$G$5,0,10*ROW('Hygiene Data'!G90)),NA())</f>
        <v>#N/A</v>
      </c>
      <c r="BJ96" s="97" t="e">
        <f ca="true">+IF(AND(ISNUMBER(OFFSET('Hygiene Data'!$G$7,0,10*ROW('Hygiene Data'!G90))),'Data Summary'!DY96="Yes"),OFFSET('Hygiene Data'!$G$7,0,10*ROW('Hygiene Data'!G90)),NA())</f>
        <v>#N/A</v>
      </c>
      <c r="BK96" s="97" t="e">
        <f ca="true">+IF(AND(ISNUMBER(OFFSET('Hygiene Data'!$G$9,0,10*ROW('Hygiene Data'!G90))),'Data Summary'!DZ96="Yes"),OFFSET('Hygiene Data'!$G$9,0,10*ROW('Hygiene Data'!G90)),NA())</f>
        <v>#N/A</v>
      </c>
      <c r="BL96" s="97" t="e">
        <f ca="true">+IF(AND(ISNUMBER(OFFSET('Hygiene Data'!$H$5,0,10*ROW('Hygiene Data'!H90))),'Data Summary'!EA96="Yes"),OFFSET('Hygiene Data'!$H$5,0,10*ROW('Hygiene Data'!H90)),NA())</f>
        <v>#N/A</v>
      </c>
      <c r="BM96" s="97" t="e">
        <f ca="true">+IF(AND(ISNUMBER(OFFSET('Hygiene Data'!$H$7,0,10*ROW('Hygiene Data'!H90))),'Data Summary'!EB96="Yes"),OFFSET('Hygiene Data'!$H$7,0,10*ROW('Hygiene Data'!H90)),NA())</f>
        <v>#N/A</v>
      </c>
      <c r="BN96" s="97" t="e">
        <f ca="true">+IF(AND(ISNUMBER(OFFSET('Hygiene Data'!$H$9,0,10*ROW('Hygiene Data'!H90))),'Data Summary'!EC96="Yes"),OFFSET('Hygiene Data'!$H$9,0,10*ROW('Hygiene Data'!H90)),NA())</f>
        <v>#N/A</v>
      </c>
      <c r="BO96" s="97" t="e">
        <f ca="true">+IF(AND(ISNUMBER(OFFSET('Hygiene Data'!$I$5,0,10*ROW('Hygiene Data'!I90))),'Data Summary'!ED96="Yes"),OFFSET('Hygiene Data'!$I$5,0,10*ROW('Hygiene Data'!I90)),NA())</f>
        <v>#N/A</v>
      </c>
      <c r="BP96" s="97" t="e">
        <f ca="true">+IF(AND(ISNUMBER(OFFSET('Hygiene Data'!$I$7,0,10*ROW('Hygiene Data'!I90))),'Data Summary'!EE96="Yes"),OFFSET('Hygiene Data'!$I$7,0,10*ROW('Hygiene Data'!I90)),NA())</f>
        <v>#N/A</v>
      </c>
      <c r="BQ96" s="97" t="e">
        <f ca="true">+IF(AND(ISNUMBER(OFFSET('Hygiene Data'!$I$9,0,10*ROW('Hygiene Data'!I90))),'Data Summary'!EF96="Yes"),OFFSET('Hygiene Data'!$I$9,0,10*ROW('Hygiene Data'!I90)),NA())</f>
        <v>#N/A</v>
      </c>
    </row>
    <row xmlns:x14ac="http://schemas.microsoft.com/office/spreadsheetml/2009/9/ac" r="97" x14ac:dyDescent="0.2">
      <c r="A97" s="331" t="e">
        <f ca="true">+RIGHT('Data Summary'!A97,LEN('Data Summary'!A97)-9)</f>
        <v>#VALUE!</v>
      </c>
      <c r="B97" s="36" t="str">
        <f ca="true">+IF(ISTEXT('Data Summary'!B97),'Data Summary'!B97,"")</f>
        <v/>
      </c>
      <c r="C97" s="330" t="e">
        <f ca="true">+VALUE('Data Summary'!C97)</f>
        <v>#VALUE!</v>
      </c>
      <c r="D97" s="95" t="e">
        <f ca="true">+IF(AND(ISNUMBER(OFFSET('Water Data'!$D$4,0,10*ROW('Water Data'!D91))),'Data Summary'!BS97="Yes"),100-OFFSET('Water Data'!$D$4,0,10*ROW('Water Data'!D91)),NA())</f>
        <v>#N/A</v>
      </c>
      <c r="E97" s="95" t="e">
        <f ca="true">+IF(AND(ISNUMBER(OFFSET('Water Data'!$D$6,0,10*ROW('Water Data'!D91))),'Data Summary'!BT97="Yes"),OFFSET('Water Data'!$D$6,0,10*ROW('Water Data'!D91)),NA())</f>
        <v>#N/A</v>
      </c>
      <c r="F97" s="95" t="e">
        <f ca="true">+IF(AND(ISNUMBER(OFFSET('Water Data'!$D$9,0,10*ROW('Water Data'!D91))),'Data Summary'!BU97="Yes"),OFFSET('Water Data'!$D$9,0,10*ROW('Water Data'!D91)),NA())</f>
        <v>#N/A</v>
      </c>
      <c r="G97" s="95" t="e">
        <f ca="true">+IF(AND(ISNUMBER(OFFSET('Water Data'!$E$4,0,10*ROW('Water Data'!E91))),'Data Summary'!BV97="Yes"),100-OFFSET('Water Data'!$E$4,0,10*ROW('Water Data'!E91)),NA())</f>
        <v>#N/A</v>
      </c>
      <c r="H97" s="95" t="e">
        <f ca="true">+IF(AND(ISNUMBER(OFFSET('Water Data'!$E$6,0,10*ROW('Water Data'!E91))),'Data Summary'!BW97="Yes"),OFFSET('Water Data'!$E$6,0,10*ROW('Water Data'!E91)),NA())</f>
        <v>#N/A</v>
      </c>
      <c r="I97" s="95" t="e">
        <f ca="true">+IF(AND(ISNUMBER(OFFSET('Water Data'!$E$9,0,10*ROW('Water Data'!E91))),'Data Summary'!BX97="Yes"),OFFSET('Water Data'!$E$9,0,10*ROW('Water Data'!E91)),NA())</f>
        <v>#N/A</v>
      </c>
      <c r="J97" s="95" t="e">
        <f ca="true">+IF(AND(ISNUMBER(OFFSET('Water Data'!$F$4,0,10*ROW('Water Data'!F91))),'Data Summary'!BY97="Yes"),100-OFFSET('Water Data'!$F$4,0,10*ROW('Water Data'!F91)),NA())</f>
        <v>#N/A</v>
      </c>
      <c r="K97" s="95" t="e">
        <f ca="true">+IF(AND(ISNUMBER(OFFSET('Water Data'!$F$6,0,10*ROW('Water Data'!F91))),'Data Summary'!BZ97="Yes"),OFFSET('Water Data'!$F$6,0,10*ROW('Water Data'!F91)),NA())</f>
        <v>#N/A</v>
      </c>
      <c r="L97" s="95" t="e">
        <f ca="true">+IF(AND(ISNUMBER(OFFSET('Water Data'!$F$9,0,10*ROW('Water Data'!F91))),'Data Summary'!CA97="Yes"),OFFSET('Water Data'!$F$9,0,10*ROW('Water Data'!F91)),NA())</f>
        <v>#N/A</v>
      </c>
      <c r="M97" s="95" t="e">
        <f ca="true">+IF(AND(ISNUMBER(OFFSET('Water Data'!$G$4,0,10*ROW('Water Data'!G91))),'Data Summary'!CB97="Yes"),100-OFFSET('Water Data'!$G$4,0,10*ROW('Water Data'!G91)),NA())</f>
        <v>#N/A</v>
      </c>
      <c r="N97" s="95" t="e">
        <f ca="true">+IF(AND(ISNUMBER(OFFSET('Water Data'!$G$6,0,10*ROW('Water Data'!G91))),'Data Summary'!CC97="Yes"),OFFSET('Water Data'!$G$6,0,10*ROW('Water Data'!G91)),NA())</f>
        <v>#N/A</v>
      </c>
      <c r="O97" s="95" t="e">
        <f ca="true">+IF(AND(ISNUMBER(OFFSET('Water Data'!$G$9,0,10*ROW('Water Data'!G91))),'Data Summary'!CD97="Yes"),OFFSET('Water Data'!$G$9,0,10*ROW('Water Data'!G91)),NA())</f>
        <v>#N/A</v>
      </c>
      <c r="P97" s="95" t="e">
        <f ca="true">+IF(AND(ISNUMBER(OFFSET('Water Data'!$H$4,0,10*ROW('Water Data'!H91))),'Data Summary'!CE97="Yes"),100-OFFSET('Water Data'!$H$4,0,10*ROW('Water Data'!H91)),NA())</f>
        <v>#N/A</v>
      </c>
      <c r="Q97" s="95" t="e">
        <f ca="true">+IF(AND(ISNUMBER(OFFSET('Water Data'!$H$6,0,10*ROW('Water Data'!H91))),'Data Summary'!CF97="Yes"),OFFSET('Water Data'!$H$6,0,10*ROW('Water Data'!H91)),NA())</f>
        <v>#N/A</v>
      </c>
      <c r="R97" s="95" t="e">
        <f ca="true">+IF(AND(ISNUMBER(OFFSET('Water Data'!$H$9,0,10*ROW('Water Data'!H91))),'Data Summary'!CG97="Yes"),OFFSET('Water Data'!$H$9,0,10*ROW('Water Data'!H91)),NA())</f>
        <v>#N/A</v>
      </c>
      <c r="S97" s="95" t="e">
        <f ca="true">+IF(AND(ISNUMBER(OFFSET('Water Data'!$I$4,0,10*ROW('Water Data'!I91))),'Data Summary'!CH97="Yes"),100-OFFSET('Water Data'!$I$4,0,10*ROW('Water Data'!I91)),NA())</f>
        <v>#N/A</v>
      </c>
      <c r="T97" s="95" t="e">
        <f ca="true">+IF(AND(ISNUMBER(OFFSET('Water Data'!$I$6,0,10*ROW('Water Data'!I91))),'Data Summary'!CI97="Yes"),OFFSET('Water Data'!$I$6,0,10*ROW('Water Data'!I91)),NA())</f>
        <v>#N/A</v>
      </c>
      <c r="U97" s="95" t="e">
        <f ca="true">+IF(AND(ISNUMBER(OFFSET('Water Data'!$I$9,0,10*ROW('Water Data'!I91))),'Data Summary'!CJ97="Yes"),OFFSET('Water Data'!$I$9,0,10*ROW('Water Data'!I91)),NA())</f>
        <v>#N/A</v>
      </c>
      <c r="V97" s="96" t="e">
        <f ca="true">+IF(AND(ISNUMBER(OFFSET('Sanitation Data'!$D$4,0,10*ROW('Sanitation Data'!D91))),'Data Summary'!CK97="Yes"),100-OFFSET('Sanitation Data'!$D$4,0,10*ROW('Sanitation Data'!D91)),NA())</f>
        <v>#N/A</v>
      </c>
      <c r="W97" s="96" t="e">
        <f ca="true">+IF(AND(ISNUMBER(OFFSET('Sanitation Data'!$D$6,0,10*ROW('Sanitation Data'!D91))),'Data Summary'!CL97="Yes"),OFFSET('Sanitation Data'!$D$6,0,10*ROW('Sanitation Data'!D91)),NA())</f>
        <v>#N/A</v>
      </c>
      <c r="X97" s="96" t="e">
        <f ca="true">+IF(AND(ISNUMBER(OFFSET('Sanitation Data'!$D$10,0,10*ROW('Sanitation Data'!D91))),'Data Summary'!CM97="Yes"),OFFSET('Sanitation Data'!$D$10,0,10*ROW('Sanitation Data'!D91)),NA())</f>
        <v>#N/A</v>
      </c>
      <c r="Y97" s="96" t="e">
        <f ca="true">+IF(AND(ISNUMBER(OFFSET('Sanitation Data'!$D$11,0,10*ROW('Sanitation Data'!D91))),'Data Summary'!CN97="Yes"),OFFSET('Sanitation Data'!$D$11,0,10*ROW('Sanitation Data'!D91)),NA())</f>
        <v>#N/A</v>
      </c>
      <c r="Z97" s="96" t="e">
        <f ca="true">+IF(AND(ISNUMBER(OFFSET('Sanitation Data'!$D$12,0,10*ROW('Sanitation Data'!D91))),'Data Summary'!CO97="Yes"),OFFSET('Sanitation Data'!$D$12,0,10*ROW('Sanitation Data'!D91)),NA())</f>
        <v>#N/A</v>
      </c>
      <c r="AA97" s="96" t="e">
        <f ca="true">+IF(AND(ISNUMBER(OFFSET('Sanitation Data'!$E$4,0,10*ROW('Sanitation Data'!E91))),'Data Summary'!CP97="Yes"),100-OFFSET('Sanitation Data'!$E$4,0,10*ROW('Sanitation Data'!E91)),NA())</f>
        <v>#N/A</v>
      </c>
      <c r="AB97" s="96" t="e">
        <f ca="true">+IF(AND(ISNUMBER(OFFSET('Sanitation Data'!$E$6,0,10*ROW('Sanitation Data'!E91))),'Data Summary'!CQ97="Yes"),OFFSET('Sanitation Data'!$E$6,0,10*ROW('Sanitation Data'!E91)),NA())</f>
        <v>#N/A</v>
      </c>
      <c r="AC97" s="96" t="e">
        <f ca="true">+IF(AND(ISNUMBER(OFFSET('Sanitation Data'!$E$10,0,10*ROW('Sanitation Data'!E91))),'Data Summary'!CR97="Yes"),OFFSET('Sanitation Data'!$E$10,0,10*ROW('Sanitation Data'!E91)),NA())</f>
        <v>#N/A</v>
      </c>
      <c r="AD97" s="96" t="e">
        <f ca="true">+IF(AND(ISNUMBER(OFFSET('Sanitation Data'!$E$11,0,10*ROW('Sanitation Data'!E91))),'Data Summary'!CS97="Yes"),OFFSET('Sanitation Data'!$E$11,0,10*ROW('Sanitation Data'!E91)),NA())</f>
        <v>#N/A</v>
      </c>
      <c r="AE97" s="96" t="e">
        <f ca="true">+IF(AND(ISNUMBER(OFFSET('Sanitation Data'!$E$12,0,10*ROW('Sanitation Data'!E91))),'Data Summary'!CT97="Yes"),OFFSET('Sanitation Data'!$E$12,0,10*ROW('Sanitation Data'!E91)),NA())</f>
        <v>#N/A</v>
      </c>
      <c r="AF97" s="96" t="e">
        <f ca="true">+IF(AND(ISNUMBER(OFFSET('Sanitation Data'!$F$4,0,10*ROW('Sanitation Data'!F91))),'Data Summary'!CU97="Yes"),100-OFFSET('Sanitation Data'!$F$4,0,10*ROW('Sanitation Data'!F91)),NA())</f>
        <v>#N/A</v>
      </c>
      <c r="AG97" s="96" t="e">
        <f ca="true">+IF(AND(ISNUMBER(OFFSET('Sanitation Data'!$F$6,0,10*ROW('Sanitation Data'!F91))),'Data Summary'!CV97="Yes"),OFFSET('Sanitation Data'!$F$6,0,10*ROW('Sanitation Data'!F91)),NA())</f>
        <v>#N/A</v>
      </c>
      <c r="AH97" s="96" t="e">
        <f ca="true">+IF(AND(ISNUMBER(OFFSET('Sanitation Data'!$F$10,0,10*ROW('Sanitation Data'!F91))),'Data Summary'!CW97="Yes"),OFFSET('Sanitation Data'!$F$10,0,10*ROW('Sanitation Data'!F91)),NA())</f>
        <v>#N/A</v>
      </c>
      <c r="AI97" s="96" t="e">
        <f ca="true">+IF(AND(ISNUMBER(OFFSET('Sanitation Data'!$F$11,0,10*ROW('Sanitation Data'!F91))),'Data Summary'!CX97="Yes"),OFFSET('Sanitation Data'!$F$11,0,10*ROW('Sanitation Data'!F91)),NA())</f>
        <v>#N/A</v>
      </c>
      <c r="AJ97" s="96" t="e">
        <f ca="true">+IF(AND(ISNUMBER(OFFSET('Sanitation Data'!$F$12,0,10*ROW('Sanitation Data'!F91))),'Data Summary'!CY97="Yes"),OFFSET('Sanitation Data'!$F$12,0,10*ROW('Sanitation Data'!F91)),NA())</f>
        <v>#N/A</v>
      </c>
      <c r="AK97" s="96" t="e">
        <f ca="true">+IF(AND(ISNUMBER(OFFSET('Sanitation Data'!$G$4,0,10*ROW('Sanitation Data'!G91))),'Data Summary'!CZ97="Yes"),100-OFFSET('Sanitation Data'!$G$4,0,10*ROW('Sanitation Data'!G91)),NA())</f>
        <v>#N/A</v>
      </c>
      <c r="AL97" s="96" t="e">
        <f ca="true">+IF(AND(ISNUMBER(OFFSET('Sanitation Data'!$G$6,0,10*ROW('Sanitation Data'!G91))),'Data Summary'!DA97="Yes"),OFFSET('Sanitation Data'!$G$6,0,10*ROW('Sanitation Data'!G91)),NA())</f>
        <v>#N/A</v>
      </c>
      <c r="AM97" s="96" t="e">
        <f ca="true">+IF(AND(ISNUMBER(OFFSET('Sanitation Data'!$G$10,0,10*ROW('Sanitation Data'!G91))),'Data Summary'!DB97="Yes"),OFFSET('Sanitation Data'!$G$10,0,10*ROW('Sanitation Data'!G91)),NA())</f>
        <v>#N/A</v>
      </c>
      <c r="AN97" s="96" t="e">
        <f ca="true">+IF(AND(ISNUMBER(OFFSET('Sanitation Data'!$G$11,0,10*ROW('Sanitation Data'!G91))),'Data Summary'!DC97="Yes"),OFFSET('Sanitation Data'!$G$11,0,10*ROW('Sanitation Data'!G91)),NA())</f>
        <v>#N/A</v>
      </c>
      <c r="AO97" s="96" t="e">
        <f ca="true">+IF(AND(ISNUMBER(OFFSET('Sanitation Data'!$G$12,0,10*ROW('Sanitation Data'!G91))),'Data Summary'!DD97="Yes"),OFFSET('Sanitation Data'!$G$12,0,10*ROW('Sanitation Data'!G91)),NA())</f>
        <v>#N/A</v>
      </c>
      <c r="AP97" s="96" t="e">
        <f ca="true">+IF(AND(ISNUMBER(OFFSET('Sanitation Data'!$H$4,0,10*ROW('Sanitation Data'!H91))),'Data Summary'!DE97="Yes"),100-OFFSET('Sanitation Data'!$H$4,0,10*ROW('Sanitation Data'!H91)),NA())</f>
        <v>#N/A</v>
      </c>
      <c r="AQ97" s="96" t="e">
        <f ca="true">+IF(AND(ISNUMBER(OFFSET('Sanitation Data'!$H$6,0,10*ROW('Sanitation Data'!H91))),'Data Summary'!DF97="Yes"),OFFSET('Sanitation Data'!$H$6,0,10*ROW('Sanitation Data'!H91)),NA())</f>
        <v>#N/A</v>
      </c>
      <c r="AR97" s="96" t="e">
        <f ca="true">+IF(AND(ISNUMBER(OFFSET('Sanitation Data'!$H$10,0,10*ROW('Sanitation Data'!H91))),'Data Summary'!DG97="Yes"),OFFSET('Sanitation Data'!$H$10,0,10*ROW('Sanitation Data'!H91)),NA())</f>
        <v>#N/A</v>
      </c>
      <c r="AS97" s="96" t="e">
        <f ca="true">+IF(AND(ISNUMBER(OFFSET('Sanitation Data'!$H$11,0,10*ROW('Sanitation Data'!H91))),'Data Summary'!DH97="Yes"),OFFSET('Sanitation Data'!$H$11,0,10*ROW('Sanitation Data'!H91)),NA())</f>
        <v>#N/A</v>
      </c>
      <c r="AT97" s="96" t="e">
        <f ca="true">+IF(AND(ISNUMBER(OFFSET('Sanitation Data'!$H$12,0,10*ROW('Sanitation Data'!H91))),'Data Summary'!DI97="Yes"),OFFSET('Sanitation Data'!$H$12,0,10*ROW('Sanitation Data'!H91)),NA())</f>
        <v>#N/A</v>
      </c>
      <c r="AU97" s="96" t="e">
        <f ca="true">+IF(AND(ISNUMBER(OFFSET('Sanitation Data'!$I$4,0,10*ROW('Sanitation Data'!I91))),'Data Summary'!DJ97="Yes"),100-OFFSET('Sanitation Data'!$I$4,0,10*ROW('Sanitation Data'!I91)),NA())</f>
        <v>#N/A</v>
      </c>
      <c r="AV97" s="96" t="e">
        <f ca="true">+IF(AND(ISNUMBER(OFFSET('Sanitation Data'!$I$6,0,10*ROW('Sanitation Data'!I91))),'Data Summary'!DK97="Yes"),OFFSET('Sanitation Data'!$I$6,0,10*ROW('Sanitation Data'!I91)),NA())</f>
        <v>#N/A</v>
      </c>
      <c r="AW97" s="96" t="e">
        <f ca="true">+IF(AND(ISNUMBER(OFFSET('Sanitation Data'!$I$10,0,10*ROW('Sanitation Data'!I91))),'Data Summary'!DL97="Yes"),OFFSET('Sanitation Data'!$I$10,0,10*ROW('Sanitation Data'!I91)),NA())</f>
        <v>#N/A</v>
      </c>
      <c r="AX97" s="96" t="e">
        <f ca="true">+IF(AND(ISNUMBER(OFFSET('Sanitation Data'!$I$11,0,10*ROW('Sanitation Data'!I91))),'Data Summary'!DM97="Yes"),OFFSET('Sanitation Data'!$I$11,0,10*ROW('Sanitation Data'!I91)),NA())</f>
        <v>#N/A</v>
      </c>
      <c r="AY97" s="96" t="e">
        <f ca="true">+IF(AND(ISNUMBER(OFFSET('Sanitation Data'!$I$12,0,10*ROW('Sanitation Data'!I91))),'Data Summary'!DN97="Yes"),OFFSET('Sanitation Data'!$I$12,0,10*ROW('Sanitation Data'!I91)),NA())</f>
        <v>#N/A</v>
      </c>
      <c r="AZ97" s="97" t="e">
        <f ca="true">+IF(AND(ISNUMBER(OFFSET('Hygiene Data'!$D$5,0,10*ROW('Hygiene Data'!D91))),'Data Summary'!DO97="Yes"),OFFSET('Hygiene Data'!$D$5,0,10*ROW('Hygiene Data'!D91)),NA())</f>
        <v>#N/A</v>
      </c>
      <c r="BA97" s="97" t="e">
        <f ca="true">+IF(AND(ISNUMBER(OFFSET('Hygiene Data'!$D$7,0,10*ROW('Hygiene Data'!D91))),'Data Summary'!DP97="Yes"),OFFSET('Hygiene Data'!$D$7,0,10*ROW('Hygiene Data'!D91)),NA())</f>
        <v>#N/A</v>
      </c>
      <c r="BB97" s="97" t="e">
        <f ca="true">+IF(AND(ISNUMBER(OFFSET('Hygiene Data'!$D$9,0,10*ROW('Hygiene Data'!D91))),'Data Summary'!DQ97="Yes"),OFFSET('Hygiene Data'!$D$9,0,10*ROW('Hygiene Data'!D91)),NA())</f>
        <v>#N/A</v>
      </c>
      <c r="BC97" s="97" t="e">
        <f ca="true">+IF(AND(ISNUMBER(OFFSET('Hygiene Data'!$E$5,0,10*ROW('Hygiene Data'!E91))),'Data Summary'!DR97="Yes"),OFFSET('Hygiene Data'!$E$5,0,10*ROW('Hygiene Data'!E91)),NA())</f>
        <v>#N/A</v>
      </c>
      <c r="BD97" s="97" t="e">
        <f ca="true">+IF(AND(ISNUMBER(OFFSET('Hygiene Data'!$E$7,0,10*ROW('Hygiene Data'!E91))),'Data Summary'!DS97="Yes"),OFFSET('Hygiene Data'!$E$7,0,10*ROW('Hygiene Data'!E91)),NA())</f>
        <v>#N/A</v>
      </c>
      <c r="BE97" s="97" t="e">
        <f ca="true">+IF(AND(ISNUMBER(OFFSET('Hygiene Data'!$E$9,0,10*ROW('Hygiene Data'!E91))),'Data Summary'!DT97="Yes"),OFFSET('Hygiene Data'!$E$9,0,10*ROW('Hygiene Data'!E91)),NA())</f>
        <v>#N/A</v>
      </c>
      <c r="BF97" s="97" t="e">
        <f ca="true">+IF(AND(ISNUMBER(OFFSET('Hygiene Data'!$F$5,0,10*ROW('Hygiene Data'!F91))),'Data Summary'!DU97="Yes"),OFFSET('Hygiene Data'!$F$5,0,10*ROW('Hygiene Data'!F91)),NA())</f>
        <v>#N/A</v>
      </c>
      <c r="BG97" s="97" t="e">
        <f ca="true">+IF(AND(ISNUMBER(OFFSET('Hygiene Data'!$F$7,0,10*ROW('Hygiene Data'!F91))),'Data Summary'!DV97="Yes"),OFFSET('Hygiene Data'!$F$7,0,10*ROW('Hygiene Data'!F91)),NA())</f>
        <v>#N/A</v>
      </c>
      <c r="BH97" s="97" t="e">
        <f ca="true">+IF(AND(ISNUMBER(OFFSET('Hygiene Data'!$F$9,0,10*ROW('Hygiene Data'!F91))),'Data Summary'!DW97="Yes"),OFFSET('Hygiene Data'!$F$9,0,10*ROW('Hygiene Data'!F91)),NA())</f>
        <v>#N/A</v>
      </c>
      <c r="BI97" s="97" t="e">
        <f ca="true">+IF(AND(ISNUMBER(OFFSET('Hygiene Data'!$G$5,0,10*ROW('Hygiene Data'!G91))),'Data Summary'!DX97="Yes"),OFFSET('Hygiene Data'!$G$5,0,10*ROW('Hygiene Data'!G91)),NA())</f>
        <v>#N/A</v>
      </c>
      <c r="BJ97" s="97" t="e">
        <f ca="true">+IF(AND(ISNUMBER(OFFSET('Hygiene Data'!$G$7,0,10*ROW('Hygiene Data'!G91))),'Data Summary'!DY97="Yes"),OFFSET('Hygiene Data'!$G$7,0,10*ROW('Hygiene Data'!G91)),NA())</f>
        <v>#N/A</v>
      </c>
      <c r="BK97" s="97" t="e">
        <f ca="true">+IF(AND(ISNUMBER(OFFSET('Hygiene Data'!$G$9,0,10*ROW('Hygiene Data'!G91))),'Data Summary'!DZ97="Yes"),OFFSET('Hygiene Data'!$G$9,0,10*ROW('Hygiene Data'!G91)),NA())</f>
        <v>#N/A</v>
      </c>
      <c r="BL97" s="97" t="e">
        <f ca="true">+IF(AND(ISNUMBER(OFFSET('Hygiene Data'!$H$5,0,10*ROW('Hygiene Data'!H91))),'Data Summary'!EA97="Yes"),OFFSET('Hygiene Data'!$H$5,0,10*ROW('Hygiene Data'!H91)),NA())</f>
        <v>#N/A</v>
      </c>
      <c r="BM97" s="97" t="e">
        <f ca="true">+IF(AND(ISNUMBER(OFFSET('Hygiene Data'!$H$7,0,10*ROW('Hygiene Data'!H91))),'Data Summary'!EB97="Yes"),OFFSET('Hygiene Data'!$H$7,0,10*ROW('Hygiene Data'!H91)),NA())</f>
        <v>#N/A</v>
      </c>
      <c r="BN97" s="97" t="e">
        <f ca="true">+IF(AND(ISNUMBER(OFFSET('Hygiene Data'!$H$9,0,10*ROW('Hygiene Data'!H91))),'Data Summary'!EC97="Yes"),OFFSET('Hygiene Data'!$H$9,0,10*ROW('Hygiene Data'!H91)),NA())</f>
        <v>#N/A</v>
      </c>
      <c r="BO97" s="97" t="e">
        <f ca="true">+IF(AND(ISNUMBER(OFFSET('Hygiene Data'!$I$5,0,10*ROW('Hygiene Data'!I91))),'Data Summary'!ED97="Yes"),OFFSET('Hygiene Data'!$I$5,0,10*ROW('Hygiene Data'!I91)),NA())</f>
        <v>#N/A</v>
      </c>
      <c r="BP97" s="97" t="e">
        <f ca="true">+IF(AND(ISNUMBER(OFFSET('Hygiene Data'!$I$7,0,10*ROW('Hygiene Data'!I91))),'Data Summary'!EE97="Yes"),OFFSET('Hygiene Data'!$I$7,0,10*ROW('Hygiene Data'!I91)),NA())</f>
        <v>#N/A</v>
      </c>
      <c r="BQ97" s="97" t="e">
        <f ca="true">+IF(AND(ISNUMBER(OFFSET('Hygiene Data'!$I$9,0,10*ROW('Hygiene Data'!I91))),'Data Summary'!EF97="Yes"),OFFSET('Hygiene Data'!$I$9,0,10*ROW('Hygiene Data'!I91)),NA())</f>
        <v>#N/A</v>
      </c>
    </row>
    <row xmlns:x14ac="http://schemas.microsoft.com/office/spreadsheetml/2009/9/ac" r="98" x14ac:dyDescent="0.2">
      <c r="A98" s="331" t="e">
        <f ca="true">+RIGHT('Data Summary'!A98,LEN('Data Summary'!A98)-9)</f>
        <v>#VALUE!</v>
      </c>
      <c r="B98" s="36" t="str">
        <f ca="true">+IF(ISTEXT('Data Summary'!B98),'Data Summary'!B98,"")</f>
        <v/>
      </c>
      <c r="C98" s="330" t="e">
        <f ca="true">+VALUE('Data Summary'!C98)</f>
        <v>#VALUE!</v>
      </c>
      <c r="D98" s="95" t="e">
        <f ca="true">+IF(AND(ISNUMBER(OFFSET('Water Data'!$D$4,0,10*ROW('Water Data'!D92))),'Data Summary'!BS98="Yes"),100-OFFSET('Water Data'!$D$4,0,10*ROW('Water Data'!D92)),NA())</f>
        <v>#N/A</v>
      </c>
      <c r="E98" s="95" t="e">
        <f ca="true">+IF(AND(ISNUMBER(OFFSET('Water Data'!$D$6,0,10*ROW('Water Data'!D92))),'Data Summary'!BT98="Yes"),OFFSET('Water Data'!$D$6,0,10*ROW('Water Data'!D92)),NA())</f>
        <v>#N/A</v>
      </c>
      <c r="F98" s="95" t="e">
        <f ca="true">+IF(AND(ISNUMBER(OFFSET('Water Data'!$D$9,0,10*ROW('Water Data'!D92))),'Data Summary'!BU98="Yes"),OFFSET('Water Data'!$D$9,0,10*ROW('Water Data'!D92)),NA())</f>
        <v>#N/A</v>
      </c>
      <c r="G98" s="95" t="e">
        <f ca="true">+IF(AND(ISNUMBER(OFFSET('Water Data'!$E$4,0,10*ROW('Water Data'!E92))),'Data Summary'!BV98="Yes"),100-OFFSET('Water Data'!$E$4,0,10*ROW('Water Data'!E92)),NA())</f>
        <v>#N/A</v>
      </c>
      <c r="H98" s="95" t="e">
        <f ca="true">+IF(AND(ISNUMBER(OFFSET('Water Data'!$E$6,0,10*ROW('Water Data'!E92))),'Data Summary'!BW98="Yes"),OFFSET('Water Data'!$E$6,0,10*ROW('Water Data'!E92)),NA())</f>
        <v>#N/A</v>
      </c>
      <c r="I98" s="95" t="e">
        <f ca="true">+IF(AND(ISNUMBER(OFFSET('Water Data'!$E$9,0,10*ROW('Water Data'!E92))),'Data Summary'!BX98="Yes"),OFFSET('Water Data'!$E$9,0,10*ROW('Water Data'!E92)),NA())</f>
        <v>#N/A</v>
      </c>
      <c r="J98" s="95" t="e">
        <f ca="true">+IF(AND(ISNUMBER(OFFSET('Water Data'!$F$4,0,10*ROW('Water Data'!F92))),'Data Summary'!BY98="Yes"),100-OFFSET('Water Data'!$F$4,0,10*ROW('Water Data'!F92)),NA())</f>
        <v>#N/A</v>
      </c>
      <c r="K98" s="95" t="e">
        <f ca="true">+IF(AND(ISNUMBER(OFFSET('Water Data'!$F$6,0,10*ROW('Water Data'!F92))),'Data Summary'!BZ98="Yes"),OFFSET('Water Data'!$F$6,0,10*ROW('Water Data'!F92)),NA())</f>
        <v>#N/A</v>
      </c>
      <c r="L98" s="95" t="e">
        <f ca="true">+IF(AND(ISNUMBER(OFFSET('Water Data'!$F$9,0,10*ROW('Water Data'!F92))),'Data Summary'!CA98="Yes"),OFFSET('Water Data'!$F$9,0,10*ROW('Water Data'!F92)),NA())</f>
        <v>#N/A</v>
      </c>
      <c r="M98" s="95" t="e">
        <f ca="true">+IF(AND(ISNUMBER(OFFSET('Water Data'!$G$4,0,10*ROW('Water Data'!G92))),'Data Summary'!CB98="Yes"),100-OFFSET('Water Data'!$G$4,0,10*ROW('Water Data'!G92)),NA())</f>
        <v>#N/A</v>
      </c>
      <c r="N98" s="95" t="e">
        <f ca="true">+IF(AND(ISNUMBER(OFFSET('Water Data'!$G$6,0,10*ROW('Water Data'!G92))),'Data Summary'!CC98="Yes"),OFFSET('Water Data'!$G$6,0,10*ROW('Water Data'!G92)),NA())</f>
        <v>#N/A</v>
      </c>
      <c r="O98" s="95" t="e">
        <f ca="true">+IF(AND(ISNUMBER(OFFSET('Water Data'!$G$9,0,10*ROW('Water Data'!G92))),'Data Summary'!CD98="Yes"),OFFSET('Water Data'!$G$9,0,10*ROW('Water Data'!G92)),NA())</f>
        <v>#N/A</v>
      </c>
      <c r="P98" s="95" t="e">
        <f ca="true">+IF(AND(ISNUMBER(OFFSET('Water Data'!$H$4,0,10*ROW('Water Data'!H92))),'Data Summary'!CE98="Yes"),100-OFFSET('Water Data'!$H$4,0,10*ROW('Water Data'!H92)),NA())</f>
        <v>#N/A</v>
      </c>
      <c r="Q98" s="95" t="e">
        <f ca="true">+IF(AND(ISNUMBER(OFFSET('Water Data'!$H$6,0,10*ROW('Water Data'!H92))),'Data Summary'!CF98="Yes"),OFFSET('Water Data'!$H$6,0,10*ROW('Water Data'!H92)),NA())</f>
        <v>#N/A</v>
      </c>
      <c r="R98" s="95" t="e">
        <f ca="true">+IF(AND(ISNUMBER(OFFSET('Water Data'!$H$9,0,10*ROW('Water Data'!H92))),'Data Summary'!CG98="Yes"),OFFSET('Water Data'!$H$9,0,10*ROW('Water Data'!H92)),NA())</f>
        <v>#N/A</v>
      </c>
      <c r="S98" s="95" t="e">
        <f ca="true">+IF(AND(ISNUMBER(OFFSET('Water Data'!$I$4,0,10*ROW('Water Data'!I92))),'Data Summary'!CH98="Yes"),100-OFFSET('Water Data'!$I$4,0,10*ROW('Water Data'!I92)),NA())</f>
        <v>#N/A</v>
      </c>
      <c r="T98" s="95" t="e">
        <f ca="true">+IF(AND(ISNUMBER(OFFSET('Water Data'!$I$6,0,10*ROW('Water Data'!I92))),'Data Summary'!CI98="Yes"),OFFSET('Water Data'!$I$6,0,10*ROW('Water Data'!I92)),NA())</f>
        <v>#N/A</v>
      </c>
      <c r="U98" s="95" t="e">
        <f ca="true">+IF(AND(ISNUMBER(OFFSET('Water Data'!$I$9,0,10*ROW('Water Data'!I92))),'Data Summary'!CJ98="Yes"),OFFSET('Water Data'!$I$9,0,10*ROW('Water Data'!I92)),NA())</f>
        <v>#N/A</v>
      </c>
      <c r="V98" s="96" t="e">
        <f ca="true">+IF(AND(ISNUMBER(OFFSET('Sanitation Data'!$D$4,0,10*ROW('Sanitation Data'!D92))),'Data Summary'!CK98="Yes"),100-OFFSET('Sanitation Data'!$D$4,0,10*ROW('Sanitation Data'!D92)),NA())</f>
        <v>#N/A</v>
      </c>
      <c r="W98" s="96" t="e">
        <f ca="true">+IF(AND(ISNUMBER(OFFSET('Sanitation Data'!$D$6,0,10*ROW('Sanitation Data'!D92))),'Data Summary'!CL98="Yes"),OFFSET('Sanitation Data'!$D$6,0,10*ROW('Sanitation Data'!D92)),NA())</f>
        <v>#N/A</v>
      </c>
      <c r="X98" s="96" t="e">
        <f ca="true">+IF(AND(ISNUMBER(OFFSET('Sanitation Data'!$D$10,0,10*ROW('Sanitation Data'!D92))),'Data Summary'!CM98="Yes"),OFFSET('Sanitation Data'!$D$10,0,10*ROW('Sanitation Data'!D92)),NA())</f>
        <v>#N/A</v>
      </c>
      <c r="Y98" s="96" t="e">
        <f ca="true">+IF(AND(ISNUMBER(OFFSET('Sanitation Data'!$D$11,0,10*ROW('Sanitation Data'!D92))),'Data Summary'!CN98="Yes"),OFFSET('Sanitation Data'!$D$11,0,10*ROW('Sanitation Data'!D92)),NA())</f>
        <v>#N/A</v>
      </c>
      <c r="Z98" s="96" t="e">
        <f ca="true">+IF(AND(ISNUMBER(OFFSET('Sanitation Data'!$D$12,0,10*ROW('Sanitation Data'!D92))),'Data Summary'!CO98="Yes"),OFFSET('Sanitation Data'!$D$12,0,10*ROW('Sanitation Data'!D92)),NA())</f>
        <v>#N/A</v>
      </c>
      <c r="AA98" s="96" t="e">
        <f ca="true">+IF(AND(ISNUMBER(OFFSET('Sanitation Data'!$E$4,0,10*ROW('Sanitation Data'!E92))),'Data Summary'!CP98="Yes"),100-OFFSET('Sanitation Data'!$E$4,0,10*ROW('Sanitation Data'!E92)),NA())</f>
        <v>#N/A</v>
      </c>
      <c r="AB98" s="96" t="e">
        <f ca="true">+IF(AND(ISNUMBER(OFFSET('Sanitation Data'!$E$6,0,10*ROW('Sanitation Data'!E92))),'Data Summary'!CQ98="Yes"),OFFSET('Sanitation Data'!$E$6,0,10*ROW('Sanitation Data'!E92)),NA())</f>
        <v>#N/A</v>
      </c>
      <c r="AC98" s="96" t="e">
        <f ca="true">+IF(AND(ISNUMBER(OFFSET('Sanitation Data'!$E$10,0,10*ROW('Sanitation Data'!E92))),'Data Summary'!CR98="Yes"),OFFSET('Sanitation Data'!$E$10,0,10*ROW('Sanitation Data'!E92)),NA())</f>
        <v>#N/A</v>
      </c>
      <c r="AD98" s="96" t="e">
        <f ca="true">+IF(AND(ISNUMBER(OFFSET('Sanitation Data'!$E$11,0,10*ROW('Sanitation Data'!E92))),'Data Summary'!CS98="Yes"),OFFSET('Sanitation Data'!$E$11,0,10*ROW('Sanitation Data'!E92)),NA())</f>
        <v>#N/A</v>
      </c>
      <c r="AE98" s="96" t="e">
        <f ca="true">+IF(AND(ISNUMBER(OFFSET('Sanitation Data'!$E$12,0,10*ROW('Sanitation Data'!E92))),'Data Summary'!CT98="Yes"),OFFSET('Sanitation Data'!$E$12,0,10*ROW('Sanitation Data'!E92)),NA())</f>
        <v>#N/A</v>
      </c>
      <c r="AF98" s="96" t="e">
        <f ca="true">+IF(AND(ISNUMBER(OFFSET('Sanitation Data'!$F$4,0,10*ROW('Sanitation Data'!F92))),'Data Summary'!CU98="Yes"),100-OFFSET('Sanitation Data'!$F$4,0,10*ROW('Sanitation Data'!F92)),NA())</f>
        <v>#N/A</v>
      </c>
      <c r="AG98" s="96" t="e">
        <f ca="true">+IF(AND(ISNUMBER(OFFSET('Sanitation Data'!$F$6,0,10*ROW('Sanitation Data'!F92))),'Data Summary'!CV98="Yes"),OFFSET('Sanitation Data'!$F$6,0,10*ROW('Sanitation Data'!F92)),NA())</f>
        <v>#N/A</v>
      </c>
      <c r="AH98" s="96" t="e">
        <f ca="true">+IF(AND(ISNUMBER(OFFSET('Sanitation Data'!$F$10,0,10*ROW('Sanitation Data'!F92))),'Data Summary'!CW98="Yes"),OFFSET('Sanitation Data'!$F$10,0,10*ROW('Sanitation Data'!F92)),NA())</f>
        <v>#N/A</v>
      </c>
      <c r="AI98" s="96" t="e">
        <f ca="true">+IF(AND(ISNUMBER(OFFSET('Sanitation Data'!$F$11,0,10*ROW('Sanitation Data'!F92))),'Data Summary'!CX98="Yes"),OFFSET('Sanitation Data'!$F$11,0,10*ROW('Sanitation Data'!F92)),NA())</f>
        <v>#N/A</v>
      </c>
      <c r="AJ98" s="96" t="e">
        <f ca="true">+IF(AND(ISNUMBER(OFFSET('Sanitation Data'!$F$12,0,10*ROW('Sanitation Data'!F92))),'Data Summary'!CY98="Yes"),OFFSET('Sanitation Data'!$F$12,0,10*ROW('Sanitation Data'!F92)),NA())</f>
        <v>#N/A</v>
      </c>
      <c r="AK98" s="96" t="e">
        <f ca="true">+IF(AND(ISNUMBER(OFFSET('Sanitation Data'!$G$4,0,10*ROW('Sanitation Data'!G92))),'Data Summary'!CZ98="Yes"),100-OFFSET('Sanitation Data'!$G$4,0,10*ROW('Sanitation Data'!G92)),NA())</f>
        <v>#N/A</v>
      </c>
      <c r="AL98" s="96" t="e">
        <f ca="true">+IF(AND(ISNUMBER(OFFSET('Sanitation Data'!$G$6,0,10*ROW('Sanitation Data'!G92))),'Data Summary'!DA98="Yes"),OFFSET('Sanitation Data'!$G$6,0,10*ROW('Sanitation Data'!G92)),NA())</f>
        <v>#N/A</v>
      </c>
      <c r="AM98" s="96" t="e">
        <f ca="true">+IF(AND(ISNUMBER(OFFSET('Sanitation Data'!$G$10,0,10*ROW('Sanitation Data'!G92))),'Data Summary'!DB98="Yes"),OFFSET('Sanitation Data'!$G$10,0,10*ROW('Sanitation Data'!G92)),NA())</f>
        <v>#N/A</v>
      </c>
      <c r="AN98" s="96" t="e">
        <f ca="true">+IF(AND(ISNUMBER(OFFSET('Sanitation Data'!$G$11,0,10*ROW('Sanitation Data'!G92))),'Data Summary'!DC98="Yes"),OFFSET('Sanitation Data'!$G$11,0,10*ROW('Sanitation Data'!G92)),NA())</f>
        <v>#N/A</v>
      </c>
      <c r="AO98" s="96" t="e">
        <f ca="true">+IF(AND(ISNUMBER(OFFSET('Sanitation Data'!$G$12,0,10*ROW('Sanitation Data'!G92))),'Data Summary'!DD98="Yes"),OFFSET('Sanitation Data'!$G$12,0,10*ROW('Sanitation Data'!G92)),NA())</f>
        <v>#N/A</v>
      </c>
      <c r="AP98" s="96" t="e">
        <f ca="true">+IF(AND(ISNUMBER(OFFSET('Sanitation Data'!$H$4,0,10*ROW('Sanitation Data'!H92))),'Data Summary'!DE98="Yes"),100-OFFSET('Sanitation Data'!$H$4,0,10*ROW('Sanitation Data'!H92)),NA())</f>
        <v>#N/A</v>
      </c>
      <c r="AQ98" s="96" t="e">
        <f ca="true">+IF(AND(ISNUMBER(OFFSET('Sanitation Data'!$H$6,0,10*ROW('Sanitation Data'!H92))),'Data Summary'!DF98="Yes"),OFFSET('Sanitation Data'!$H$6,0,10*ROW('Sanitation Data'!H92)),NA())</f>
        <v>#N/A</v>
      </c>
      <c r="AR98" s="96" t="e">
        <f ca="true">+IF(AND(ISNUMBER(OFFSET('Sanitation Data'!$H$10,0,10*ROW('Sanitation Data'!H92))),'Data Summary'!DG98="Yes"),OFFSET('Sanitation Data'!$H$10,0,10*ROW('Sanitation Data'!H92)),NA())</f>
        <v>#N/A</v>
      </c>
      <c r="AS98" s="96" t="e">
        <f ca="true">+IF(AND(ISNUMBER(OFFSET('Sanitation Data'!$H$11,0,10*ROW('Sanitation Data'!H92))),'Data Summary'!DH98="Yes"),OFFSET('Sanitation Data'!$H$11,0,10*ROW('Sanitation Data'!H92)),NA())</f>
        <v>#N/A</v>
      </c>
      <c r="AT98" s="96" t="e">
        <f ca="true">+IF(AND(ISNUMBER(OFFSET('Sanitation Data'!$H$12,0,10*ROW('Sanitation Data'!H92))),'Data Summary'!DI98="Yes"),OFFSET('Sanitation Data'!$H$12,0,10*ROW('Sanitation Data'!H92)),NA())</f>
        <v>#N/A</v>
      </c>
      <c r="AU98" s="96" t="e">
        <f ca="true">+IF(AND(ISNUMBER(OFFSET('Sanitation Data'!$I$4,0,10*ROW('Sanitation Data'!I92))),'Data Summary'!DJ98="Yes"),100-OFFSET('Sanitation Data'!$I$4,0,10*ROW('Sanitation Data'!I92)),NA())</f>
        <v>#N/A</v>
      </c>
      <c r="AV98" s="96" t="e">
        <f ca="true">+IF(AND(ISNUMBER(OFFSET('Sanitation Data'!$I$6,0,10*ROW('Sanitation Data'!I92))),'Data Summary'!DK98="Yes"),OFFSET('Sanitation Data'!$I$6,0,10*ROW('Sanitation Data'!I92)),NA())</f>
        <v>#N/A</v>
      </c>
      <c r="AW98" s="96" t="e">
        <f ca="true">+IF(AND(ISNUMBER(OFFSET('Sanitation Data'!$I$10,0,10*ROW('Sanitation Data'!I92))),'Data Summary'!DL98="Yes"),OFFSET('Sanitation Data'!$I$10,0,10*ROW('Sanitation Data'!I92)),NA())</f>
        <v>#N/A</v>
      </c>
      <c r="AX98" s="96" t="e">
        <f ca="true">+IF(AND(ISNUMBER(OFFSET('Sanitation Data'!$I$11,0,10*ROW('Sanitation Data'!I92))),'Data Summary'!DM98="Yes"),OFFSET('Sanitation Data'!$I$11,0,10*ROW('Sanitation Data'!I92)),NA())</f>
        <v>#N/A</v>
      </c>
      <c r="AY98" s="96" t="e">
        <f ca="true">+IF(AND(ISNUMBER(OFFSET('Sanitation Data'!$I$12,0,10*ROW('Sanitation Data'!I92))),'Data Summary'!DN98="Yes"),OFFSET('Sanitation Data'!$I$12,0,10*ROW('Sanitation Data'!I92)),NA())</f>
        <v>#N/A</v>
      </c>
      <c r="AZ98" s="97" t="e">
        <f ca="true">+IF(AND(ISNUMBER(OFFSET('Hygiene Data'!$D$5,0,10*ROW('Hygiene Data'!D92))),'Data Summary'!DO98="Yes"),OFFSET('Hygiene Data'!$D$5,0,10*ROW('Hygiene Data'!D92)),NA())</f>
        <v>#N/A</v>
      </c>
      <c r="BA98" s="97" t="e">
        <f ca="true">+IF(AND(ISNUMBER(OFFSET('Hygiene Data'!$D$7,0,10*ROW('Hygiene Data'!D92))),'Data Summary'!DP98="Yes"),OFFSET('Hygiene Data'!$D$7,0,10*ROW('Hygiene Data'!D92)),NA())</f>
        <v>#N/A</v>
      </c>
      <c r="BB98" s="97" t="e">
        <f ca="true">+IF(AND(ISNUMBER(OFFSET('Hygiene Data'!$D$9,0,10*ROW('Hygiene Data'!D92))),'Data Summary'!DQ98="Yes"),OFFSET('Hygiene Data'!$D$9,0,10*ROW('Hygiene Data'!D92)),NA())</f>
        <v>#N/A</v>
      </c>
      <c r="BC98" s="97" t="e">
        <f ca="true">+IF(AND(ISNUMBER(OFFSET('Hygiene Data'!$E$5,0,10*ROW('Hygiene Data'!E92))),'Data Summary'!DR98="Yes"),OFFSET('Hygiene Data'!$E$5,0,10*ROW('Hygiene Data'!E92)),NA())</f>
        <v>#N/A</v>
      </c>
      <c r="BD98" s="97" t="e">
        <f ca="true">+IF(AND(ISNUMBER(OFFSET('Hygiene Data'!$E$7,0,10*ROW('Hygiene Data'!E92))),'Data Summary'!DS98="Yes"),OFFSET('Hygiene Data'!$E$7,0,10*ROW('Hygiene Data'!E92)),NA())</f>
        <v>#N/A</v>
      </c>
      <c r="BE98" s="97" t="e">
        <f ca="true">+IF(AND(ISNUMBER(OFFSET('Hygiene Data'!$E$9,0,10*ROW('Hygiene Data'!E92))),'Data Summary'!DT98="Yes"),OFFSET('Hygiene Data'!$E$9,0,10*ROW('Hygiene Data'!E92)),NA())</f>
        <v>#N/A</v>
      </c>
      <c r="BF98" s="97" t="e">
        <f ca="true">+IF(AND(ISNUMBER(OFFSET('Hygiene Data'!$F$5,0,10*ROW('Hygiene Data'!F92))),'Data Summary'!DU98="Yes"),OFFSET('Hygiene Data'!$F$5,0,10*ROW('Hygiene Data'!F92)),NA())</f>
        <v>#N/A</v>
      </c>
      <c r="BG98" s="97" t="e">
        <f ca="true">+IF(AND(ISNUMBER(OFFSET('Hygiene Data'!$F$7,0,10*ROW('Hygiene Data'!F92))),'Data Summary'!DV98="Yes"),OFFSET('Hygiene Data'!$F$7,0,10*ROW('Hygiene Data'!F92)),NA())</f>
        <v>#N/A</v>
      </c>
      <c r="BH98" s="97" t="e">
        <f ca="true">+IF(AND(ISNUMBER(OFFSET('Hygiene Data'!$F$9,0,10*ROW('Hygiene Data'!F92))),'Data Summary'!DW98="Yes"),OFFSET('Hygiene Data'!$F$9,0,10*ROW('Hygiene Data'!F92)),NA())</f>
        <v>#N/A</v>
      </c>
      <c r="BI98" s="97" t="e">
        <f ca="true">+IF(AND(ISNUMBER(OFFSET('Hygiene Data'!$G$5,0,10*ROW('Hygiene Data'!G92))),'Data Summary'!DX98="Yes"),OFFSET('Hygiene Data'!$G$5,0,10*ROW('Hygiene Data'!G92)),NA())</f>
        <v>#N/A</v>
      </c>
      <c r="BJ98" s="97" t="e">
        <f ca="true">+IF(AND(ISNUMBER(OFFSET('Hygiene Data'!$G$7,0,10*ROW('Hygiene Data'!G92))),'Data Summary'!DY98="Yes"),OFFSET('Hygiene Data'!$G$7,0,10*ROW('Hygiene Data'!G92)),NA())</f>
        <v>#N/A</v>
      </c>
      <c r="BK98" s="97" t="e">
        <f ca="true">+IF(AND(ISNUMBER(OFFSET('Hygiene Data'!$G$9,0,10*ROW('Hygiene Data'!G92))),'Data Summary'!DZ98="Yes"),OFFSET('Hygiene Data'!$G$9,0,10*ROW('Hygiene Data'!G92)),NA())</f>
        <v>#N/A</v>
      </c>
      <c r="BL98" s="97" t="e">
        <f ca="true">+IF(AND(ISNUMBER(OFFSET('Hygiene Data'!$H$5,0,10*ROW('Hygiene Data'!H92))),'Data Summary'!EA98="Yes"),OFFSET('Hygiene Data'!$H$5,0,10*ROW('Hygiene Data'!H92)),NA())</f>
        <v>#N/A</v>
      </c>
      <c r="BM98" s="97" t="e">
        <f ca="true">+IF(AND(ISNUMBER(OFFSET('Hygiene Data'!$H$7,0,10*ROW('Hygiene Data'!H92))),'Data Summary'!EB98="Yes"),OFFSET('Hygiene Data'!$H$7,0,10*ROW('Hygiene Data'!H92)),NA())</f>
        <v>#N/A</v>
      </c>
      <c r="BN98" s="97" t="e">
        <f ca="true">+IF(AND(ISNUMBER(OFFSET('Hygiene Data'!$H$9,0,10*ROW('Hygiene Data'!H92))),'Data Summary'!EC98="Yes"),OFFSET('Hygiene Data'!$H$9,0,10*ROW('Hygiene Data'!H92)),NA())</f>
        <v>#N/A</v>
      </c>
      <c r="BO98" s="97" t="e">
        <f ca="true">+IF(AND(ISNUMBER(OFFSET('Hygiene Data'!$I$5,0,10*ROW('Hygiene Data'!I92))),'Data Summary'!ED98="Yes"),OFFSET('Hygiene Data'!$I$5,0,10*ROW('Hygiene Data'!I92)),NA())</f>
        <v>#N/A</v>
      </c>
      <c r="BP98" s="97" t="e">
        <f ca="true">+IF(AND(ISNUMBER(OFFSET('Hygiene Data'!$I$7,0,10*ROW('Hygiene Data'!I92))),'Data Summary'!EE98="Yes"),OFFSET('Hygiene Data'!$I$7,0,10*ROW('Hygiene Data'!I92)),NA())</f>
        <v>#N/A</v>
      </c>
      <c r="BQ98" s="97" t="e">
        <f ca="true">+IF(AND(ISNUMBER(OFFSET('Hygiene Data'!$I$9,0,10*ROW('Hygiene Data'!I92))),'Data Summary'!EF98="Yes"),OFFSET('Hygiene Data'!$I$9,0,10*ROW('Hygiene Data'!I92)),NA())</f>
        <v>#N/A</v>
      </c>
    </row>
    <row xmlns:x14ac="http://schemas.microsoft.com/office/spreadsheetml/2009/9/ac" r="99" x14ac:dyDescent="0.2">
      <c r="A99" s="331" t="e">
        <f ca="true">+RIGHT('Data Summary'!A99,LEN('Data Summary'!A99)-9)</f>
        <v>#VALUE!</v>
      </c>
      <c r="B99" s="36" t="str">
        <f ca="true">+IF(ISTEXT('Data Summary'!B99),'Data Summary'!B99,"")</f>
        <v/>
      </c>
      <c r="C99" s="330" t="e">
        <f ca="true">+VALUE('Data Summary'!C99)</f>
        <v>#VALUE!</v>
      </c>
      <c r="D99" s="95" t="e">
        <f ca="true">+IF(AND(ISNUMBER(OFFSET('Water Data'!$D$4,0,10*ROW('Water Data'!D93))),'Data Summary'!BS99="Yes"),100-OFFSET('Water Data'!$D$4,0,10*ROW('Water Data'!D93)),NA())</f>
        <v>#N/A</v>
      </c>
      <c r="E99" s="95" t="e">
        <f ca="true">+IF(AND(ISNUMBER(OFFSET('Water Data'!$D$6,0,10*ROW('Water Data'!D93))),'Data Summary'!BT99="Yes"),OFFSET('Water Data'!$D$6,0,10*ROW('Water Data'!D93)),NA())</f>
        <v>#N/A</v>
      </c>
      <c r="F99" s="95" t="e">
        <f ca="true">+IF(AND(ISNUMBER(OFFSET('Water Data'!$D$9,0,10*ROW('Water Data'!D93))),'Data Summary'!BU99="Yes"),OFFSET('Water Data'!$D$9,0,10*ROW('Water Data'!D93)),NA())</f>
        <v>#N/A</v>
      </c>
      <c r="G99" s="95" t="e">
        <f ca="true">+IF(AND(ISNUMBER(OFFSET('Water Data'!$E$4,0,10*ROW('Water Data'!E93))),'Data Summary'!BV99="Yes"),100-OFFSET('Water Data'!$E$4,0,10*ROW('Water Data'!E93)),NA())</f>
        <v>#N/A</v>
      </c>
      <c r="H99" s="95" t="e">
        <f ca="true">+IF(AND(ISNUMBER(OFFSET('Water Data'!$E$6,0,10*ROW('Water Data'!E93))),'Data Summary'!BW99="Yes"),OFFSET('Water Data'!$E$6,0,10*ROW('Water Data'!E93)),NA())</f>
        <v>#N/A</v>
      </c>
      <c r="I99" s="95" t="e">
        <f ca="true">+IF(AND(ISNUMBER(OFFSET('Water Data'!$E$9,0,10*ROW('Water Data'!E93))),'Data Summary'!BX99="Yes"),OFFSET('Water Data'!$E$9,0,10*ROW('Water Data'!E93)),NA())</f>
        <v>#N/A</v>
      </c>
      <c r="J99" s="95" t="e">
        <f ca="true">+IF(AND(ISNUMBER(OFFSET('Water Data'!$F$4,0,10*ROW('Water Data'!F93))),'Data Summary'!BY99="Yes"),100-OFFSET('Water Data'!$F$4,0,10*ROW('Water Data'!F93)),NA())</f>
        <v>#N/A</v>
      </c>
      <c r="K99" s="95" t="e">
        <f ca="true">+IF(AND(ISNUMBER(OFFSET('Water Data'!$F$6,0,10*ROW('Water Data'!F93))),'Data Summary'!BZ99="Yes"),OFFSET('Water Data'!$F$6,0,10*ROW('Water Data'!F93)),NA())</f>
        <v>#N/A</v>
      </c>
      <c r="L99" s="95" t="e">
        <f ca="true">+IF(AND(ISNUMBER(OFFSET('Water Data'!$F$9,0,10*ROW('Water Data'!F93))),'Data Summary'!CA99="Yes"),OFFSET('Water Data'!$F$9,0,10*ROW('Water Data'!F93)),NA())</f>
        <v>#N/A</v>
      </c>
      <c r="M99" s="95" t="e">
        <f ca="true">+IF(AND(ISNUMBER(OFFSET('Water Data'!$G$4,0,10*ROW('Water Data'!G93))),'Data Summary'!CB99="Yes"),100-OFFSET('Water Data'!$G$4,0,10*ROW('Water Data'!G93)),NA())</f>
        <v>#N/A</v>
      </c>
      <c r="N99" s="95" t="e">
        <f ca="true">+IF(AND(ISNUMBER(OFFSET('Water Data'!$G$6,0,10*ROW('Water Data'!G93))),'Data Summary'!CC99="Yes"),OFFSET('Water Data'!$G$6,0,10*ROW('Water Data'!G93)),NA())</f>
        <v>#N/A</v>
      </c>
      <c r="O99" s="95" t="e">
        <f ca="true">+IF(AND(ISNUMBER(OFFSET('Water Data'!$G$9,0,10*ROW('Water Data'!G93))),'Data Summary'!CD99="Yes"),OFFSET('Water Data'!$G$9,0,10*ROW('Water Data'!G93)),NA())</f>
        <v>#N/A</v>
      </c>
      <c r="P99" s="95" t="e">
        <f ca="true">+IF(AND(ISNUMBER(OFFSET('Water Data'!$H$4,0,10*ROW('Water Data'!H93))),'Data Summary'!CE99="Yes"),100-OFFSET('Water Data'!$H$4,0,10*ROW('Water Data'!H93)),NA())</f>
        <v>#N/A</v>
      </c>
      <c r="Q99" s="95" t="e">
        <f ca="true">+IF(AND(ISNUMBER(OFFSET('Water Data'!$H$6,0,10*ROW('Water Data'!H93))),'Data Summary'!CF99="Yes"),OFFSET('Water Data'!$H$6,0,10*ROW('Water Data'!H93)),NA())</f>
        <v>#N/A</v>
      </c>
      <c r="R99" s="95" t="e">
        <f ca="true">+IF(AND(ISNUMBER(OFFSET('Water Data'!$H$9,0,10*ROW('Water Data'!H93))),'Data Summary'!CG99="Yes"),OFFSET('Water Data'!$H$9,0,10*ROW('Water Data'!H93)),NA())</f>
        <v>#N/A</v>
      </c>
      <c r="S99" s="95" t="e">
        <f ca="true">+IF(AND(ISNUMBER(OFFSET('Water Data'!$I$4,0,10*ROW('Water Data'!I93))),'Data Summary'!CH99="Yes"),100-OFFSET('Water Data'!$I$4,0,10*ROW('Water Data'!I93)),NA())</f>
        <v>#N/A</v>
      </c>
      <c r="T99" s="95" t="e">
        <f ca="true">+IF(AND(ISNUMBER(OFFSET('Water Data'!$I$6,0,10*ROW('Water Data'!I93))),'Data Summary'!CI99="Yes"),OFFSET('Water Data'!$I$6,0,10*ROW('Water Data'!I93)),NA())</f>
        <v>#N/A</v>
      </c>
      <c r="U99" s="95" t="e">
        <f ca="true">+IF(AND(ISNUMBER(OFFSET('Water Data'!$I$9,0,10*ROW('Water Data'!I93))),'Data Summary'!CJ99="Yes"),OFFSET('Water Data'!$I$9,0,10*ROW('Water Data'!I93)),NA())</f>
        <v>#N/A</v>
      </c>
      <c r="V99" s="96" t="e">
        <f ca="true">+IF(AND(ISNUMBER(OFFSET('Sanitation Data'!$D$4,0,10*ROW('Sanitation Data'!D93))),'Data Summary'!CK99="Yes"),100-OFFSET('Sanitation Data'!$D$4,0,10*ROW('Sanitation Data'!D93)),NA())</f>
        <v>#N/A</v>
      </c>
      <c r="W99" s="96" t="e">
        <f ca="true">+IF(AND(ISNUMBER(OFFSET('Sanitation Data'!$D$6,0,10*ROW('Sanitation Data'!D93))),'Data Summary'!CL99="Yes"),OFFSET('Sanitation Data'!$D$6,0,10*ROW('Sanitation Data'!D93)),NA())</f>
        <v>#N/A</v>
      </c>
      <c r="X99" s="96" t="e">
        <f ca="true">+IF(AND(ISNUMBER(OFFSET('Sanitation Data'!$D$10,0,10*ROW('Sanitation Data'!D93))),'Data Summary'!CM99="Yes"),OFFSET('Sanitation Data'!$D$10,0,10*ROW('Sanitation Data'!D93)),NA())</f>
        <v>#N/A</v>
      </c>
      <c r="Y99" s="96" t="e">
        <f ca="true">+IF(AND(ISNUMBER(OFFSET('Sanitation Data'!$D$11,0,10*ROW('Sanitation Data'!D93))),'Data Summary'!CN99="Yes"),OFFSET('Sanitation Data'!$D$11,0,10*ROW('Sanitation Data'!D93)),NA())</f>
        <v>#N/A</v>
      </c>
      <c r="Z99" s="96" t="e">
        <f ca="true">+IF(AND(ISNUMBER(OFFSET('Sanitation Data'!$D$12,0,10*ROW('Sanitation Data'!D93))),'Data Summary'!CO99="Yes"),OFFSET('Sanitation Data'!$D$12,0,10*ROW('Sanitation Data'!D93)),NA())</f>
        <v>#N/A</v>
      </c>
      <c r="AA99" s="96" t="e">
        <f ca="true">+IF(AND(ISNUMBER(OFFSET('Sanitation Data'!$E$4,0,10*ROW('Sanitation Data'!E93))),'Data Summary'!CP99="Yes"),100-OFFSET('Sanitation Data'!$E$4,0,10*ROW('Sanitation Data'!E93)),NA())</f>
        <v>#N/A</v>
      </c>
      <c r="AB99" s="96" t="e">
        <f ca="true">+IF(AND(ISNUMBER(OFFSET('Sanitation Data'!$E$6,0,10*ROW('Sanitation Data'!E93))),'Data Summary'!CQ99="Yes"),OFFSET('Sanitation Data'!$E$6,0,10*ROW('Sanitation Data'!E93)),NA())</f>
        <v>#N/A</v>
      </c>
      <c r="AC99" s="96" t="e">
        <f ca="true">+IF(AND(ISNUMBER(OFFSET('Sanitation Data'!$E$10,0,10*ROW('Sanitation Data'!E93))),'Data Summary'!CR99="Yes"),OFFSET('Sanitation Data'!$E$10,0,10*ROW('Sanitation Data'!E93)),NA())</f>
        <v>#N/A</v>
      </c>
      <c r="AD99" s="96" t="e">
        <f ca="true">+IF(AND(ISNUMBER(OFFSET('Sanitation Data'!$E$11,0,10*ROW('Sanitation Data'!E93))),'Data Summary'!CS99="Yes"),OFFSET('Sanitation Data'!$E$11,0,10*ROW('Sanitation Data'!E93)),NA())</f>
        <v>#N/A</v>
      </c>
      <c r="AE99" s="96" t="e">
        <f ca="true">+IF(AND(ISNUMBER(OFFSET('Sanitation Data'!$E$12,0,10*ROW('Sanitation Data'!E93))),'Data Summary'!CT99="Yes"),OFFSET('Sanitation Data'!$E$12,0,10*ROW('Sanitation Data'!E93)),NA())</f>
        <v>#N/A</v>
      </c>
      <c r="AF99" s="96" t="e">
        <f ca="true">+IF(AND(ISNUMBER(OFFSET('Sanitation Data'!$F$4,0,10*ROW('Sanitation Data'!F93))),'Data Summary'!CU99="Yes"),100-OFFSET('Sanitation Data'!$F$4,0,10*ROW('Sanitation Data'!F93)),NA())</f>
        <v>#N/A</v>
      </c>
      <c r="AG99" s="96" t="e">
        <f ca="true">+IF(AND(ISNUMBER(OFFSET('Sanitation Data'!$F$6,0,10*ROW('Sanitation Data'!F93))),'Data Summary'!CV99="Yes"),OFFSET('Sanitation Data'!$F$6,0,10*ROW('Sanitation Data'!F93)),NA())</f>
        <v>#N/A</v>
      </c>
      <c r="AH99" s="96" t="e">
        <f ca="true">+IF(AND(ISNUMBER(OFFSET('Sanitation Data'!$F$10,0,10*ROW('Sanitation Data'!F93))),'Data Summary'!CW99="Yes"),OFFSET('Sanitation Data'!$F$10,0,10*ROW('Sanitation Data'!F93)),NA())</f>
        <v>#N/A</v>
      </c>
      <c r="AI99" s="96" t="e">
        <f ca="true">+IF(AND(ISNUMBER(OFFSET('Sanitation Data'!$F$11,0,10*ROW('Sanitation Data'!F93))),'Data Summary'!CX99="Yes"),OFFSET('Sanitation Data'!$F$11,0,10*ROW('Sanitation Data'!F93)),NA())</f>
        <v>#N/A</v>
      </c>
      <c r="AJ99" s="96" t="e">
        <f ca="true">+IF(AND(ISNUMBER(OFFSET('Sanitation Data'!$F$12,0,10*ROW('Sanitation Data'!F93))),'Data Summary'!CY99="Yes"),OFFSET('Sanitation Data'!$F$12,0,10*ROW('Sanitation Data'!F93)),NA())</f>
        <v>#N/A</v>
      </c>
      <c r="AK99" s="96" t="e">
        <f ca="true">+IF(AND(ISNUMBER(OFFSET('Sanitation Data'!$G$4,0,10*ROW('Sanitation Data'!G93))),'Data Summary'!CZ99="Yes"),100-OFFSET('Sanitation Data'!$G$4,0,10*ROW('Sanitation Data'!G93)),NA())</f>
        <v>#N/A</v>
      </c>
      <c r="AL99" s="96" t="e">
        <f ca="true">+IF(AND(ISNUMBER(OFFSET('Sanitation Data'!$G$6,0,10*ROW('Sanitation Data'!G93))),'Data Summary'!DA99="Yes"),OFFSET('Sanitation Data'!$G$6,0,10*ROW('Sanitation Data'!G93)),NA())</f>
        <v>#N/A</v>
      </c>
      <c r="AM99" s="96" t="e">
        <f ca="true">+IF(AND(ISNUMBER(OFFSET('Sanitation Data'!$G$10,0,10*ROW('Sanitation Data'!G93))),'Data Summary'!DB99="Yes"),OFFSET('Sanitation Data'!$G$10,0,10*ROW('Sanitation Data'!G93)),NA())</f>
        <v>#N/A</v>
      </c>
      <c r="AN99" s="96" t="e">
        <f ca="true">+IF(AND(ISNUMBER(OFFSET('Sanitation Data'!$G$11,0,10*ROW('Sanitation Data'!G93))),'Data Summary'!DC99="Yes"),OFFSET('Sanitation Data'!$G$11,0,10*ROW('Sanitation Data'!G93)),NA())</f>
        <v>#N/A</v>
      </c>
      <c r="AO99" s="96" t="e">
        <f ca="true">+IF(AND(ISNUMBER(OFFSET('Sanitation Data'!$G$12,0,10*ROW('Sanitation Data'!G93))),'Data Summary'!DD99="Yes"),OFFSET('Sanitation Data'!$G$12,0,10*ROW('Sanitation Data'!G93)),NA())</f>
        <v>#N/A</v>
      </c>
      <c r="AP99" s="96" t="e">
        <f ca="true">+IF(AND(ISNUMBER(OFFSET('Sanitation Data'!$H$4,0,10*ROW('Sanitation Data'!H93))),'Data Summary'!DE99="Yes"),100-OFFSET('Sanitation Data'!$H$4,0,10*ROW('Sanitation Data'!H93)),NA())</f>
        <v>#N/A</v>
      </c>
      <c r="AQ99" s="96" t="e">
        <f ca="true">+IF(AND(ISNUMBER(OFFSET('Sanitation Data'!$H$6,0,10*ROW('Sanitation Data'!H93))),'Data Summary'!DF99="Yes"),OFFSET('Sanitation Data'!$H$6,0,10*ROW('Sanitation Data'!H93)),NA())</f>
        <v>#N/A</v>
      </c>
      <c r="AR99" s="96" t="e">
        <f ca="true">+IF(AND(ISNUMBER(OFFSET('Sanitation Data'!$H$10,0,10*ROW('Sanitation Data'!H93))),'Data Summary'!DG99="Yes"),OFFSET('Sanitation Data'!$H$10,0,10*ROW('Sanitation Data'!H93)),NA())</f>
        <v>#N/A</v>
      </c>
      <c r="AS99" s="96" t="e">
        <f ca="true">+IF(AND(ISNUMBER(OFFSET('Sanitation Data'!$H$11,0,10*ROW('Sanitation Data'!H93))),'Data Summary'!DH99="Yes"),OFFSET('Sanitation Data'!$H$11,0,10*ROW('Sanitation Data'!H93)),NA())</f>
        <v>#N/A</v>
      </c>
      <c r="AT99" s="96" t="e">
        <f ca="true">+IF(AND(ISNUMBER(OFFSET('Sanitation Data'!$H$12,0,10*ROW('Sanitation Data'!H93))),'Data Summary'!DI99="Yes"),OFFSET('Sanitation Data'!$H$12,0,10*ROW('Sanitation Data'!H93)),NA())</f>
        <v>#N/A</v>
      </c>
      <c r="AU99" s="96" t="e">
        <f ca="true">+IF(AND(ISNUMBER(OFFSET('Sanitation Data'!$I$4,0,10*ROW('Sanitation Data'!I93))),'Data Summary'!DJ99="Yes"),100-OFFSET('Sanitation Data'!$I$4,0,10*ROW('Sanitation Data'!I93)),NA())</f>
        <v>#N/A</v>
      </c>
      <c r="AV99" s="96" t="e">
        <f ca="true">+IF(AND(ISNUMBER(OFFSET('Sanitation Data'!$I$6,0,10*ROW('Sanitation Data'!I93))),'Data Summary'!DK99="Yes"),OFFSET('Sanitation Data'!$I$6,0,10*ROW('Sanitation Data'!I93)),NA())</f>
        <v>#N/A</v>
      </c>
      <c r="AW99" s="96" t="e">
        <f ca="true">+IF(AND(ISNUMBER(OFFSET('Sanitation Data'!$I$10,0,10*ROW('Sanitation Data'!I93))),'Data Summary'!DL99="Yes"),OFFSET('Sanitation Data'!$I$10,0,10*ROW('Sanitation Data'!I93)),NA())</f>
        <v>#N/A</v>
      </c>
      <c r="AX99" s="96" t="e">
        <f ca="true">+IF(AND(ISNUMBER(OFFSET('Sanitation Data'!$I$11,0,10*ROW('Sanitation Data'!I93))),'Data Summary'!DM99="Yes"),OFFSET('Sanitation Data'!$I$11,0,10*ROW('Sanitation Data'!I93)),NA())</f>
        <v>#N/A</v>
      </c>
      <c r="AY99" s="96" t="e">
        <f ca="true">+IF(AND(ISNUMBER(OFFSET('Sanitation Data'!$I$12,0,10*ROW('Sanitation Data'!I93))),'Data Summary'!DN99="Yes"),OFFSET('Sanitation Data'!$I$12,0,10*ROW('Sanitation Data'!I93)),NA())</f>
        <v>#N/A</v>
      </c>
      <c r="AZ99" s="97" t="e">
        <f ca="true">+IF(AND(ISNUMBER(OFFSET('Hygiene Data'!$D$5,0,10*ROW('Hygiene Data'!D93))),'Data Summary'!DO99="Yes"),OFFSET('Hygiene Data'!$D$5,0,10*ROW('Hygiene Data'!D93)),NA())</f>
        <v>#N/A</v>
      </c>
      <c r="BA99" s="97" t="e">
        <f ca="true">+IF(AND(ISNUMBER(OFFSET('Hygiene Data'!$D$7,0,10*ROW('Hygiene Data'!D93))),'Data Summary'!DP99="Yes"),OFFSET('Hygiene Data'!$D$7,0,10*ROW('Hygiene Data'!D93)),NA())</f>
        <v>#N/A</v>
      </c>
      <c r="BB99" s="97" t="e">
        <f ca="true">+IF(AND(ISNUMBER(OFFSET('Hygiene Data'!$D$9,0,10*ROW('Hygiene Data'!D93))),'Data Summary'!DQ99="Yes"),OFFSET('Hygiene Data'!$D$9,0,10*ROW('Hygiene Data'!D93)),NA())</f>
        <v>#N/A</v>
      </c>
      <c r="BC99" s="97" t="e">
        <f ca="true">+IF(AND(ISNUMBER(OFFSET('Hygiene Data'!$E$5,0,10*ROW('Hygiene Data'!E93))),'Data Summary'!DR99="Yes"),OFFSET('Hygiene Data'!$E$5,0,10*ROW('Hygiene Data'!E93)),NA())</f>
        <v>#N/A</v>
      </c>
      <c r="BD99" s="97" t="e">
        <f ca="true">+IF(AND(ISNUMBER(OFFSET('Hygiene Data'!$E$7,0,10*ROW('Hygiene Data'!E93))),'Data Summary'!DS99="Yes"),OFFSET('Hygiene Data'!$E$7,0,10*ROW('Hygiene Data'!E93)),NA())</f>
        <v>#N/A</v>
      </c>
      <c r="BE99" s="97" t="e">
        <f ca="true">+IF(AND(ISNUMBER(OFFSET('Hygiene Data'!$E$9,0,10*ROW('Hygiene Data'!E93))),'Data Summary'!DT99="Yes"),OFFSET('Hygiene Data'!$E$9,0,10*ROW('Hygiene Data'!E93)),NA())</f>
        <v>#N/A</v>
      </c>
      <c r="BF99" s="97" t="e">
        <f ca="true">+IF(AND(ISNUMBER(OFFSET('Hygiene Data'!$F$5,0,10*ROW('Hygiene Data'!F93))),'Data Summary'!DU99="Yes"),OFFSET('Hygiene Data'!$F$5,0,10*ROW('Hygiene Data'!F93)),NA())</f>
        <v>#N/A</v>
      </c>
      <c r="BG99" s="97" t="e">
        <f ca="true">+IF(AND(ISNUMBER(OFFSET('Hygiene Data'!$F$7,0,10*ROW('Hygiene Data'!F93))),'Data Summary'!DV99="Yes"),OFFSET('Hygiene Data'!$F$7,0,10*ROW('Hygiene Data'!F93)),NA())</f>
        <v>#N/A</v>
      </c>
      <c r="BH99" s="97" t="e">
        <f ca="true">+IF(AND(ISNUMBER(OFFSET('Hygiene Data'!$F$9,0,10*ROW('Hygiene Data'!F93))),'Data Summary'!DW99="Yes"),OFFSET('Hygiene Data'!$F$9,0,10*ROW('Hygiene Data'!F93)),NA())</f>
        <v>#N/A</v>
      </c>
      <c r="BI99" s="97" t="e">
        <f ca="true">+IF(AND(ISNUMBER(OFFSET('Hygiene Data'!$G$5,0,10*ROW('Hygiene Data'!G93))),'Data Summary'!DX99="Yes"),OFFSET('Hygiene Data'!$G$5,0,10*ROW('Hygiene Data'!G93)),NA())</f>
        <v>#N/A</v>
      </c>
      <c r="BJ99" s="97" t="e">
        <f ca="true">+IF(AND(ISNUMBER(OFFSET('Hygiene Data'!$G$7,0,10*ROW('Hygiene Data'!G93))),'Data Summary'!DY99="Yes"),OFFSET('Hygiene Data'!$G$7,0,10*ROW('Hygiene Data'!G93)),NA())</f>
        <v>#N/A</v>
      </c>
      <c r="BK99" s="97" t="e">
        <f ca="true">+IF(AND(ISNUMBER(OFFSET('Hygiene Data'!$G$9,0,10*ROW('Hygiene Data'!G93))),'Data Summary'!DZ99="Yes"),OFFSET('Hygiene Data'!$G$9,0,10*ROW('Hygiene Data'!G93)),NA())</f>
        <v>#N/A</v>
      </c>
      <c r="BL99" s="97" t="e">
        <f ca="true">+IF(AND(ISNUMBER(OFFSET('Hygiene Data'!$H$5,0,10*ROW('Hygiene Data'!H93))),'Data Summary'!EA99="Yes"),OFFSET('Hygiene Data'!$H$5,0,10*ROW('Hygiene Data'!H93)),NA())</f>
        <v>#N/A</v>
      </c>
      <c r="BM99" s="97" t="e">
        <f ca="true">+IF(AND(ISNUMBER(OFFSET('Hygiene Data'!$H$7,0,10*ROW('Hygiene Data'!H93))),'Data Summary'!EB99="Yes"),OFFSET('Hygiene Data'!$H$7,0,10*ROW('Hygiene Data'!H93)),NA())</f>
        <v>#N/A</v>
      </c>
      <c r="BN99" s="97" t="e">
        <f ca="true">+IF(AND(ISNUMBER(OFFSET('Hygiene Data'!$H$9,0,10*ROW('Hygiene Data'!H93))),'Data Summary'!EC99="Yes"),OFFSET('Hygiene Data'!$H$9,0,10*ROW('Hygiene Data'!H93)),NA())</f>
        <v>#N/A</v>
      </c>
      <c r="BO99" s="97" t="e">
        <f ca="true">+IF(AND(ISNUMBER(OFFSET('Hygiene Data'!$I$5,0,10*ROW('Hygiene Data'!I93))),'Data Summary'!ED99="Yes"),OFFSET('Hygiene Data'!$I$5,0,10*ROW('Hygiene Data'!I93)),NA())</f>
        <v>#N/A</v>
      </c>
      <c r="BP99" s="97" t="e">
        <f ca="true">+IF(AND(ISNUMBER(OFFSET('Hygiene Data'!$I$7,0,10*ROW('Hygiene Data'!I93))),'Data Summary'!EE99="Yes"),OFFSET('Hygiene Data'!$I$7,0,10*ROW('Hygiene Data'!I93)),NA())</f>
        <v>#N/A</v>
      </c>
      <c r="BQ99" s="97" t="e">
        <f ca="true">+IF(AND(ISNUMBER(OFFSET('Hygiene Data'!$I$9,0,10*ROW('Hygiene Data'!I93))),'Data Summary'!EF99="Yes"),OFFSET('Hygiene Data'!$I$9,0,10*ROW('Hygiene Data'!I93)),NA())</f>
        <v>#N/A</v>
      </c>
    </row>
    <row xmlns:x14ac="http://schemas.microsoft.com/office/spreadsheetml/2009/9/ac" r="100" x14ac:dyDescent="0.2">
      <c r="A100" s="331" t="e">
        <f ca="true">+RIGHT('Data Summary'!A100,LEN('Data Summary'!A100)-9)</f>
        <v>#VALUE!</v>
      </c>
      <c r="B100" s="36" t="str">
        <f ca="true">+IF(ISTEXT('Data Summary'!B100),'Data Summary'!B100,"")</f>
        <v/>
      </c>
      <c r="C100" s="330" t="e">
        <f ca="true">+VALUE('Data Summary'!C100)</f>
        <v>#VALUE!</v>
      </c>
      <c r="D100" s="95" t="e">
        <f ca="true">+IF(AND(ISNUMBER(OFFSET('Water Data'!$D$4,0,10*ROW('Water Data'!D94))),'Data Summary'!BS100="Yes"),100-OFFSET('Water Data'!$D$4,0,10*ROW('Water Data'!D94)),NA())</f>
        <v>#N/A</v>
      </c>
      <c r="E100" s="95" t="e">
        <f ca="true">+IF(AND(ISNUMBER(OFFSET('Water Data'!$D$6,0,10*ROW('Water Data'!D94))),'Data Summary'!BT100="Yes"),OFFSET('Water Data'!$D$6,0,10*ROW('Water Data'!D94)),NA())</f>
        <v>#N/A</v>
      </c>
      <c r="F100" s="95" t="e">
        <f ca="true">+IF(AND(ISNUMBER(OFFSET('Water Data'!$D$9,0,10*ROW('Water Data'!D94))),'Data Summary'!BU100="Yes"),OFFSET('Water Data'!$D$9,0,10*ROW('Water Data'!D94)),NA())</f>
        <v>#N/A</v>
      </c>
      <c r="G100" s="95" t="e">
        <f ca="true">+IF(AND(ISNUMBER(OFFSET('Water Data'!$E$4,0,10*ROW('Water Data'!E94))),'Data Summary'!BV100="Yes"),100-OFFSET('Water Data'!$E$4,0,10*ROW('Water Data'!E94)),NA())</f>
        <v>#N/A</v>
      </c>
      <c r="H100" s="95" t="e">
        <f ca="true">+IF(AND(ISNUMBER(OFFSET('Water Data'!$E$6,0,10*ROW('Water Data'!E94))),'Data Summary'!BW100="Yes"),OFFSET('Water Data'!$E$6,0,10*ROW('Water Data'!E94)),NA())</f>
        <v>#N/A</v>
      </c>
      <c r="I100" s="95" t="e">
        <f ca="true">+IF(AND(ISNUMBER(OFFSET('Water Data'!$E$9,0,10*ROW('Water Data'!E94))),'Data Summary'!BX100="Yes"),OFFSET('Water Data'!$E$9,0,10*ROW('Water Data'!E94)),NA())</f>
        <v>#N/A</v>
      </c>
      <c r="J100" s="95" t="e">
        <f ca="true">+IF(AND(ISNUMBER(OFFSET('Water Data'!$F$4,0,10*ROW('Water Data'!F94))),'Data Summary'!BY100="Yes"),100-OFFSET('Water Data'!$F$4,0,10*ROW('Water Data'!F94)),NA())</f>
        <v>#N/A</v>
      </c>
      <c r="K100" s="95" t="e">
        <f ca="true">+IF(AND(ISNUMBER(OFFSET('Water Data'!$F$6,0,10*ROW('Water Data'!F94))),'Data Summary'!BZ100="Yes"),OFFSET('Water Data'!$F$6,0,10*ROW('Water Data'!F94)),NA())</f>
        <v>#N/A</v>
      </c>
      <c r="L100" s="95" t="e">
        <f ca="true">+IF(AND(ISNUMBER(OFFSET('Water Data'!$F$9,0,10*ROW('Water Data'!F94))),'Data Summary'!CA100="Yes"),OFFSET('Water Data'!$F$9,0,10*ROW('Water Data'!F94)),NA())</f>
        <v>#N/A</v>
      </c>
      <c r="M100" s="95" t="e">
        <f ca="true">+IF(AND(ISNUMBER(OFFSET('Water Data'!$G$4,0,10*ROW('Water Data'!G94))),'Data Summary'!CB100="Yes"),100-OFFSET('Water Data'!$G$4,0,10*ROW('Water Data'!G94)),NA())</f>
        <v>#N/A</v>
      </c>
      <c r="N100" s="95" t="e">
        <f ca="true">+IF(AND(ISNUMBER(OFFSET('Water Data'!$G$6,0,10*ROW('Water Data'!G94))),'Data Summary'!CC100="Yes"),OFFSET('Water Data'!$G$6,0,10*ROW('Water Data'!G94)),NA())</f>
        <v>#N/A</v>
      </c>
      <c r="O100" s="95" t="e">
        <f ca="true">+IF(AND(ISNUMBER(OFFSET('Water Data'!$G$9,0,10*ROW('Water Data'!G94))),'Data Summary'!CD100="Yes"),OFFSET('Water Data'!$G$9,0,10*ROW('Water Data'!G94)),NA())</f>
        <v>#N/A</v>
      </c>
      <c r="P100" s="95" t="e">
        <f ca="true">+IF(AND(ISNUMBER(OFFSET('Water Data'!$H$4,0,10*ROW('Water Data'!H94))),'Data Summary'!CE100="Yes"),100-OFFSET('Water Data'!$H$4,0,10*ROW('Water Data'!H94)),NA())</f>
        <v>#N/A</v>
      </c>
      <c r="Q100" s="95" t="e">
        <f ca="true">+IF(AND(ISNUMBER(OFFSET('Water Data'!$H$6,0,10*ROW('Water Data'!H94))),'Data Summary'!CF100="Yes"),OFFSET('Water Data'!$H$6,0,10*ROW('Water Data'!H94)),NA())</f>
        <v>#N/A</v>
      </c>
      <c r="R100" s="95" t="e">
        <f ca="true">+IF(AND(ISNUMBER(OFFSET('Water Data'!$H$9,0,10*ROW('Water Data'!H94))),'Data Summary'!CG100="Yes"),OFFSET('Water Data'!$H$9,0,10*ROW('Water Data'!H94)),NA())</f>
        <v>#N/A</v>
      </c>
      <c r="S100" s="95" t="e">
        <f ca="true">+IF(AND(ISNUMBER(OFFSET('Water Data'!$I$4,0,10*ROW('Water Data'!I94))),'Data Summary'!CH100="Yes"),100-OFFSET('Water Data'!$I$4,0,10*ROW('Water Data'!I94)),NA())</f>
        <v>#N/A</v>
      </c>
      <c r="T100" s="95" t="e">
        <f ca="true">+IF(AND(ISNUMBER(OFFSET('Water Data'!$I$6,0,10*ROW('Water Data'!I94))),'Data Summary'!CI100="Yes"),OFFSET('Water Data'!$I$6,0,10*ROW('Water Data'!I94)),NA())</f>
        <v>#N/A</v>
      </c>
      <c r="U100" s="95" t="e">
        <f ca="true">+IF(AND(ISNUMBER(OFFSET('Water Data'!$I$9,0,10*ROW('Water Data'!I94))),'Data Summary'!CJ100="Yes"),OFFSET('Water Data'!$I$9,0,10*ROW('Water Data'!I94)),NA())</f>
        <v>#N/A</v>
      </c>
      <c r="V100" s="96" t="e">
        <f ca="true">+IF(AND(ISNUMBER(OFFSET('Sanitation Data'!$D$4,0,10*ROW('Sanitation Data'!D94))),'Data Summary'!CK100="Yes"),100-OFFSET('Sanitation Data'!$D$4,0,10*ROW('Sanitation Data'!D94)),NA())</f>
        <v>#N/A</v>
      </c>
      <c r="W100" s="96" t="e">
        <f ca="true">+IF(AND(ISNUMBER(OFFSET('Sanitation Data'!$D$6,0,10*ROW('Sanitation Data'!D94))),'Data Summary'!CL100="Yes"),OFFSET('Sanitation Data'!$D$6,0,10*ROW('Sanitation Data'!D94)),NA())</f>
        <v>#N/A</v>
      </c>
      <c r="X100" s="96" t="e">
        <f ca="true">+IF(AND(ISNUMBER(OFFSET('Sanitation Data'!$D$10,0,10*ROW('Sanitation Data'!D94))),'Data Summary'!CM100="Yes"),OFFSET('Sanitation Data'!$D$10,0,10*ROW('Sanitation Data'!D94)),NA())</f>
        <v>#N/A</v>
      </c>
      <c r="Y100" s="96" t="e">
        <f ca="true">+IF(AND(ISNUMBER(OFFSET('Sanitation Data'!$D$11,0,10*ROW('Sanitation Data'!D94))),'Data Summary'!CN100="Yes"),OFFSET('Sanitation Data'!$D$11,0,10*ROW('Sanitation Data'!D94)),NA())</f>
        <v>#N/A</v>
      </c>
      <c r="Z100" s="96" t="e">
        <f ca="true">+IF(AND(ISNUMBER(OFFSET('Sanitation Data'!$D$12,0,10*ROW('Sanitation Data'!D94))),'Data Summary'!CO100="Yes"),OFFSET('Sanitation Data'!$D$12,0,10*ROW('Sanitation Data'!D94)),NA())</f>
        <v>#N/A</v>
      </c>
      <c r="AA100" s="96" t="e">
        <f ca="true">+IF(AND(ISNUMBER(OFFSET('Sanitation Data'!$E$4,0,10*ROW('Sanitation Data'!E94))),'Data Summary'!CP100="Yes"),100-OFFSET('Sanitation Data'!$E$4,0,10*ROW('Sanitation Data'!E94)),NA())</f>
        <v>#N/A</v>
      </c>
      <c r="AB100" s="96" t="e">
        <f ca="true">+IF(AND(ISNUMBER(OFFSET('Sanitation Data'!$E$6,0,10*ROW('Sanitation Data'!E94))),'Data Summary'!CQ100="Yes"),OFFSET('Sanitation Data'!$E$6,0,10*ROW('Sanitation Data'!E94)),NA())</f>
        <v>#N/A</v>
      </c>
      <c r="AC100" s="96" t="e">
        <f ca="true">+IF(AND(ISNUMBER(OFFSET('Sanitation Data'!$E$10,0,10*ROW('Sanitation Data'!E94))),'Data Summary'!CR100="Yes"),OFFSET('Sanitation Data'!$E$10,0,10*ROW('Sanitation Data'!E94)),NA())</f>
        <v>#N/A</v>
      </c>
      <c r="AD100" s="96" t="e">
        <f ca="true">+IF(AND(ISNUMBER(OFFSET('Sanitation Data'!$E$11,0,10*ROW('Sanitation Data'!E94))),'Data Summary'!CS100="Yes"),OFFSET('Sanitation Data'!$E$11,0,10*ROW('Sanitation Data'!E94)),NA())</f>
        <v>#N/A</v>
      </c>
      <c r="AE100" s="96" t="e">
        <f ca="true">+IF(AND(ISNUMBER(OFFSET('Sanitation Data'!$E$12,0,10*ROW('Sanitation Data'!E94))),'Data Summary'!CT100="Yes"),OFFSET('Sanitation Data'!$E$12,0,10*ROW('Sanitation Data'!E94)),NA())</f>
        <v>#N/A</v>
      </c>
      <c r="AF100" s="96" t="e">
        <f ca="true">+IF(AND(ISNUMBER(OFFSET('Sanitation Data'!$F$4,0,10*ROW('Sanitation Data'!F94))),'Data Summary'!CU100="Yes"),100-OFFSET('Sanitation Data'!$F$4,0,10*ROW('Sanitation Data'!F94)),NA())</f>
        <v>#N/A</v>
      </c>
      <c r="AG100" s="96" t="e">
        <f ca="true">+IF(AND(ISNUMBER(OFFSET('Sanitation Data'!$F$6,0,10*ROW('Sanitation Data'!F94))),'Data Summary'!CV100="Yes"),OFFSET('Sanitation Data'!$F$6,0,10*ROW('Sanitation Data'!F94)),NA())</f>
        <v>#N/A</v>
      </c>
      <c r="AH100" s="96" t="e">
        <f ca="true">+IF(AND(ISNUMBER(OFFSET('Sanitation Data'!$F$10,0,10*ROW('Sanitation Data'!F94))),'Data Summary'!CW100="Yes"),OFFSET('Sanitation Data'!$F$10,0,10*ROW('Sanitation Data'!F94)),NA())</f>
        <v>#N/A</v>
      </c>
      <c r="AI100" s="96" t="e">
        <f ca="true">+IF(AND(ISNUMBER(OFFSET('Sanitation Data'!$F$11,0,10*ROW('Sanitation Data'!F94))),'Data Summary'!CX100="Yes"),OFFSET('Sanitation Data'!$F$11,0,10*ROW('Sanitation Data'!F94)),NA())</f>
        <v>#N/A</v>
      </c>
      <c r="AJ100" s="96" t="e">
        <f ca="true">+IF(AND(ISNUMBER(OFFSET('Sanitation Data'!$F$12,0,10*ROW('Sanitation Data'!F94))),'Data Summary'!CY100="Yes"),OFFSET('Sanitation Data'!$F$12,0,10*ROW('Sanitation Data'!F94)),NA())</f>
        <v>#N/A</v>
      </c>
      <c r="AK100" s="96" t="e">
        <f ca="true">+IF(AND(ISNUMBER(OFFSET('Sanitation Data'!$G$4,0,10*ROW('Sanitation Data'!G94))),'Data Summary'!CZ100="Yes"),100-OFFSET('Sanitation Data'!$G$4,0,10*ROW('Sanitation Data'!G94)),NA())</f>
        <v>#N/A</v>
      </c>
      <c r="AL100" s="96" t="e">
        <f ca="true">+IF(AND(ISNUMBER(OFFSET('Sanitation Data'!$G$6,0,10*ROW('Sanitation Data'!G94))),'Data Summary'!DA100="Yes"),OFFSET('Sanitation Data'!$G$6,0,10*ROW('Sanitation Data'!G94)),NA())</f>
        <v>#N/A</v>
      </c>
      <c r="AM100" s="96" t="e">
        <f ca="true">+IF(AND(ISNUMBER(OFFSET('Sanitation Data'!$G$10,0,10*ROW('Sanitation Data'!G94))),'Data Summary'!DB100="Yes"),OFFSET('Sanitation Data'!$G$10,0,10*ROW('Sanitation Data'!G94)),NA())</f>
        <v>#N/A</v>
      </c>
      <c r="AN100" s="96" t="e">
        <f ca="true">+IF(AND(ISNUMBER(OFFSET('Sanitation Data'!$G$11,0,10*ROW('Sanitation Data'!G94))),'Data Summary'!DC100="Yes"),OFFSET('Sanitation Data'!$G$11,0,10*ROW('Sanitation Data'!G94)),NA())</f>
        <v>#N/A</v>
      </c>
      <c r="AO100" s="96" t="e">
        <f ca="true">+IF(AND(ISNUMBER(OFFSET('Sanitation Data'!$G$12,0,10*ROW('Sanitation Data'!G94))),'Data Summary'!DD100="Yes"),OFFSET('Sanitation Data'!$G$12,0,10*ROW('Sanitation Data'!G94)),NA())</f>
        <v>#N/A</v>
      </c>
      <c r="AP100" s="96" t="e">
        <f ca="true">+IF(AND(ISNUMBER(OFFSET('Sanitation Data'!$H$4,0,10*ROW('Sanitation Data'!H94))),'Data Summary'!DE100="Yes"),100-OFFSET('Sanitation Data'!$H$4,0,10*ROW('Sanitation Data'!H94)),NA())</f>
        <v>#N/A</v>
      </c>
      <c r="AQ100" s="96" t="e">
        <f ca="true">+IF(AND(ISNUMBER(OFFSET('Sanitation Data'!$H$6,0,10*ROW('Sanitation Data'!H94))),'Data Summary'!DF100="Yes"),OFFSET('Sanitation Data'!$H$6,0,10*ROW('Sanitation Data'!H94)),NA())</f>
        <v>#N/A</v>
      </c>
      <c r="AR100" s="96" t="e">
        <f ca="true">+IF(AND(ISNUMBER(OFFSET('Sanitation Data'!$H$10,0,10*ROW('Sanitation Data'!H94))),'Data Summary'!DG100="Yes"),OFFSET('Sanitation Data'!$H$10,0,10*ROW('Sanitation Data'!H94)),NA())</f>
        <v>#N/A</v>
      </c>
      <c r="AS100" s="96" t="e">
        <f ca="true">+IF(AND(ISNUMBER(OFFSET('Sanitation Data'!$H$11,0,10*ROW('Sanitation Data'!H94))),'Data Summary'!DH100="Yes"),OFFSET('Sanitation Data'!$H$11,0,10*ROW('Sanitation Data'!H94)),NA())</f>
        <v>#N/A</v>
      </c>
      <c r="AT100" s="96" t="e">
        <f ca="true">+IF(AND(ISNUMBER(OFFSET('Sanitation Data'!$H$12,0,10*ROW('Sanitation Data'!H94))),'Data Summary'!DI100="Yes"),OFFSET('Sanitation Data'!$H$12,0,10*ROW('Sanitation Data'!H94)),NA())</f>
        <v>#N/A</v>
      </c>
      <c r="AU100" s="96" t="e">
        <f ca="true">+IF(AND(ISNUMBER(OFFSET('Sanitation Data'!$I$4,0,10*ROW('Sanitation Data'!I94))),'Data Summary'!DJ100="Yes"),100-OFFSET('Sanitation Data'!$I$4,0,10*ROW('Sanitation Data'!I94)),NA())</f>
        <v>#N/A</v>
      </c>
      <c r="AV100" s="96" t="e">
        <f ca="true">+IF(AND(ISNUMBER(OFFSET('Sanitation Data'!$I$6,0,10*ROW('Sanitation Data'!I94))),'Data Summary'!DK100="Yes"),OFFSET('Sanitation Data'!$I$6,0,10*ROW('Sanitation Data'!I94)),NA())</f>
        <v>#N/A</v>
      </c>
      <c r="AW100" s="96" t="e">
        <f ca="true">+IF(AND(ISNUMBER(OFFSET('Sanitation Data'!$I$10,0,10*ROW('Sanitation Data'!I94))),'Data Summary'!DL100="Yes"),OFFSET('Sanitation Data'!$I$10,0,10*ROW('Sanitation Data'!I94)),NA())</f>
        <v>#N/A</v>
      </c>
      <c r="AX100" s="96" t="e">
        <f ca="true">+IF(AND(ISNUMBER(OFFSET('Sanitation Data'!$I$11,0,10*ROW('Sanitation Data'!I94))),'Data Summary'!DM100="Yes"),OFFSET('Sanitation Data'!$I$11,0,10*ROW('Sanitation Data'!I94)),NA())</f>
        <v>#N/A</v>
      </c>
      <c r="AY100" s="96" t="e">
        <f ca="true">+IF(AND(ISNUMBER(OFFSET('Sanitation Data'!$I$12,0,10*ROW('Sanitation Data'!I94))),'Data Summary'!DN100="Yes"),OFFSET('Sanitation Data'!$I$12,0,10*ROW('Sanitation Data'!I94)),NA())</f>
        <v>#N/A</v>
      </c>
      <c r="AZ100" s="97" t="e">
        <f ca="true">+IF(AND(ISNUMBER(OFFSET('Hygiene Data'!$D$5,0,10*ROW('Hygiene Data'!D94))),'Data Summary'!DO100="Yes"),OFFSET('Hygiene Data'!$D$5,0,10*ROW('Hygiene Data'!D94)),NA())</f>
        <v>#N/A</v>
      </c>
      <c r="BA100" s="97" t="e">
        <f ca="true">+IF(AND(ISNUMBER(OFFSET('Hygiene Data'!$D$7,0,10*ROW('Hygiene Data'!D94))),'Data Summary'!DP100="Yes"),OFFSET('Hygiene Data'!$D$7,0,10*ROW('Hygiene Data'!D94)),NA())</f>
        <v>#N/A</v>
      </c>
      <c r="BB100" s="97" t="e">
        <f ca="true">+IF(AND(ISNUMBER(OFFSET('Hygiene Data'!$D$9,0,10*ROW('Hygiene Data'!D94))),'Data Summary'!DQ100="Yes"),OFFSET('Hygiene Data'!$D$9,0,10*ROW('Hygiene Data'!D94)),NA())</f>
        <v>#N/A</v>
      </c>
      <c r="BC100" s="97" t="e">
        <f ca="true">+IF(AND(ISNUMBER(OFFSET('Hygiene Data'!$E$5,0,10*ROW('Hygiene Data'!E94))),'Data Summary'!DR100="Yes"),OFFSET('Hygiene Data'!$E$5,0,10*ROW('Hygiene Data'!E94)),NA())</f>
        <v>#N/A</v>
      </c>
      <c r="BD100" s="97" t="e">
        <f ca="true">+IF(AND(ISNUMBER(OFFSET('Hygiene Data'!$E$7,0,10*ROW('Hygiene Data'!E94))),'Data Summary'!DS100="Yes"),OFFSET('Hygiene Data'!$E$7,0,10*ROW('Hygiene Data'!E94)),NA())</f>
        <v>#N/A</v>
      </c>
      <c r="BE100" s="97" t="e">
        <f ca="true">+IF(AND(ISNUMBER(OFFSET('Hygiene Data'!$E$9,0,10*ROW('Hygiene Data'!E94))),'Data Summary'!DT100="Yes"),OFFSET('Hygiene Data'!$E$9,0,10*ROW('Hygiene Data'!E94)),NA())</f>
        <v>#N/A</v>
      </c>
      <c r="BF100" s="97" t="e">
        <f ca="true">+IF(AND(ISNUMBER(OFFSET('Hygiene Data'!$F$5,0,10*ROW('Hygiene Data'!F94))),'Data Summary'!DU100="Yes"),OFFSET('Hygiene Data'!$F$5,0,10*ROW('Hygiene Data'!F94)),NA())</f>
        <v>#N/A</v>
      </c>
      <c r="BG100" s="97" t="e">
        <f ca="true">+IF(AND(ISNUMBER(OFFSET('Hygiene Data'!$F$7,0,10*ROW('Hygiene Data'!F94))),'Data Summary'!DV100="Yes"),OFFSET('Hygiene Data'!$F$7,0,10*ROW('Hygiene Data'!F94)),NA())</f>
        <v>#N/A</v>
      </c>
      <c r="BH100" s="97" t="e">
        <f ca="true">+IF(AND(ISNUMBER(OFFSET('Hygiene Data'!$F$9,0,10*ROW('Hygiene Data'!F94))),'Data Summary'!DW100="Yes"),OFFSET('Hygiene Data'!$F$9,0,10*ROW('Hygiene Data'!F94)),NA())</f>
        <v>#N/A</v>
      </c>
      <c r="BI100" s="97" t="e">
        <f ca="true">+IF(AND(ISNUMBER(OFFSET('Hygiene Data'!$G$5,0,10*ROW('Hygiene Data'!G94))),'Data Summary'!DX100="Yes"),OFFSET('Hygiene Data'!$G$5,0,10*ROW('Hygiene Data'!G94)),NA())</f>
        <v>#N/A</v>
      </c>
      <c r="BJ100" s="97" t="e">
        <f ca="true">+IF(AND(ISNUMBER(OFFSET('Hygiene Data'!$G$7,0,10*ROW('Hygiene Data'!G94))),'Data Summary'!DY100="Yes"),OFFSET('Hygiene Data'!$G$7,0,10*ROW('Hygiene Data'!G94)),NA())</f>
        <v>#N/A</v>
      </c>
      <c r="BK100" s="97" t="e">
        <f ca="true">+IF(AND(ISNUMBER(OFFSET('Hygiene Data'!$G$9,0,10*ROW('Hygiene Data'!G94))),'Data Summary'!DZ100="Yes"),OFFSET('Hygiene Data'!$G$9,0,10*ROW('Hygiene Data'!G94)),NA())</f>
        <v>#N/A</v>
      </c>
      <c r="BL100" s="97" t="e">
        <f ca="true">+IF(AND(ISNUMBER(OFFSET('Hygiene Data'!$H$5,0,10*ROW('Hygiene Data'!H94))),'Data Summary'!EA100="Yes"),OFFSET('Hygiene Data'!$H$5,0,10*ROW('Hygiene Data'!H94)),NA())</f>
        <v>#N/A</v>
      </c>
      <c r="BM100" s="97" t="e">
        <f ca="true">+IF(AND(ISNUMBER(OFFSET('Hygiene Data'!$H$7,0,10*ROW('Hygiene Data'!H94))),'Data Summary'!EB100="Yes"),OFFSET('Hygiene Data'!$H$7,0,10*ROW('Hygiene Data'!H94)),NA())</f>
        <v>#N/A</v>
      </c>
      <c r="BN100" s="97" t="e">
        <f ca="true">+IF(AND(ISNUMBER(OFFSET('Hygiene Data'!$H$9,0,10*ROW('Hygiene Data'!H94))),'Data Summary'!EC100="Yes"),OFFSET('Hygiene Data'!$H$9,0,10*ROW('Hygiene Data'!H94)),NA())</f>
        <v>#N/A</v>
      </c>
      <c r="BO100" s="97" t="e">
        <f ca="true">+IF(AND(ISNUMBER(OFFSET('Hygiene Data'!$I$5,0,10*ROW('Hygiene Data'!I94))),'Data Summary'!ED100="Yes"),OFFSET('Hygiene Data'!$I$5,0,10*ROW('Hygiene Data'!I94)),NA())</f>
        <v>#N/A</v>
      </c>
      <c r="BP100" s="97" t="e">
        <f ca="true">+IF(AND(ISNUMBER(OFFSET('Hygiene Data'!$I$7,0,10*ROW('Hygiene Data'!I94))),'Data Summary'!EE100="Yes"),OFFSET('Hygiene Data'!$I$7,0,10*ROW('Hygiene Data'!I94)),NA())</f>
        <v>#N/A</v>
      </c>
      <c r="BQ100" s="97" t="e">
        <f ca="true">+IF(AND(ISNUMBER(OFFSET('Hygiene Data'!$I$9,0,10*ROW('Hygiene Data'!I94))),'Data Summary'!EF100="Yes"),OFFSET('Hygiene Data'!$I$9,0,10*ROW('Hygiene Data'!I94)),NA())</f>
        <v>#N/A</v>
      </c>
    </row>
    <row xmlns:x14ac="http://schemas.microsoft.com/office/spreadsheetml/2009/9/ac" r="101" x14ac:dyDescent="0.2">
      <c r="A101" s="331" t="e">
        <f ca="true">+RIGHT('Data Summary'!A101,LEN('Data Summary'!A101)-9)</f>
        <v>#VALUE!</v>
      </c>
      <c r="B101" s="36" t="str">
        <f ca="true">+IF(ISTEXT('Data Summary'!B101),'Data Summary'!B101,"")</f>
        <v/>
      </c>
      <c r="C101" s="330" t="e">
        <f ca="true">+VALUE('Data Summary'!C101)</f>
        <v>#VALUE!</v>
      </c>
      <c r="D101" s="95" t="e">
        <f ca="true">+IF(AND(ISNUMBER(OFFSET('Water Data'!$D$4,0,10*ROW('Water Data'!D95))),'Data Summary'!BS101="Yes"),100-OFFSET('Water Data'!$D$4,0,10*ROW('Water Data'!D95)),NA())</f>
        <v>#N/A</v>
      </c>
      <c r="E101" s="95" t="e">
        <f ca="true">+IF(AND(ISNUMBER(OFFSET('Water Data'!$D$6,0,10*ROW('Water Data'!D95))),'Data Summary'!BT101="Yes"),OFFSET('Water Data'!$D$6,0,10*ROW('Water Data'!D95)),NA())</f>
        <v>#N/A</v>
      </c>
      <c r="F101" s="95" t="e">
        <f ca="true">+IF(AND(ISNUMBER(OFFSET('Water Data'!$D$9,0,10*ROW('Water Data'!D95))),'Data Summary'!BU101="Yes"),OFFSET('Water Data'!$D$9,0,10*ROW('Water Data'!D95)),NA())</f>
        <v>#N/A</v>
      </c>
      <c r="G101" s="95" t="e">
        <f ca="true">+IF(AND(ISNUMBER(OFFSET('Water Data'!$E$4,0,10*ROW('Water Data'!E95))),'Data Summary'!BV101="Yes"),100-OFFSET('Water Data'!$E$4,0,10*ROW('Water Data'!E95)),NA())</f>
        <v>#N/A</v>
      </c>
      <c r="H101" s="95" t="e">
        <f ca="true">+IF(AND(ISNUMBER(OFFSET('Water Data'!$E$6,0,10*ROW('Water Data'!E95))),'Data Summary'!BW101="Yes"),OFFSET('Water Data'!$E$6,0,10*ROW('Water Data'!E95)),NA())</f>
        <v>#N/A</v>
      </c>
      <c r="I101" s="95" t="e">
        <f ca="true">+IF(AND(ISNUMBER(OFFSET('Water Data'!$E$9,0,10*ROW('Water Data'!E95))),'Data Summary'!BX101="Yes"),OFFSET('Water Data'!$E$9,0,10*ROW('Water Data'!E95)),NA())</f>
        <v>#N/A</v>
      </c>
      <c r="J101" s="95" t="e">
        <f ca="true">+IF(AND(ISNUMBER(OFFSET('Water Data'!$F$4,0,10*ROW('Water Data'!F95))),'Data Summary'!BY101="Yes"),100-OFFSET('Water Data'!$F$4,0,10*ROW('Water Data'!F95)),NA())</f>
        <v>#N/A</v>
      </c>
      <c r="K101" s="95" t="e">
        <f ca="true">+IF(AND(ISNUMBER(OFFSET('Water Data'!$F$6,0,10*ROW('Water Data'!F95))),'Data Summary'!BZ101="Yes"),OFFSET('Water Data'!$F$6,0,10*ROW('Water Data'!F95)),NA())</f>
        <v>#N/A</v>
      </c>
      <c r="L101" s="95" t="e">
        <f ca="true">+IF(AND(ISNUMBER(OFFSET('Water Data'!$F$9,0,10*ROW('Water Data'!F95))),'Data Summary'!CA101="Yes"),OFFSET('Water Data'!$F$9,0,10*ROW('Water Data'!F95)),NA())</f>
        <v>#N/A</v>
      </c>
      <c r="M101" s="95" t="e">
        <f ca="true">+IF(AND(ISNUMBER(OFFSET('Water Data'!$G$4,0,10*ROW('Water Data'!G95))),'Data Summary'!CB101="Yes"),100-OFFSET('Water Data'!$G$4,0,10*ROW('Water Data'!G95)),NA())</f>
        <v>#N/A</v>
      </c>
      <c r="N101" s="95" t="e">
        <f ca="true">+IF(AND(ISNUMBER(OFFSET('Water Data'!$G$6,0,10*ROW('Water Data'!G95))),'Data Summary'!CC101="Yes"),OFFSET('Water Data'!$G$6,0,10*ROW('Water Data'!G95)),NA())</f>
        <v>#N/A</v>
      </c>
      <c r="O101" s="95" t="e">
        <f ca="true">+IF(AND(ISNUMBER(OFFSET('Water Data'!$G$9,0,10*ROW('Water Data'!G95))),'Data Summary'!CD101="Yes"),OFFSET('Water Data'!$G$9,0,10*ROW('Water Data'!G95)),NA())</f>
        <v>#N/A</v>
      </c>
      <c r="P101" s="95" t="e">
        <f ca="true">+IF(AND(ISNUMBER(OFFSET('Water Data'!$H$4,0,10*ROW('Water Data'!H95))),'Data Summary'!CE101="Yes"),100-OFFSET('Water Data'!$H$4,0,10*ROW('Water Data'!H95)),NA())</f>
        <v>#N/A</v>
      </c>
      <c r="Q101" s="95" t="e">
        <f ca="true">+IF(AND(ISNUMBER(OFFSET('Water Data'!$H$6,0,10*ROW('Water Data'!H95))),'Data Summary'!CF101="Yes"),OFFSET('Water Data'!$H$6,0,10*ROW('Water Data'!H95)),NA())</f>
        <v>#N/A</v>
      </c>
      <c r="R101" s="95" t="e">
        <f ca="true">+IF(AND(ISNUMBER(OFFSET('Water Data'!$H$9,0,10*ROW('Water Data'!H95))),'Data Summary'!CG101="Yes"),OFFSET('Water Data'!$H$9,0,10*ROW('Water Data'!H95)),NA())</f>
        <v>#N/A</v>
      </c>
      <c r="S101" s="95" t="e">
        <f ca="true">+IF(AND(ISNUMBER(OFFSET('Water Data'!$I$4,0,10*ROW('Water Data'!I95))),'Data Summary'!CH101="Yes"),100-OFFSET('Water Data'!$I$4,0,10*ROW('Water Data'!I95)),NA())</f>
        <v>#N/A</v>
      </c>
      <c r="T101" s="95" t="e">
        <f ca="true">+IF(AND(ISNUMBER(OFFSET('Water Data'!$I$6,0,10*ROW('Water Data'!I95))),'Data Summary'!CI101="Yes"),OFFSET('Water Data'!$I$6,0,10*ROW('Water Data'!I95)),NA())</f>
        <v>#N/A</v>
      </c>
      <c r="U101" s="95" t="e">
        <f ca="true">+IF(AND(ISNUMBER(OFFSET('Water Data'!$I$9,0,10*ROW('Water Data'!I95))),'Data Summary'!CJ101="Yes"),OFFSET('Water Data'!$I$9,0,10*ROW('Water Data'!I95)),NA())</f>
        <v>#N/A</v>
      </c>
      <c r="V101" s="96" t="e">
        <f ca="true">+IF(AND(ISNUMBER(OFFSET('Sanitation Data'!$D$4,0,10*ROW('Sanitation Data'!D95))),'Data Summary'!CK101="Yes"),100-OFFSET('Sanitation Data'!$D$4,0,10*ROW('Sanitation Data'!D95)),NA())</f>
        <v>#N/A</v>
      </c>
      <c r="W101" s="96" t="e">
        <f ca="true">+IF(AND(ISNUMBER(OFFSET('Sanitation Data'!$D$6,0,10*ROW('Sanitation Data'!D95))),'Data Summary'!CL101="Yes"),OFFSET('Sanitation Data'!$D$6,0,10*ROW('Sanitation Data'!D95)),NA())</f>
        <v>#N/A</v>
      </c>
      <c r="X101" s="96" t="e">
        <f ca="true">+IF(AND(ISNUMBER(OFFSET('Sanitation Data'!$D$10,0,10*ROW('Sanitation Data'!D95))),'Data Summary'!CM101="Yes"),OFFSET('Sanitation Data'!$D$10,0,10*ROW('Sanitation Data'!D95)),NA())</f>
        <v>#N/A</v>
      </c>
      <c r="Y101" s="96" t="e">
        <f ca="true">+IF(AND(ISNUMBER(OFFSET('Sanitation Data'!$D$11,0,10*ROW('Sanitation Data'!D95))),'Data Summary'!CN101="Yes"),OFFSET('Sanitation Data'!$D$11,0,10*ROW('Sanitation Data'!D95)),NA())</f>
        <v>#N/A</v>
      </c>
      <c r="Z101" s="96" t="e">
        <f ca="true">+IF(AND(ISNUMBER(OFFSET('Sanitation Data'!$D$12,0,10*ROW('Sanitation Data'!D95))),'Data Summary'!CO101="Yes"),OFFSET('Sanitation Data'!$D$12,0,10*ROW('Sanitation Data'!D95)),NA())</f>
        <v>#N/A</v>
      </c>
      <c r="AA101" s="96" t="e">
        <f ca="true">+IF(AND(ISNUMBER(OFFSET('Sanitation Data'!$E$4,0,10*ROW('Sanitation Data'!E95))),'Data Summary'!CP101="Yes"),100-OFFSET('Sanitation Data'!$E$4,0,10*ROW('Sanitation Data'!E95)),NA())</f>
        <v>#N/A</v>
      </c>
      <c r="AB101" s="96" t="e">
        <f ca="true">+IF(AND(ISNUMBER(OFFSET('Sanitation Data'!$E$6,0,10*ROW('Sanitation Data'!E95))),'Data Summary'!CQ101="Yes"),OFFSET('Sanitation Data'!$E$6,0,10*ROW('Sanitation Data'!E95)),NA())</f>
        <v>#N/A</v>
      </c>
      <c r="AC101" s="96" t="e">
        <f ca="true">+IF(AND(ISNUMBER(OFFSET('Sanitation Data'!$E$10,0,10*ROW('Sanitation Data'!E95))),'Data Summary'!CR101="Yes"),OFFSET('Sanitation Data'!$E$10,0,10*ROW('Sanitation Data'!E95)),NA())</f>
        <v>#N/A</v>
      </c>
      <c r="AD101" s="96" t="e">
        <f ca="true">+IF(AND(ISNUMBER(OFFSET('Sanitation Data'!$E$11,0,10*ROW('Sanitation Data'!E95))),'Data Summary'!CS101="Yes"),OFFSET('Sanitation Data'!$E$11,0,10*ROW('Sanitation Data'!E95)),NA())</f>
        <v>#N/A</v>
      </c>
      <c r="AE101" s="96" t="e">
        <f ca="true">+IF(AND(ISNUMBER(OFFSET('Sanitation Data'!$E$12,0,10*ROW('Sanitation Data'!E95))),'Data Summary'!CT101="Yes"),OFFSET('Sanitation Data'!$E$12,0,10*ROW('Sanitation Data'!E95)),NA())</f>
        <v>#N/A</v>
      </c>
      <c r="AF101" s="96" t="e">
        <f ca="true">+IF(AND(ISNUMBER(OFFSET('Sanitation Data'!$F$4,0,10*ROW('Sanitation Data'!F95))),'Data Summary'!CU101="Yes"),100-OFFSET('Sanitation Data'!$F$4,0,10*ROW('Sanitation Data'!F95)),NA())</f>
        <v>#N/A</v>
      </c>
      <c r="AG101" s="96" t="e">
        <f ca="true">+IF(AND(ISNUMBER(OFFSET('Sanitation Data'!$F$6,0,10*ROW('Sanitation Data'!F95))),'Data Summary'!CV101="Yes"),OFFSET('Sanitation Data'!$F$6,0,10*ROW('Sanitation Data'!F95)),NA())</f>
        <v>#N/A</v>
      </c>
      <c r="AH101" s="96" t="e">
        <f ca="true">+IF(AND(ISNUMBER(OFFSET('Sanitation Data'!$F$10,0,10*ROW('Sanitation Data'!F95))),'Data Summary'!CW101="Yes"),OFFSET('Sanitation Data'!$F$10,0,10*ROW('Sanitation Data'!F95)),NA())</f>
        <v>#N/A</v>
      </c>
      <c r="AI101" s="96" t="e">
        <f ca="true">+IF(AND(ISNUMBER(OFFSET('Sanitation Data'!$F$11,0,10*ROW('Sanitation Data'!F95))),'Data Summary'!CX101="Yes"),OFFSET('Sanitation Data'!$F$11,0,10*ROW('Sanitation Data'!F95)),NA())</f>
        <v>#N/A</v>
      </c>
      <c r="AJ101" s="96" t="e">
        <f ca="true">+IF(AND(ISNUMBER(OFFSET('Sanitation Data'!$F$12,0,10*ROW('Sanitation Data'!F95))),'Data Summary'!CY101="Yes"),OFFSET('Sanitation Data'!$F$12,0,10*ROW('Sanitation Data'!F95)),NA())</f>
        <v>#N/A</v>
      </c>
      <c r="AK101" s="96" t="e">
        <f ca="true">+IF(AND(ISNUMBER(OFFSET('Sanitation Data'!$G$4,0,10*ROW('Sanitation Data'!G95))),'Data Summary'!CZ101="Yes"),100-OFFSET('Sanitation Data'!$G$4,0,10*ROW('Sanitation Data'!G95)),NA())</f>
        <v>#N/A</v>
      </c>
      <c r="AL101" s="96" t="e">
        <f ca="true">+IF(AND(ISNUMBER(OFFSET('Sanitation Data'!$G$6,0,10*ROW('Sanitation Data'!G95))),'Data Summary'!DA101="Yes"),OFFSET('Sanitation Data'!$G$6,0,10*ROW('Sanitation Data'!G95)),NA())</f>
        <v>#N/A</v>
      </c>
      <c r="AM101" s="96" t="e">
        <f ca="true">+IF(AND(ISNUMBER(OFFSET('Sanitation Data'!$G$10,0,10*ROW('Sanitation Data'!G95))),'Data Summary'!DB101="Yes"),OFFSET('Sanitation Data'!$G$10,0,10*ROW('Sanitation Data'!G95)),NA())</f>
        <v>#N/A</v>
      </c>
      <c r="AN101" s="96" t="e">
        <f ca="true">+IF(AND(ISNUMBER(OFFSET('Sanitation Data'!$G$11,0,10*ROW('Sanitation Data'!G95))),'Data Summary'!DC101="Yes"),OFFSET('Sanitation Data'!$G$11,0,10*ROW('Sanitation Data'!G95)),NA())</f>
        <v>#N/A</v>
      </c>
      <c r="AO101" s="96" t="e">
        <f ca="true">+IF(AND(ISNUMBER(OFFSET('Sanitation Data'!$G$12,0,10*ROW('Sanitation Data'!G95))),'Data Summary'!DD101="Yes"),OFFSET('Sanitation Data'!$G$12,0,10*ROW('Sanitation Data'!G95)),NA())</f>
        <v>#N/A</v>
      </c>
      <c r="AP101" s="96" t="e">
        <f ca="true">+IF(AND(ISNUMBER(OFFSET('Sanitation Data'!$H$4,0,10*ROW('Sanitation Data'!H95))),'Data Summary'!DE101="Yes"),100-OFFSET('Sanitation Data'!$H$4,0,10*ROW('Sanitation Data'!H95)),NA())</f>
        <v>#N/A</v>
      </c>
      <c r="AQ101" s="96" t="e">
        <f ca="true">+IF(AND(ISNUMBER(OFFSET('Sanitation Data'!$H$6,0,10*ROW('Sanitation Data'!H95))),'Data Summary'!DF101="Yes"),OFFSET('Sanitation Data'!$H$6,0,10*ROW('Sanitation Data'!H95)),NA())</f>
        <v>#N/A</v>
      </c>
      <c r="AR101" s="96" t="e">
        <f ca="true">+IF(AND(ISNUMBER(OFFSET('Sanitation Data'!$H$10,0,10*ROW('Sanitation Data'!H95))),'Data Summary'!DG101="Yes"),OFFSET('Sanitation Data'!$H$10,0,10*ROW('Sanitation Data'!H95)),NA())</f>
        <v>#N/A</v>
      </c>
      <c r="AS101" s="96" t="e">
        <f ca="true">+IF(AND(ISNUMBER(OFFSET('Sanitation Data'!$H$11,0,10*ROW('Sanitation Data'!H95))),'Data Summary'!DH101="Yes"),OFFSET('Sanitation Data'!$H$11,0,10*ROW('Sanitation Data'!H95)),NA())</f>
        <v>#N/A</v>
      </c>
      <c r="AT101" s="96" t="e">
        <f ca="true">+IF(AND(ISNUMBER(OFFSET('Sanitation Data'!$H$12,0,10*ROW('Sanitation Data'!H95))),'Data Summary'!DI101="Yes"),OFFSET('Sanitation Data'!$H$12,0,10*ROW('Sanitation Data'!H95)),NA())</f>
        <v>#N/A</v>
      </c>
      <c r="AU101" s="96" t="e">
        <f ca="true">+IF(AND(ISNUMBER(OFFSET('Sanitation Data'!$I$4,0,10*ROW('Sanitation Data'!I95))),'Data Summary'!DJ101="Yes"),100-OFFSET('Sanitation Data'!$I$4,0,10*ROW('Sanitation Data'!I95)),NA())</f>
        <v>#N/A</v>
      </c>
      <c r="AV101" s="96" t="e">
        <f ca="true">+IF(AND(ISNUMBER(OFFSET('Sanitation Data'!$I$6,0,10*ROW('Sanitation Data'!I95))),'Data Summary'!DK101="Yes"),OFFSET('Sanitation Data'!$I$6,0,10*ROW('Sanitation Data'!I95)),NA())</f>
        <v>#N/A</v>
      </c>
      <c r="AW101" s="96" t="e">
        <f ca="true">+IF(AND(ISNUMBER(OFFSET('Sanitation Data'!$I$10,0,10*ROW('Sanitation Data'!I95))),'Data Summary'!DL101="Yes"),OFFSET('Sanitation Data'!$I$10,0,10*ROW('Sanitation Data'!I95)),NA())</f>
        <v>#N/A</v>
      </c>
      <c r="AX101" s="96" t="e">
        <f ca="true">+IF(AND(ISNUMBER(OFFSET('Sanitation Data'!$I$11,0,10*ROW('Sanitation Data'!I95))),'Data Summary'!DM101="Yes"),OFFSET('Sanitation Data'!$I$11,0,10*ROW('Sanitation Data'!I95)),NA())</f>
        <v>#N/A</v>
      </c>
      <c r="AY101" s="96" t="e">
        <f ca="true">+IF(AND(ISNUMBER(OFFSET('Sanitation Data'!$I$12,0,10*ROW('Sanitation Data'!I95))),'Data Summary'!DN101="Yes"),OFFSET('Sanitation Data'!$I$12,0,10*ROW('Sanitation Data'!I95)),NA())</f>
        <v>#N/A</v>
      </c>
      <c r="AZ101" s="97" t="e">
        <f ca="true">+IF(AND(ISNUMBER(OFFSET('Hygiene Data'!$D$5,0,10*ROW('Hygiene Data'!D95))),'Data Summary'!DO101="Yes"),OFFSET('Hygiene Data'!$D$5,0,10*ROW('Hygiene Data'!D95)),NA())</f>
        <v>#N/A</v>
      </c>
      <c r="BA101" s="97" t="e">
        <f ca="true">+IF(AND(ISNUMBER(OFFSET('Hygiene Data'!$D$7,0,10*ROW('Hygiene Data'!D95))),'Data Summary'!DP101="Yes"),OFFSET('Hygiene Data'!$D$7,0,10*ROW('Hygiene Data'!D95)),NA())</f>
        <v>#N/A</v>
      </c>
      <c r="BB101" s="97" t="e">
        <f ca="true">+IF(AND(ISNUMBER(OFFSET('Hygiene Data'!$D$9,0,10*ROW('Hygiene Data'!D95))),'Data Summary'!DQ101="Yes"),OFFSET('Hygiene Data'!$D$9,0,10*ROW('Hygiene Data'!D95)),NA())</f>
        <v>#N/A</v>
      </c>
      <c r="BC101" s="97" t="e">
        <f ca="true">+IF(AND(ISNUMBER(OFFSET('Hygiene Data'!$E$5,0,10*ROW('Hygiene Data'!E95))),'Data Summary'!DR101="Yes"),OFFSET('Hygiene Data'!$E$5,0,10*ROW('Hygiene Data'!E95)),NA())</f>
        <v>#N/A</v>
      </c>
      <c r="BD101" s="97" t="e">
        <f ca="true">+IF(AND(ISNUMBER(OFFSET('Hygiene Data'!$E$7,0,10*ROW('Hygiene Data'!E95))),'Data Summary'!DS101="Yes"),OFFSET('Hygiene Data'!$E$7,0,10*ROW('Hygiene Data'!E95)),NA())</f>
        <v>#N/A</v>
      </c>
      <c r="BE101" s="97" t="e">
        <f ca="true">+IF(AND(ISNUMBER(OFFSET('Hygiene Data'!$E$9,0,10*ROW('Hygiene Data'!E95))),'Data Summary'!DT101="Yes"),OFFSET('Hygiene Data'!$E$9,0,10*ROW('Hygiene Data'!E95)),NA())</f>
        <v>#N/A</v>
      </c>
      <c r="BF101" s="97" t="e">
        <f ca="true">+IF(AND(ISNUMBER(OFFSET('Hygiene Data'!$F$5,0,10*ROW('Hygiene Data'!F95))),'Data Summary'!DU101="Yes"),OFFSET('Hygiene Data'!$F$5,0,10*ROW('Hygiene Data'!F95)),NA())</f>
        <v>#N/A</v>
      </c>
      <c r="BG101" s="97" t="e">
        <f ca="true">+IF(AND(ISNUMBER(OFFSET('Hygiene Data'!$F$7,0,10*ROW('Hygiene Data'!F95))),'Data Summary'!DV101="Yes"),OFFSET('Hygiene Data'!$F$7,0,10*ROW('Hygiene Data'!F95)),NA())</f>
        <v>#N/A</v>
      </c>
      <c r="BH101" s="97" t="e">
        <f ca="true">+IF(AND(ISNUMBER(OFFSET('Hygiene Data'!$F$9,0,10*ROW('Hygiene Data'!F95))),'Data Summary'!DW101="Yes"),OFFSET('Hygiene Data'!$F$9,0,10*ROW('Hygiene Data'!F95)),NA())</f>
        <v>#N/A</v>
      </c>
      <c r="BI101" s="97" t="e">
        <f ca="true">+IF(AND(ISNUMBER(OFFSET('Hygiene Data'!$G$5,0,10*ROW('Hygiene Data'!G95))),'Data Summary'!DX101="Yes"),OFFSET('Hygiene Data'!$G$5,0,10*ROW('Hygiene Data'!G95)),NA())</f>
        <v>#N/A</v>
      </c>
      <c r="BJ101" s="97" t="e">
        <f ca="true">+IF(AND(ISNUMBER(OFFSET('Hygiene Data'!$G$7,0,10*ROW('Hygiene Data'!G95))),'Data Summary'!DY101="Yes"),OFFSET('Hygiene Data'!$G$7,0,10*ROW('Hygiene Data'!G95)),NA())</f>
        <v>#N/A</v>
      </c>
      <c r="BK101" s="97" t="e">
        <f ca="true">+IF(AND(ISNUMBER(OFFSET('Hygiene Data'!$G$9,0,10*ROW('Hygiene Data'!G95))),'Data Summary'!DZ101="Yes"),OFFSET('Hygiene Data'!$G$9,0,10*ROW('Hygiene Data'!G95)),NA())</f>
        <v>#N/A</v>
      </c>
      <c r="BL101" s="97" t="e">
        <f ca="true">+IF(AND(ISNUMBER(OFFSET('Hygiene Data'!$H$5,0,10*ROW('Hygiene Data'!H95))),'Data Summary'!EA101="Yes"),OFFSET('Hygiene Data'!$H$5,0,10*ROW('Hygiene Data'!H95)),NA())</f>
        <v>#N/A</v>
      </c>
      <c r="BM101" s="97" t="e">
        <f ca="true">+IF(AND(ISNUMBER(OFFSET('Hygiene Data'!$H$7,0,10*ROW('Hygiene Data'!H95))),'Data Summary'!EB101="Yes"),OFFSET('Hygiene Data'!$H$7,0,10*ROW('Hygiene Data'!H95)),NA())</f>
        <v>#N/A</v>
      </c>
      <c r="BN101" s="97" t="e">
        <f ca="true">+IF(AND(ISNUMBER(OFFSET('Hygiene Data'!$H$9,0,10*ROW('Hygiene Data'!H95))),'Data Summary'!EC101="Yes"),OFFSET('Hygiene Data'!$H$9,0,10*ROW('Hygiene Data'!H95)),NA())</f>
        <v>#N/A</v>
      </c>
      <c r="BO101" s="97" t="e">
        <f ca="true">+IF(AND(ISNUMBER(OFFSET('Hygiene Data'!$I$5,0,10*ROW('Hygiene Data'!I95))),'Data Summary'!ED101="Yes"),OFFSET('Hygiene Data'!$I$5,0,10*ROW('Hygiene Data'!I95)),NA())</f>
        <v>#N/A</v>
      </c>
      <c r="BP101" s="97" t="e">
        <f ca="true">+IF(AND(ISNUMBER(OFFSET('Hygiene Data'!$I$7,0,10*ROW('Hygiene Data'!I95))),'Data Summary'!EE101="Yes"),OFFSET('Hygiene Data'!$I$7,0,10*ROW('Hygiene Data'!I95)),NA())</f>
        <v>#N/A</v>
      </c>
      <c r="BQ101" s="97" t="e">
        <f ca="true">+IF(AND(ISNUMBER(OFFSET('Hygiene Data'!$I$9,0,10*ROW('Hygiene Data'!I95))),'Data Summary'!EF101="Yes"),OFFSET('Hygiene Data'!$I$9,0,10*ROW('Hygiene Data'!I95)),NA())</f>
        <v>#N/A</v>
      </c>
    </row>
    <row xmlns:x14ac="http://schemas.microsoft.com/office/spreadsheetml/2009/9/ac" r="102" x14ac:dyDescent="0.2">
      <c r="A102" s="331" t="e">
        <f ca="true">+RIGHT('Data Summary'!A102,LEN('Data Summary'!A102)-9)</f>
        <v>#VALUE!</v>
      </c>
      <c r="B102" s="36" t="str">
        <f ca="true">+IF(ISTEXT('Data Summary'!B102),'Data Summary'!B102,"")</f>
        <v/>
      </c>
      <c r="C102" s="330" t="e">
        <f ca="true">+VALUE('Data Summary'!C102)</f>
        <v>#VALUE!</v>
      </c>
      <c r="D102" s="95" t="e">
        <f ca="true">+IF(AND(ISNUMBER(OFFSET('Water Data'!$D$4,0,10*ROW('Water Data'!D96))),'Data Summary'!BS102="Yes"),100-OFFSET('Water Data'!$D$4,0,10*ROW('Water Data'!D96)),NA())</f>
        <v>#N/A</v>
      </c>
      <c r="E102" s="95" t="e">
        <f ca="true">+IF(AND(ISNUMBER(OFFSET('Water Data'!$D$6,0,10*ROW('Water Data'!D96))),'Data Summary'!BT102="Yes"),OFFSET('Water Data'!$D$6,0,10*ROW('Water Data'!D96)),NA())</f>
        <v>#N/A</v>
      </c>
      <c r="F102" s="95" t="e">
        <f ca="true">+IF(AND(ISNUMBER(OFFSET('Water Data'!$D$9,0,10*ROW('Water Data'!D96))),'Data Summary'!BU102="Yes"),OFFSET('Water Data'!$D$9,0,10*ROW('Water Data'!D96)),NA())</f>
        <v>#N/A</v>
      </c>
      <c r="G102" s="95" t="e">
        <f ca="true">+IF(AND(ISNUMBER(OFFSET('Water Data'!$E$4,0,10*ROW('Water Data'!E96))),'Data Summary'!BV102="Yes"),100-OFFSET('Water Data'!$E$4,0,10*ROW('Water Data'!E96)),NA())</f>
        <v>#N/A</v>
      </c>
      <c r="H102" s="95" t="e">
        <f ca="true">+IF(AND(ISNUMBER(OFFSET('Water Data'!$E$6,0,10*ROW('Water Data'!E96))),'Data Summary'!BW102="Yes"),OFFSET('Water Data'!$E$6,0,10*ROW('Water Data'!E96)),NA())</f>
        <v>#N/A</v>
      </c>
      <c r="I102" s="95" t="e">
        <f ca="true">+IF(AND(ISNUMBER(OFFSET('Water Data'!$E$9,0,10*ROW('Water Data'!E96))),'Data Summary'!BX102="Yes"),OFFSET('Water Data'!$E$9,0,10*ROW('Water Data'!E96)),NA())</f>
        <v>#N/A</v>
      </c>
      <c r="J102" s="95" t="e">
        <f ca="true">+IF(AND(ISNUMBER(OFFSET('Water Data'!$F$4,0,10*ROW('Water Data'!F96))),'Data Summary'!BY102="Yes"),100-OFFSET('Water Data'!$F$4,0,10*ROW('Water Data'!F96)),NA())</f>
        <v>#N/A</v>
      </c>
      <c r="K102" s="95" t="e">
        <f ca="true">+IF(AND(ISNUMBER(OFFSET('Water Data'!$F$6,0,10*ROW('Water Data'!F96))),'Data Summary'!BZ102="Yes"),OFFSET('Water Data'!$F$6,0,10*ROW('Water Data'!F96)),NA())</f>
        <v>#N/A</v>
      </c>
      <c r="L102" s="95" t="e">
        <f ca="true">+IF(AND(ISNUMBER(OFFSET('Water Data'!$F$9,0,10*ROW('Water Data'!F96))),'Data Summary'!CA102="Yes"),OFFSET('Water Data'!$F$9,0,10*ROW('Water Data'!F96)),NA())</f>
        <v>#N/A</v>
      </c>
      <c r="M102" s="95" t="e">
        <f ca="true">+IF(AND(ISNUMBER(OFFSET('Water Data'!$G$4,0,10*ROW('Water Data'!G96))),'Data Summary'!CB102="Yes"),100-OFFSET('Water Data'!$G$4,0,10*ROW('Water Data'!G96)),NA())</f>
        <v>#N/A</v>
      </c>
      <c r="N102" s="95" t="e">
        <f ca="true">+IF(AND(ISNUMBER(OFFSET('Water Data'!$G$6,0,10*ROW('Water Data'!G96))),'Data Summary'!CC102="Yes"),OFFSET('Water Data'!$G$6,0,10*ROW('Water Data'!G96)),NA())</f>
        <v>#N/A</v>
      </c>
      <c r="O102" s="95" t="e">
        <f ca="true">+IF(AND(ISNUMBER(OFFSET('Water Data'!$G$9,0,10*ROW('Water Data'!G96))),'Data Summary'!CD102="Yes"),OFFSET('Water Data'!$G$9,0,10*ROW('Water Data'!G96)),NA())</f>
        <v>#N/A</v>
      </c>
      <c r="P102" s="95" t="e">
        <f ca="true">+IF(AND(ISNUMBER(OFFSET('Water Data'!$H$4,0,10*ROW('Water Data'!H96))),'Data Summary'!CE102="Yes"),100-OFFSET('Water Data'!$H$4,0,10*ROW('Water Data'!H96)),NA())</f>
        <v>#N/A</v>
      </c>
      <c r="Q102" s="95" t="e">
        <f ca="true">+IF(AND(ISNUMBER(OFFSET('Water Data'!$H$6,0,10*ROW('Water Data'!H96))),'Data Summary'!CF102="Yes"),OFFSET('Water Data'!$H$6,0,10*ROW('Water Data'!H96)),NA())</f>
        <v>#N/A</v>
      </c>
      <c r="R102" s="95" t="e">
        <f ca="true">+IF(AND(ISNUMBER(OFFSET('Water Data'!$H$9,0,10*ROW('Water Data'!H96))),'Data Summary'!CG102="Yes"),OFFSET('Water Data'!$H$9,0,10*ROW('Water Data'!H96)),NA())</f>
        <v>#N/A</v>
      </c>
      <c r="S102" s="95" t="e">
        <f ca="true">+IF(AND(ISNUMBER(OFFSET('Water Data'!$I$4,0,10*ROW('Water Data'!I96))),'Data Summary'!CH102="Yes"),100-OFFSET('Water Data'!$I$4,0,10*ROW('Water Data'!I96)),NA())</f>
        <v>#N/A</v>
      </c>
      <c r="T102" s="95" t="e">
        <f ca="true">+IF(AND(ISNUMBER(OFFSET('Water Data'!$I$6,0,10*ROW('Water Data'!I96))),'Data Summary'!CI102="Yes"),OFFSET('Water Data'!$I$6,0,10*ROW('Water Data'!I96)),NA())</f>
        <v>#N/A</v>
      </c>
      <c r="U102" s="95" t="e">
        <f ca="true">+IF(AND(ISNUMBER(OFFSET('Water Data'!$I$9,0,10*ROW('Water Data'!I96))),'Data Summary'!CJ102="Yes"),OFFSET('Water Data'!$I$9,0,10*ROW('Water Data'!I96)),NA())</f>
        <v>#N/A</v>
      </c>
      <c r="V102" s="96" t="e">
        <f ca="true">+IF(AND(ISNUMBER(OFFSET('Sanitation Data'!$D$4,0,10*ROW('Sanitation Data'!D96))),'Data Summary'!CK102="Yes"),100-OFFSET('Sanitation Data'!$D$4,0,10*ROW('Sanitation Data'!D96)),NA())</f>
        <v>#N/A</v>
      </c>
      <c r="W102" s="96" t="e">
        <f ca="true">+IF(AND(ISNUMBER(OFFSET('Sanitation Data'!$D$6,0,10*ROW('Sanitation Data'!D96))),'Data Summary'!CL102="Yes"),OFFSET('Sanitation Data'!$D$6,0,10*ROW('Sanitation Data'!D96)),NA())</f>
        <v>#N/A</v>
      </c>
      <c r="X102" s="96" t="e">
        <f ca="true">+IF(AND(ISNUMBER(OFFSET('Sanitation Data'!$D$10,0,10*ROW('Sanitation Data'!D96))),'Data Summary'!CM102="Yes"),OFFSET('Sanitation Data'!$D$10,0,10*ROW('Sanitation Data'!D96)),NA())</f>
        <v>#N/A</v>
      </c>
      <c r="Y102" s="96" t="e">
        <f ca="true">+IF(AND(ISNUMBER(OFFSET('Sanitation Data'!$D$11,0,10*ROW('Sanitation Data'!D96))),'Data Summary'!CN102="Yes"),OFFSET('Sanitation Data'!$D$11,0,10*ROW('Sanitation Data'!D96)),NA())</f>
        <v>#N/A</v>
      </c>
      <c r="Z102" s="96" t="e">
        <f ca="true">+IF(AND(ISNUMBER(OFFSET('Sanitation Data'!$D$12,0,10*ROW('Sanitation Data'!D96))),'Data Summary'!CO102="Yes"),OFFSET('Sanitation Data'!$D$12,0,10*ROW('Sanitation Data'!D96)),NA())</f>
        <v>#N/A</v>
      </c>
      <c r="AA102" s="96" t="e">
        <f ca="true">+IF(AND(ISNUMBER(OFFSET('Sanitation Data'!$E$4,0,10*ROW('Sanitation Data'!E96))),'Data Summary'!CP102="Yes"),100-OFFSET('Sanitation Data'!$E$4,0,10*ROW('Sanitation Data'!E96)),NA())</f>
        <v>#N/A</v>
      </c>
      <c r="AB102" s="96" t="e">
        <f ca="true">+IF(AND(ISNUMBER(OFFSET('Sanitation Data'!$E$6,0,10*ROW('Sanitation Data'!E96))),'Data Summary'!CQ102="Yes"),OFFSET('Sanitation Data'!$E$6,0,10*ROW('Sanitation Data'!E96)),NA())</f>
        <v>#N/A</v>
      </c>
      <c r="AC102" s="96" t="e">
        <f ca="true">+IF(AND(ISNUMBER(OFFSET('Sanitation Data'!$E$10,0,10*ROW('Sanitation Data'!E96))),'Data Summary'!CR102="Yes"),OFFSET('Sanitation Data'!$E$10,0,10*ROW('Sanitation Data'!E96)),NA())</f>
        <v>#N/A</v>
      </c>
      <c r="AD102" s="96" t="e">
        <f ca="true">+IF(AND(ISNUMBER(OFFSET('Sanitation Data'!$E$11,0,10*ROW('Sanitation Data'!E96))),'Data Summary'!CS102="Yes"),OFFSET('Sanitation Data'!$E$11,0,10*ROW('Sanitation Data'!E96)),NA())</f>
        <v>#N/A</v>
      </c>
      <c r="AE102" s="96" t="e">
        <f ca="true">+IF(AND(ISNUMBER(OFFSET('Sanitation Data'!$E$12,0,10*ROW('Sanitation Data'!E96))),'Data Summary'!CT102="Yes"),OFFSET('Sanitation Data'!$E$12,0,10*ROW('Sanitation Data'!E96)),NA())</f>
        <v>#N/A</v>
      </c>
      <c r="AF102" s="96" t="e">
        <f ca="true">+IF(AND(ISNUMBER(OFFSET('Sanitation Data'!$F$4,0,10*ROW('Sanitation Data'!F96))),'Data Summary'!CU102="Yes"),100-OFFSET('Sanitation Data'!$F$4,0,10*ROW('Sanitation Data'!F96)),NA())</f>
        <v>#N/A</v>
      </c>
      <c r="AG102" s="96" t="e">
        <f ca="true">+IF(AND(ISNUMBER(OFFSET('Sanitation Data'!$F$6,0,10*ROW('Sanitation Data'!F96))),'Data Summary'!CV102="Yes"),OFFSET('Sanitation Data'!$F$6,0,10*ROW('Sanitation Data'!F96)),NA())</f>
        <v>#N/A</v>
      </c>
      <c r="AH102" s="96" t="e">
        <f ca="true">+IF(AND(ISNUMBER(OFFSET('Sanitation Data'!$F$10,0,10*ROW('Sanitation Data'!F96))),'Data Summary'!CW102="Yes"),OFFSET('Sanitation Data'!$F$10,0,10*ROW('Sanitation Data'!F96)),NA())</f>
        <v>#N/A</v>
      </c>
      <c r="AI102" s="96" t="e">
        <f ca="true">+IF(AND(ISNUMBER(OFFSET('Sanitation Data'!$F$11,0,10*ROW('Sanitation Data'!F96))),'Data Summary'!CX102="Yes"),OFFSET('Sanitation Data'!$F$11,0,10*ROW('Sanitation Data'!F96)),NA())</f>
        <v>#N/A</v>
      </c>
      <c r="AJ102" s="96" t="e">
        <f ca="true">+IF(AND(ISNUMBER(OFFSET('Sanitation Data'!$F$12,0,10*ROW('Sanitation Data'!F96))),'Data Summary'!CY102="Yes"),OFFSET('Sanitation Data'!$F$12,0,10*ROW('Sanitation Data'!F96)),NA())</f>
        <v>#N/A</v>
      </c>
      <c r="AK102" s="96" t="e">
        <f ca="true">+IF(AND(ISNUMBER(OFFSET('Sanitation Data'!$G$4,0,10*ROW('Sanitation Data'!G96))),'Data Summary'!CZ102="Yes"),100-OFFSET('Sanitation Data'!$G$4,0,10*ROW('Sanitation Data'!G96)),NA())</f>
        <v>#N/A</v>
      </c>
      <c r="AL102" s="96" t="e">
        <f ca="true">+IF(AND(ISNUMBER(OFFSET('Sanitation Data'!$G$6,0,10*ROW('Sanitation Data'!G96))),'Data Summary'!DA102="Yes"),OFFSET('Sanitation Data'!$G$6,0,10*ROW('Sanitation Data'!G96)),NA())</f>
        <v>#N/A</v>
      </c>
      <c r="AM102" s="96" t="e">
        <f ca="true">+IF(AND(ISNUMBER(OFFSET('Sanitation Data'!$G$10,0,10*ROW('Sanitation Data'!G96))),'Data Summary'!DB102="Yes"),OFFSET('Sanitation Data'!$G$10,0,10*ROW('Sanitation Data'!G96)),NA())</f>
        <v>#N/A</v>
      </c>
      <c r="AN102" s="96" t="e">
        <f ca="true">+IF(AND(ISNUMBER(OFFSET('Sanitation Data'!$G$11,0,10*ROW('Sanitation Data'!G96))),'Data Summary'!DC102="Yes"),OFFSET('Sanitation Data'!$G$11,0,10*ROW('Sanitation Data'!G96)),NA())</f>
        <v>#N/A</v>
      </c>
      <c r="AO102" s="96" t="e">
        <f ca="true">+IF(AND(ISNUMBER(OFFSET('Sanitation Data'!$G$12,0,10*ROW('Sanitation Data'!G96))),'Data Summary'!DD102="Yes"),OFFSET('Sanitation Data'!$G$12,0,10*ROW('Sanitation Data'!G96)),NA())</f>
        <v>#N/A</v>
      </c>
      <c r="AP102" s="96" t="e">
        <f ca="true">+IF(AND(ISNUMBER(OFFSET('Sanitation Data'!$H$4,0,10*ROW('Sanitation Data'!H96))),'Data Summary'!DE102="Yes"),100-OFFSET('Sanitation Data'!$H$4,0,10*ROW('Sanitation Data'!H96)),NA())</f>
        <v>#N/A</v>
      </c>
      <c r="AQ102" s="96" t="e">
        <f ca="true">+IF(AND(ISNUMBER(OFFSET('Sanitation Data'!$H$6,0,10*ROW('Sanitation Data'!H96))),'Data Summary'!DF102="Yes"),OFFSET('Sanitation Data'!$H$6,0,10*ROW('Sanitation Data'!H96)),NA())</f>
        <v>#N/A</v>
      </c>
      <c r="AR102" s="96" t="e">
        <f ca="true">+IF(AND(ISNUMBER(OFFSET('Sanitation Data'!$H$10,0,10*ROW('Sanitation Data'!H96))),'Data Summary'!DG102="Yes"),OFFSET('Sanitation Data'!$H$10,0,10*ROW('Sanitation Data'!H96)),NA())</f>
        <v>#N/A</v>
      </c>
      <c r="AS102" s="96" t="e">
        <f ca="true">+IF(AND(ISNUMBER(OFFSET('Sanitation Data'!$H$11,0,10*ROW('Sanitation Data'!H96))),'Data Summary'!DH102="Yes"),OFFSET('Sanitation Data'!$H$11,0,10*ROW('Sanitation Data'!H96)),NA())</f>
        <v>#N/A</v>
      </c>
      <c r="AT102" s="96" t="e">
        <f ca="true">+IF(AND(ISNUMBER(OFFSET('Sanitation Data'!$H$12,0,10*ROW('Sanitation Data'!H96))),'Data Summary'!DI102="Yes"),OFFSET('Sanitation Data'!$H$12,0,10*ROW('Sanitation Data'!H96)),NA())</f>
        <v>#N/A</v>
      </c>
      <c r="AU102" s="96" t="e">
        <f ca="true">+IF(AND(ISNUMBER(OFFSET('Sanitation Data'!$I$4,0,10*ROW('Sanitation Data'!I96))),'Data Summary'!DJ102="Yes"),100-OFFSET('Sanitation Data'!$I$4,0,10*ROW('Sanitation Data'!I96)),NA())</f>
        <v>#N/A</v>
      </c>
      <c r="AV102" s="96" t="e">
        <f ca="true">+IF(AND(ISNUMBER(OFFSET('Sanitation Data'!$I$6,0,10*ROW('Sanitation Data'!I96))),'Data Summary'!DK102="Yes"),OFFSET('Sanitation Data'!$I$6,0,10*ROW('Sanitation Data'!I96)),NA())</f>
        <v>#N/A</v>
      </c>
      <c r="AW102" s="96" t="e">
        <f ca="true">+IF(AND(ISNUMBER(OFFSET('Sanitation Data'!$I$10,0,10*ROW('Sanitation Data'!I96))),'Data Summary'!DL102="Yes"),OFFSET('Sanitation Data'!$I$10,0,10*ROW('Sanitation Data'!I96)),NA())</f>
        <v>#N/A</v>
      </c>
      <c r="AX102" s="96" t="e">
        <f ca="true">+IF(AND(ISNUMBER(OFFSET('Sanitation Data'!$I$11,0,10*ROW('Sanitation Data'!I96))),'Data Summary'!DM102="Yes"),OFFSET('Sanitation Data'!$I$11,0,10*ROW('Sanitation Data'!I96)),NA())</f>
        <v>#N/A</v>
      </c>
      <c r="AY102" s="96" t="e">
        <f ca="true">+IF(AND(ISNUMBER(OFFSET('Sanitation Data'!$I$12,0,10*ROW('Sanitation Data'!I96))),'Data Summary'!DN102="Yes"),OFFSET('Sanitation Data'!$I$12,0,10*ROW('Sanitation Data'!I96)),NA())</f>
        <v>#N/A</v>
      </c>
      <c r="AZ102" s="97" t="e">
        <f ca="true">+IF(AND(ISNUMBER(OFFSET('Hygiene Data'!$D$5,0,10*ROW('Hygiene Data'!D96))),'Data Summary'!DO102="Yes"),OFFSET('Hygiene Data'!$D$5,0,10*ROW('Hygiene Data'!D96)),NA())</f>
        <v>#N/A</v>
      </c>
      <c r="BA102" s="97" t="e">
        <f ca="true">+IF(AND(ISNUMBER(OFFSET('Hygiene Data'!$D$7,0,10*ROW('Hygiene Data'!D96))),'Data Summary'!DP102="Yes"),OFFSET('Hygiene Data'!$D$7,0,10*ROW('Hygiene Data'!D96)),NA())</f>
        <v>#N/A</v>
      </c>
      <c r="BB102" s="97" t="e">
        <f ca="true">+IF(AND(ISNUMBER(OFFSET('Hygiene Data'!$D$9,0,10*ROW('Hygiene Data'!D96))),'Data Summary'!DQ102="Yes"),OFFSET('Hygiene Data'!$D$9,0,10*ROW('Hygiene Data'!D96)),NA())</f>
        <v>#N/A</v>
      </c>
      <c r="BC102" s="97" t="e">
        <f ca="true">+IF(AND(ISNUMBER(OFFSET('Hygiene Data'!$E$5,0,10*ROW('Hygiene Data'!E96))),'Data Summary'!DR102="Yes"),OFFSET('Hygiene Data'!$E$5,0,10*ROW('Hygiene Data'!E96)),NA())</f>
        <v>#N/A</v>
      </c>
      <c r="BD102" s="97" t="e">
        <f ca="true">+IF(AND(ISNUMBER(OFFSET('Hygiene Data'!$E$7,0,10*ROW('Hygiene Data'!E96))),'Data Summary'!DS102="Yes"),OFFSET('Hygiene Data'!$E$7,0,10*ROW('Hygiene Data'!E96)),NA())</f>
        <v>#N/A</v>
      </c>
      <c r="BE102" s="97" t="e">
        <f ca="true">+IF(AND(ISNUMBER(OFFSET('Hygiene Data'!$E$9,0,10*ROW('Hygiene Data'!E96))),'Data Summary'!DT102="Yes"),OFFSET('Hygiene Data'!$E$9,0,10*ROW('Hygiene Data'!E96)),NA())</f>
        <v>#N/A</v>
      </c>
      <c r="BF102" s="97" t="e">
        <f ca="true">+IF(AND(ISNUMBER(OFFSET('Hygiene Data'!$F$5,0,10*ROW('Hygiene Data'!F96))),'Data Summary'!DU102="Yes"),OFFSET('Hygiene Data'!$F$5,0,10*ROW('Hygiene Data'!F96)),NA())</f>
        <v>#N/A</v>
      </c>
      <c r="BG102" s="97" t="e">
        <f ca="true">+IF(AND(ISNUMBER(OFFSET('Hygiene Data'!$F$7,0,10*ROW('Hygiene Data'!F96))),'Data Summary'!DV102="Yes"),OFFSET('Hygiene Data'!$F$7,0,10*ROW('Hygiene Data'!F96)),NA())</f>
        <v>#N/A</v>
      </c>
      <c r="BH102" s="97" t="e">
        <f ca="true">+IF(AND(ISNUMBER(OFFSET('Hygiene Data'!$F$9,0,10*ROW('Hygiene Data'!F96))),'Data Summary'!DW102="Yes"),OFFSET('Hygiene Data'!$F$9,0,10*ROW('Hygiene Data'!F96)),NA())</f>
        <v>#N/A</v>
      </c>
      <c r="BI102" s="97" t="e">
        <f ca="true">+IF(AND(ISNUMBER(OFFSET('Hygiene Data'!$G$5,0,10*ROW('Hygiene Data'!G96))),'Data Summary'!DX102="Yes"),OFFSET('Hygiene Data'!$G$5,0,10*ROW('Hygiene Data'!G96)),NA())</f>
        <v>#N/A</v>
      </c>
      <c r="BJ102" s="97" t="e">
        <f ca="true">+IF(AND(ISNUMBER(OFFSET('Hygiene Data'!$G$7,0,10*ROW('Hygiene Data'!G96))),'Data Summary'!DY102="Yes"),OFFSET('Hygiene Data'!$G$7,0,10*ROW('Hygiene Data'!G96)),NA())</f>
        <v>#N/A</v>
      </c>
      <c r="BK102" s="97" t="e">
        <f ca="true">+IF(AND(ISNUMBER(OFFSET('Hygiene Data'!$G$9,0,10*ROW('Hygiene Data'!G96))),'Data Summary'!DZ102="Yes"),OFFSET('Hygiene Data'!$G$9,0,10*ROW('Hygiene Data'!G96)),NA())</f>
        <v>#N/A</v>
      </c>
      <c r="BL102" s="97" t="e">
        <f ca="true">+IF(AND(ISNUMBER(OFFSET('Hygiene Data'!$H$5,0,10*ROW('Hygiene Data'!H96))),'Data Summary'!EA102="Yes"),OFFSET('Hygiene Data'!$H$5,0,10*ROW('Hygiene Data'!H96)),NA())</f>
        <v>#N/A</v>
      </c>
      <c r="BM102" s="97" t="e">
        <f ca="true">+IF(AND(ISNUMBER(OFFSET('Hygiene Data'!$H$7,0,10*ROW('Hygiene Data'!H96))),'Data Summary'!EB102="Yes"),OFFSET('Hygiene Data'!$H$7,0,10*ROW('Hygiene Data'!H96)),NA())</f>
        <v>#N/A</v>
      </c>
      <c r="BN102" s="97" t="e">
        <f ca="true">+IF(AND(ISNUMBER(OFFSET('Hygiene Data'!$H$9,0,10*ROW('Hygiene Data'!H96))),'Data Summary'!EC102="Yes"),OFFSET('Hygiene Data'!$H$9,0,10*ROW('Hygiene Data'!H96)),NA())</f>
        <v>#N/A</v>
      </c>
      <c r="BO102" s="97" t="e">
        <f ca="true">+IF(AND(ISNUMBER(OFFSET('Hygiene Data'!$I$5,0,10*ROW('Hygiene Data'!I96))),'Data Summary'!ED102="Yes"),OFFSET('Hygiene Data'!$I$5,0,10*ROW('Hygiene Data'!I96)),NA())</f>
        <v>#N/A</v>
      </c>
      <c r="BP102" s="97" t="e">
        <f ca="true">+IF(AND(ISNUMBER(OFFSET('Hygiene Data'!$I$7,0,10*ROW('Hygiene Data'!I96))),'Data Summary'!EE102="Yes"),OFFSET('Hygiene Data'!$I$7,0,10*ROW('Hygiene Data'!I96)),NA())</f>
        <v>#N/A</v>
      </c>
      <c r="BQ102" s="97" t="e">
        <f ca="true">+IF(AND(ISNUMBER(OFFSET('Hygiene Data'!$I$9,0,10*ROW('Hygiene Data'!I96))),'Data Summary'!EF102="Yes"),OFFSET('Hygiene Data'!$I$9,0,10*ROW('Hygiene Data'!I96)),NA())</f>
        <v>#N/A</v>
      </c>
    </row>
    <row xmlns:x14ac="http://schemas.microsoft.com/office/spreadsheetml/2009/9/ac" r="103" x14ac:dyDescent="0.2">
      <c r="A103" s="331" t="e">
        <f ca="true">+RIGHT('Data Summary'!A103,LEN('Data Summary'!A103)-9)</f>
        <v>#VALUE!</v>
      </c>
      <c r="B103" s="36" t="str">
        <f ca="true">+IF(ISTEXT('Data Summary'!B103),'Data Summary'!B103,"")</f>
        <v/>
      </c>
      <c r="C103" s="330" t="e">
        <f ca="true">+VALUE('Data Summary'!C103)</f>
        <v>#VALUE!</v>
      </c>
      <c r="D103" s="95" t="e">
        <f ca="true">+IF(AND(ISNUMBER(OFFSET('Water Data'!$D$4,0,10*ROW('Water Data'!D97))),'Data Summary'!BS103="Yes"),100-OFFSET('Water Data'!$D$4,0,10*ROW('Water Data'!D97)),NA())</f>
        <v>#N/A</v>
      </c>
      <c r="E103" s="95" t="e">
        <f ca="true">+IF(AND(ISNUMBER(OFFSET('Water Data'!$D$6,0,10*ROW('Water Data'!D97))),'Data Summary'!BT103="Yes"),OFFSET('Water Data'!$D$6,0,10*ROW('Water Data'!D97)),NA())</f>
        <v>#N/A</v>
      </c>
      <c r="F103" s="95" t="e">
        <f ca="true">+IF(AND(ISNUMBER(OFFSET('Water Data'!$D$9,0,10*ROW('Water Data'!D97))),'Data Summary'!BU103="Yes"),OFFSET('Water Data'!$D$9,0,10*ROW('Water Data'!D97)),NA())</f>
        <v>#N/A</v>
      </c>
      <c r="G103" s="95" t="e">
        <f ca="true">+IF(AND(ISNUMBER(OFFSET('Water Data'!$E$4,0,10*ROW('Water Data'!E97))),'Data Summary'!BV103="Yes"),100-OFFSET('Water Data'!$E$4,0,10*ROW('Water Data'!E97)),NA())</f>
        <v>#N/A</v>
      </c>
      <c r="H103" s="95" t="e">
        <f ca="true">+IF(AND(ISNUMBER(OFFSET('Water Data'!$E$6,0,10*ROW('Water Data'!E97))),'Data Summary'!BW103="Yes"),OFFSET('Water Data'!$E$6,0,10*ROW('Water Data'!E97)),NA())</f>
        <v>#N/A</v>
      </c>
      <c r="I103" s="95" t="e">
        <f ca="true">+IF(AND(ISNUMBER(OFFSET('Water Data'!$E$9,0,10*ROW('Water Data'!E97))),'Data Summary'!BX103="Yes"),OFFSET('Water Data'!$E$9,0,10*ROW('Water Data'!E97)),NA())</f>
        <v>#N/A</v>
      </c>
      <c r="J103" s="95" t="e">
        <f ca="true">+IF(AND(ISNUMBER(OFFSET('Water Data'!$F$4,0,10*ROW('Water Data'!F97))),'Data Summary'!BY103="Yes"),100-OFFSET('Water Data'!$F$4,0,10*ROW('Water Data'!F97)),NA())</f>
        <v>#N/A</v>
      </c>
      <c r="K103" s="95" t="e">
        <f ca="true">+IF(AND(ISNUMBER(OFFSET('Water Data'!$F$6,0,10*ROW('Water Data'!F97))),'Data Summary'!BZ103="Yes"),OFFSET('Water Data'!$F$6,0,10*ROW('Water Data'!F97)),NA())</f>
        <v>#N/A</v>
      </c>
      <c r="L103" s="95" t="e">
        <f ca="true">+IF(AND(ISNUMBER(OFFSET('Water Data'!$F$9,0,10*ROW('Water Data'!F97))),'Data Summary'!CA103="Yes"),OFFSET('Water Data'!$F$9,0,10*ROW('Water Data'!F97)),NA())</f>
        <v>#N/A</v>
      </c>
      <c r="M103" s="95" t="e">
        <f ca="true">+IF(AND(ISNUMBER(OFFSET('Water Data'!$G$4,0,10*ROW('Water Data'!G97))),'Data Summary'!CB103="Yes"),100-OFFSET('Water Data'!$G$4,0,10*ROW('Water Data'!G97)),NA())</f>
        <v>#N/A</v>
      </c>
      <c r="N103" s="95" t="e">
        <f ca="true">+IF(AND(ISNUMBER(OFFSET('Water Data'!$G$6,0,10*ROW('Water Data'!G97))),'Data Summary'!CC103="Yes"),OFFSET('Water Data'!$G$6,0,10*ROW('Water Data'!G97)),NA())</f>
        <v>#N/A</v>
      </c>
      <c r="O103" s="95" t="e">
        <f ca="true">+IF(AND(ISNUMBER(OFFSET('Water Data'!$G$9,0,10*ROW('Water Data'!G97))),'Data Summary'!CD103="Yes"),OFFSET('Water Data'!$G$9,0,10*ROW('Water Data'!G97)),NA())</f>
        <v>#N/A</v>
      </c>
      <c r="P103" s="95" t="e">
        <f ca="true">+IF(AND(ISNUMBER(OFFSET('Water Data'!$H$4,0,10*ROW('Water Data'!H97))),'Data Summary'!CE103="Yes"),100-OFFSET('Water Data'!$H$4,0,10*ROW('Water Data'!H97)),NA())</f>
        <v>#N/A</v>
      </c>
      <c r="Q103" s="95" t="e">
        <f ca="true">+IF(AND(ISNUMBER(OFFSET('Water Data'!$H$6,0,10*ROW('Water Data'!H97))),'Data Summary'!CF103="Yes"),OFFSET('Water Data'!$H$6,0,10*ROW('Water Data'!H97)),NA())</f>
        <v>#N/A</v>
      </c>
      <c r="R103" s="95" t="e">
        <f ca="true">+IF(AND(ISNUMBER(OFFSET('Water Data'!$H$9,0,10*ROW('Water Data'!H97))),'Data Summary'!CG103="Yes"),OFFSET('Water Data'!$H$9,0,10*ROW('Water Data'!H97)),NA())</f>
        <v>#N/A</v>
      </c>
      <c r="S103" s="95" t="e">
        <f ca="true">+IF(AND(ISNUMBER(OFFSET('Water Data'!$I$4,0,10*ROW('Water Data'!I97))),'Data Summary'!CH103="Yes"),100-OFFSET('Water Data'!$I$4,0,10*ROW('Water Data'!I97)),NA())</f>
        <v>#N/A</v>
      </c>
      <c r="T103" s="95" t="e">
        <f ca="true">+IF(AND(ISNUMBER(OFFSET('Water Data'!$I$6,0,10*ROW('Water Data'!I97))),'Data Summary'!CI103="Yes"),OFFSET('Water Data'!$I$6,0,10*ROW('Water Data'!I97)),NA())</f>
        <v>#N/A</v>
      </c>
      <c r="U103" s="95" t="e">
        <f ca="true">+IF(AND(ISNUMBER(OFFSET('Water Data'!$I$9,0,10*ROW('Water Data'!I97))),'Data Summary'!CJ103="Yes"),OFFSET('Water Data'!$I$9,0,10*ROW('Water Data'!I97)),NA())</f>
        <v>#N/A</v>
      </c>
      <c r="V103" s="96" t="e">
        <f ca="true">+IF(AND(ISNUMBER(OFFSET('Sanitation Data'!$D$4,0,10*ROW('Sanitation Data'!D97))),'Data Summary'!CK103="Yes"),100-OFFSET('Sanitation Data'!$D$4,0,10*ROW('Sanitation Data'!D97)),NA())</f>
        <v>#N/A</v>
      </c>
      <c r="W103" s="96" t="e">
        <f ca="true">+IF(AND(ISNUMBER(OFFSET('Sanitation Data'!$D$6,0,10*ROW('Sanitation Data'!D97))),'Data Summary'!CL103="Yes"),OFFSET('Sanitation Data'!$D$6,0,10*ROW('Sanitation Data'!D97)),NA())</f>
        <v>#N/A</v>
      </c>
      <c r="X103" s="96" t="e">
        <f ca="true">+IF(AND(ISNUMBER(OFFSET('Sanitation Data'!$D$10,0,10*ROW('Sanitation Data'!D97))),'Data Summary'!CM103="Yes"),OFFSET('Sanitation Data'!$D$10,0,10*ROW('Sanitation Data'!D97)),NA())</f>
        <v>#N/A</v>
      </c>
      <c r="Y103" s="96" t="e">
        <f ca="true">+IF(AND(ISNUMBER(OFFSET('Sanitation Data'!$D$11,0,10*ROW('Sanitation Data'!D97))),'Data Summary'!CN103="Yes"),OFFSET('Sanitation Data'!$D$11,0,10*ROW('Sanitation Data'!D97)),NA())</f>
        <v>#N/A</v>
      </c>
      <c r="Z103" s="96" t="e">
        <f ca="true">+IF(AND(ISNUMBER(OFFSET('Sanitation Data'!$D$12,0,10*ROW('Sanitation Data'!D97))),'Data Summary'!CO103="Yes"),OFFSET('Sanitation Data'!$D$12,0,10*ROW('Sanitation Data'!D97)),NA())</f>
        <v>#N/A</v>
      </c>
      <c r="AA103" s="96" t="e">
        <f ca="true">+IF(AND(ISNUMBER(OFFSET('Sanitation Data'!$E$4,0,10*ROW('Sanitation Data'!E97))),'Data Summary'!CP103="Yes"),100-OFFSET('Sanitation Data'!$E$4,0,10*ROW('Sanitation Data'!E97)),NA())</f>
        <v>#N/A</v>
      </c>
      <c r="AB103" s="96" t="e">
        <f ca="true">+IF(AND(ISNUMBER(OFFSET('Sanitation Data'!$E$6,0,10*ROW('Sanitation Data'!E97))),'Data Summary'!CQ103="Yes"),OFFSET('Sanitation Data'!$E$6,0,10*ROW('Sanitation Data'!E97)),NA())</f>
        <v>#N/A</v>
      </c>
      <c r="AC103" s="96" t="e">
        <f ca="true">+IF(AND(ISNUMBER(OFFSET('Sanitation Data'!$E$10,0,10*ROW('Sanitation Data'!E97))),'Data Summary'!CR103="Yes"),OFFSET('Sanitation Data'!$E$10,0,10*ROW('Sanitation Data'!E97)),NA())</f>
        <v>#N/A</v>
      </c>
      <c r="AD103" s="96" t="e">
        <f ca="true">+IF(AND(ISNUMBER(OFFSET('Sanitation Data'!$E$11,0,10*ROW('Sanitation Data'!E97))),'Data Summary'!CS103="Yes"),OFFSET('Sanitation Data'!$E$11,0,10*ROW('Sanitation Data'!E97)),NA())</f>
        <v>#N/A</v>
      </c>
      <c r="AE103" s="96" t="e">
        <f ca="true">+IF(AND(ISNUMBER(OFFSET('Sanitation Data'!$E$12,0,10*ROW('Sanitation Data'!E97))),'Data Summary'!CT103="Yes"),OFFSET('Sanitation Data'!$E$12,0,10*ROW('Sanitation Data'!E97)),NA())</f>
        <v>#N/A</v>
      </c>
      <c r="AF103" s="96" t="e">
        <f ca="true">+IF(AND(ISNUMBER(OFFSET('Sanitation Data'!$F$4,0,10*ROW('Sanitation Data'!F97))),'Data Summary'!CU103="Yes"),100-OFFSET('Sanitation Data'!$F$4,0,10*ROW('Sanitation Data'!F97)),NA())</f>
        <v>#N/A</v>
      </c>
      <c r="AG103" s="96" t="e">
        <f ca="true">+IF(AND(ISNUMBER(OFFSET('Sanitation Data'!$F$6,0,10*ROW('Sanitation Data'!F97))),'Data Summary'!CV103="Yes"),OFFSET('Sanitation Data'!$F$6,0,10*ROW('Sanitation Data'!F97)),NA())</f>
        <v>#N/A</v>
      </c>
      <c r="AH103" s="96" t="e">
        <f ca="true">+IF(AND(ISNUMBER(OFFSET('Sanitation Data'!$F$10,0,10*ROW('Sanitation Data'!F97))),'Data Summary'!CW103="Yes"),OFFSET('Sanitation Data'!$F$10,0,10*ROW('Sanitation Data'!F97)),NA())</f>
        <v>#N/A</v>
      </c>
      <c r="AI103" s="96" t="e">
        <f ca="true">+IF(AND(ISNUMBER(OFFSET('Sanitation Data'!$F$11,0,10*ROW('Sanitation Data'!F97))),'Data Summary'!CX103="Yes"),OFFSET('Sanitation Data'!$F$11,0,10*ROW('Sanitation Data'!F97)),NA())</f>
        <v>#N/A</v>
      </c>
      <c r="AJ103" s="96" t="e">
        <f ca="true">+IF(AND(ISNUMBER(OFFSET('Sanitation Data'!$F$12,0,10*ROW('Sanitation Data'!F97))),'Data Summary'!CY103="Yes"),OFFSET('Sanitation Data'!$F$12,0,10*ROW('Sanitation Data'!F97)),NA())</f>
        <v>#N/A</v>
      </c>
      <c r="AK103" s="96" t="e">
        <f ca="true">+IF(AND(ISNUMBER(OFFSET('Sanitation Data'!$G$4,0,10*ROW('Sanitation Data'!G97))),'Data Summary'!CZ103="Yes"),100-OFFSET('Sanitation Data'!$G$4,0,10*ROW('Sanitation Data'!G97)),NA())</f>
        <v>#N/A</v>
      </c>
      <c r="AL103" s="96" t="e">
        <f ca="true">+IF(AND(ISNUMBER(OFFSET('Sanitation Data'!$G$6,0,10*ROW('Sanitation Data'!G97))),'Data Summary'!DA103="Yes"),OFFSET('Sanitation Data'!$G$6,0,10*ROW('Sanitation Data'!G97)),NA())</f>
        <v>#N/A</v>
      </c>
      <c r="AM103" s="96" t="e">
        <f ca="true">+IF(AND(ISNUMBER(OFFSET('Sanitation Data'!$G$10,0,10*ROW('Sanitation Data'!G97))),'Data Summary'!DB103="Yes"),OFFSET('Sanitation Data'!$G$10,0,10*ROW('Sanitation Data'!G97)),NA())</f>
        <v>#N/A</v>
      </c>
      <c r="AN103" s="96" t="e">
        <f ca="true">+IF(AND(ISNUMBER(OFFSET('Sanitation Data'!$G$11,0,10*ROW('Sanitation Data'!G97))),'Data Summary'!DC103="Yes"),OFFSET('Sanitation Data'!$G$11,0,10*ROW('Sanitation Data'!G97)),NA())</f>
        <v>#N/A</v>
      </c>
      <c r="AO103" s="96" t="e">
        <f ca="true">+IF(AND(ISNUMBER(OFFSET('Sanitation Data'!$G$12,0,10*ROW('Sanitation Data'!G97))),'Data Summary'!DD103="Yes"),OFFSET('Sanitation Data'!$G$12,0,10*ROW('Sanitation Data'!G97)),NA())</f>
        <v>#N/A</v>
      </c>
      <c r="AP103" s="96" t="e">
        <f ca="true">+IF(AND(ISNUMBER(OFFSET('Sanitation Data'!$H$4,0,10*ROW('Sanitation Data'!H97))),'Data Summary'!DE103="Yes"),100-OFFSET('Sanitation Data'!$H$4,0,10*ROW('Sanitation Data'!H97)),NA())</f>
        <v>#N/A</v>
      </c>
      <c r="AQ103" s="96" t="e">
        <f ca="true">+IF(AND(ISNUMBER(OFFSET('Sanitation Data'!$H$6,0,10*ROW('Sanitation Data'!H97))),'Data Summary'!DF103="Yes"),OFFSET('Sanitation Data'!$H$6,0,10*ROW('Sanitation Data'!H97)),NA())</f>
        <v>#N/A</v>
      </c>
      <c r="AR103" s="96" t="e">
        <f ca="true">+IF(AND(ISNUMBER(OFFSET('Sanitation Data'!$H$10,0,10*ROW('Sanitation Data'!H97))),'Data Summary'!DG103="Yes"),OFFSET('Sanitation Data'!$H$10,0,10*ROW('Sanitation Data'!H97)),NA())</f>
        <v>#N/A</v>
      </c>
      <c r="AS103" s="96" t="e">
        <f ca="true">+IF(AND(ISNUMBER(OFFSET('Sanitation Data'!$H$11,0,10*ROW('Sanitation Data'!H97))),'Data Summary'!DH103="Yes"),OFFSET('Sanitation Data'!$H$11,0,10*ROW('Sanitation Data'!H97)),NA())</f>
        <v>#N/A</v>
      </c>
      <c r="AT103" s="96" t="e">
        <f ca="true">+IF(AND(ISNUMBER(OFFSET('Sanitation Data'!$H$12,0,10*ROW('Sanitation Data'!H97))),'Data Summary'!DI103="Yes"),OFFSET('Sanitation Data'!$H$12,0,10*ROW('Sanitation Data'!H97)),NA())</f>
        <v>#N/A</v>
      </c>
      <c r="AU103" s="96" t="e">
        <f ca="true">+IF(AND(ISNUMBER(OFFSET('Sanitation Data'!$I$4,0,10*ROW('Sanitation Data'!I97))),'Data Summary'!DJ103="Yes"),100-OFFSET('Sanitation Data'!$I$4,0,10*ROW('Sanitation Data'!I97)),NA())</f>
        <v>#N/A</v>
      </c>
      <c r="AV103" s="96" t="e">
        <f ca="true">+IF(AND(ISNUMBER(OFFSET('Sanitation Data'!$I$6,0,10*ROW('Sanitation Data'!I97))),'Data Summary'!DK103="Yes"),OFFSET('Sanitation Data'!$I$6,0,10*ROW('Sanitation Data'!I97)),NA())</f>
        <v>#N/A</v>
      </c>
      <c r="AW103" s="96" t="e">
        <f ca="true">+IF(AND(ISNUMBER(OFFSET('Sanitation Data'!$I$10,0,10*ROW('Sanitation Data'!I97))),'Data Summary'!DL103="Yes"),OFFSET('Sanitation Data'!$I$10,0,10*ROW('Sanitation Data'!I97)),NA())</f>
        <v>#N/A</v>
      </c>
      <c r="AX103" s="96" t="e">
        <f ca="true">+IF(AND(ISNUMBER(OFFSET('Sanitation Data'!$I$11,0,10*ROW('Sanitation Data'!I97))),'Data Summary'!DM103="Yes"),OFFSET('Sanitation Data'!$I$11,0,10*ROW('Sanitation Data'!I97)),NA())</f>
        <v>#N/A</v>
      </c>
      <c r="AY103" s="96" t="e">
        <f ca="true">+IF(AND(ISNUMBER(OFFSET('Sanitation Data'!$I$12,0,10*ROW('Sanitation Data'!I97))),'Data Summary'!DN103="Yes"),OFFSET('Sanitation Data'!$I$12,0,10*ROW('Sanitation Data'!I97)),NA())</f>
        <v>#N/A</v>
      </c>
      <c r="AZ103" s="97" t="e">
        <f ca="true">+IF(AND(ISNUMBER(OFFSET('Hygiene Data'!$D$5,0,10*ROW('Hygiene Data'!D97))),'Data Summary'!DO103="Yes"),OFFSET('Hygiene Data'!$D$5,0,10*ROW('Hygiene Data'!D97)),NA())</f>
        <v>#N/A</v>
      </c>
      <c r="BA103" s="97" t="e">
        <f ca="true">+IF(AND(ISNUMBER(OFFSET('Hygiene Data'!$D$7,0,10*ROW('Hygiene Data'!D97))),'Data Summary'!DP103="Yes"),OFFSET('Hygiene Data'!$D$7,0,10*ROW('Hygiene Data'!D97)),NA())</f>
        <v>#N/A</v>
      </c>
      <c r="BB103" s="97" t="e">
        <f ca="true">+IF(AND(ISNUMBER(OFFSET('Hygiene Data'!$D$9,0,10*ROW('Hygiene Data'!D97))),'Data Summary'!DQ103="Yes"),OFFSET('Hygiene Data'!$D$9,0,10*ROW('Hygiene Data'!D97)),NA())</f>
        <v>#N/A</v>
      </c>
      <c r="BC103" s="97" t="e">
        <f ca="true">+IF(AND(ISNUMBER(OFFSET('Hygiene Data'!$E$5,0,10*ROW('Hygiene Data'!E97))),'Data Summary'!DR103="Yes"),OFFSET('Hygiene Data'!$E$5,0,10*ROW('Hygiene Data'!E97)),NA())</f>
        <v>#N/A</v>
      </c>
      <c r="BD103" s="97" t="e">
        <f ca="true">+IF(AND(ISNUMBER(OFFSET('Hygiene Data'!$E$7,0,10*ROW('Hygiene Data'!E97))),'Data Summary'!DS103="Yes"),OFFSET('Hygiene Data'!$E$7,0,10*ROW('Hygiene Data'!E97)),NA())</f>
        <v>#N/A</v>
      </c>
      <c r="BE103" s="97" t="e">
        <f ca="true">+IF(AND(ISNUMBER(OFFSET('Hygiene Data'!$E$9,0,10*ROW('Hygiene Data'!E97))),'Data Summary'!DT103="Yes"),OFFSET('Hygiene Data'!$E$9,0,10*ROW('Hygiene Data'!E97)),NA())</f>
        <v>#N/A</v>
      </c>
      <c r="BF103" s="97" t="e">
        <f ca="true">+IF(AND(ISNUMBER(OFFSET('Hygiene Data'!$F$5,0,10*ROW('Hygiene Data'!F97))),'Data Summary'!DU103="Yes"),OFFSET('Hygiene Data'!$F$5,0,10*ROW('Hygiene Data'!F97)),NA())</f>
        <v>#N/A</v>
      </c>
      <c r="BG103" s="97" t="e">
        <f ca="true">+IF(AND(ISNUMBER(OFFSET('Hygiene Data'!$F$7,0,10*ROW('Hygiene Data'!F97))),'Data Summary'!DV103="Yes"),OFFSET('Hygiene Data'!$F$7,0,10*ROW('Hygiene Data'!F97)),NA())</f>
        <v>#N/A</v>
      </c>
      <c r="BH103" s="97" t="e">
        <f ca="true">+IF(AND(ISNUMBER(OFFSET('Hygiene Data'!$F$9,0,10*ROW('Hygiene Data'!F97))),'Data Summary'!DW103="Yes"),OFFSET('Hygiene Data'!$F$9,0,10*ROW('Hygiene Data'!F97)),NA())</f>
        <v>#N/A</v>
      </c>
      <c r="BI103" s="97" t="e">
        <f ca="true">+IF(AND(ISNUMBER(OFFSET('Hygiene Data'!$G$5,0,10*ROW('Hygiene Data'!G97))),'Data Summary'!DX103="Yes"),OFFSET('Hygiene Data'!$G$5,0,10*ROW('Hygiene Data'!G97)),NA())</f>
        <v>#N/A</v>
      </c>
      <c r="BJ103" s="97" t="e">
        <f ca="true">+IF(AND(ISNUMBER(OFFSET('Hygiene Data'!$G$7,0,10*ROW('Hygiene Data'!G97))),'Data Summary'!DY103="Yes"),OFFSET('Hygiene Data'!$G$7,0,10*ROW('Hygiene Data'!G97)),NA())</f>
        <v>#N/A</v>
      </c>
      <c r="BK103" s="97" t="e">
        <f ca="true">+IF(AND(ISNUMBER(OFFSET('Hygiene Data'!$G$9,0,10*ROW('Hygiene Data'!G97))),'Data Summary'!DZ103="Yes"),OFFSET('Hygiene Data'!$G$9,0,10*ROW('Hygiene Data'!G97)),NA())</f>
        <v>#N/A</v>
      </c>
      <c r="BL103" s="97" t="e">
        <f ca="true">+IF(AND(ISNUMBER(OFFSET('Hygiene Data'!$H$5,0,10*ROW('Hygiene Data'!H97))),'Data Summary'!EA103="Yes"),OFFSET('Hygiene Data'!$H$5,0,10*ROW('Hygiene Data'!H97)),NA())</f>
        <v>#N/A</v>
      </c>
      <c r="BM103" s="97" t="e">
        <f ca="true">+IF(AND(ISNUMBER(OFFSET('Hygiene Data'!$H$7,0,10*ROW('Hygiene Data'!H97))),'Data Summary'!EB103="Yes"),OFFSET('Hygiene Data'!$H$7,0,10*ROW('Hygiene Data'!H97)),NA())</f>
        <v>#N/A</v>
      </c>
      <c r="BN103" s="97" t="e">
        <f ca="true">+IF(AND(ISNUMBER(OFFSET('Hygiene Data'!$H$9,0,10*ROW('Hygiene Data'!H97))),'Data Summary'!EC103="Yes"),OFFSET('Hygiene Data'!$H$9,0,10*ROW('Hygiene Data'!H97)),NA())</f>
        <v>#N/A</v>
      </c>
      <c r="BO103" s="97" t="e">
        <f ca="true">+IF(AND(ISNUMBER(OFFSET('Hygiene Data'!$I$5,0,10*ROW('Hygiene Data'!I97))),'Data Summary'!ED103="Yes"),OFFSET('Hygiene Data'!$I$5,0,10*ROW('Hygiene Data'!I97)),NA())</f>
        <v>#N/A</v>
      </c>
      <c r="BP103" s="97" t="e">
        <f ca="true">+IF(AND(ISNUMBER(OFFSET('Hygiene Data'!$I$7,0,10*ROW('Hygiene Data'!I97))),'Data Summary'!EE103="Yes"),OFFSET('Hygiene Data'!$I$7,0,10*ROW('Hygiene Data'!I97)),NA())</f>
        <v>#N/A</v>
      </c>
      <c r="BQ103" s="97" t="e">
        <f ca="true">+IF(AND(ISNUMBER(OFFSET('Hygiene Data'!$I$9,0,10*ROW('Hygiene Data'!I97))),'Data Summary'!EF103="Yes"),OFFSET('Hygiene Data'!$I$9,0,10*ROW('Hygiene Data'!I97)),NA())</f>
        <v>#N/A</v>
      </c>
    </row>
    <row xmlns:x14ac="http://schemas.microsoft.com/office/spreadsheetml/2009/9/ac" r="104" x14ac:dyDescent="0.2">
      <c r="A104" s="331" t="e">
        <f ca="true">+RIGHT('Data Summary'!A104,LEN('Data Summary'!A104)-9)</f>
        <v>#VALUE!</v>
      </c>
      <c r="B104" s="36" t="str">
        <f ca="true">+IF(ISTEXT('Data Summary'!B104),'Data Summary'!B104,"")</f>
        <v/>
      </c>
      <c r="C104" s="330" t="e">
        <f ca="true">+VALUE('Data Summary'!C104)</f>
        <v>#VALUE!</v>
      </c>
      <c r="D104" s="95" t="e">
        <f ca="true">+IF(AND(ISNUMBER(OFFSET('Water Data'!$D$4,0,10*ROW('Water Data'!D98))),'Data Summary'!BS104="Yes"),100-OFFSET('Water Data'!$D$4,0,10*ROW('Water Data'!D98)),NA())</f>
        <v>#N/A</v>
      </c>
      <c r="E104" s="95" t="e">
        <f ca="true">+IF(AND(ISNUMBER(OFFSET('Water Data'!$D$6,0,10*ROW('Water Data'!D98))),'Data Summary'!BT104="Yes"),OFFSET('Water Data'!$D$6,0,10*ROW('Water Data'!D98)),NA())</f>
        <v>#N/A</v>
      </c>
      <c r="F104" s="95" t="e">
        <f ca="true">+IF(AND(ISNUMBER(OFFSET('Water Data'!$D$9,0,10*ROW('Water Data'!D98))),'Data Summary'!BU104="Yes"),OFFSET('Water Data'!$D$9,0,10*ROW('Water Data'!D98)),NA())</f>
        <v>#N/A</v>
      </c>
      <c r="G104" s="95" t="e">
        <f ca="true">+IF(AND(ISNUMBER(OFFSET('Water Data'!$E$4,0,10*ROW('Water Data'!E98))),'Data Summary'!BV104="Yes"),100-OFFSET('Water Data'!$E$4,0,10*ROW('Water Data'!E98)),NA())</f>
        <v>#N/A</v>
      </c>
      <c r="H104" s="95" t="e">
        <f ca="true">+IF(AND(ISNUMBER(OFFSET('Water Data'!$E$6,0,10*ROW('Water Data'!E98))),'Data Summary'!BW104="Yes"),OFFSET('Water Data'!$E$6,0,10*ROW('Water Data'!E98)),NA())</f>
        <v>#N/A</v>
      </c>
      <c r="I104" s="95" t="e">
        <f ca="true">+IF(AND(ISNUMBER(OFFSET('Water Data'!$E$9,0,10*ROW('Water Data'!E98))),'Data Summary'!BX104="Yes"),OFFSET('Water Data'!$E$9,0,10*ROW('Water Data'!E98)),NA())</f>
        <v>#N/A</v>
      </c>
      <c r="J104" s="95" t="e">
        <f ca="true">+IF(AND(ISNUMBER(OFFSET('Water Data'!$F$4,0,10*ROW('Water Data'!F98))),'Data Summary'!BY104="Yes"),100-OFFSET('Water Data'!$F$4,0,10*ROW('Water Data'!F98)),NA())</f>
        <v>#N/A</v>
      </c>
      <c r="K104" s="95" t="e">
        <f ca="true">+IF(AND(ISNUMBER(OFFSET('Water Data'!$F$6,0,10*ROW('Water Data'!F98))),'Data Summary'!BZ104="Yes"),OFFSET('Water Data'!$F$6,0,10*ROW('Water Data'!F98)),NA())</f>
        <v>#N/A</v>
      </c>
      <c r="L104" s="95" t="e">
        <f ca="true">+IF(AND(ISNUMBER(OFFSET('Water Data'!$F$9,0,10*ROW('Water Data'!F98))),'Data Summary'!CA104="Yes"),OFFSET('Water Data'!$F$9,0,10*ROW('Water Data'!F98)),NA())</f>
        <v>#N/A</v>
      </c>
      <c r="M104" s="95" t="e">
        <f ca="true">+IF(AND(ISNUMBER(OFFSET('Water Data'!$G$4,0,10*ROW('Water Data'!G98))),'Data Summary'!CB104="Yes"),100-OFFSET('Water Data'!$G$4,0,10*ROW('Water Data'!G98)),NA())</f>
        <v>#N/A</v>
      </c>
      <c r="N104" s="95" t="e">
        <f ca="true">+IF(AND(ISNUMBER(OFFSET('Water Data'!$G$6,0,10*ROW('Water Data'!G98))),'Data Summary'!CC104="Yes"),OFFSET('Water Data'!$G$6,0,10*ROW('Water Data'!G98)),NA())</f>
        <v>#N/A</v>
      </c>
      <c r="O104" s="95" t="e">
        <f ca="true">+IF(AND(ISNUMBER(OFFSET('Water Data'!$G$9,0,10*ROW('Water Data'!G98))),'Data Summary'!CD104="Yes"),OFFSET('Water Data'!$G$9,0,10*ROW('Water Data'!G98)),NA())</f>
        <v>#N/A</v>
      </c>
      <c r="P104" s="95" t="e">
        <f ca="true">+IF(AND(ISNUMBER(OFFSET('Water Data'!$H$4,0,10*ROW('Water Data'!H98))),'Data Summary'!CE104="Yes"),100-OFFSET('Water Data'!$H$4,0,10*ROW('Water Data'!H98)),NA())</f>
        <v>#N/A</v>
      </c>
      <c r="Q104" s="95" t="e">
        <f ca="true">+IF(AND(ISNUMBER(OFFSET('Water Data'!$H$6,0,10*ROW('Water Data'!H98))),'Data Summary'!CF104="Yes"),OFFSET('Water Data'!$H$6,0,10*ROW('Water Data'!H98)),NA())</f>
        <v>#N/A</v>
      </c>
      <c r="R104" s="95" t="e">
        <f ca="true">+IF(AND(ISNUMBER(OFFSET('Water Data'!$H$9,0,10*ROW('Water Data'!H98))),'Data Summary'!CG104="Yes"),OFFSET('Water Data'!$H$9,0,10*ROW('Water Data'!H98)),NA())</f>
        <v>#N/A</v>
      </c>
      <c r="S104" s="95" t="e">
        <f ca="true">+IF(AND(ISNUMBER(OFFSET('Water Data'!$I$4,0,10*ROW('Water Data'!I98))),'Data Summary'!CH104="Yes"),100-OFFSET('Water Data'!$I$4,0,10*ROW('Water Data'!I98)),NA())</f>
        <v>#N/A</v>
      </c>
      <c r="T104" s="95" t="e">
        <f ca="true">+IF(AND(ISNUMBER(OFFSET('Water Data'!$I$6,0,10*ROW('Water Data'!I98))),'Data Summary'!CI104="Yes"),OFFSET('Water Data'!$I$6,0,10*ROW('Water Data'!I98)),NA())</f>
        <v>#N/A</v>
      </c>
      <c r="U104" s="95" t="e">
        <f ca="true">+IF(AND(ISNUMBER(OFFSET('Water Data'!$I$9,0,10*ROW('Water Data'!I98))),'Data Summary'!CJ104="Yes"),OFFSET('Water Data'!$I$9,0,10*ROW('Water Data'!I98)),NA())</f>
        <v>#N/A</v>
      </c>
      <c r="V104" s="96" t="e">
        <f ca="true">+IF(AND(ISNUMBER(OFFSET('Sanitation Data'!$D$4,0,10*ROW('Sanitation Data'!D98))),'Data Summary'!CK104="Yes"),100-OFFSET('Sanitation Data'!$D$4,0,10*ROW('Sanitation Data'!D98)),NA())</f>
        <v>#N/A</v>
      </c>
      <c r="W104" s="96" t="e">
        <f ca="true">+IF(AND(ISNUMBER(OFFSET('Sanitation Data'!$D$6,0,10*ROW('Sanitation Data'!D98))),'Data Summary'!CL104="Yes"),OFFSET('Sanitation Data'!$D$6,0,10*ROW('Sanitation Data'!D98)),NA())</f>
        <v>#N/A</v>
      </c>
      <c r="X104" s="96" t="e">
        <f ca="true">+IF(AND(ISNUMBER(OFFSET('Sanitation Data'!$D$10,0,10*ROW('Sanitation Data'!D98))),'Data Summary'!CM104="Yes"),OFFSET('Sanitation Data'!$D$10,0,10*ROW('Sanitation Data'!D98)),NA())</f>
        <v>#N/A</v>
      </c>
      <c r="Y104" s="96" t="e">
        <f ca="true">+IF(AND(ISNUMBER(OFFSET('Sanitation Data'!$D$11,0,10*ROW('Sanitation Data'!D98))),'Data Summary'!CN104="Yes"),OFFSET('Sanitation Data'!$D$11,0,10*ROW('Sanitation Data'!D98)),NA())</f>
        <v>#N/A</v>
      </c>
      <c r="Z104" s="96" t="e">
        <f ca="true">+IF(AND(ISNUMBER(OFFSET('Sanitation Data'!$D$12,0,10*ROW('Sanitation Data'!D98))),'Data Summary'!CO104="Yes"),OFFSET('Sanitation Data'!$D$12,0,10*ROW('Sanitation Data'!D98)),NA())</f>
        <v>#N/A</v>
      </c>
      <c r="AA104" s="96" t="e">
        <f ca="true">+IF(AND(ISNUMBER(OFFSET('Sanitation Data'!$E$4,0,10*ROW('Sanitation Data'!E98))),'Data Summary'!CP104="Yes"),100-OFFSET('Sanitation Data'!$E$4,0,10*ROW('Sanitation Data'!E98)),NA())</f>
        <v>#N/A</v>
      </c>
      <c r="AB104" s="96" t="e">
        <f ca="true">+IF(AND(ISNUMBER(OFFSET('Sanitation Data'!$E$6,0,10*ROW('Sanitation Data'!E98))),'Data Summary'!CQ104="Yes"),OFFSET('Sanitation Data'!$E$6,0,10*ROW('Sanitation Data'!E98)),NA())</f>
        <v>#N/A</v>
      </c>
      <c r="AC104" s="96" t="e">
        <f ca="true">+IF(AND(ISNUMBER(OFFSET('Sanitation Data'!$E$10,0,10*ROW('Sanitation Data'!E98))),'Data Summary'!CR104="Yes"),OFFSET('Sanitation Data'!$E$10,0,10*ROW('Sanitation Data'!E98)),NA())</f>
        <v>#N/A</v>
      </c>
      <c r="AD104" s="96" t="e">
        <f ca="true">+IF(AND(ISNUMBER(OFFSET('Sanitation Data'!$E$11,0,10*ROW('Sanitation Data'!E98))),'Data Summary'!CS104="Yes"),OFFSET('Sanitation Data'!$E$11,0,10*ROW('Sanitation Data'!E98)),NA())</f>
        <v>#N/A</v>
      </c>
      <c r="AE104" s="96" t="e">
        <f ca="true">+IF(AND(ISNUMBER(OFFSET('Sanitation Data'!$E$12,0,10*ROW('Sanitation Data'!E98))),'Data Summary'!CT104="Yes"),OFFSET('Sanitation Data'!$E$12,0,10*ROW('Sanitation Data'!E98)),NA())</f>
        <v>#N/A</v>
      </c>
      <c r="AF104" s="96" t="e">
        <f ca="true">+IF(AND(ISNUMBER(OFFSET('Sanitation Data'!$F$4,0,10*ROW('Sanitation Data'!F98))),'Data Summary'!CU104="Yes"),100-OFFSET('Sanitation Data'!$F$4,0,10*ROW('Sanitation Data'!F98)),NA())</f>
        <v>#N/A</v>
      </c>
      <c r="AG104" s="96" t="e">
        <f ca="true">+IF(AND(ISNUMBER(OFFSET('Sanitation Data'!$F$6,0,10*ROW('Sanitation Data'!F98))),'Data Summary'!CV104="Yes"),OFFSET('Sanitation Data'!$F$6,0,10*ROW('Sanitation Data'!F98)),NA())</f>
        <v>#N/A</v>
      </c>
      <c r="AH104" s="96" t="e">
        <f ca="true">+IF(AND(ISNUMBER(OFFSET('Sanitation Data'!$F$10,0,10*ROW('Sanitation Data'!F98))),'Data Summary'!CW104="Yes"),OFFSET('Sanitation Data'!$F$10,0,10*ROW('Sanitation Data'!F98)),NA())</f>
        <v>#N/A</v>
      </c>
      <c r="AI104" s="96" t="e">
        <f ca="true">+IF(AND(ISNUMBER(OFFSET('Sanitation Data'!$F$11,0,10*ROW('Sanitation Data'!F98))),'Data Summary'!CX104="Yes"),OFFSET('Sanitation Data'!$F$11,0,10*ROW('Sanitation Data'!F98)),NA())</f>
        <v>#N/A</v>
      </c>
      <c r="AJ104" s="96" t="e">
        <f ca="true">+IF(AND(ISNUMBER(OFFSET('Sanitation Data'!$F$12,0,10*ROW('Sanitation Data'!F98))),'Data Summary'!CY104="Yes"),OFFSET('Sanitation Data'!$F$12,0,10*ROW('Sanitation Data'!F98)),NA())</f>
        <v>#N/A</v>
      </c>
      <c r="AK104" s="96" t="e">
        <f ca="true">+IF(AND(ISNUMBER(OFFSET('Sanitation Data'!$G$4,0,10*ROW('Sanitation Data'!G98))),'Data Summary'!CZ104="Yes"),100-OFFSET('Sanitation Data'!$G$4,0,10*ROW('Sanitation Data'!G98)),NA())</f>
        <v>#N/A</v>
      </c>
      <c r="AL104" s="96" t="e">
        <f ca="true">+IF(AND(ISNUMBER(OFFSET('Sanitation Data'!$G$6,0,10*ROW('Sanitation Data'!G98))),'Data Summary'!DA104="Yes"),OFFSET('Sanitation Data'!$G$6,0,10*ROW('Sanitation Data'!G98)),NA())</f>
        <v>#N/A</v>
      </c>
      <c r="AM104" s="96" t="e">
        <f ca="true">+IF(AND(ISNUMBER(OFFSET('Sanitation Data'!$G$10,0,10*ROW('Sanitation Data'!G98))),'Data Summary'!DB104="Yes"),OFFSET('Sanitation Data'!$G$10,0,10*ROW('Sanitation Data'!G98)),NA())</f>
        <v>#N/A</v>
      </c>
      <c r="AN104" s="96" t="e">
        <f ca="true">+IF(AND(ISNUMBER(OFFSET('Sanitation Data'!$G$11,0,10*ROW('Sanitation Data'!G98))),'Data Summary'!DC104="Yes"),OFFSET('Sanitation Data'!$G$11,0,10*ROW('Sanitation Data'!G98)),NA())</f>
        <v>#N/A</v>
      </c>
      <c r="AO104" s="96" t="e">
        <f ca="true">+IF(AND(ISNUMBER(OFFSET('Sanitation Data'!$G$12,0,10*ROW('Sanitation Data'!G98))),'Data Summary'!DD104="Yes"),OFFSET('Sanitation Data'!$G$12,0,10*ROW('Sanitation Data'!G98)),NA())</f>
        <v>#N/A</v>
      </c>
      <c r="AP104" s="96" t="e">
        <f ca="true">+IF(AND(ISNUMBER(OFFSET('Sanitation Data'!$H$4,0,10*ROW('Sanitation Data'!H98))),'Data Summary'!DE104="Yes"),100-OFFSET('Sanitation Data'!$H$4,0,10*ROW('Sanitation Data'!H98)),NA())</f>
        <v>#N/A</v>
      </c>
      <c r="AQ104" s="96" t="e">
        <f ca="true">+IF(AND(ISNUMBER(OFFSET('Sanitation Data'!$H$6,0,10*ROW('Sanitation Data'!H98))),'Data Summary'!DF104="Yes"),OFFSET('Sanitation Data'!$H$6,0,10*ROW('Sanitation Data'!H98)),NA())</f>
        <v>#N/A</v>
      </c>
      <c r="AR104" s="96" t="e">
        <f ca="true">+IF(AND(ISNUMBER(OFFSET('Sanitation Data'!$H$10,0,10*ROW('Sanitation Data'!H98))),'Data Summary'!DG104="Yes"),OFFSET('Sanitation Data'!$H$10,0,10*ROW('Sanitation Data'!H98)),NA())</f>
        <v>#N/A</v>
      </c>
      <c r="AS104" s="96" t="e">
        <f ca="true">+IF(AND(ISNUMBER(OFFSET('Sanitation Data'!$H$11,0,10*ROW('Sanitation Data'!H98))),'Data Summary'!DH104="Yes"),OFFSET('Sanitation Data'!$H$11,0,10*ROW('Sanitation Data'!H98)),NA())</f>
        <v>#N/A</v>
      </c>
      <c r="AT104" s="96" t="e">
        <f ca="true">+IF(AND(ISNUMBER(OFFSET('Sanitation Data'!$H$12,0,10*ROW('Sanitation Data'!H98))),'Data Summary'!DI104="Yes"),OFFSET('Sanitation Data'!$H$12,0,10*ROW('Sanitation Data'!H98)),NA())</f>
        <v>#N/A</v>
      </c>
      <c r="AU104" s="96" t="e">
        <f ca="true">+IF(AND(ISNUMBER(OFFSET('Sanitation Data'!$I$4,0,10*ROW('Sanitation Data'!I98))),'Data Summary'!DJ104="Yes"),100-OFFSET('Sanitation Data'!$I$4,0,10*ROW('Sanitation Data'!I98)),NA())</f>
        <v>#N/A</v>
      </c>
      <c r="AV104" s="96" t="e">
        <f ca="true">+IF(AND(ISNUMBER(OFFSET('Sanitation Data'!$I$6,0,10*ROW('Sanitation Data'!I98))),'Data Summary'!DK104="Yes"),OFFSET('Sanitation Data'!$I$6,0,10*ROW('Sanitation Data'!I98)),NA())</f>
        <v>#N/A</v>
      </c>
      <c r="AW104" s="96" t="e">
        <f ca="true">+IF(AND(ISNUMBER(OFFSET('Sanitation Data'!$I$10,0,10*ROW('Sanitation Data'!I98))),'Data Summary'!DL104="Yes"),OFFSET('Sanitation Data'!$I$10,0,10*ROW('Sanitation Data'!I98)),NA())</f>
        <v>#N/A</v>
      </c>
      <c r="AX104" s="96" t="e">
        <f ca="true">+IF(AND(ISNUMBER(OFFSET('Sanitation Data'!$I$11,0,10*ROW('Sanitation Data'!I98))),'Data Summary'!DM104="Yes"),OFFSET('Sanitation Data'!$I$11,0,10*ROW('Sanitation Data'!I98)),NA())</f>
        <v>#N/A</v>
      </c>
      <c r="AY104" s="96" t="e">
        <f ca="true">+IF(AND(ISNUMBER(OFFSET('Sanitation Data'!$I$12,0,10*ROW('Sanitation Data'!I98))),'Data Summary'!DN104="Yes"),OFFSET('Sanitation Data'!$I$12,0,10*ROW('Sanitation Data'!I98)),NA())</f>
        <v>#N/A</v>
      </c>
      <c r="AZ104" s="97" t="e">
        <f ca="true">+IF(AND(ISNUMBER(OFFSET('Hygiene Data'!$D$5,0,10*ROW('Hygiene Data'!D98))),'Data Summary'!DO104="Yes"),OFFSET('Hygiene Data'!$D$5,0,10*ROW('Hygiene Data'!D98)),NA())</f>
        <v>#N/A</v>
      </c>
      <c r="BA104" s="97" t="e">
        <f ca="true">+IF(AND(ISNUMBER(OFFSET('Hygiene Data'!$D$7,0,10*ROW('Hygiene Data'!D98))),'Data Summary'!DP104="Yes"),OFFSET('Hygiene Data'!$D$7,0,10*ROW('Hygiene Data'!D98)),NA())</f>
        <v>#N/A</v>
      </c>
      <c r="BB104" s="97" t="e">
        <f ca="true">+IF(AND(ISNUMBER(OFFSET('Hygiene Data'!$D$9,0,10*ROW('Hygiene Data'!D98))),'Data Summary'!DQ104="Yes"),OFFSET('Hygiene Data'!$D$9,0,10*ROW('Hygiene Data'!D98)),NA())</f>
        <v>#N/A</v>
      </c>
      <c r="BC104" s="97" t="e">
        <f ca="true">+IF(AND(ISNUMBER(OFFSET('Hygiene Data'!$E$5,0,10*ROW('Hygiene Data'!E98))),'Data Summary'!DR104="Yes"),OFFSET('Hygiene Data'!$E$5,0,10*ROW('Hygiene Data'!E98)),NA())</f>
        <v>#N/A</v>
      </c>
      <c r="BD104" s="97" t="e">
        <f ca="true">+IF(AND(ISNUMBER(OFFSET('Hygiene Data'!$E$7,0,10*ROW('Hygiene Data'!E98))),'Data Summary'!DS104="Yes"),OFFSET('Hygiene Data'!$E$7,0,10*ROW('Hygiene Data'!E98)),NA())</f>
        <v>#N/A</v>
      </c>
      <c r="BE104" s="97" t="e">
        <f ca="true">+IF(AND(ISNUMBER(OFFSET('Hygiene Data'!$E$9,0,10*ROW('Hygiene Data'!E98))),'Data Summary'!DT104="Yes"),OFFSET('Hygiene Data'!$E$9,0,10*ROW('Hygiene Data'!E98)),NA())</f>
        <v>#N/A</v>
      </c>
      <c r="BF104" s="97" t="e">
        <f ca="true">+IF(AND(ISNUMBER(OFFSET('Hygiene Data'!$F$5,0,10*ROW('Hygiene Data'!F98))),'Data Summary'!DU104="Yes"),OFFSET('Hygiene Data'!$F$5,0,10*ROW('Hygiene Data'!F98)),NA())</f>
        <v>#N/A</v>
      </c>
      <c r="BG104" s="97" t="e">
        <f ca="true">+IF(AND(ISNUMBER(OFFSET('Hygiene Data'!$F$7,0,10*ROW('Hygiene Data'!F98))),'Data Summary'!DV104="Yes"),OFFSET('Hygiene Data'!$F$7,0,10*ROW('Hygiene Data'!F98)),NA())</f>
        <v>#N/A</v>
      </c>
      <c r="BH104" s="97" t="e">
        <f ca="true">+IF(AND(ISNUMBER(OFFSET('Hygiene Data'!$F$9,0,10*ROW('Hygiene Data'!F98))),'Data Summary'!DW104="Yes"),OFFSET('Hygiene Data'!$F$9,0,10*ROW('Hygiene Data'!F98)),NA())</f>
        <v>#N/A</v>
      </c>
      <c r="BI104" s="97" t="e">
        <f ca="true">+IF(AND(ISNUMBER(OFFSET('Hygiene Data'!$G$5,0,10*ROW('Hygiene Data'!G98))),'Data Summary'!DX104="Yes"),OFFSET('Hygiene Data'!$G$5,0,10*ROW('Hygiene Data'!G98)),NA())</f>
        <v>#N/A</v>
      </c>
      <c r="BJ104" s="97" t="e">
        <f ca="true">+IF(AND(ISNUMBER(OFFSET('Hygiene Data'!$G$7,0,10*ROW('Hygiene Data'!G98))),'Data Summary'!DY104="Yes"),OFFSET('Hygiene Data'!$G$7,0,10*ROW('Hygiene Data'!G98)),NA())</f>
        <v>#N/A</v>
      </c>
      <c r="BK104" s="97" t="e">
        <f ca="true">+IF(AND(ISNUMBER(OFFSET('Hygiene Data'!$G$9,0,10*ROW('Hygiene Data'!G98))),'Data Summary'!DZ104="Yes"),OFFSET('Hygiene Data'!$G$9,0,10*ROW('Hygiene Data'!G98)),NA())</f>
        <v>#N/A</v>
      </c>
      <c r="BL104" s="97" t="e">
        <f ca="true">+IF(AND(ISNUMBER(OFFSET('Hygiene Data'!$H$5,0,10*ROW('Hygiene Data'!H98))),'Data Summary'!EA104="Yes"),OFFSET('Hygiene Data'!$H$5,0,10*ROW('Hygiene Data'!H98)),NA())</f>
        <v>#N/A</v>
      </c>
      <c r="BM104" s="97" t="e">
        <f ca="true">+IF(AND(ISNUMBER(OFFSET('Hygiene Data'!$H$7,0,10*ROW('Hygiene Data'!H98))),'Data Summary'!EB104="Yes"),OFFSET('Hygiene Data'!$H$7,0,10*ROW('Hygiene Data'!H98)),NA())</f>
        <v>#N/A</v>
      </c>
      <c r="BN104" s="97" t="e">
        <f ca="true">+IF(AND(ISNUMBER(OFFSET('Hygiene Data'!$H$9,0,10*ROW('Hygiene Data'!H98))),'Data Summary'!EC104="Yes"),OFFSET('Hygiene Data'!$H$9,0,10*ROW('Hygiene Data'!H98)),NA())</f>
        <v>#N/A</v>
      </c>
      <c r="BO104" s="97" t="e">
        <f ca="true">+IF(AND(ISNUMBER(OFFSET('Hygiene Data'!$I$5,0,10*ROW('Hygiene Data'!I98))),'Data Summary'!ED104="Yes"),OFFSET('Hygiene Data'!$I$5,0,10*ROW('Hygiene Data'!I98)),NA())</f>
        <v>#N/A</v>
      </c>
      <c r="BP104" s="97" t="e">
        <f ca="true">+IF(AND(ISNUMBER(OFFSET('Hygiene Data'!$I$7,0,10*ROW('Hygiene Data'!I98))),'Data Summary'!EE104="Yes"),OFFSET('Hygiene Data'!$I$7,0,10*ROW('Hygiene Data'!I98)),NA())</f>
        <v>#N/A</v>
      </c>
      <c r="BQ104" s="97" t="e">
        <f ca="true">+IF(AND(ISNUMBER(OFFSET('Hygiene Data'!$I$9,0,10*ROW('Hygiene Data'!I98))),'Data Summary'!EF104="Yes"),OFFSET('Hygiene Data'!$I$9,0,10*ROW('Hygiene Data'!I98)),NA())</f>
        <v>#N/A</v>
      </c>
    </row>
    <row xmlns:x14ac="http://schemas.microsoft.com/office/spreadsheetml/2009/9/ac" r="105" x14ac:dyDescent="0.2">
      <c r="A105" s="331" t="e">
        <f ca="true">+RIGHT('Data Summary'!A105,LEN('Data Summary'!A105)-9)</f>
        <v>#VALUE!</v>
      </c>
      <c r="B105" s="36" t="str">
        <f ca="true">+IF(ISTEXT('Data Summary'!B105),'Data Summary'!B105,"")</f>
        <v/>
      </c>
      <c r="C105" s="330" t="e">
        <f ca="true">+VALUE('Data Summary'!C105)</f>
        <v>#VALUE!</v>
      </c>
      <c r="D105" s="95" t="e">
        <f ca="true">+IF(AND(ISNUMBER(OFFSET('Water Data'!$D$4,0,10*ROW('Water Data'!D99))),'Data Summary'!BS105="Yes"),100-OFFSET('Water Data'!$D$4,0,10*ROW('Water Data'!D99)),NA())</f>
        <v>#N/A</v>
      </c>
      <c r="E105" s="95" t="e">
        <f ca="true">+IF(AND(ISNUMBER(OFFSET('Water Data'!$D$6,0,10*ROW('Water Data'!D99))),'Data Summary'!BT105="Yes"),OFFSET('Water Data'!$D$6,0,10*ROW('Water Data'!D99)),NA())</f>
        <v>#N/A</v>
      </c>
      <c r="F105" s="95" t="e">
        <f ca="true">+IF(AND(ISNUMBER(OFFSET('Water Data'!$D$9,0,10*ROW('Water Data'!D99))),'Data Summary'!BU105="Yes"),OFFSET('Water Data'!$D$9,0,10*ROW('Water Data'!D99)),NA())</f>
        <v>#N/A</v>
      </c>
      <c r="G105" s="95" t="e">
        <f ca="true">+IF(AND(ISNUMBER(OFFSET('Water Data'!$E$4,0,10*ROW('Water Data'!E99))),'Data Summary'!BV105="Yes"),100-OFFSET('Water Data'!$E$4,0,10*ROW('Water Data'!E99)),NA())</f>
        <v>#N/A</v>
      </c>
      <c r="H105" s="95" t="e">
        <f ca="true">+IF(AND(ISNUMBER(OFFSET('Water Data'!$E$6,0,10*ROW('Water Data'!E99))),'Data Summary'!BW105="Yes"),OFFSET('Water Data'!$E$6,0,10*ROW('Water Data'!E99)),NA())</f>
        <v>#N/A</v>
      </c>
      <c r="I105" s="95" t="e">
        <f ca="true">+IF(AND(ISNUMBER(OFFSET('Water Data'!$E$9,0,10*ROW('Water Data'!E99))),'Data Summary'!BX105="Yes"),OFFSET('Water Data'!$E$9,0,10*ROW('Water Data'!E99)),NA())</f>
        <v>#N/A</v>
      </c>
      <c r="J105" s="95" t="e">
        <f ca="true">+IF(AND(ISNUMBER(OFFSET('Water Data'!$F$4,0,10*ROW('Water Data'!F99))),'Data Summary'!BY105="Yes"),100-OFFSET('Water Data'!$F$4,0,10*ROW('Water Data'!F99)),NA())</f>
        <v>#N/A</v>
      </c>
      <c r="K105" s="95" t="e">
        <f ca="true">+IF(AND(ISNUMBER(OFFSET('Water Data'!$F$6,0,10*ROW('Water Data'!F99))),'Data Summary'!BZ105="Yes"),OFFSET('Water Data'!$F$6,0,10*ROW('Water Data'!F99)),NA())</f>
        <v>#N/A</v>
      </c>
      <c r="L105" s="95" t="e">
        <f ca="true">+IF(AND(ISNUMBER(OFFSET('Water Data'!$F$9,0,10*ROW('Water Data'!F99))),'Data Summary'!CA105="Yes"),OFFSET('Water Data'!$F$9,0,10*ROW('Water Data'!F99)),NA())</f>
        <v>#N/A</v>
      </c>
      <c r="M105" s="95" t="e">
        <f ca="true">+IF(AND(ISNUMBER(OFFSET('Water Data'!$G$4,0,10*ROW('Water Data'!G99))),'Data Summary'!CB105="Yes"),100-OFFSET('Water Data'!$G$4,0,10*ROW('Water Data'!G99)),NA())</f>
        <v>#N/A</v>
      </c>
      <c r="N105" s="95" t="e">
        <f ca="true">+IF(AND(ISNUMBER(OFFSET('Water Data'!$G$6,0,10*ROW('Water Data'!G99))),'Data Summary'!CC105="Yes"),OFFSET('Water Data'!$G$6,0,10*ROW('Water Data'!G99)),NA())</f>
        <v>#N/A</v>
      </c>
      <c r="O105" s="95" t="e">
        <f ca="true">+IF(AND(ISNUMBER(OFFSET('Water Data'!$G$9,0,10*ROW('Water Data'!G99))),'Data Summary'!CD105="Yes"),OFFSET('Water Data'!$G$9,0,10*ROW('Water Data'!G99)),NA())</f>
        <v>#N/A</v>
      </c>
      <c r="P105" s="95" t="e">
        <f ca="true">+IF(AND(ISNUMBER(OFFSET('Water Data'!$H$4,0,10*ROW('Water Data'!H99))),'Data Summary'!CE105="Yes"),100-OFFSET('Water Data'!$H$4,0,10*ROW('Water Data'!H99)),NA())</f>
        <v>#N/A</v>
      </c>
      <c r="Q105" s="95" t="e">
        <f ca="true">+IF(AND(ISNUMBER(OFFSET('Water Data'!$H$6,0,10*ROW('Water Data'!H99))),'Data Summary'!CF105="Yes"),OFFSET('Water Data'!$H$6,0,10*ROW('Water Data'!H99)),NA())</f>
        <v>#N/A</v>
      </c>
      <c r="R105" s="95" t="e">
        <f ca="true">+IF(AND(ISNUMBER(OFFSET('Water Data'!$H$9,0,10*ROW('Water Data'!H99))),'Data Summary'!CG105="Yes"),OFFSET('Water Data'!$H$9,0,10*ROW('Water Data'!H99)),NA())</f>
        <v>#N/A</v>
      </c>
      <c r="S105" s="95" t="e">
        <f ca="true">+IF(AND(ISNUMBER(OFFSET('Water Data'!$I$4,0,10*ROW('Water Data'!I99))),'Data Summary'!CH105="Yes"),100-OFFSET('Water Data'!$I$4,0,10*ROW('Water Data'!I99)),NA())</f>
        <v>#N/A</v>
      </c>
      <c r="T105" s="95" t="e">
        <f ca="true">+IF(AND(ISNUMBER(OFFSET('Water Data'!$I$6,0,10*ROW('Water Data'!I99))),'Data Summary'!CI105="Yes"),OFFSET('Water Data'!$I$6,0,10*ROW('Water Data'!I99)),NA())</f>
        <v>#N/A</v>
      </c>
      <c r="U105" s="95" t="e">
        <f ca="true">+IF(AND(ISNUMBER(OFFSET('Water Data'!$I$9,0,10*ROW('Water Data'!I99))),'Data Summary'!CJ105="Yes"),OFFSET('Water Data'!$I$9,0,10*ROW('Water Data'!I99)),NA())</f>
        <v>#N/A</v>
      </c>
      <c r="V105" s="96" t="e">
        <f ca="true">+IF(AND(ISNUMBER(OFFSET('Sanitation Data'!$D$4,0,10*ROW('Sanitation Data'!D99))),'Data Summary'!CK105="Yes"),100-OFFSET('Sanitation Data'!$D$4,0,10*ROW('Sanitation Data'!D99)),NA())</f>
        <v>#N/A</v>
      </c>
      <c r="W105" s="96" t="e">
        <f ca="true">+IF(AND(ISNUMBER(OFFSET('Sanitation Data'!$D$6,0,10*ROW('Sanitation Data'!D99))),'Data Summary'!CL105="Yes"),OFFSET('Sanitation Data'!$D$6,0,10*ROW('Sanitation Data'!D99)),NA())</f>
        <v>#N/A</v>
      </c>
      <c r="X105" s="96" t="e">
        <f ca="true">+IF(AND(ISNUMBER(OFFSET('Sanitation Data'!$D$10,0,10*ROW('Sanitation Data'!D99))),'Data Summary'!CM105="Yes"),OFFSET('Sanitation Data'!$D$10,0,10*ROW('Sanitation Data'!D99)),NA())</f>
        <v>#N/A</v>
      </c>
      <c r="Y105" s="96" t="e">
        <f ca="true">+IF(AND(ISNUMBER(OFFSET('Sanitation Data'!$D$11,0,10*ROW('Sanitation Data'!D99))),'Data Summary'!CN105="Yes"),OFFSET('Sanitation Data'!$D$11,0,10*ROW('Sanitation Data'!D99)),NA())</f>
        <v>#N/A</v>
      </c>
      <c r="Z105" s="96" t="e">
        <f ca="true">+IF(AND(ISNUMBER(OFFSET('Sanitation Data'!$D$12,0,10*ROW('Sanitation Data'!D99))),'Data Summary'!CO105="Yes"),OFFSET('Sanitation Data'!$D$12,0,10*ROW('Sanitation Data'!D99)),NA())</f>
        <v>#N/A</v>
      </c>
      <c r="AA105" s="96" t="e">
        <f ca="true">+IF(AND(ISNUMBER(OFFSET('Sanitation Data'!$E$4,0,10*ROW('Sanitation Data'!E99))),'Data Summary'!CP105="Yes"),100-OFFSET('Sanitation Data'!$E$4,0,10*ROW('Sanitation Data'!E99)),NA())</f>
        <v>#N/A</v>
      </c>
      <c r="AB105" s="96" t="e">
        <f ca="true">+IF(AND(ISNUMBER(OFFSET('Sanitation Data'!$E$6,0,10*ROW('Sanitation Data'!E99))),'Data Summary'!CQ105="Yes"),OFFSET('Sanitation Data'!$E$6,0,10*ROW('Sanitation Data'!E99)),NA())</f>
        <v>#N/A</v>
      </c>
      <c r="AC105" s="96" t="e">
        <f ca="true">+IF(AND(ISNUMBER(OFFSET('Sanitation Data'!$E$10,0,10*ROW('Sanitation Data'!E99))),'Data Summary'!CR105="Yes"),OFFSET('Sanitation Data'!$E$10,0,10*ROW('Sanitation Data'!E99)),NA())</f>
        <v>#N/A</v>
      </c>
      <c r="AD105" s="96" t="e">
        <f ca="true">+IF(AND(ISNUMBER(OFFSET('Sanitation Data'!$E$11,0,10*ROW('Sanitation Data'!E99))),'Data Summary'!CS105="Yes"),OFFSET('Sanitation Data'!$E$11,0,10*ROW('Sanitation Data'!E99)),NA())</f>
        <v>#N/A</v>
      </c>
      <c r="AE105" s="96" t="e">
        <f ca="true">+IF(AND(ISNUMBER(OFFSET('Sanitation Data'!$E$12,0,10*ROW('Sanitation Data'!E99))),'Data Summary'!CT105="Yes"),OFFSET('Sanitation Data'!$E$12,0,10*ROW('Sanitation Data'!E99)),NA())</f>
        <v>#N/A</v>
      </c>
      <c r="AF105" s="96" t="e">
        <f ca="true">+IF(AND(ISNUMBER(OFFSET('Sanitation Data'!$F$4,0,10*ROW('Sanitation Data'!F99))),'Data Summary'!CU105="Yes"),100-OFFSET('Sanitation Data'!$F$4,0,10*ROW('Sanitation Data'!F99)),NA())</f>
        <v>#N/A</v>
      </c>
      <c r="AG105" s="96" t="e">
        <f ca="true">+IF(AND(ISNUMBER(OFFSET('Sanitation Data'!$F$6,0,10*ROW('Sanitation Data'!F99))),'Data Summary'!CV105="Yes"),OFFSET('Sanitation Data'!$F$6,0,10*ROW('Sanitation Data'!F99)),NA())</f>
        <v>#N/A</v>
      </c>
      <c r="AH105" s="96" t="e">
        <f ca="true">+IF(AND(ISNUMBER(OFFSET('Sanitation Data'!$F$10,0,10*ROW('Sanitation Data'!F99))),'Data Summary'!CW105="Yes"),OFFSET('Sanitation Data'!$F$10,0,10*ROW('Sanitation Data'!F99)),NA())</f>
        <v>#N/A</v>
      </c>
      <c r="AI105" s="96" t="e">
        <f ca="true">+IF(AND(ISNUMBER(OFFSET('Sanitation Data'!$F$11,0,10*ROW('Sanitation Data'!F99))),'Data Summary'!CX105="Yes"),OFFSET('Sanitation Data'!$F$11,0,10*ROW('Sanitation Data'!F99)),NA())</f>
        <v>#N/A</v>
      </c>
      <c r="AJ105" s="96" t="e">
        <f ca="true">+IF(AND(ISNUMBER(OFFSET('Sanitation Data'!$F$12,0,10*ROW('Sanitation Data'!F99))),'Data Summary'!CY105="Yes"),OFFSET('Sanitation Data'!$F$12,0,10*ROW('Sanitation Data'!F99)),NA())</f>
        <v>#N/A</v>
      </c>
      <c r="AK105" s="96" t="e">
        <f ca="true">+IF(AND(ISNUMBER(OFFSET('Sanitation Data'!$G$4,0,10*ROW('Sanitation Data'!G99))),'Data Summary'!CZ105="Yes"),100-OFFSET('Sanitation Data'!$G$4,0,10*ROW('Sanitation Data'!G99)),NA())</f>
        <v>#N/A</v>
      </c>
      <c r="AL105" s="96" t="e">
        <f ca="true">+IF(AND(ISNUMBER(OFFSET('Sanitation Data'!$G$6,0,10*ROW('Sanitation Data'!G99))),'Data Summary'!DA105="Yes"),OFFSET('Sanitation Data'!$G$6,0,10*ROW('Sanitation Data'!G99)),NA())</f>
        <v>#N/A</v>
      </c>
      <c r="AM105" s="96" t="e">
        <f ca="true">+IF(AND(ISNUMBER(OFFSET('Sanitation Data'!$G$10,0,10*ROW('Sanitation Data'!G99))),'Data Summary'!DB105="Yes"),OFFSET('Sanitation Data'!$G$10,0,10*ROW('Sanitation Data'!G99)),NA())</f>
        <v>#N/A</v>
      </c>
      <c r="AN105" s="96" t="e">
        <f ca="true">+IF(AND(ISNUMBER(OFFSET('Sanitation Data'!$G$11,0,10*ROW('Sanitation Data'!G99))),'Data Summary'!DC105="Yes"),OFFSET('Sanitation Data'!$G$11,0,10*ROW('Sanitation Data'!G99)),NA())</f>
        <v>#N/A</v>
      </c>
      <c r="AO105" s="96" t="e">
        <f ca="true">+IF(AND(ISNUMBER(OFFSET('Sanitation Data'!$G$12,0,10*ROW('Sanitation Data'!G99))),'Data Summary'!DD105="Yes"),OFFSET('Sanitation Data'!$G$12,0,10*ROW('Sanitation Data'!G99)),NA())</f>
        <v>#N/A</v>
      </c>
      <c r="AP105" s="96" t="e">
        <f ca="true">+IF(AND(ISNUMBER(OFFSET('Sanitation Data'!$H$4,0,10*ROW('Sanitation Data'!H99))),'Data Summary'!DE105="Yes"),100-OFFSET('Sanitation Data'!$H$4,0,10*ROW('Sanitation Data'!H99)),NA())</f>
        <v>#N/A</v>
      </c>
      <c r="AQ105" s="96" t="e">
        <f ca="true">+IF(AND(ISNUMBER(OFFSET('Sanitation Data'!$H$6,0,10*ROW('Sanitation Data'!H99))),'Data Summary'!DF105="Yes"),OFFSET('Sanitation Data'!$H$6,0,10*ROW('Sanitation Data'!H99)),NA())</f>
        <v>#N/A</v>
      </c>
      <c r="AR105" s="96" t="e">
        <f ca="true">+IF(AND(ISNUMBER(OFFSET('Sanitation Data'!$H$10,0,10*ROW('Sanitation Data'!H99))),'Data Summary'!DG105="Yes"),OFFSET('Sanitation Data'!$H$10,0,10*ROW('Sanitation Data'!H99)),NA())</f>
        <v>#N/A</v>
      </c>
      <c r="AS105" s="96" t="e">
        <f ca="true">+IF(AND(ISNUMBER(OFFSET('Sanitation Data'!$H$11,0,10*ROW('Sanitation Data'!H99))),'Data Summary'!DH105="Yes"),OFFSET('Sanitation Data'!$H$11,0,10*ROW('Sanitation Data'!H99)),NA())</f>
        <v>#N/A</v>
      </c>
      <c r="AT105" s="96" t="e">
        <f ca="true">+IF(AND(ISNUMBER(OFFSET('Sanitation Data'!$H$12,0,10*ROW('Sanitation Data'!H99))),'Data Summary'!DI105="Yes"),OFFSET('Sanitation Data'!$H$12,0,10*ROW('Sanitation Data'!H99)),NA())</f>
        <v>#N/A</v>
      </c>
      <c r="AU105" s="96" t="e">
        <f ca="true">+IF(AND(ISNUMBER(OFFSET('Sanitation Data'!$I$4,0,10*ROW('Sanitation Data'!I99))),'Data Summary'!DJ105="Yes"),100-OFFSET('Sanitation Data'!$I$4,0,10*ROW('Sanitation Data'!I99)),NA())</f>
        <v>#N/A</v>
      </c>
      <c r="AV105" s="96" t="e">
        <f ca="true">+IF(AND(ISNUMBER(OFFSET('Sanitation Data'!$I$6,0,10*ROW('Sanitation Data'!I99))),'Data Summary'!DK105="Yes"),OFFSET('Sanitation Data'!$I$6,0,10*ROW('Sanitation Data'!I99)),NA())</f>
        <v>#N/A</v>
      </c>
      <c r="AW105" s="96" t="e">
        <f ca="true">+IF(AND(ISNUMBER(OFFSET('Sanitation Data'!$I$10,0,10*ROW('Sanitation Data'!I99))),'Data Summary'!DL105="Yes"),OFFSET('Sanitation Data'!$I$10,0,10*ROW('Sanitation Data'!I99)),NA())</f>
        <v>#N/A</v>
      </c>
      <c r="AX105" s="96" t="e">
        <f ca="true">+IF(AND(ISNUMBER(OFFSET('Sanitation Data'!$I$11,0,10*ROW('Sanitation Data'!I99))),'Data Summary'!DM105="Yes"),OFFSET('Sanitation Data'!$I$11,0,10*ROW('Sanitation Data'!I99)),NA())</f>
        <v>#N/A</v>
      </c>
      <c r="AY105" s="96" t="e">
        <f ca="true">+IF(AND(ISNUMBER(OFFSET('Sanitation Data'!$I$12,0,10*ROW('Sanitation Data'!I99))),'Data Summary'!DN105="Yes"),OFFSET('Sanitation Data'!$I$12,0,10*ROW('Sanitation Data'!I99)),NA())</f>
        <v>#N/A</v>
      </c>
      <c r="AZ105" s="97" t="e">
        <f ca="true">+IF(AND(ISNUMBER(OFFSET('Hygiene Data'!$D$5,0,10*ROW('Hygiene Data'!D99))),'Data Summary'!DO105="Yes"),OFFSET('Hygiene Data'!$D$5,0,10*ROW('Hygiene Data'!D99)),NA())</f>
        <v>#N/A</v>
      </c>
      <c r="BA105" s="97" t="e">
        <f ca="true">+IF(AND(ISNUMBER(OFFSET('Hygiene Data'!$D$7,0,10*ROW('Hygiene Data'!D99))),'Data Summary'!DP105="Yes"),OFFSET('Hygiene Data'!$D$7,0,10*ROW('Hygiene Data'!D99)),NA())</f>
        <v>#N/A</v>
      </c>
      <c r="BB105" s="97" t="e">
        <f ca="true">+IF(AND(ISNUMBER(OFFSET('Hygiene Data'!$D$9,0,10*ROW('Hygiene Data'!D99))),'Data Summary'!DQ105="Yes"),OFFSET('Hygiene Data'!$D$9,0,10*ROW('Hygiene Data'!D99)),NA())</f>
        <v>#N/A</v>
      </c>
      <c r="BC105" s="97" t="e">
        <f ca="true">+IF(AND(ISNUMBER(OFFSET('Hygiene Data'!$E$5,0,10*ROW('Hygiene Data'!E99))),'Data Summary'!DR105="Yes"),OFFSET('Hygiene Data'!$E$5,0,10*ROW('Hygiene Data'!E99)),NA())</f>
        <v>#N/A</v>
      </c>
      <c r="BD105" s="97" t="e">
        <f ca="true">+IF(AND(ISNUMBER(OFFSET('Hygiene Data'!$E$7,0,10*ROW('Hygiene Data'!E99))),'Data Summary'!DS105="Yes"),OFFSET('Hygiene Data'!$E$7,0,10*ROW('Hygiene Data'!E99)),NA())</f>
        <v>#N/A</v>
      </c>
      <c r="BE105" s="97" t="e">
        <f ca="true">+IF(AND(ISNUMBER(OFFSET('Hygiene Data'!$E$9,0,10*ROW('Hygiene Data'!E99))),'Data Summary'!DT105="Yes"),OFFSET('Hygiene Data'!$E$9,0,10*ROW('Hygiene Data'!E99)),NA())</f>
        <v>#N/A</v>
      </c>
      <c r="BF105" s="97" t="e">
        <f ca="true">+IF(AND(ISNUMBER(OFFSET('Hygiene Data'!$F$5,0,10*ROW('Hygiene Data'!F99))),'Data Summary'!DU105="Yes"),OFFSET('Hygiene Data'!$F$5,0,10*ROW('Hygiene Data'!F99)),NA())</f>
        <v>#N/A</v>
      </c>
      <c r="BG105" s="97" t="e">
        <f ca="true">+IF(AND(ISNUMBER(OFFSET('Hygiene Data'!$F$7,0,10*ROW('Hygiene Data'!F99))),'Data Summary'!DV105="Yes"),OFFSET('Hygiene Data'!$F$7,0,10*ROW('Hygiene Data'!F99)),NA())</f>
        <v>#N/A</v>
      </c>
      <c r="BH105" s="97" t="e">
        <f ca="true">+IF(AND(ISNUMBER(OFFSET('Hygiene Data'!$F$9,0,10*ROW('Hygiene Data'!F99))),'Data Summary'!DW105="Yes"),OFFSET('Hygiene Data'!$F$9,0,10*ROW('Hygiene Data'!F99)),NA())</f>
        <v>#N/A</v>
      </c>
      <c r="BI105" s="97" t="e">
        <f ca="true">+IF(AND(ISNUMBER(OFFSET('Hygiene Data'!$G$5,0,10*ROW('Hygiene Data'!G99))),'Data Summary'!DX105="Yes"),OFFSET('Hygiene Data'!$G$5,0,10*ROW('Hygiene Data'!G99)),NA())</f>
        <v>#N/A</v>
      </c>
      <c r="BJ105" s="97" t="e">
        <f ca="true">+IF(AND(ISNUMBER(OFFSET('Hygiene Data'!$G$7,0,10*ROW('Hygiene Data'!G99))),'Data Summary'!DY105="Yes"),OFFSET('Hygiene Data'!$G$7,0,10*ROW('Hygiene Data'!G99)),NA())</f>
        <v>#N/A</v>
      </c>
      <c r="BK105" s="97" t="e">
        <f ca="true">+IF(AND(ISNUMBER(OFFSET('Hygiene Data'!$G$9,0,10*ROW('Hygiene Data'!G99))),'Data Summary'!DZ105="Yes"),OFFSET('Hygiene Data'!$G$9,0,10*ROW('Hygiene Data'!G99)),NA())</f>
        <v>#N/A</v>
      </c>
      <c r="BL105" s="97" t="e">
        <f ca="true">+IF(AND(ISNUMBER(OFFSET('Hygiene Data'!$H$5,0,10*ROW('Hygiene Data'!H99))),'Data Summary'!EA105="Yes"),OFFSET('Hygiene Data'!$H$5,0,10*ROW('Hygiene Data'!H99)),NA())</f>
        <v>#N/A</v>
      </c>
      <c r="BM105" s="97" t="e">
        <f ca="true">+IF(AND(ISNUMBER(OFFSET('Hygiene Data'!$H$7,0,10*ROW('Hygiene Data'!H99))),'Data Summary'!EB105="Yes"),OFFSET('Hygiene Data'!$H$7,0,10*ROW('Hygiene Data'!H99)),NA())</f>
        <v>#N/A</v>
      </c>
      <c r="BN105" s="97" t="e">
        <f ca="true">+IF(AND(ISNUMBER(OFFSET('Hygiene Data'!$H$9,0,10*ROW('Hygiene Data'!H99))),'Data Summary'!EC105="Yes"),OFFSET('Hygiene Data'!$H$9,0,10*ROW('Hygiene Data'!H99)),NA())</f>
        <v>#N/A</v>
      </c>
      <c r="BO105" s="97" t="e">
        <f ca="true">+IF(AND(ISNUMBER(OFFSET('Hygiene Data'!$I$5,0,10*ROW('Hygiene Data'!I99))),'Data Summary'!ED105="Yes"),OFFSET('Hygiene Data'!$I$5,0,10*ROW('Hygiene Data'!I99)),NA())</f>
        <v>#N/A</v>
      </c>
      <c r="BP105" s="97" t="e">
        <f ca="true">+IF(AND(ISNUMBER(OFFSET('Hygiene Data'!$I$7,0,10*ROW('Hygiene Data'!I99))),'Data Summary'!EE105="Yes"),OFFSET('Hygiene Data'!$I$7,0,10*ROW('Hygiene Data'!I99)),NA())</f>
        <v>#N/A</v>
      </c>
      <c r="BQ105" s="97" t="e">
        <f ca="true">+IF(AND(ISNUMBER(OFFSET('Hygiene Data'!$I$9,0,10*ROW('Hygiene Data'!I99))),'Data Summary'!EF105="Yes"),OFFSET('Hygiene Data'!$I$9,0,10*ROW('Hygiene Data'!I99)),NA())</f>
        <v>#N/A</v>
      </c>
    </row>
    <row xmlns:x14ac="http://schemas.microsoft.com/office/spreadsheetml/2009/9/ac" r="106" x14ac:dyDescent="0.2">
      <c r="A106" s="331" t="e">
        <f ca="true">+RIGHT('Data Summary'!A106,LEN('Data Summary'!A106)-9)</f>
        <v>#VALUE!</v>
      </c>
      <c r="B106" s="36" t="str">
        <f ca="true">+IF(ISTEXT('Data Summary'!B106),'Data Summary'!B106,"")</f>
        <v/>
      </c>
      <c r="C106" s="330" t="e">
        <f ca="true">+VALUE('Data Summary'!C106)</f>
        <v>#VALUE!</v>
      </c>
      <c r="D106" s="95" t="e">
        <f ca="true">+IF(AND(ISNUMBER(OFFSET('Water Data'!$D$4,0,10*ROW('Water Data'!D100))),'Data Summary'!BS106="Yes"),100-OFFSET('Water Data'!$D$4,0,10*ROW('Water Data'!D100)),NA())</f>
        <v>#N/A</v>
      </c>
      <c r="E106" s="95" t="e">
        <f ca="true">+IF(AND(ISNUMBER(OFFSET('Water Data'!$D$6,0,10*ROW('Water Data'!D100))),'Data Summary'!BT106="Yes"),OFFSET('Water Data'!$D$6,0,10*ROW('Water Data'!D100)),NA())</f>
        <v>#N/A</v>
      </c>
      <c r="F106" s="95" t="e">
        <f ca="true">+IF(AND(ISNUMBER(OFFSET('Water Data'!$D$9,0,10*ROW('Water Data'!D100))),'Data Summary'!BU106="Yes"),OFFSET('Water Data'!$D$9,0,10*ROW('Water Data'!D100)),NA())</f>
        <v>#N/A</v>
      </c>
      <c r="G106" s="95" t="e">
        <f ca="true">+IF(AND(ISNUMBER(OFFSET('Water Data'!$E$4,0,10*ROW('Water Data'!E100))),'Data Summary'!BV106="Yes"),100-OFFSET('Water Data'!$E$4,0,10*ROW('Water Data'!E100)),NA())</f>
        <v>#N/A</v>
      </c>
      <c r="H106" s="95" t="e">
        <f ca="true">+IF(AND(ISNUMBER(OFFSET('Water Data'!$E$6,0,10*ROW('Water Data'!E100))),'Data Summary'!BW106="Yes"),OFFSET('Water Data'!$E$6,0,10*ROW('Water Data'!E100)),NA())</f>
        <v>#N/A</v>
      </c>
      <c r="I106" s="95" t="e">
        <f ca="true">+IF(AND(ISNUMBER(OFFSET('Water Data'!$E$9,0,10*ROW('Water Data'!E100))),'Data Summary'!BX106="Yes"),OFFSET('Water Data'!$E$9,0,10*ROW('Water Data'!E100)),NA())</f>
        <v>#N/A</v>
      </c>
      <c r="J106" s="95" t="e">
        <f ca="true">+IF(AND(ISNUMBER(OFFSET('Water Data'!$F$4,0,10*ROW('Water Data'!F100))),'Data Summary'!BY106="Yes"),100-OFFSET('Water Data'!$F$4,0,10*ROW('Water Data'!F100)),NA())</f>
        <v>#N/A</v>
      </c>
      <c r="K106" s="95" t="e">
        <f ca="true">+IF(AND(ISNUMBER(OFFSET('Water Data'!$F$6,0,10*ROW('Water Data'!F100))),'Data Summary'!BZ106="Yes"),OFFSET('Water Data'!$F$6,0,10*ROW('Water Data'!F100)),NA())</f>
        <v>#N/A</v>
      </c>
      <c r="L106" s="95" t="e">
        <f ca="true">+IF(AND(ISNUMBER(OFFSET('Water Data'!$F$9,0,10*ROW('Water Data'!F100))),'Data Summary'!CA106="Yes"),OFFSET('Water Data'!$F$9,0,10*ROW('Water Data'!F100)),NA())</f>
        <v>#N/A</v>
      </c>
      <c r="M106" s="95" t="e">
        <f ca="true">+IF(AND(ISNUMBER(OFFSET('Water Data'!$G$4,0,10*ROW('Water Data'!G100))),'Data Summary'!CB106="Yes"),100-OFFSET('Water Data'!$G$4,0,10*ROW('Water Data'!G100)),NA())</f>
        <v>#N/A</v>
      </c>
      <c r="N106" s="95" t="e">
        <f ca="true">+IF(AND(ISNUMBER(OFFSET('Water Data'!$G$6,0,10*ROW('Water Data'!G100))),'Data Summary'!CC106="Yes"),OFFSET('Water Data'!$G$6,0,10*ROW('Water Data'!G100)),NA())</f>
        <v>#N/A</v>
      </c>
      <c r="O106" s="95" t="e">
        <f ca="true">+IF(AND(ISNUMBER(OFFSET('Water Data'!$G$9,0,10*ROW('Water Data'!G100))),'Data Summary'!CD106="Yes"),OFFSET('Water Data'!$G$9,0,10*ROW('Water Data'!G100)),NA())</f>
        <v>#N/A</v>
      </c>
      <c r="P106" s="95" t="e">
        <f ca="true">+IF(AND(ISNUMBER(OFFSET('Water Data'!$H$4,0,10*ROW('Water Data'!H100))),'Data Summary'!CE106="Yes"),100-OFFSET('Water Data'!$H$4,0,10*ROW('Water Data'!H100)),NA())</f>
        <v>#N/A</v>
      </c>
      <c r="Q106" s="95" t="e">
        <f ca="true">+IF(AND(ISNUMBER(OFFSET('Water Data'!$H$6,0,10*ROW('Water Data'!H100))),'Data Summary'!CF106="Yes"),OFFSET('Water Data'!$H$6,0,10*ROW('Water Data'!H100)),NA())</f>
        <v>#N/A</v>
      </c>
      <c r="R106" s="95" t="e">
        <f ca="true">+IF(AND(ISNUMBER(OFFSET('Water Data'!$H$9,0,10*ROW('Water Data'!H100))),'Data Summary'!CG106="Yes"),OFFSET('Water Data'!$H$9,0,10*ROW('Water Data'!H100)),NA())</f>
        <v>#N/A</v>
      </c>
      <c r="S106" s="95" t="e">
        <f ca="true">+IF(AND(ISNUMBER(OFFSET('Water Data'!$I$4,0,10*ROW('Water Data'!I100))),'Data Summary'!CH106="Yes"),100-OFFSET('Water Data'!$I$4,0,10*ROW('Water Data'!I100)),NA())</f>
        <v>#N/A</v>
      </c>
      <c r="T106" s="95" t="e">
        <f ca="true">+IF(AND(ISNUMBER(OFFSET('Water Data'!$I$6,0,10*ROW('Water Data'!I100))),'Data Summary'!CI106="Yes"),OFFSET('Water Data'!$I$6,0,10*ROW('Water Data'!I100)),NA())</f>
        <v>#N/A</v>
      </c>
      <c r="U106" s="95" t="e">
        <f ca="true">+IF(AND(ISNUMBER(OFFSET('Water Data'!$I$9,0,10*ROW('Water Data'!I100))),'Data Summary'!CJ106="Yes"),OFFSET('Water Data'!$I$9,0,10*ROW('Water Data'!I100)),NA())</f>
        <v>#N/A</v>
      </c>
      <c r="V106" s="96" t="e">
        <f ca="true">+IF(AND(ISNUMBER(OFFSET('Sanitation Data'!$D$4,0,10*ROW('Sanitation Data'!D100))),'Data Summary'!CK106="Yes"),100-OFFSET('Sanitation Data'!$D$4,0,10*ROW('Sanitation Data'!D100)),NA())</f>
        <v>#N/A</v>
      </c>
      <c r="W106" s="96" t="e">
        <f ca="true">+IF(AND(ISNUMBER(OFFSET('Sanitation Data'!$D$6,0,10*ROW('Sanitation Data'!D100))),'Data Summary'!CL106="Yes"),OFFSET('Sanitation Data'!$D$6,0,10*ROW('Sanitation Data'!D100)),NA())</f>
        <v>#N/A</v>
      </c>
      <c r="X106" s="96" t="e">
        <f ca="true">+IF(AND(ISNUMBER(OFFSET('Sanitation Data'!$D$10,0,10*ROW('Sanitation Data'!D100))),'Data Summary'!CM106="Yes"),OFFSET('Sanitation Data'!$D$10,0,10*ROW('Sanitation Data'!D100)),NA())</f>
        <v>#N/A</v>
      </c>
      <c r="Y106" s="96" t="e">
        <f ca="true">+IF(AND(ISNUMBER(OFFSET('Sanitation Data'!$D$11,0,10*ROW('Sanitation Data'!D100))),'Data Summary'!CN106="Yes"),OFFSET('Sanitation Data'!$D$11,0,10*ROW('Sanitation Data'!D100)),NA())</f>
        <v>#N/A</v>
      </c>
      <c r="Z106" s="96" t="e">
        <f ca="true">+IF(AND(ISNUMBER(OFFSET('Sanitation Data'!$D$12,0,10*ROW('Sanitation Data'!D100))),'Data Summary'!CO106="Yes"),OFFSET('Sanitation Data'!$D$12,0,10*ROW('Sanitation Data'!D100)),NA())</f>
        <v>#N/A</v>
      </c>
      <c r="AA106" s="96" t="e">
        <f ca="true">+IF(AND(ISNUMBER(OFFSET('Sanitation Data'!$E$4,0,10*ROW('Sanitation Data'!E100))),'Data Summary'!CP106="Yes"),100-OFFSET('Sanitation Data'!$E$4,0,10*ROW('Sanitation Data'!E100)),NA())</f>
        <v>#N/A</v>
      </c>
      <c r="AB106" s="96" t="e">
        <f ca="true">+IF(AND(ISNUMBER(OFFSET('Sanitation Data'!$E$6,0,10*ROW('Sanitation Data'!E100))),'Data Summary'!CQ106="Yes"),OFFSET('Sanitation Data'!$E$6,0,10*ROW('Sanitation Data'!E100)),NA())</f>
        <v>#N/A</v>
      </c>
      <c r="AC106" s="96" t="e">
        <f ca="true">+IF(AND(ISNUMBER(OFFSET('Sanitation Data'!$E$10,0,10*ROW('Sanitation Data'!E100))),'Data Summary'!CR106="Yes"),OFFSET('Sanitation Data'!$E$10,0,10*ROW('Sanitation Data'!E100)),NA())</f>
        <v>#N/A</v>
      </c>
      <c r="AD106" s="96" t="e">
        <f ca="true">+IF(AND(ISNUMBER(OFFSET('Sanitation Data'!$E$11,0,10*ROW('Sanitation Data'!E100))),'Data Summary'!CS106="Yes"),OFFSET('Sanitation Data'!$E$11,0,10*ROW('Sanitation Data'!E100)),NA())</f>
        <v>#N/A</v>
      </c>
      <c r="AE106" s="96" t="e">
        <f ca="true">+IF(AND(ISNUMBER(OFFSET('Sanitation Data'!$E$12,0,10*ROW('Sanitation Data'!E100))),'Data Summary'!CT106="Yes"),OFFSET('Sanitation Data'!$E$12,0,10*ROW('Sanitation Data'!E100)),NA())</f>
        <v>#N/A</v>
      </c>
      <c r="AF106" s="96" t="e">
        <f ca="true">+IF(AND(ISNUMBER(OFFSET('Sanitation Data'!$F$4,0,10*ROW('Sanitation Data'!F100))),'Data Summary'!CU106="Yes"),100-OFFSET('Sanitation Data'!$F$4,0,10*ROW('Sanitation Data'!F100)),NA())</f>
        <v>#N/A</v>
      </c>
      <c r="AG106" s="96" t="e">
        <f ca="true">+IF(AND(ISNUMBER(OFFSET('Sanitation Data'!$F$6,0,10*ROW('Sanitation Data'!F100))),'Data Summary'!CV106="Yes"),OFFSET('Sanitation Data'!$F$6,0,10*ROW('Sanitation Data'!F100)),NA())</f>
        <v>#N/A</v>
      </c>
      <c r="AH106" s="96" t="e">
        <f ca="true">+IF(AND(ISNUMBER(OFFSET('Sanitation Data'!$F$10,0,10*ROW('Sanitation Data'!F100))),'Data Summary'!CW106="Yes"),OFFSET('Sanitation Data'!$F$10,0,10*ROW('Sanitation Data'!F100)),NA())</f>
        <v>#N/A</v>
      </c>
      <c r="AI106" s="96" t="e">
        <f ca="true">+IF(AND(ISNUMBER(OFFSET('Sanitation Data'!$F$11,0,10*ROW('Sanitation Data'!F100))),'Data Summary'!CX106="Yes"),OFFSET('Sanitation Data'!$F$11,0,10*ROW('Sanitation Data'!F100)),NA())</f>
        <v>#N/A</v>
      </c>
      <c r="AJ106" s="96" t="e">
        <f ca="true">+IF(AND(ISNUMBER(OFFSET('Sanitation Data'!$F$12,0,10*ROW('Sanitation Data'!F100))),'Data Summary'!CY106="Yes"),OFFSET('Sanitation Data'!$F$12,0,10*ROW('Sanitation Data'!F100)),NA())</f>
        <v>#N/A</v>
      </c>
      <c r="AK106" s="96" t="e">
        <f ca="true">+IF(AND(ISNUMBER(OFFSET('Sanitation Data'!$G$4,0,10*ROW('Sanitation Data'!G100))),'Data Summary'!CZ106="Yes"),100-OFFSET('Sanitation Data'!$G$4,0,10*ROW('Sanitation Data'!G100)),NA())</f>
        <v>#N/A</v>
      </c>
      <c r="AL106" s="96" t="e">
        <f ca="true">+IF(AND(ISNUMBER(OFFSET('Sanitation Data'!$G$6,0,10*ROW('Sanitation Data'!G100))),'Data Summary'!DA106="Yes"),OFFSET('Sanitation Data'!$G$6,0,10*ROW('Sanitation Data'!G100)),NA())</f>
        <v>#N/A</v>
      </c>
      <c r="AM106" s="96" t="e">
        <f ca="true">+IF(AND(ISNUMBER(OFFSET('Sanitation Data'!$G$10,0,10*ROW('Sanitation Data'!G100))),'Data Summary'!DB106="Yes"),OFFSET('Sanitation Data'!$G$10,0,10*ROW('Sanitation Data'!G100)),NA())</f>
        <v>#N/A</v>
      </c>
      <c r="AN106" s="96" t="e">
        <f ca="true">+IF(AND(ISNUMBER(OFFSET('Sanitation Data'!$G$11,0,10*ROW('Sanitation Data'!G100))),'Data Summary'!DC106="Yes"),OFFSET('Sanitation Data'!$G$11,0,10*ROW('Sanitation Data'!G100)),NA())</f>
        <v>#N/A</v>
      </c>
      <c r="AO106" s="96" t="e">
        <f ca="true">+IF(AND(ISNUMBER(OFFSET('Sanitation Data'!$G$12,0,10*ROW('Sanitation Data'!G100))),'Data Summary'!DD106="Yes"),OFFSET('Sanitation Data'!$G$12,0,10*ROW('Sanitation Data'!G100)),NA())</f>
        <v>#N/A</v>
      </c>
      <c r="AP106" s="96" t="e">
        <f ca="true">+IF(AND(ISNUMBER(OFFSET('Sanitation Data'!$H$4,0,10*ROW('Sanitation Data'!H100))),'Data Summary'!DE106="Yes"),100-OFFSET('Sanitation Data'!$H$4,0,10*ROW('Sanitation Data'!H100)),NA())</f>
        <v>#N/A</v>
      </c>
      <c r="AQ106" s="96" t="e">
        <f ca="true">+IF(AND(ISNUMBER(OFFSET('Sanitation Data'!$H$6,0,10*ROW('Sanitation Data'!H100))),'Data Summary'!DF106="Yes"),OFFSET('Sanitation Data'!$H$6,0,10*ROW('Sanitation Data'!H100)),NA())</f>
        <v>#N/A</v>
      </c>
      <c r="AR106" s="96" t="e">
        <f ca="true">+IF(AND(ISNUMBER(OFFSET('Sanitation Data'!$H$10,0,10*ROW('Sanitation Data'!H100))),'Data Summary'!DG106="Yes"),OFFSET('Sanitation Data'!$H$10,0,10*ROW('Sanitation Data'!H100)),NA())</f>
        <v>#N/A</v>
      </c>
      <c r="AS106" s="96" t="e">
        <f ca="true">+IF(AND(ISNUMBER(OFFSET('Sanitation Data'!$H$11,0,10*ROW('Sanitation Data'!H100))),'Data Summary'!DH106="Yes"),OFFSET('Sanitation Data'!$H$11,0,10*ROW('Sanitation Data'!H100)),NA())</f>
        <v>#N/A</v>
      </c>
      <c r="AT106" s="96" t="e">
        <f ca="true">+IF(AND(ISNUMBER(OFFSET('Sanitation Data'!$H$12,0,10*ROW('Sanitation Data'!H100))),'Data Summary'!DI106="Yes"),OFFSET('Sanitation Data'!$H$12,0,10*ROW('Sanitation Data'!H100)),NA())</f>
        <v>#N/A</v>
      </c>
      <c r="AU106" s="96" t="e">
        <f ca="true">+IF(AND(ISNUMBER(OFFSET('Sanitation Data'!$I$4,0,10*ROW('Sanitation Data'!I100))),'Data Summary'!DJ106="Yes"),100-OFFSET('Sanitation Data'!$I$4,0,10*ROW('Sanitation Data'!I100)),NA())</f>
        <v>#N/A</v>
      </c>
      <c r="AV106" s="96" t="e">
        <f ca="true">+IF(AND(ISNUMBER(OFFSET('Sanitation Data'!$I$6,0,10*ROW('Sanitation Data'!I100))),'Data Summary'!DK106="Yes"),OFFSET('Sanitation Data'!$I$6,0,10*ROW('Sanitation Data'!I100)),NA())</f>
        <v>#N/A</v>
      </c>
      <c r="AW106" s="96" t="e">
        <f ca="true">+IF(AND(ISNUMBER(OFFSET('Sanitation Data'!$I$10,0,10*ROW('Sanitation Data'!I100))),'Data Summary'!DL106="Yes"),OFFSET('Sanitation Data'!$I$10,0,10*ROW('Sanitation Data'!I100)),NA())</f>
        <v>#N/A</v>
      </c>
      <c r="AX106" s="96" t="e">
        <f ca="true">+IF(AND(ISNUMBER(OFFSET('Sanitation Data'!$I$11,0,10*ROW('Sanitation Data'!I100))),'Data Summary'!DM106="Yes"),OFFSET('Sanitation Data'!$I$11,0,10*ROW('Sanitation Data'!I100)),NA())</f>
        <v>#N/A</v>
      </c>
      <c r="AY106" s="96" t="e">
        <f ca="true">+IF(AND(ISNUMBER(OFFSET('Sanitation Data'!$I$12,0,10*ROW('Sanitation Data'!I100))),'Data Summary'!DN106="Yes"),OFFSET('Sanitation Data'!$I$12,0,10*ROW('Sanitation Data'!I100)),NA())</f>
        <v>#N/A</v>
      </c>
      <c r="AZ106" s="97" t="e">
        <f ca="true">+IF(AND(ISNUMBER(OFFSET('Hygiene Data'!$D$5,0,10*ROW('Hygiene Data'!D100))),'Data Summary'!DO106="Yes"),OFFSET('Hygiene Data'!$D$5,0,10*ROW('Hygiene Data'!D100)),NA())</f>
        <v>#N/A</v>
      </c>
      <c r="BA106" s="97" t="e">
        <f ca="true">+IF(AND(ISNUMBER(OFFSET('Hygiene Data'!$D$7,0,10*ROW('Hygiene Data'!D100))),'Data Summary'!DP106="Yes"),OFFSET('Hygiene Data'!$D$7,0,10*ROW('Hygiene Data'!D100)),NA())</f>
        <v>#N/A</v>
      </c>
      <c r="BB106" s="97" t="e">
        <f ca="true">+IF(AND(ISNUMBER(OFFSET('Hygiene Data'!$D$9,0,10*ROW('Hygiene Data'!D100))),'Data Summary'!DQ106="Yes"),OFFSET('Hygiene Data'!$D$9,0,10*ROW('Hygiene Data'!D100)),NA())</f>
        <v>#N/A</v>
      </c>
      <c r="BC106" s="97" t="e">
        <f ca="true">+IF(AND(ISNUMBER(OFFSET('Hygiene Data'!$E$5,0,10*ROW('Hygiene Data'!E100))),'Data Summary'!DR106="Yes"),OFFSET('Hygiene Data'!$E$5,0,10*ROW('Hygiene Data'!E100)),NA())</f>
        <v>#N/A</v>
      </c>
      <c r="BD106" s="97" t="e">
        <f ca="true">+IF(AND(ISNUMBER(OFFSET('Hygiene Data'!$E$7,0,10*ROW('Hygiene Data'!E100))),'Data Summary'!DS106="Yes"),OFFSET('Hygiene Data'!$E$7,0,10*ROW('Hygiene Data'!E100)),NA())</f>
        <v>#N/A</v>
      </c>
      <c r="BE106" s="97" t="e">
        <f ca="true">+IF(AND(ISNUMBER(OFFSET('Hygiene Data'!$E$9,0,10*ROW('Hygiene Data'!E100))),'Data Summary'!DT106="Yes"),OFFSET('Hygiene Data'!$E$9,0,10*ROW('Hygiene Data'!E100)),NA())</f>
        <v>#N/A</v>
      </c>
      <c r="BF106" s="97" t="e">
        <f ca="true">+IF(AND(ISNUMBER(OFFSET('Hygiene Data'!$F$5,0,10*ROW('Hygiene Data'!F100))),'Data Summary'!DU106="Yes"),OFFSET('Hygiene Data'!$F$5,0,10*ROW('Hygiene Data'!F100)),NA())</f>
        <v>#N/A</v>
      </c>
      <c r="BG106" s="97" t="e">
        <f ca="true">+IF(AND(ISNUMBER(OFFSET('Hygiene Data'!$F$7,0,10*ROW('Hygiene Data'!F100))),'Data Summary'!DV106="Yes"),OFFSET('Hygiene Data'!$F$7,0,10*ROW('Hygiene Data'!F100)),NA())</f>
        <v>#N/A</v>
      </c>
      <c r="BH106" s="97" t="e">
        <f ca="true">+IF(AND(ISNUMBER(OFFSET('Hygiene Data'!$F$9,0,10*ROW('Hygiene Data'!F100))),'Data Summary'!DW106="Yes"),OFFSET('Hygiene Data'!$F$9,0,10*ROW('Hygiene Data'!F100)),NA())</f>
        <v>#N/A</v>
      </c>
      <c r="BI106" s="97" t="e">
        <f ca="true">+IF(AND(ISNUMBER(OFFSET('Hygiene Data'!$G$5,0,10*ROW('Hygiene Data'!G100))),'Data Summary'!DX106="Yes"),OFFSET('Hygiene Data'!$G$5,0,10*ROW('Hygiene Data'!G100)),NA())</f>
        <v>#N/A</v>
      </c>
      <c r="BJ106" s="97" t="e">
        <f ca="true">+IF(AND(ISNUMBER(OFFSET('Hygiene Data'!$G$7,0,10*ROW('Hygiene Data'!G100))),'Data Summary'!DY106="Yes"),OFFSET('Hygiene Data'!$G$7,0,10*ROW('Hygiene Data'!G100)),NA())</f>
        <v>#N/A</v>
      </c>
      <c r="BK106" s="97" t="e">
        <f ca="true">+IF(AND(ISNUMBER(OFFSET('Hygiene Data'!$G$9,0,10*ROW('Hygiene Data'!G100))),'Data Summary'!DZ106="Yes"),OFFSET('Hygiene Data'!$G$9,0,10*ROW('Hygiene Data'!G100)),NA())</f>
        <v>#N/A</v>
      </c>
      <c r="BL106" s="97" t="e">
        <f ca="true">+IF(AND(ISNUMBER(OFFSET('Hygiene Data'!$H$5,0,10*ROW('Hygiene Data'!H100))),'Data Summary'!EA106="Yes"),OFFSET('Hygiene Data'!$H$5,0,10*ROW('Hygiene Data'!H100)),NA())</f>
        <v>#N/A</v>
      </c>
      <c r="BM106" s="97" t="e">
        <f ca="true">+IF(AND(ISNUMBER(OFFSET('Hygiene Data'!$H$7,0,10*ROW('Hygiene Data'!H100))),'Data Summary'!EB106="Yes"),OFFSET('Hygiene Data'!$H$7,0,10*ROW('Hygiene Data'!H100)),NA())</f>
        <v>#N/A</v>
      </c>
      <c r="BN106" s="97" t="e">
        <f ca="true">+IF(AND(ISNUMBER(OFFSET('Hygiene Data'!$H$9,0,10*ROW('Hygiene Data'!H100))),'Data Summary'!EC106="Yes"),OFFSET('Hygiene Data'!$H$9,0,10*ROW('Hygiene Data'!H100)),NA())</f>
        <v>#N/A</v>
      </c>
      <c r="BO106" s="97" t="e">
        <f ca="true">+IF(AND(ISNUMBER(OFFSET('Hygiene Data'!$I$5,0,10*ROW('Hygiene Data'!I100))),'Data Summary'!ED106="Yes"),OFFSET('Hygiene Data'!$I$5,0,10*ROW('Hygiene Data'!I100)),NA())</f>
        <v>#N/A</v>
      </c>
      <c r="BP106" s="97" t="e">
        <f ca="true">+IF(AND(ISNUMBER(OFFSET('Hygiene Data'!$I$7,0,10*ROW('Hygiene Data'!I100))),'Data Summary'!EE106="Yes"),OFFSET('Hygiene Data'!$I$7,0,10*ROW('Hygiene Data'!I100)),NA())</f>
        <v>#N/A</v>
      </c>
      <c r="BQ106" s="97" t="e">
        <f ca="true">+IF(AND(ISNUMBER(OFFSET('Hygiene Data'!$I$9,0,10*ROW('Hygiene Data'!I100))),'Data Summary'!EF106="Yes"),OFFSET('Hygiene Data'!$I$9,0,10*ROW('Hygiene Data'!I100)),NA())</f>
        <v>#N/A</v>
      </c>
    </row>
    <row xmlns:x14ac="http://schemas.microsoft.com/office/spreadsheetml/2009/9/ac" r="107" x14ac:dyDescent="0.2">
      <c r="A107" s="331" t="e">
        <f ca="true">+RIGHT('Data Summary'!A107,LEN('Data Summary'!A107)-9)</f>
        <v>#VALUE!</v>
      </c>
      <c r="B107" s="36" t="str">
        <f ca="true">+IF(ISTEXT('Data Summary'!B107),'Data Summary'!B107,"")</f>
        <v/>
      </c>
      <c r="C107" s="330" t="e">
        <f ca="true">+VALUE('Data Summary'!C107)</f>
        <v>#VALUE!</v>
      </c>
      <c r="D107" s="95" t="e">
        <f ca="true">+IF(AND(ISNUMBER(OFFSET('Water Data'!$D$4,0,10*ROW('Water Data'!D101))),'Data Summary'!BS107="Yes"),100-OFFSET('Water Data'!$D$4,0,10*ROW('Water Data'!D101)),NA())</f>
        <v>#N/A</v>
      </c>
      <c r="E107" s="95" t="e">
        <f ca="true">+IF(AND(ISNUMBER(OFFSET('Water Data'!$D$6,0,10*ROW('Water Data'!D101))),'Data Summary'!BT107="Yes"),OFFSET('Water Data'!$D$6,0,10*ROW('Water Data'!D101)),NA())</f>
        <v>#N/A</v>
      </c>
      <c r="F107" s="95" t="e">
        <f ca="true">+IF(AND(ISNUMBER(OFFSET('Water Data'!$D$9,0,10*ROW('Water Data'!D101))),'Data Summary'!BU107="Yes"),OFFSET('Water Data'!$D$9,0,10*ROW('Water Data'!D101)),NA())</f>
        <v>#N/A</v>
      </c>
      <c r="G107" s="95" t="e">
        <f ca="true">+IF(AND(ISNUMBER(OFFSET('Water Data'!$E$4,0,10*ROW('Water Data'!E101))),'Data Summary'!BV107="Yes"),100-OFFSET('Water Data'!$E$4,0,10*ROW('Water Data'!E101)),NA())</f>
        <v>#N/A</v>
      </c>
      <c r="H107" s="95" t="e">
        <f ca="true">+IF(AND(ISNUMBER(OFFSET('Water Data'!$E$6,0,10*ROW('Water Data'!E101))),'Data Summary'!BW107="Yes"),OFFSET('Water Data'!$E$6,0,10*ROW('Water Data'!E101)),NA())</f>
        <v>#N/A</v>
      </c>
      <c r="I107" s="95" t="e">
        <f ca="true">+IF(AND(ISNUMBER(OFFSET('Water Data'!$E$9,0,10*ROW('Water Data'!E101))),'Data Summary'!BX107="Yes"),OFFSET('Water Data'!$E$9,0,10*ROW('Water Data'!E101)),NA())</f>
        <v>#N/A</v>
      </c>
      <c r="J107" s="95" t="e">
        <f ca="true">+IF(AND(ISNUMBER(OFFSET('Water Data'!$F$4,0,10*ROW('Water Data'!F101))),'Data Summary'!BY107="Yes"),100-OFFSET('Water Data'!$F$4,0,10*ROW('Water Data'!F101)),NA())</f>
        <v>#N/A</v>
      </c>
      <c r="K107" s="95" t="e">
        <f ca="true">+IF(AND(ISNUMBER(OFFSET('Water Data'!$F$6,0,10*ROW('Water Data'!F101))),'Data Summary'!BZ107="Yes"),OFFSET('Water Data'!$F$6,0,10*ROW('Water Data'!F101)),NA())</f>
        <v>#N/A</v>
      </c>
      <c r="L107" s="95" t="e">
        <f ca="true">+IF(AND(ISNUMBER(OFFSET('Water Data'!$F$9,0,10*ROW('Water Data'!F101))),'Data Summary'!CA107="Yes"),OFFSET('Water Data'!$F$9,0,10*ROW('Water Data'!F101)),NA())</f>
        <v>#N/A</v>
      </c>
      <c r="M107" s="95" t="e">
        <f ca="true">+IF(AND(ISNUMBER(OFFSET('Water Data'!$G$4,0,10*ROW('Water Data'!G101))),'Data Summary'!CB107="Yes"),100-OFFSET('Water Data'!$G$4,0,10*ROW('Water Data'!G101)),NA())</f>
        <v>#N/A</v>
      </c>
      <c r="N107" s="95" t="e">
        <f ca="true">+IF(AND(ISNUMBER(OFFSET('Water Data'!$G$6,0,10*ROW('Water Data'!G101))),'Data Summary'!CC107="Yes"),OFFSET('Water Data'!$G$6,0,10*ROW('Water Data'!G101)),NA())</f>
        <v>#N/A</v>
      </c>
      <c r="O107" s="95" t="e">
        <f ca="true">+IF(AND(ISNUMBER(OFFSET('Water Data'!$G$9,0,10*ROW('Water Data'!G101))),'Data Summary'!CD107="Yes"),OFFSET('Water Data'!$G$9,0,10*ROW('Water Data'!G101)),NA())</f>
        <v>#N/A</v>
      </c>
      <c r="P107" s="95" t="e">
        <f ca="true">+IF(AND(ISNUMBER(OFFSET('Water Data'!$H$4,0,10*ROW('Water Data'!H101))),'Data Summary'!CE107="Yes"),100-OFFSET('Water Data'!$H$4,0,10*ROW('Water Data'!H101)),NA())</f>
        <v>#N/A</v>
      </c>
      <c r="Q107" s="95" t="e">
        <f ca="true">+IF(AND(ISNUMBER(OFFSET('Water Data'!$H$6,0,10*ROW('Water Data'!H101))),'Data Summary'!CF107="Yes"),OFFSET('Water Data'!$H$6,0,10*ROW('Water Data'!H101)),NA())</f>
        <v>#N/A</v>
      </c>
      <c r="R107" s="95" t="e">
        <f ca="true">+IF(AND(ISNUMBER(OFFSET('Water Data'!$H$9,0,10*ROW('Water Data'!H101))),'Data Summary'!CG107="Yes"),OFFSET('Water Data'!$H$9,0,10*ROW('Water Data'!H101)),NA())</f>
        <v>#N/A</v>
      </c>
      <c r="S107" s="95" t="e">
        <f ca="true">+IF(AND(ISNUMBER(OFFSET('Water Data'!$I$4,0,10*ROW('Water Data'!I101))),'Data Summary'!CH107="Yes"),100-OFFSET('Water Data'!$I$4,0,10*ROW('Water Data'!I101)),NA())</f>
        <v>#N/A</v>
      </c>
      <c r="T107" s="95" t="e">
        <f ca="true">+IF(AND(ISNUMBER(OFFSET('Water Data'!$I$6,0,10*ROW('Water Data'!I101))),'Data Summary'!CI107="Yes"),OFFSET('Water Data'!$I$6,0,10*ROW('Water Data'!I101)),NA())</f>
        <v>#N/A</v>
      </c>
      <c r="U107" s="95" t="e">
        <f ca="true">+IF(AND(ISNUMBER(OFFSET('Water Data'!$I$9,0,10*ROW('Water Data'!I101))),'Data Summary'!CJ107="Yes"),OFFSET('Water Data'!$I$9,0,10*ROW('Water Data'!I101)),NA())</f>
        <v>#N/A</v>
      </c>
      <c r="V107" s="96" t="e">
        <f ca="true">+IF(AND(ISNUMBER(OFFSET('Sanitation Data'!$D$4,0,10*ROW('Sanitation Data'!D101))),'Data Summary'!CK107="Yes"),100-OFFSET('Sanitation Data'!$D$4,0,10*ROW('Sanitation Data'!D101)),NA())</f>
        <v>#N/A</v>
      </c>
      <c r="W107" s="96" t="e">
        <f ca="true">+IF(AND(ISNUMBER(OFFSET('Sanitation Data'!$D$6,0,10*ROW('Sanitation Data'!D101))),'Data Summary'!CL107="Yes"),OFFSET('Sanitation Data'!$D$6,0,10*ROW('Sanitation Data'!D101)),NA())</f>
        <v>#N/A</v>
      </c>
      <c r="X107" s="96" t="e">
        <f ca="true">+IF(AND(ISNUMBER(OFFSET('Sanitation Data'!$D$10,0,10*ROW('Sanitation Data'!D101))),'Data Summary'!CM107="Yes"),OFFSET('Sanitation Data'!$D$10,0,10*ROW('Sanitation Data'!D101)),NA())</f>
        <v>#N/A</v>
      </c>
      <c r="Y107" s="96" t="e">
        <f ca="true">+IF(AND(ISNUMBER(OFFSET('Sanitation Data'!$D$11,0,10*ROW('Sanitation Data'!D101))),'Data Summary'!CN107="Yes"),OFFSET('Sanitation Data'!$D$11,0,10*ROW('Sanitation Data'!D101)),NA())</f>
        <v>#N/A</v>
      </c>
      <c r="Z107" s="96" t="e">
        <f ca="true">+IF(AND(ISNUMBER(OFFSET('Sanitation Data'!$D$12,0,10*ROW('Sanitation Data'!D101))),'Data Summary'!CO107="Yes"),OFFSET('Sanitation Data'!$D$12,0,10*ROW('Sanitation Data'!D101)),NA())</f>
        <v>#N/A</v>
      </c>
      <c r="AA107" s="96" t="e">
        <f ca="true">+IF(AND(ISNUMBER(OFFSET('Sanitation Data'!$E$4,0,10*ROW('Sanitation Data'!E101))),'Data Summary'!CP107="Yes"),100-OFFSET('Sanitation Data'!$E$4,0,10*ROW('Sanitation Data'!E101)),NA())</f>
        <v>#N/A</v>
      </c>
      <c r="AB107" s="96" t="e">
        <f ca="true">+IF(AND(ISNUMBER(OFFSET('Sanitation Data'!$E$6,0,10*ROW('Sanitation Data'!E101))),'Data Summary'!CQ107="Yes"),OFFSET('Sanitation Data'!$E$6,0,10*ROW('Sanitation Data'!E101)),NA())</f>
        <v>#N/A</v>
      </c>
      <c r="AC107" s="96" t="e">
        <f ca="true">+IF(AND(ISNUMBER(OFFSET('Sanitation Data'!$E$10,0,10*ROW('Sanitation Data'!E101))),'Data Summary'!CR107="Yes"),OFFSET('Sanitation Data'!$E$10,0,10*ROW('Sanitation Data'!E101)),NA())</f>
        <v>#N/A</v>
      </c>
      <c r="AD107" s="96" t="e">
        <f ca="true">+IF(AND(ISNUMBER(OFFSET('Sanitation Data'!$E$11,0,10*ROW('Sanitation Data'!E101))),'Data Summary'!CS107="Yes"),OFFSET('Sanitation Data'!$E$11,0,10*ROW('Sanitation Data'!E101)),NA())</f>
        <v>#N/A</v>
      </c>
      <c r="AE107" s="96" t="e">
        <f ca="true">+IF(AND(ISNUMBER(OFFSET('Sanitation Data'!$E$12,0,10*ROW('Sanitation Data'!E101))),'Data Summary'!CT107="Yes"),OFFSET('Sanitation Data'!$E$12,0,10*ROW('Sanitation Data'!E101)),NA())</f>
        <v>#N/A</v>
      </c>
      <c r="AF107" s="96" t="e">
        <f ca="true">+IF(AND(ISNUMBER(OFFSET('Sanitation Data'!$F$4,0,10*ROW('Sanitation Data'!F101))),'Data Summary'!CU107="Yes"),100-OFFSET('Sanitation Data'!$F$4,0,10*ROW('Sanitation Data'!F101)),NA())</f>
        <v>#N/A</v>
      </c>
      <c r="AG107" s="96" t="e">
        <f ca="true">+IF(AND(ISNUMBER(OFFSET('Sanitation Data'!$F$6,0,10*ROW('Sanitation Data'!F101))),'Data Summary'!CV107="Yes"),OFFSET('Sanitation Data'!$F$6,0,10*ROW('Sanitation Data'!F101)),NA())</f>
        <v>#N/A</v>
      </c>
      <c r="AH107" s="96" t="e">
        <f ca="true">+IF(AND(ISNUMBER(OFFSET('Sanitation Data'!$F$10,0,10*ROW('Sanitation Data'!F101))),'Data Summary'!CW107="Yes"),OFFSET('Sanitation Data'!$F$10,0,10*ROW('Sanitation Data'!F101)),NA())</f>
        <v>#N/A</v>
      </c>
      <c r="AI107" s="96" t="e">
        <f ca="true">+IF(AND(ISNUMBER(OFFSET('Sanitation Data'!$F$11,0,10*ROW('Sanitation Data'!F101))),'Data Summary'!CX107="Yes"),OFFSET('Sanitation Data'!$F$11,0,10*ROW('Sanitation Data'!F101)),NA())</f>
        <v>#N/A</v>
      </c>
      <c r="AJ107" s="96" t="e">
        <f ca="true">+IF(AND(ISNUMBER(OFFSET('Sanitation Data'!$F$12,0,10*ROW('Sanitation Data'!F101))),'Data Summary'!CY107="Yes"),OFFSET('Sanitation Data'!$F$12,0,10*ROW('Sanitation Data'!F101)),NA())</f>
        <v>#N/A</v>
      </c>
      <c r="AK107" s="96" t="e">
        <f ca="true">+IF(AND(ISNUMBER(OFFSET('Sanitation Data'!$G$4,0,10*ROW('Sanitation Data'!G101))),'Data Summary'!CZ107="Yes"),100-OFFSET('Sanitation Data'!$G$4,0,10*ROW('Sanitation Data'!G101)),NA())</f>
        <v>#N/A</v>
      </c>
      <c r="AL107" s="96" t="e">
        <f ca="true">+IF(AND(ISNUMBER(OFFSET('Sanitation Data'!$G$6,0,10*ROW('Sanitation Data'!G101))),'Data Summary'!DA107="Yes"),OFFSET('Sanitation Data'!$G$6,0,10*ROW('Sanitation Data'!G101)),NA())</f>
        <v>#N/A</v>
      </c>
      <c r="AM107" s="96" t="e">
        <f ca="true">+IF(AND(ISNUMBER(OFFSET('Sanitation Data'!$G$10,0,10*ROW('Sanitation Data'!G101))),'Data Summary'!DB107="Yes"),OFFSET('Sanitation Data'!$G$10,0,10*ROW('Sanitation Data'!G101)),NA())</f>
        <v>#N/A</v>
      </c>
      <c r="AN107" s="96" t="e">
        <f ca="true">+IF(AND(ISNUMBER(OFFSET('Sanitation Data'!$G$11,0,10*ROW('Sanitation Data'!G101))),'Data Summary'!DC107="Yes"),OFFSET('Sanitation Data'!$G$11,0,10*ROW('Sanitation Data'!G101)),NA())</f>
        <v>#N/A</v>
      </c>
      <c r="AO107" s="96" t="e">
        <f ca="true">+IF(AND(ISNUMBER(OFFSET('Sanitation Data'!$G$12,0,10*ROW('Sanitation Data'!G101))),'Data Summary'!DD107="Yes"),OFFSET('Sanitation Data'!$G$12,0,10*ROW('Sanitation Data'!G101)),NA())</f>
        <v>#N/A</v>
      </c>
      <c r="AP107" s="96" t="e">
        <f ca="true">+IF(AND(ISNUMBER(OFFSET('Sanitation Data'!$H$4,0,10*ROW('Sanitation Data'!H101))),'Data Summary'!DE107="Yes"),100-OFFSET('Sanitation Data'!$H$4,0,10*ROW('Sanitation Data'!H101)),NA())</f>
        <v>#N/A</v>
      </c>
      <c r="AQ107" s="96" t="e">
        <f ca="true">+IF(AND(ISNUMBER(OFFSET('Sanitation Data'!$H$6,0,10*ROW('Sanitation Data'!H101))),'Data Summary'!DF107="Yes"),OFFSET('Sanitation Data'!$H$6,0,10*ROW('Sanitation Data'!H101)),NA())</f>
        <v>#N/A</v>
      </c>
      <c r="AR107" s="96" t="e">
        <f ca="true">+IF(AND(ISNUMBER(OFFSET('Sanitation Data'!$H$10,0,10*ROW('Sanitation Data'!H101))),'Data Summary'!DG107="Yes"),OFFSET('Sanitation Data'!$H$10,0,10*ROW('Sanitation Data'!H101)),NA())</f>
        <v>#N/A</v>
      </c>
      <c r="AS107" s="96" t="e">
        <f ca="true">+IF(AND(ISNUMBER(OFFSET('Sanitation Data'!$H$11,0,10*ROW('Sanitation Data'!H101))),'Data Summary'!DH107="Yes"),OFFSET('Sanitation Data'!$H$11,0,10*ROW('Sanitation Data'!H101)),NA())</f>
        <v>#N/A</v>
      </c>
      <c r="AT107" s="96" t="e">
        <f ca="true">+IF(AND(ISNUMBER(OFFSET('Sanitation Data'!$H$12,0,10*ROW('Sanitation Data'!H101))),'Data Summary'!DI107="Yes"),OFFSET('Sanitation Data'!$H$12,0,10*ROW('Sanitation Data'!H101)),NA())</f>
        <v>#N/A</v>
      </c>
      <c r="AU107" s="96" t="e">
        <f ca="true">+IF(AND(ISNUMBER(OFFSET('Sanitation Data'!$I$4,0,10*ROW('Sanitation Data'!I101))),'Data Summary'!DJ107="Yes"),100-OFFSET('Sanitation Data'!$I$4,0,10*ROW('Sanitation Data'!I101)),NA())</f>
        <v>#N/A</v>
      </c>
      <c r="AV107" s="96" t="e">
        <f ca="true">+IF(AND(ISNUMBER(OFFSET('Sanitation Data'!$I$6,0,10*ROW('Sanitation Data'!I101))),'Data Summary'!DK107="Yes"),OFFSET('Sanitation Data'!$I$6,0,10*ROW('Sanitation Data'!I101)),NA())</f>
        <v>#N/A</v>
      </c>
      <c r="AW107" s="96" t="e">
        <f ca="true">+IF(AND(ISNUMBER(OFFSET('Sanitation Data'!$I$10,0,10*ROW('Sanitation Data'!I101))),'Data Summary'!DL107="Yes"),OFFSET('Sanitation Data'!$I$10,0,10*ROW('Sanitation Data'!I101)),NA())</f>
        <v>#N/A</v>
      </c>
      <c r="AX107" s="96" t="e">
        <f ca="true">+IF(AND(ISNUMBER(OFFSET('Sanitation Data'!$I$11,0,10*ROW('Sanitation Data'!I101))),'Data Summary'!DM107="Yes"),OFFSET('Sanitation Data'!$I$11,0,10*ROW('Sanitation Data'!I101)),NA())</f>
        <v>#N/A</v>
      </c>
      <c r="AY107" s="96" t="e">
        <f ca="true">+IF(AND(ISNUMBER(OFFSET('Sanitation Data'!$I$12,0,10*ROW('Sanitation Data'!I101))),'Data Summary'!DN107="Yes"),OFFSET('Sanitation Data'!$I$12,0,10*ROW('Sanitation Data'!I101)),NA())</f>
        <v>#N/A</v>
      </c>
      <c r="AZ107" s="97" t="e">
        <f ca="true">+IF(AND(ISNUMBER(OFFSET('Hygiene Data'!$D$5,0,10*ROW('Hygiene Data'!D101))),'Data Summary'!DO107="Yes"),OFFSET('Hygiene Data'!$D$5,0,10*ROW('Hygiene Data'!D101)),NA())</f>
        <v>#N/A</v>
      </c>
      <c r="BA107" s="97" t="e">
        <f ca="true">+IF(AND(ISNUMBER(OFFSET('Hygiene Data'!$D$7,0,10*ROW('Hygiene Data'!D101))),'Data Summary'!DP107="Yes"),OFFSET('Hygiene Data'!$D$7,0,10*ROW('Hygiene Data'!D101)),NA())</f>
        <v>#N/A</v>
      </c>
      <c r="BB107" s="97" t="e">
        <f ca="true">+IF(AND(ISNUMBER(OFFSET('Hygiene Data'!$D$9,0,10*ROW('Hygiene Data'!D101))),'Data Summary'!DQ107="Yes"),OFFSET('Hygiene Data'!$D$9,0,10*ROW('Hygiene Data'!D101)),NA())</f>
        <v>#N/A</v>
      </c>
      <c r="BC107" s="97" t="e">
        <f ca="true">+IF(AND(ISNUMBER(OFFSET('Hygiene Data'!$E$5,0,10*ROW('Hygiene Data'!E101))),'Data Summary'!DR107="Yes"),OFFSET('Hygiene Data'!$E$5,0,10*ROW('Hygiene Data'!E101)),NA())</f>
        <v>#N/A</v>
      </c>
      <c r="BD107" s="97" t="e">
        <f ca="true">+IF(AND(ISNUMBER(OFFSET('Hygiene Data'!$E$7,0,10*ROW('Hygiene Data'!E101))),'Data Summary'!DS107="Yes"),OFFSET('Hygiene Data'!$E$7,0,10*ROW('Hygiene Data'!E101)),NA())</f>
        <v>#N/A</v>
      </c>
      <c r="BE107" s="97" t="e">
        <f ca="true">+IF(AND(ISNUMBER(OFFSET('Hygiene Data'!$E$9,0,10*ROW('Hygiene Data'!E101))),'Data Summary'!DT107="Yes"),OFFSET('Hygiene Data'!$E$9,0,10*ROW('Hygiene Data'!E101)),NA())</f>
        <v>#N/A</v>
      </c>
      <c r="BF107" s="97" t="e">
        <f ca="true">+IF(AND(ISNUMBER(OFFSET('Hygiene Data'!$F$5,0,10*ROW('Hygiene Data'!F101))),'Data Summary'!DU107="Yes"),OFFSET('Hygiene Data'!$F$5,0,10*ROW('Hygiene Data'!F101)),NA())</f>
        <v>#N/A</v>
      </c>
      <c r="BG107" s="97" t="e">
        <f ca="true">+IF(AND(ISNUMBER(OFFSET('Hygiene Data'!$F$7,0,10*ROW('Hygiene Data'!F101))),'Data Summary'!DV107="Yes"),OFFSET('Hygiene Data'!$F$7,0,10*ROW('Hygiene Data'!F101)),NA())</f>
        <v>#N/A</v>
      </c>
      <c r="BH107" s="97" t="e">
        <f ca="true">+IF(AND(ISNUMBER(OFFSET('Hygiene Data'!$F$9,0,10*ROW('Hygiene Data'!F101))),'Data Summary'!DW107="Yes"),OFFSET('Hygiene Data'!$F$9,0,10*ROW('Hygiene Data'!F101)),NA())</f>
        <v>#N/A</v>
      </c>
      <c r="BI107" s="97" t="e">
        <f ca="true">+IF(AND(ISNUMBER(OFFSET('Hygiene Data'!$G$5,0,10*ROW('Hygiene Data'!G101))),'Data Summary'!DX107="Yes"),OFFSET('Hygiene Data'!$G$5,0,10*ROW('Hygiene Data'!G101)),NA())</f>
        <v>#N/A</v>
      </c>
      <c r="BJ107" s="97" t="e">
        <f ca="true">+IF(AND(ISNUMBER(OFFSET('Hygiene Data'!$G$7,0,10*ROW('Hygiene Data'!G101))),'Data Summary'!DY107="Yes"),OFFSET('Hygiene Data'!$G$7,0,10*ROW('Hygiene Data'!G101)),NA())</f>
        <v>#N/A</v>
      </c>
      <c r="BK107" s="97" t="e">
        <f ca="true">+IF(AND(ISNUMBER(OFFSET('Hygiene Data'!$G$9,0,10*ROW('Hygiene Data'!G101))),'Data Summary'!DZ107="Yes"),OFFSET('Hygiene Data'!$G$9,0,10*ROW('Hygiene Data'!G101)),NA())</f>
        <v>#N/A</v>
      </c>
      <c r="BL107" s="97" t="e">
        <f ca="true">+IF(AND(ISNUMBER(OFFSET('Hygiene Data'!$H$5,0,10*ROW('Hygiene Data'!H101))),'Data Summary'!EA107="Yes"),OFFSET('Hygiene Data'!$H$5,0,10*ROW('Hygiene Data'!H101)),NA())</f>
        <v>#N/A</v>
      </c>
      <c r="BM107" s="97" t="e">
        <f ca="true">+IF(AND(ISNUMBER(OFFSET('Hygiene Data'!$H$7,0,10*ROW('Hygiene Data'!H101))),'Data Summary'!EB107="Yes"),OFFSET('Hygiene Data'!$H$7,0,10*ROW('Hygiene Data'!H101)),NA())</f>
        <v>#N/A</v>
      </c>
      <c r="BN107" s="97" t="e">
        <f ca="true">+IF(AND(ISNUMBER(OFFSET('Hygiene Data'!$H$9,0,10*ROW('Hygiene Data'!H101))),'Data Summary'!EC107="Yes"),OFFSET('Hygiene Data'!$H$9,0,10*ROW('Hygiene Data'!H101)),NA())</f>
        <v>#N/A</v>
      </c>
      <c r="BO107" s="97" t="e">
        <f ca="true">+IF(AND(ISNUMBER(OFFSET('Hygiene Data'!$I$5,0,10*ROW('Hygiene Data'!I101))),'Data Summary'!ED107="Yes"),OFFSET('Hygiene Data'!$I$5,0,10*ROW('Hygiene Data'!I101)),NA())</f>
        <v>#N/A</v>
      </c>
      <c r="BP107" s="97" t="e">
        <f ca="true">+IF(AND(ISNUMBER(OFFSET('Hygiene Data'!$I$7,0,10*ROW('Hygiene Data'!I101))),'Data Summary'!EE107="Yes"),OFFSET('Hygiene Data'!$I$7,0,10*ROW('Hygiene Data'!I101)),NA())</f>
        <v>#N/A</v>
      </c>
      <c r="BQ107" s="97" t="e">
        <f ca="true">+IF(AND(ISNUMBER(OFFSET('Hygiene Data'!$I$9,0,10*ROW('Hygiene Data'!I101))),'Data Summary'!EF107="Yes"),OFFSET('Hygiene Data'!$I$9,0,10*ROW('Hygiene Data'!I101)),NA())</f>
        <v>#N/A</v>
      </c>
    </row>
    <row xmlns:x14ac="http://schemas.microsoft.com/office/spreadsheetml/2009/9/ac" r="108" x14ac:dyDescent="0.2">
      <c r="A108" s="331" t="e">
        <f ca="true">+RIGHT('Data Summary'!A108,LEN('Data Summary'!A108)-9)</f>
        <v>#VALUE!</v>
      </c>
      <c r="B108" s="36" t="str">
        <f ca="true">+IF(ISTEXT('Data Summary'!B108),'Data Summary'!B108,"")</f>
        <v/>
      </c>
      <c r="C108" s="330" t="e">
        <f ca="true">+VALUE('Data Summary'!C108)</f>
        <v>#VALUE!</v>
      </c>
      <c r="D108" s="95" t="e">
        <f ca="true">+IF(AND(ISNUMBER(OFFSET('Water Data'!$D$4,0,10*ROW('Water Data'!D102))),'Data Summary'!BS108="Yes"),100-OFFSET('Water Data'!$D$4,0,10*ROW('Water Data'!D102)),NA())</f>
        <v>#N/A</v>
      </c>
      <c r="E108" s="95" t="e">
        <f ca="true">+IF(AND(ISNUMBER(OFFSET('Water Data'!$D$6,0,10*ROW('Water Data'!D102))),'Data Summary'!BT108="Yes"),OFFSET('Water Data'!$D$6,0,10*ROW('Water Data'!D102)),NA())</f>
        <v>#N/A</v>
      </c>
      <c r="F108" s="95" t="e">
        <f ca="true">+IF(AND(ISNUMBER(OFFSET('Water Data'!$D$9,0,10*ROW('Water Data'!D102))),'Data Summary'!BU108="Yes"),OFFSET('Water Data'!$D$9,0,10*ROW('Water Data'!D102)),NA())</f>
        <v>#N/A</v>
      </c>
      <c r="G108" s="95" t="e">
        <f ca="true">+IF(AND(ISNUMBER(OFFSET('Water Data'!$E$4,0,10*ROW('Water Data'!E102))),'Data Summary'!BV108="Yes"),100-OFFSET('Water Data'!$E$4,0,10*ROW('Water Data'!E102)),NA())</f>
        <v>#N/A</v>
      </c>
      <c r="H108" s="95" t="e">
        <f ca="true">+IF(AND(ISNUMBER(OFFSET('Water Data'!$E$6,0,10*ROW('Water Data'!E102))),'Data Summary'!BW108="Yes"),OFFSET('Water Data'!$E$6,0,10*ROW('Water Data'!E102)),NA())</f>
        <v>#N/A</v>
      </c>
      <c r="I108" s="95" t="e">
        <f ca="true">+IF(AND(ISNUMBER(OFFSET('Water Data'!$E$9,0,10*ROW('Water Data'!E102))),'Data Summary'!BX108="Yes"),OFFSET('Water Data'!$E$9,0,10*ROW('Water Data'!E102)),NA())</f>
        <v>#N/A</v>
      </c>
      <c r="J108" s="95" t="e">
        <f ca="true">+IF(AND(ISNUMBER(OFFSET('Water Data'!$F$4,0,10*ROW('Water Data'!F102))),'Data Summary'!BY108="Yes"),100-OFFSET('Water Data'!$F$4,0,10*ROW('Water Data'!F102)),NA())</f>
        <v>#N/A</v>
      </c>
      <c r="K108" s="95" t="e">
        <f ca="true">+IF(AND(ISNUMBER(OFFSET('Water Data'!$F$6,0,10*ROW('Water Data'!F102))),'Data Summary'!BZ108="Yes"),OFFSET('Water Data'!$F$6,0,10*ROW('Water Data'!F102)),NA())</f>
        <v>#N/A</v>
      </c>
      <c r="L108" s="95" t="e">
        <f ca="true">+IF(AND(ISNUMBER(OFFSET('Water Data'!$F$9,0,10*ROW('Water Data'!F102))),'Data Summary'!CA108="Yes"),OFFSET('Water Data'!$F$9,0,10*ROW('Water Data'!F102)),NA())</f>
        <v>#N/A</v>
      </c>
      <c r="M108" s="95" t="e">
        <f ca="true">+IF(AND(ISNUMBER(OFFSET('Water Data'!$G$4,0,10*ROW('Water Data'!G102))),'Data Summary'!CB108="Yes"),100-OFFSET('Water Data'!$G$4,0,10*ROW('Water Data'!G102)),NA())</f>
        <v>#N/A</v>
      </c>
      <c r="N108" s="95" t="e">
        <f ca="true">+IF(AND(ISNUMBER(OFFSET('Water Data'!$G$6,0,10*ROW('Water Data'!G102))),'Data Summary'!CC108="Yes"),OFFSET('Water Data'!$G$6,0,10*ROW('Water Data'!G102)),NA())</f>
        <v>#N/A</v>
      </c>
      <c r="O108" s="95" t="e">
        <f ca="true">+IF(AND(ISNUMBER(OFFSET('Water Data'!$G$9,0,10*ROW('Water Data'!G102))),'Data Summary'!CD108="Yes"),OFFSET('Water Data'!$G$9,0,10*ROW('Water Data'!G102)),NA())</f>
        <v>#N/A</v>
      </c>
      <c r="P108" s="95" t="e">
        <f ca="true">+IF(AND(ISNUMBER(OFFSET('Water Data'!$H$4,0,10*ROW('Water Data'!H102))),'Data Summary'!CE108="Yes"),100-OFFSET('Water Data'!$H$4,0,10*ROW('Water Data'!H102)),NA())</f>
        <v>#N/A</v>
      </c>
      <c r="Q108" s="95" t="e">
        <f ca="true">+IF(AND(ISNUMBER(OFFSET('Water Data'!$H$6,0,10*ROW('Water Data'!H102))),'Data Summary'!CF108="Yes"),OFFSET('Water Data'!$H$6,0,10*ROW('Water Data'!H102)),NA())</f>
        <v>#N/A</v>
      </c>
      <c r="R108" s="95" t="e">
        <f ca="true">+IF(AND(ISNUMBER(OFFSET('Water Data'!$H$9,0,10*ROW('Water Data'!H102))),'Data Summary'!CG108="Yes"),OFFSET('Water Data'!$H$9,0,10*ROW('Water Data'!H102)),NA())</f>
        <v>#N/A</v>
      </c>
      <c r="S108" s="95" t="e">
        <f ca="true">+IF(AND(ISNUMBER(OFFSET('Water Data'!$I$4,0,10*ROW('Water Data'!I102))),'Data Summary'!CH108="Yes"),100-OFFSET('Water Data'!$I$4,0,10*ROW('Water Data'!I102)),NA())</f>
        <v>#N/A</v>
      </c>
      <c r="T108" s="95" t="e">
        <f ca="true">+IF(AND(ISNUMBER(OFFSET('Water Data'!$I$6,0,10*ROW('Water Data'!I102))),'Data Summary'!CI108="Yes"),OFFSET('Water Data'!$I$6,0,10*ROW('Water Data'!I102)),NA())</f>
        <v>#N/A</v>
      </c>
      <c r="U108" s="95" t="e">
        <f ca="true">+IF(AND(ISNUMBER(OFFSET('Water Data'!$I$9,0,10*ROW('Water Data'!I102))),'Data Summary'!CJ108="Yes"),OFFSET('Water Data'!$I$9,0,10*ROW('Water Data'!I102)),NA())</f>
        <v>#N/A</v>
      </c>
      <c r="V108" s="96" t="e">
        <f ca="true">+IF(AND(ISNUMBER(OFFSET('Sanitation Data'!$D$4,0,10*ROW('Sanitation Data'!D102))),'Data Summary'!CK108="Yes"),100-OFFSET('Sanitation Data'!$D$4,0,10*ROW('Sanitation Data'!D102)),NA())</f>
        <v>#N/A</v>
      </c>
      <c r="W108" s="96" t="e">
        <f ca="true">+IF(AND(ISNUMBER(OFFSET('Sanitation Data'!$D$6,0,10*ROW('Sanitation Data'!D102))),'Data Summary'!CL108="Yes"),OFFSET('Sanitation Data'!$D$6,0,10*ROW('Sanitation Data'!D102)),NA())</f>
        <v>#N/A</v>
      </c>
      <c r="X108" s="96" t="e">
        <f ca="true">+IF(AND(ISNUMBER(OFFSET('Sanitation Data'!$D$10,0,10*ROW('Sanitation Data'!D102))),'Data Summary'!CM108="Yes"),OFFSET('Sanitation Data'!$D$10,0,10*ROW('Sanitation Data'!D102)),NA())</f>
        <v>#N/A</v>
      </c>
      <c r="Y108" s="96" t="e">
        <f ca="true">+IF(AND(ISNUMBER(OFFSET('Sanitation Data'!$D$11,0,10*ROW('Sanitation Data'!D102))),'Data Summary'!CN108="Yes"),OFFSET('Sanitation Data'!$D$11,0,10*ROW('Sanitation Data'!D102)),NA())</f>
        <v>#N/A</v>
      </c>
      <c r="Z108" s="96" t="e">
        <f ca="true">+IF(AND(ISNUMBER(OFFSET('Sanitation Data'!$D$12,0,10*ROW('Sanitation Data'!D102))),'Data Summary'!CO108="Yes"),OFFSET('Sanitation Data'!$D$12,0,10*ROW('Sanitation Data'!D102)),NA())</f>
        <v>#N/A</v>
      </c>
      <c r="AA108" s="96" t="e">
        <f ca="true">+IF(AND(ISNUMBER(OFFSET('Sanitation Data'!$E$4,0,10*ROW('Sanitation Data'!E102))),'Data Summary'!CP108="Yes"),100-OFFSET('Sanitation Data'!$E$4,0,10*ROW('Sanitation Data'!E102)),NA())</f>
        <v>#N/A</v>
      </c>
      <c r="AB108" s="96" t="e">
        <f ca="true">+IF(AND(ISNUMBER(OFFSET('Sanitation Data'!$E$6,0,10*ROW('Sanitation Data'!E102))),'Data Summary'!CQ108="Yes"),OFFSET('Sanitation Data'!$E$6,0,10*ROW('Sanitation Data'!E102)),NA())</f>
        <v>#N/A</v>
      </c>
      <c r="AC108" s="96" t="e">
        <f ca="true">+IF(AND(ISNUMBER(OFFSET('Sanitation Data'!$E$10,0,10*ROW('Sanitation Data'!E102))),'Data Summary'!CR108="Yes"),OFFSET('Sanitation Data'!$E$10,0,10*ROW('Sanitation Data'!E102)),NA())</f>
        <v>#N/A</v>
      </c>
      <c r="AD108" s="96" t="e">
        <f ca="true">+IF(AND(ISNUMBER(OFFSET('Sanitation Data'!$E$11,0,10*ROW('Sanitation Data'!E102))),'Data Summary'!CS108="Yes"),OFFSET('Sanitation Data'!$E$11,0,10*ROW('Sanitation Data'!E102)),NA())</f>
        <v>#N/A</v>
      </c>
      <c r="AE108" s="96" t="e">
        <f ca="true">+IF(AND(ISNUMBER(OFFSET('Sanitation Data'!$E$12,0,10*ROW('Sanitation Data'!E102))),'Data Summary'!CT108="Yes"),OFFSET('Sanitation Data'!$E$12,0,10*ROW('Sanitation Data'!E102)),NA())</f>
        <v>#N/A</v>
      </c>
      <c r="AF108" s="96" t="e">
        <f ca="true">+IF(AND(ISNUMBER(OFFSET('Sanitation Data'!$F$4,0,10*ROW('Sanitation Data'!F102))),'Data Summary'!CU108="Yes"),100-OFFSET('Sanitation Data'!$F$4,0,10*ROW('Sanitation Data'!F102)),NA())</f>
        <v>#N/A</v>
      </c>
      <c r="AG108" s="96" t="e">
        <f ca="true">+IF(AND(ISNUMBER(OFFSET('Sanitation Data'!$F$6,0,10*ROW('Sanitation Data'!F102))),'Data Summary'!CV108="Yes"),OFFSET('Sanitation Data'!$F$6,0,10*ROW('Sanitation Data'!F102)),NA())</f>
        <v>#N/A</v>
      </c>
      <c r="AH108" s="96" t="e">
        <f ca="true">+IF(AND(ISNUMBER(OFFSET('Sanitation Data'!$F$10,0,10*ROW('Sanitation Data'!F102))),'Data Summary'!CW108="Yes"),OFFSET('Sanitation Data'!$F$10,0,10*ROW('Sanitation Data'!F102)),NA())</f>
        <v>#N/A</v>
      </c>
      <c r="AI108" s="96" t="e">
        <f ca="true">+IF(AND(ISNUMBER(OFFSET('Sanitation Data'!$F$11,0,10*ROW('Sanitation Data'!F102))),'Data Summary'!CX108="Yes"),OFFSET('Sanitation Data'!$F$11,0,10*ROW('Sanitation Data'!F102)),NA())</f>
        <v>#N/A</v>
      </c>
      <c r="AJ108" s="96" t="e">
        <f ca="true">+IF(AND(ISNUMBER(OFFSET('Sanitation Data'!$F$12,0,10*ROW('Sanitation Data'!F102))),'Data Summary'!CY108="Yes"),OFFSET('Sanitation Data'!$F$12,0,10*ROW('Sanitation Data'!F102)),NA())</f>
        <v>#N/A</v>
      </c>
      <c r="AK108" s="96" t="e">
        <f ca="true">+IF(AND(ISNUMBER(OFFSET('Sanitation Data'!$G$4,0,10*ROW('Sanitation Data'!G102))),'Data Summary'!CZ108="Yes"),100-OFFSET('Sanitation Data'!$G$4,0,10*ROW('Sanitation Data'!G102)),NA())</f>
        <v>#N/A</v>
      </c>
      <c r="AL108" s="96" t="e">
        <f ca="true">+IF(AND(ISNUMBER(OFFSET('Sanitation Data'!$G$6,0,10*ROW('Sanitation Data'!G102))),'Data Summary'!DA108="Yes"),OFFSET('Sanitation Data'!$G$6,0,10*ROW('Sanitation Data'!G102)),NA())</f>
        <v>#N/A</v>
      </c>
      <c r="AM108" s="96" t="e">
        <f ca="true">+IF(AND(ISNUMBER(OFFSET('Sanitation Data'!$G$10,0,10*ROW('Sanitation Data'!G102))),'Data Summary'!DB108="Yes"),OFFSET('Sanitation Data'!$G$10,0,10*ROW('Sanitation Data'!G102)),NA())</f>
        <v>#N/A</v>
      </c>
      <c r="AN108" s="96" t="e">
        <f ca="true">+IF(AND(ISNUMBER(OFFSET('Sanitation Data'!$G$11,0,10*ROW('Sanitation Data'!G102))),'Data Summary'!DC108="Yes"),OFFSET('Sanitation Data'!$G$11,0,10*ROW('Sanitation Data'!G102)),NA())</f>
        <v>#N/A</v>
      </c>
      <c r="AO108" s="96" t="e">
        <f ca="true">+IF(AND(ISNUMBER(OFFSET('Sanitation Data'!$G$12,0,10*ROW('Sanitation Data'!G102))),'Data Summary'!DD108="Yes"),OFFSET('Sanitation Data'!$G$12,0,10*ROW('Sanitation Data'!G102)),NA())</f>
        <v>#N/A</v>
      </c>
      <c r="AP108" s="96" t="e">
        <f ca="true">+IF(AND(ISNUMBER(OFFSET('Sanitation Data'!$H$4,0,10*ROW('Sanitation Data'!H102))),'Data Summary'!DE108="Yes"),100-OFFSET('Sanitation Data'!$H$4,0,10*ROW('Sanitation Data'!H102)),NA())</f>
        <v>#N/A</v>
      </c>
      <c r="AQ108" s="96" t="e">
        <f ca="true">+IF(AND(ISNUMBER(OFFSET('Sanitation Data'!$H$6,0,10*ROW('Sanitation Data'!H102))),'Data Summary'!DF108="Yes"),OFFSET('Sanitation Data'!$H$6,0,10*ROW('Sanitation Data'!H102)),NA())</f>
        <v>#N/A</v>
      </c>
      <c r="AR108" s="96" t="e">
        <f ca="true">+IF(AND(ISNUMBER(OFFSET('Sanitation Data'!$H$10,0,10*ROW('Sanitation Data'!H102))),'Data Summary'!DG108="Yes"),OFFSET('Sanitation Data'!$H$10,0,10*ROW('Sanitation Data'!H102)),NA())</f>
        <v>#N/A</v>
      </c>
      <c r="AS108" s="96" t="e">
        <f ca="true">+IF(AND(ISNUMBER(OFFSET('Sanitation Data'!$H$11,0,10*ROW('Sanitation Data'!H102))),'Data Summary'!DH108="Yes"),OFFSET('Sanitation Data'!$H$11,0,10*ROW('Sanitation Data'!H102)),NA())</f>
        <v>#N/A</v>
      </c>
      <c r="AT108" s="96" t="e">
        <f ca="true">+IF(AND(ISNUMBER(OFFSET('Sanitation Data'!$H$12,0,10*ROW('Sanitation Data'!H102))),'Data Summary'!DI108="Yes"),OFFSET('Sanitation Data'!$H$12,0,10*ROW('Sanitation Data'!H102)),NA())</f>
        <v>#N/A</v>
      </c>
      <c r="AU108" s="96" t="e">
        <f ca="true">+IF(AND(ISNUMBER(OFFSET('Sanitation Data'!$I$4,0,10*ROW('Sanitation Data'!I102))),'Data Summary'!DJ108="Yes"),100-OFFSET('Sanitation Data'!$I$4,0,10*ROW('Sanitation Data'!I102)),NA())</f>
        <v>#N/A</v>
      </c>
      <c r="AV108" s="96" t="e">
        <f ca="true">+IF(AND(ISNUMBER(OFFSET('Sanitation Data'!$I$6,0,10*ROW('Sanitation Data'!I102))),'Data Summary'!DK108="Yes"),OFFSET('Sanitation Data'!$I$6,0,10*ROW('Sanitation Data'!I102)),NA())</f>
        <v>#N/A</v>
      </c>
      <c r="AW108" s="96" t="e">
        <f ca="true">+IF(AND(ISNUMBER(OFFSET('Sanitation Data'!$I$10,0,10*ROW('Sanitation Data'!I102))),'Data Summary'!DL108="Yes"),OFFSET('Sanitation Data'!$I$10,0,10*ROW('Sanitation Data'!I102)),NA())</f>
        <v>#N/A</v>
      </c>
      <c r="AX108" s="96" t="e">
        <f ca="true">+IF(AND(ISNUMBER(OFFSET('Sanitation Data'!$I$11,0,10*ROW('Sanitation Data'!I102))),'Data Summary'!DM108="Yes"),OFFSET('Sanitation Data'!$I$11,0,10*ROW('Sanitation Data'!I102)),NA())</f>
        <v>#N/A</v>
      </c>
      <c r="AY108" s="96" t="e">
        <f ca="true">+IF(AND(ISNUMBER(OFFSET('Sanitation Data'!$I$12,0,10*ROW('Sanitation Data'!I102))),'Data Summary'!DN108="Yes"),OFFSET('Sanitation Data'!$I$12,0,10*ROW('Sanitation Data'!I102)),NA())</f>
        <v>#N/A</v>
      </c>
      <c r="AZ108" s="97" t="e">
        <f ca="true">+IF(AND(ISNUMBER(OFFSET('Hygiene Data'!$D$5,0,10*ROW('Hygiene Data'!D102))),'Data Summary'!DO108="Yes"),OFFSET('Hygiene Data'!$D$5,0,10*ROW('Hygiene Data'!D102)),NA())</f>
        <v>#N/A</v>
      </c>
      <c r="BA108" s="97" t="e">
        <f ca="true">+IF(AND(ISNUMBER(OFFSET('Hygiene Data'!$D$7,0,10*ROW('Hygiene Data'!D102))),'Data Summary'!DP108="Yes"),OFFSET('Hygiene Data'!$D$7,0,10*ROW('Hygiene Data'!D102)),NA())</f>
        <v>#N/A</v>
      </c>
      <c r="BB108" s="97" t="e">
        <f ca="true">+IF(AND(ISNUMBER(OFFSET('Hygiene Data'!$D$9,0,10*ROW('Hygiene Data'!D102))),'Data Summary'!DQ108="Yes"),OFFSET('Hygiene Data'!$D$9,0,10*ROW('Hygiene Data'!D102)),NA())</f>
        <v>#N/A</v>
      </c>
      <c r="BC108" s="97" t="e">
        <f ca="true">+IF(AND(ISNUMBER(OFFSET('Hygiene Data'!$E$5,0,10*ROW('Hygiene Data'!E102))),'Data Summary'!DR108="Yes"),OFFSET('Hygiene Data'!$E$5,0,10*ROW('Hygiene Data'!E102)),NA())</f>
        <v>#N/A</v>
      </c>
      <c r="BD108" s="97" t="e">
        <f ca="true">+IF(AND(ISNUMBER(OFFSET('Hygiene Data'!$E$7,0,10*ROW('Hygiene Data'!E102))),'Data Summary'!DS108="Yes"),OFFSET('Hygiene Data'!$E$7,0,10*ROW('Hygiene Data'!E102)),NA())</f>
        <v>#N/A</v>
      </c>
      <c r="BE108" s="97" t="e">
        <f ca="true">+IF(AND(ISNUMBER(OFFSET('Hygiene Data'!$E$9,0,10*ROW('Hygiene Data'!E102))),'Data Summary'!DT108="Yes"),OFFSET('Hygiene Data'!$E$9,0,10*ROW('Hygiene Data'!E102)),NA())</f>
        <v>#N/A</v>
      </c>
      <c r="BF108" s="97" t="e">
        <f ca="true">+IF(AND(ISNUMBER(OFFSET('Hygiene Data'!$F$5,0,10*ROW('Hygiene Data'!F102))),'Data Summary'!DU108="Yes"),OFFSET('Hygiene Data'!$F$5,0,10*ROW('Hygiene Data'!F102)),NA())</f>
        <v>#N/A</v>
      </c>
      <c r="BG108" s="97" t="e">
        <f ca="true">+IF(AND(ISNUMBER(OFFSET('Hygiene Data'!$F$7,0,10*ROW('Hygiene Data'!F102))),'Data Summary'!DV108="Yes"),OFFSET('Hygiene Data'!$F$7,0,10*ROW('Hygiene Data'!F102)),NA())</f>
        <v>#N/A</v>
      </c>
      <c r="BH108" s="97" t="e">
        <f ca="true">+IF(AND(ISNUMBER(OFFSET('Hygiene Data'!$F$9,0,10*ROW('Hygiene Data'!F102))),'Data Summary'!DW108="Yes"),OFFSET('Hygiene Data'!$F$9,0,10*ROW('Hygiene Data'!F102)),NA())</f>
        <v>#N/A</v>
      </c>
      <c r="BI108" s="97" t="e">
        <f ca="true">+IF(AND(ISNUMBER(OFFSET('Hygiene Data'!$G$5,0,10*ROW('Hygiene Data'!G102))),'Data Summary'!DX108="Yes"),OFFSET('Hygiene Data'!$G$5,0,10*ROW('Hygiene Data'!G102)),NA())</f>
        <v>#N/A</v>
      </c>
      <c r="BJ108" s="97" t="e">
        <f ca="true">+IF(AND(ISNUMBER(OFFSET('Hygiene Data'!$G$7,0,10*ROW('Hygiene Data'!G102))),'Data Summary'!DY108="Yes"),OFFSET('Hygiene Data'!$G$7,0,10*ROW('Hygiene Data'!G102)),NA())</f>
        <v>#N/A</v>
      </c>
      <c r="BK108" s="97" t="e">
        <f ca="true">+IF(AND(ISNUMBER(OFFSET('Hygiene Data'!$G$9,0,10*ROW('Hygiene Data'!G102))),'Data Summary'!DZ108="Yes"),OFFSET('Hygiene Data'!$G$9,0,10*ROW('Hygiene Data'!G102)),NA())</f>
        <v>#N/A</v>
      </c>
      <c r="BL108" s="97" t="e">
        <f ca="true">+IF(AND(ISNUMBER(OFFSET('Hygiene Data'!$H$5,0,10*ROW('Hygiene Data'!H102))),'Data Summary'!EA108="Yes"),OFFSET('Hygiene Data'!$H$5,0,10*ROW('Hygiene Data'!H102)),NA())</f>
        <v>#N/A</v>
      </c>
      <c r="BM108" s="97" t="e">
        <f ca="true">+IF(AND(ISNUMBER(OFFSET('Hygiene Data'!$H$7,0,10*ROW('Hygiene Data'!H102))),'Data Summary'!EB108="Yes"),OFFSET('Hygiene Data'!$H$7,0,10*ROW('Hygiene Data'!H102)),NA())</f>
        <v>#N/A</v>
      </c>
      <c r="BN108" s="97" t="e">
        <f ca="true">+IF(AND(ISNUMBER(OFFSET('Hygiene Data'!$H$9,0,10*ROW('Hygiene Data'!H102))),'Data Summary'!EC108="Yes"),OFFSET('Hygiene Data'!$H$9,0,10*ROW('Hygiene Data'!H102)),NA())</f>
        <v>#N/A</v>
      </c>
      <c r="BO108" s="97" t="e">
        <f ca="true">+IF(AND(ISNUMBER(OFFSET('Hygiene Data'!$I$5,0,10*ROW('Hygiene Data'!I102))),'Data Summary'!ED108="Yes"),OFFSET('Hygiene Data'!$I$5,0,10*ROW('Hygiene Data'!I102)),NA())</f>
        <v>#N/A</v>
      </c>
      <c r="BP108" s="97" t="e">
        <f ca="true">+IF(AND(ISNUMBER(OFFSET('Hygiene Data'!$I$7,0,10*ROW('Hygiene Data'!I102))),'Data Summary'!EE108="Yes"),OFFSET('Hygiene Data'!$I$7,0,10*ROW('Hygiene Data'!I102)),NA())</f>
        <v>#N/A</v>
      </c>
      <c r="BQ108" s="97" t="e">
        <f ca="true">+IF(AND(ISNUMBER(OFFSET('Hygiene Data'!$I$9,0,10*ROW('Hygiene Data'!I102))),'Data Summary'!EF108="Yes"),OFFSET('Hygiene Data'!$I$9,0,10*ROW('Hygiene Data'!I102)),NA())</f>
        <v>#N/A</v>
      </c>
    </row>
    <row xmlns:x14ac="http://schemas.microsoft.com/office/spreadsheetml/2009/9/ac" r="109" x14ac:dyDescent="0.2">
      <c r="A109" s="331" t="e">
        <f ca="true">+RIGHT('Data Summary'!A109,LEN('Data Summary'!A109)-9)</f>
        <v>#VALUE!</v>
      </c>
      <c r="B109" s="36" t="str">
        <f ca="true">+IF(ISTEXT('Data Summary'!B109),'Data Summary'!B109,"")</f>
        <v/>
      </c>
      <c r="C109" s="330" t="e">
        <f ca="true">+VALUE('Data Summary'!C109)</f>
        <v>#VALUE!</v>
      </c>
      <c r="D109" s="95" t="e">
        <f ca="true">+IF(AND(ISNUMBER(OFFSET('Water Data'!$D$4,0,10*ROW('Water Data'!D103))),'Data Summary'!BS109="Yes"),100-OFFSET('Water Data'!$D$4,0,10*ROW('Water Data'!D103)),NA())</f>
        <v>#N/A</v>
      </c>
      <c r="E109" s="95" t="e">
        <f ca="true">+IF(AND(ISNUMBER(OFFSET('Water Data'!$D$6,0,10*ROW('Water Data'!D103))),'Data Summary'!BT109="Yes"),OFFSET('Water Data'!$D$6,0,10*ROW('Water Data'!D103)),NA())</f>
        <v>#N/A</v>
      </c>
      <c r="F109" s="95" t="e">
        <f ca="true">+IF(AND(ISNUMBER(OFFSET('Water Data'!$D$9,0,10*ROW('Water Data'!D103))),'Data Summary'!BU109="Yes"),OFFSET('Water Data'!$D$9,0,10*ROW('Water Data'!D103)),NA())</f>
        <v>#N/A</v>
      </c>
      <c r="G109" s="95" t="e">
        <f ca="true">+IF(AND(ISNUMBER(OFFSET('Water Data'!$E$4,0,10*ROW('Water Data'!E103))),'Data Summary'!BV109="Yes"),100-OFFSET('Water Data'!$E$4,0,10*ROW('Water Data'!E103)),NA())</f>
        <v>#N/A</v>
      </c>
      <c r="H109" s="95" t="e">
        <f ca="true">+IF(AND(ISNUMBER(OFFSET('Water Data'!$E$6,0,10*ROW('Water Data'!E103))),'Data Summary'!BW109="Yes"),OFFSET('Water Data'!$E$6,0,10*ROW('Water Data'!E103)),NA())</f>
        <v>#N/A</v>
      </c>
      <c r="I109" s="95" t="e">
        <f ca="true">+IF(AND(ISNUMBER(OFFSET('Water Data'!$E$9,0,10*ROW('Water Data'!E103))),'Data Summary'!BX109="Yes"),OFFSET('Water Data'!$E$9,0,10*ROW('Water Data'!E103)),NA())</f>
        <v>#N/A</v>
      </c>
      <c r="J109" s="95" t="e">
        <f ca="true">+IF(AND(ISNUMBER(OFFSET('Water Data'!$F$4,0,10*ROW('Water Data'!F103))),'Data Summary'!BY109="Yes"),100-OFFSET('Water Data'!$F$4,0,10*ROW('Water Data'!F103)),NA())</f>
        <v>#N/A</v>
      </c>
      <c r="K109" s="95" t="e">
        <f ca="true">+IF(AND(ISNUMBER(OFFSET('Water Data'!$F$6,0,10*ROW('Water Data'!F103))),'Data Summary'!BZ109="Yes"),OFFSET('Water Data'!$F$6,0,10*ROW('Water Data'!F103)),NA())</f>
        <v>#N/A</v>
      </c>
      <c r="L109" s="95" t="e">
        <f ca="true">+IF(AND(ISNUMBER(OFFSET('Water Data'!$F$9,0,10*ROW('Water Data'!F103))),'Data Summary'!CA109="Yes"),OFFSET('Water Data'!$F$9,0,10*ROW('Water Data'!F103)),NA())</f>
        <v>#N/A</v>
      </c>
      <c r="M109" s="95" t="e">
        <f ca="true">+IF(AND(ISNUMBER(OFFSET('Water Data'!$G$4,0,10*ROW('Water Data'!G103))),'Data Summary'!CB109="Yes"),100-OFFSET('Water Data'!$G$4,0,10*ROW('Water Data'!G103)),NA())</f>
        <v>#N/A</v>
      </c>
      <c r="N109" s="95" t="e">
        <f ca="true">+IF(AND(ISNUMBER(OFFSET('Water Data'!$G$6,0,10*ROW('Water Data'!G103))),'Data Summary'!CC109="Yes"),OFFSET('Water Data'!$G$6,0,10*ROW('Water Data'!G103)),NA())</f>
        <v>#N/A</v>
      </c>
      <c r="O109" s="95" t="e">
        <f ca="true">+IF(AND(ISNUMBER(OFFSET('Water Data'!$G$9,0,10*ROW('Water Data'!G103))),'Data Summary'!CD109="Yes"),OFFSET('Water Data'!$G$9,0,10*ROW('Water Data'!G103)),NA())</f>
        <v>#N/A</v>
      </c>
      <c r="P109" s="95" t="e">
        <f ca="true">+IF(AND(ISNUMBER(OFFSET('Water Data'!$H$4,0,10*ROW('Water Data'!H103))),'Data Summary'!CE109="Yes"),100-OFFSET('Water Data'!$H$4,0,10*ROW('Water Data'!H103)),NA())</f>
        <v>#N/A</v>
      </c>
      <c r="Q109" s="95" t="e">
        <f ca="true">+IF(AND(ISNUMBER(OFFSET('Water Data'!$H$6,0,10*ROW('Water Data'!H103))),'Data Summary'!CF109="Yes"),OFFSET('Water Data'!$H$6,0,10*ROW('Water Data'!H103)),NA())</f>
        <v>#N/A</v>
      </c>
      <c r="R109" s="95" t="e">
        <f ca="true">+IF(AND(ISNUMBER(OFFSET('Water Data'!$H$9,0,10*ROW('Water Data'!H103))),'Data Summary'!CG109="Yes"),OFFSET('Water Data'!$H$9,0,10*ROW('Water Data'!H103)),NA())</f>
        <v>#N/A</v>
      </c>
      <c r="S109" s="95" t="e">
        <f ca="true">+IF(AND(ISNUMBER(OFFSET('Water Data'!$I$4,0,10*ROW('Water Data'!I103))),'Data Summary'!CH109="Yes"),100-OFFSET('Water Data'!$I$4,0,10*ROW('Water Data'!I103)),NA())</f>
        <v>#N/A</v>
      </c>
      <c r="T109" s="95" t="e">
        <f ca="true">+IF(AND(ISNUMBER(OFFSET('Water Data'!$I$6,0,10*ROW('Water Data'!I103))),'Data Summary'!CI109="Yes"),OFFSET('Water Data'!$I$6,0,10*ROW('Water Data'!I103)),NA())</f>
        <v>#N/A</v>
      </c>
      <c r="U109" s="95" t="e">
        <f ca="true">+IF(AND(ISNUMBER(OFFSET('Water Data'!$I$9,0,10*ROW('Water Data'!I103))),'Data Summary'!CJ109="Yes"),OFFSET('Water Data'!$I$9,0,10*ROW('Water Data'!I103)),NA())</f>
        <v>#N/A</v>
      </c>
      <c r="V109" s="96" t="e">
        <f ca="true">+IF(AND(ISNUMBER(OFFSET('Sanitation Data'!$D$4,0,10*ROW('Sanitation Data'!D103))),'Data Summary'!CK109="Yes"),100-OFFSET('Sanitation Data'!$D$4,0,10*ROW('Sanitation Data'!D103)),NA())</f>
        <v>#N/A</v>
      </c>
      <c r="W109" s="96" t="e">
        <f ca="true">+IF(AND(ISNUMBER(OFFSET('Sanitation Data'!$D$6,0,10*ROW('Sanitation Data'!D103))),'Data Summary'!CL109="Yes"),OFFSET('Sanitation Data'!$D$6,0,10*ROW('Sanitation Data'!D103)),NA())</f>
        <v>#N/A</v>
      </c>
      <c r="X109" s="96" t="e">
        <f ca="true">+IF(AND(ISNUMBER(OFFSET('Sanitation Data'!$D$10,0,10*ROW('Sanitation Data'!D103))),'Data Summary'!CM109="Yes"),OFFSET('Sanitation Data'!$D$10,0,10*ROW('Sanitation Data'!D103)),NA())</f>
        <v>#N/A</v>
      </c>
      <c r="Y109" s="96" t="e">
        <f ca="true">+IF(AND(ISNUMBER(OFFSET('Sanitation Data'!$D$11,0,10*ROW('Sanitation Data'!D103))),'Data Summary'!CN109="Yes"),OFFSET('Sanitation Data'!$D$11,0,10*ROW('Sanitation Data'!D103)),NA())</f>
        <v>#N/A</v>
      </c>
      <c r="Z109" s="96" t="e">
        <f ca="true">+IF(AND(ISNUMBER(OFFSET('Sanitation Data'!$D$12,0,10*ROW('Sanitation Data'!D103))),'Data Summary'!CO109="Yes"),OFFSET('Sanitation Data'!$D$12,0,10*ROW('Sanitation Data'!D103)),NA())</f>
        <v>#N/A</v>
      </c>
      <c r="AA109" s="96" t="e">
        <f ca="true">+IF(AND(ISNUMBER(OFFSET('Sanitation Data'!$E$4,0,10*ROW('Sanitation Data'!E103))),'Data Summary'!CP109="Yes"),100-OFFSET('Sanitation Data'!$E$4,0,10*ROW('Sanitation Data'!E103)),NA())</f>
        <v>#N/A</v>
      </c>
      <c r="AB109" s="96" t="e">
        <f ca="true">+IF(AND(ISNUMBER(OFFSET('Sanitation Data'!$E$6,0,10*ROW('Sanitation Data'!E103))),'Data Summary'!CQ109="Yes"),OFFSET('Sanitation Data'!$E$6,0,10*ROW('Sanitation Data'!E103)),NA())</f>
        <v>#N/A</v>
      </c>
      <c r="AC109" s="96" t="e">
        <f ca="true">+IF(AND(ISNUMBER(OFFSET('Sanitation Data'!$E$10,0,10*ROW('Sanitation Data'!E103))),'Data Summary'!CR109="Yes"),OFFSET('Sanitation Data'!$E$10,0,10*ROW('Sanitation Data'!E103)),NA())</f>
        <v>#N/A</v>
      </c>
      <c r="AD109" s="96" t="e">
        <f ca="true">+IF(AND(ISNUMBER(OFFSET('Sanitation Data'!$E$11,0,10*ROW('Sanitation Data'!E103))),'Data Summary'!CS109="Yes"),OFFSET('Sanitation Data'!$E$11,0,10*ROW('Sanitation Data'!E103)),NA())</f>
        <v>#N/A</v>
      </c>
      <c r="AE109" s="96" t="e">
        <f ca="true">+IF(AND(ISNUMBER(OFFSET('Sanitation Data'!$E$12,0,10*ROW('Sanitation Data'!E103))),'Data Summary'!CT109="Yes"),OFFSET('Sanitation Data'!$E$12,0,10*ROW('Sanitation Data'!E103)),NA())</f>
        <v>#N/A</v>
      </c>
      <c r="AF109" s="96" t="e">
        <f ca="true">+IF(AND(ISNUMBER(OFFSET('Sanitation Data'!$F$4,0,10*ROW('Sanitation Data'!F103))),'Data Summary'!CU109="Yes"),100-OFFSET('Sanitation Data'!$F$4,0,10*ROW('Sanitation Data'!F103)),NA())</f>
        <v>#N/A</v>
      </c>
      <c r="AG109" s="96" t="e">
        <f ca="true">+IF(AND(ISNUMBER(OFFSET('Sanitation Data'!$F$6,0,10*ROW('Sanitation Data'!F103))),'Data Summary'!CV109="Yes"),OFFSET('Sanitation Data'!$F$6,0,10*ROW('Sanitation Data'!F103)),NA())</f>
        <v>#N/A</v>
      </c>
      <c r="AH109" s="96" t="e">
        <f ca="true">+IF(AND(ISNUMBER(OFFSET('Sanitation Data'!$F$10,0,10*ROW('Sanitation Data'!F103))),'Data Summary'!CW109="Yes"),OFFSET('Sanitation Data'!$F$10,0,10*ROW('Sanitation Data'!F103)),NA())</f>
        <v>#N/A</v>
      </c>
      <c r="AI109" s="96" t="e">
        <f ca="true">+IF(AND(ISNUMBER(OFFSET('Sanitation Data'!$F$11,0,10*ROW('Sanitation Data'!F103))),'Data Summary'!CX109="Yes"),OFFSET('Sanitation Data'!$F$11,0,10*ROW('Sanitation Data'!F103)),NA())</f>
        <v>#N/A</v>
      </c>
      <c r="AJ109" s="96" t="e">
        <f ca="true">+IF(AND(ISNUMBER(OFFSET('Sanitation Data'!$F$12,0,10*ROW('Sanitation Data'!F103))),'Data Summary'!CY109="Yes"),OFFSET('Sanitation Data'!$F$12,0,10*ROW('Sanitation Data'!F103)),NA())</f>
        <v>#N/A</v>
      </c>
      <c r="AK109" s="96" t="e">
        <f ca="true">+IF(AND(ISNUMBER(OFFSET('Sanitation Data'!$G$4,0,10*ROW('Sanitation Data'!G103))),'Data Summary'!CZ109="Yes"),100-OFFSET('Sanitation Data'!$G$4,0,10*ROW('Sanitation Data'!G103)),NA())</f>
        <v>#N/A</v>
      </c>
      <c r="AL109" s="96" t="e">
        <f ca="true">+IF(AND(ISNUMBER(OFFSET('Sanitation Data'!$G$6,0,10*ROW('Sanitation Data'!G103))),'Data Summary'!DA109="Yes"),OFFSET('Sanitation Data'!$G$6,0,10*ROW('Sanitation Data'!G103)),NA())</f>
        <v>#N/A</v>
      </c>
      <c r="AM109" s="96" t="e">
        <f ca="true">+IF(AND(ISNUMBER(OFFSET('Sanitation Data'!$G$10,0,10*ROW('Sanitation Data'!G103))),'Data Summary'!DB109="Yes"),OFFSET('Sanitation Data'!$G$10,0,10*ROW('Sanitation Data'!G103)),NA())</f>
        <v>#N/A</v>
      </c>
      <c r="AN109" s="96" t="e">
        <f ca="true">+IF(AND(ISNUMBER(OFFSET('Sanitation Data'!$G$11,0,10*ROW('Sanitation Data'!G103))),'Data Summary'!DC109="Yes"),OFFSET('Sanitation Data'!$G$11,0,10*ROW('Sanitation Data'!G103)),NA())</f>
        <v>#N/A</v>
      </c>
      <c r="AO109" s="96" t="e">
        <f ca="true">+IF(AND(ISNUMBER(OFFSET('Sanitation Data'!$G$12,0,10*ROW('Sanitation Data'!G103))),'Data Summary'!DD109="Yes"),OFFSET('Sanitation Data'!$G$12,0,10*ROW('Sanitation Data'!G103)),NA())</f>
        <v>#N/A</v>
      </c>
      <c r="AP109" s="96" t="e">
        <f ca="true">+IF(AND(ISNUMBER(OFFSET('Sanitation Data'!$H$4,0,10*ROW('Sanitation Data'!H103))),'Data Summary'!DE109="Yes"),100-OFFSET('Sanitation Data'!$H$4,0,10*ROW('Sanitation Data'!H103)),NA())</f>
        <v>#N/A</v>
      </c>
      <c r="AQ109" s="96" t="e">
        <f ca="true">+IF(AND(ISNUMBER(OFFSET('Sanitation Data'!$H$6,0,10*ROW('Sanitation Data'!H103))),'Data Summary'!DF109="Yes"),OFFSET('Sanitation Data'!$H$6,0,10*ROW('Sanitation Data'!H103)),NA())</f>
        <v>#N/A</v>
      </c>
      <c r="AR109" s="96" t="e">
        <f ca="true">+IF(AND(ISNUMBER(OFFSET('Sanitation Data'!$H$10,0,10*ROW('Sanitation Data'!H103))),'Data Summary'!DG109="Yes"),OFFSET('Sanitation Data'!$H$10,0,10*ROW('Sanitation Data'!H103)),NA())</f>
        <v>#N/A</v>
      </c>
      <c r="AS109" s="96" t="e">
        <f ca="true">+IF(AND(ISNUMBER(OFFSET('Sanitation Data'!$H$11,0,10*ROW('Sanitation Data'!H103))),'Data Summary'!DH109="Yes"),OFFSET('Sanitation Data'!$H$11,0,10*ROW('Sanitation Data'!H103)),NA())</f>
        <v>#N/A</v>
      </c>
      <c r="AT109" s="96" t="e">
        <f ca="true">+IF(AND(ISNUMBER(OFFSET('Sanitation Data'!$H$12,0,10*ROW('Sanitation Data'!H103))),'Data Summary'!DI109="Yes"),OFFSET('Sanitation Data'!$H$12,0,10*ROW('Sanitation Data'!H103)),NA())</f>
        <v>#N/A</v>
      </c>
      <c r="AU109" s="96" t="e">
        <f ca="true">+IF(AND(ISNUMBER(OFFSET('Sanitation Data'!$I$4,0,10*ROW('Sanitation Data'!I103))),'Data Summary'!DJ109="Yes"),100-OFFSET('Sanitation Data'!$I$4,0,10*ROW('Sanitation Data'!I103)),NA())</f>
        <v>#N/A</v>
      </c>
      <c r="AV109" s="96" t="e">
        <f ca="true">+IF(AND(ISNUMBER(OFFSET('Sanitation Data'!$I$6,0,10*ROW('Sanitation Data'!I103))),'Data Summary'!DK109="Yes"),OFFSET('Sanitation Data'!$I$6,0,10*ROW('Sanitation Data'!I103)),NA())</f>
        <v>#N/A</v>
      </c>
      <c r="AW109" s="96" t="e">
        <f ca="true">+IF(AND(ISNUMBER(OFFSET('Sanitation Data'!$I$10,0,10*ROW('Sanitation Data'!I103))),'Data Summary'!DL109="Yes"),OFFSET('Sanitation Data'!$I$10,0,10*ROW('Sanitation Data'!I103)),NA())</f>
        <v>#N/A</v>
      </c>
      <c r="AX109" s="96" t="e">
        <f ca="true">+IF(AND(ISNUMBER(OFFSET('Sanitation Data'!$I$11,0,10*ROW('Sanitation Data'!I103))),'Data Summary'!DM109="Yes"),OFFSET('Sanitation Data'!$I$11,0,10*ROW('Sanitation Data'!I103)),NA())</f>
        <v>#N/A</v>
      </c>
      <c r="AY109" s="96" t="e">
        <f ca="true">+IF(AND(ISNUMBER(OFFSET('Sanitation Data'!$I$12,0,10*ROW('Sanitation Data'!I103))),'Data Summary'!DN109="Yes"),OFFSET('Sanitation Data'!$I$12,0,10*ROW('Sanitation Data'!I103)),NA())</f>
        <v>#N/A</v>
      </c>
      <c r="AZ109" s="97" t="e">
        <f ca="true">+IF(AND(ISNUMBER(OFFSET('Hygiene Data'!$D$5,0,10*ROW('Hygiene Data'!D103))),'Data Summary'!DO109="Yes"),OFFSET('Hygiene Data'!$D$5,0,10*ROW('Hygiene Data'!D103)),NA())</f>
        <v>#N/A</v>
      </c>
      <c r="BA109" s="97" t="e">
        <f ca="true">+IF(AND(ISNUMBER(OFFSET('Hygiene Data'!$D$7,0,10*ROW('Hygiene Data'!D103))),'Data Summary'!DP109="Yes"),OFFSET('Hygiene Data'!$D$7,0,10*ROW('Hygiene Data'!D103)),NA())</f>
        <v>#N/A</v>
      </c>
      <c r="BB109" s="97" t="e">
        <f ca="true">+IF(AND(ISNUMBER(OFFSET('Hygiene Data'!$D$9,0,10*ROW('Hygiene Data'!D103))),'Data Summary'!DQ109="Yes"),OFFSET('Hygiene Data'!$D$9,0,10*ROW('Hygiene Data'!D103)),NA())</f>
        <v>#N/A</v>
      </c>
      <c r="BC109" s="97" t="e">
        <f ca="true">+IF(AND(ISNUMBER(OFFSET('Hygiene Data'!$E$5,0,10*ROW('Hygiene Data'!E103))),'Data Summary'!DR109="Yes"),OFFSET('Hygiene Data'!$E$5,0,10*ROW('Hygiene Data'!E103)),NA())</f>
        <v>#N/A</v>
      </c>
      <c r="BD109" s="97" t="e">
        <f ca="true">+IF(AND(ISNUMBER(OFFSET('Hygiene Data'!$E$7,0,10*ROW('Hygiene Data'!E103))),'Data Summary'!DS109="Yes"),OFFSET('Hygiene Data'!$E$7,0,10*ROW('Hygiene Data'!E103)),NA())</f>
        <v>#N/A</v>
      </c>
      <c r="BE109" s="97" t="e">
        <f ca="true">+IF(AND(ISNUMBER(OFFSET('Hygiene Data'!$E$9,0,10*ROW('Hygiene Data'!E103))),'Data Summary'!DT109="Yes"),OFFSET('Hygiene Data'!$E$9,0,10*ROW('Hygiene Data'!E103)),NA())</f>
        <v>#N/A</v>
      </c>
      <c r="BF109" s="97" t="e">
        <f ca="true">+IF(AND(ISNUMBER(OFFSET('Hygiene Data'!$F$5,0,10*ROW('Hygiene Data'!F103))),'Data Summary'!DU109="Yes"),OFFSET('Hygiene Data'!$F$5,0,10*ROW('Hygiene Data'!F103)),NA())</f>
        <v>#N/A</v>
      </c>
      <c r="BG109" s="97" t="e">
        <f ca="true">+IF(AND(ISNUMBER(OFFSET('Hygiene Data'!$F$7,0,10*ROW('Hygiene Data'!F103))),'Data Summary'!DV109="Yes"),OFFSET('Hygiene Data'!$F$7,0,10*ROW('Hygiene Data'!F103)),NA())</f>
        <v>#N/A</v>
      </c>
      <c r="BH109" s="97" t="e">
        <f ca="true">+IF(AND(ISNUMBER(OFFSET('Hygiene Data'!$F$9,0,10*ROW('Hygiene Data'!F103))),'Data Summary'!DW109="Yes"),OFFSET('Hygiene Data'!$F$9,0,10*ROW('Hygiene Data'!F103)),NA())</f>
        <v>#N/A</v>
      </c>
      <c r="BI109" s="97" t="e">
        <f ca="true">+IF(AND(ISNUMBER(OFFSET('Hygiene Data'!$G$5,0,10*ROW('Hygiene Data'!G103))),'Data Summary'!DX109="Yes"),OFFSET('Hygiene Data'!$G$5,0,10*ROW('Hygiene Data'!G103)),NA())</f>
        <v>#N/A</v>
      </c>
      <c r="BJ109" s="97" t="e">
        <f ca="true">+IF(AND(ISNUMBER(OFFSET('Hygiene Data'!$G$7,0,10*ROW('Hygiene Data'!G103))),'Data Summary'!DY109="Yes"),OFFSET('Hygiene Data'!$G$7,0,10*ROW('Hygiene Data'!G103)),NA())</f>
        <v>#N/A</v>
      </c>
      <c r="BK109" s="97" t="e">
        <f ca="true">+IF(AND(ISNUMBER(OFFSET('Hygiene Data'!$G$9,0,10*ROW('Hygiene Data'!G103))),'Data Summary'!DZ109="Yes"),OFFSET('Hygiene Data'!$G$9,0,10*ROW('Hygiene Data'!G103)),NA())</f>
        <v>#N/A</v>
      </c>
      <c r="BL109" s="97" t="e">
        <f ca="true">+IF(AND(ISNUMBER(OFFSET('Hygiene Data'!$H$5,0,10*ROW('Hygiene Data'!H103))),'Data Summary'!EA109="Yes"),OFFSET('Hygiene Data'!$H$5,0,10*ROW('Hygiene Data'!H103)),NA())</f>
        <v>#N/A</v>
      </c>
      <c r="BM109" s="97" t="e">
        <f ca="true">+IF(AND(ISNUMBER(OFFSET('Hygiene Data'!$H$7,0,10*ROW('Hygiene Data'!H103))),'Data Summary'!EB109="Yes"),OFFSET('Hygiene Data'!$H$7,0,10*ROW('Hygiene Data'!H103)),NA())</f>
        <v>#N/A</v>
      </c>
      <c r="BN109" s="97" t="e">
        <f ca="true">+IF(AND(ISNUMBER(OFFSET('Hygiene Data'!$H$9,0,10*ROW('Hygiene Data'!H103))),'Data Summary'!EC109="Yes"),OFFSET('Hygiene Data'!$H$9,0,10*ROW('Hygiene Data'!H103)),NA())</f>
        <v>#N/A</v>
      </c>
      <c r="BO109" s="97" t="e">
        <f ca="true">+IF(AND(ISNUMBER(OFFSET('Hygiene Data'!$I$5,0,10*ROW('Hygiene Data'!I103))),'Data Summary'!ED109="Yes"),OFFSET('Hygiene Data'!$I$5,0,10*ROW('Hygiene Data'!I103)),NA())</f>
        <v>#N/A</v>
      </c>
      <c r="BP109" s="97" t="e">
        <f ca="true">+IF(AND(ISNUMBER(OFFSET('Hygiene Data'!$I$7,0,10*ROW('Hygiene Data'!I103))),'Data Summary'!EE109="Yes"),OFFSET('Hygiene Data'!$I$7,0,10*ROW('Hygiene Data'!I103)),NA())</f>
        <v>#N/A</v>
      </c>
      <c r="BQ109" s="97" t="e">
        <f ca="true">+IF(AND(ISNUMBER(OFFSET('Hygiene Data'!$I$9,0,10*ROW('Hygiene Data'!I103))),'Data Summary'!EF109="Yes"),OFFSET('Hygiene Data'!$I$9,0,10*ROW('Hygiene Data'!I103)),NA())</f>
        <v>#N/A</v>
      </c>
    </row>
    <row xmlns:x14ac="http://schemas.microsoft.com/office/spreadsheetml/2009/9/ac" r="110" x14ac:dyDescent="0.2">
      <c r="A110" s="331" t="e">
        <f ca="true">+RIGHT('Data Summary'!A110,LEN('Data Summary'!A110)-9)</f>
        <v>#VALUE!</v>
      </c>
      <c r="B110" s="36" t="str">
        <f ca="true">+IF(ISTEXT('Data Summary'!B110),'Data Summary'!B110,"")</f>
        <v/>
      </c>
      <c r="C110" s="330" t="e">
        <f ca="true">+VALUE('Data Summary'!C110)</f>
        <v>#VALUE!</v>
      </c>
      <c r="D110" s="95" t="e">
        <f ca="true">+IF(AND(ISNUMBER(OFFSET('Water Data'!$D$4,0,10*ROW('Water Data'!D104))),'Data Summary'!BS110="Yes"),100-OFFSET('Water Data'!$D$4,0,10*ROW('Water Data'!D104)),NA())</f>
        <v>#N/A</v>
      </c>
      <c r="E110" s="95" t="e">
        <f ca="true">+IF(AND(ISNUMBER(OFFSET('Water Data'!$D$6,0,10*ROW('Water Data'!D104))),'Data Summary'!BT110="Yes"),OFFSET('Water Data'!$D$6,0,10*ROW('Water Data'!D104)),NA())</f>
        <v>#N/A</v>
      </c>
      <c r="F110" s="95" t="e">
        <f ca="true">+IF(AND(ISNUMBER(OFFSET('Water Data'!$D$9,0,10*ROW('Water Data'!D104))),'Data Summary'!BU110="Yes"),OFFSET('Water Data'!$D$9,0,10*ROW('Water Data'!D104)),NA())</f>
        <v>#N/A</v>
      </c>
      <c r="G110" s="95" t="e">
        <f ca="true">+IF(AND(ISNUMBER(OFFSET('Water Data'!$E$4,0,10*ROW('Water Data'!E104))),'Data Summary'!BV110="Yes"),100-OFFSET('Water Data'!$E$4,0,10*ROW('Water Data'!E104)),NA())</f>
        <v>#N/A</v>
      </c>
      <c r="H110" s="95" t="e">
        <f ca="true">+IF(AND(ISNUMBER(OFFSET('Water Data'!$E$6,0,10*ROW('Water Data'!E104))),'Data Summary'!BW110="Yes"),OFFSET('Water Data'!$E$6,0,10*ROW('Water Data'!E104)),NA())</f>
        <v>#N/A</v>
      </c>
      <c r="I110" s="95" t="e">
        <f ca="true">+IF(AND(ISNUMBER(OFFSET('Water Data'!$E$9,0,10*ROW('Water Data'!E104))),'Data Summary'!BX110="Yes"),OFFSET('Water Data'!$E$9,0,10*ROW('Water Data'!E104)),NA())</f>
        <v>#N/A</v>
      </c>
      <c r="J110" s="95" t="e">
        <f ca="true">+IF(AND(ISNUMBER(OFFSET('Water Data'!$F$4,0,10*ROW('Water Data'!F104))),'Data Summary'!BY110="Yes"),100-OFFSET('Water Data'!$F$4,0,10*ROW('Water Data'!F104)),NA())</f>
        <v>#N/A</v>
      </c>
      <c r="K110" s="95" t="e">
        <f ca="true">+IF(AND(ISNUMBER(OFFSET('Water Data'!$F$6,0,10*ROW('Water Data'!F104))),'Data Summary'!BZ110="Yes"),OFFSET('Water Data'!$F$6,0,10*ROW('Water Data'!F104)),NA())</f>
        <v>#N/A</v>
      </c>
      <c r="L110" s="95" t="e">
        <f ca="true">+IF(AND(ISNUMBER(OFFSET('Water Data'!$F$9,0,10*ROW('Water Data'!F104))),'Data Summary'!CA110="Yes"),OFFSET('Water Data'!$F$9,0,10*ROW('Water Data'!F104)),NA())</f>
        <v>#N/A</v>
      </c>
      <c r="M110" s="95" t="e">
        <f ca="true">+IF(AND(ISNUMBER(OFFSET('Water Data'!$G$4,0,10*ROW('Water Data'!G104))),'Data Summary'!CB110="Yes"),100-OFFSET('Water Data'!$G$4,0,10*ROW('Water Data'!G104)),NA())</f>
        <v>#N/A</v>
      </c>
      <c r="N110" s="95" t="e">
        <f ca="true">+IF(AND(ISNUMBER(OFFSET('Water Data'!$G$6,0,10*ROW('Water Data'!G104))),'Data Summary'!CC110="Yes"),OFFSET('Water Data'!$G$6,0,10*ROW('Water Data'!G104)),NA())</f>
        <v>#N/A</v>
      </c>
      <c r="O110" s="95" t="e">
        <f ca="true">+IF(AND(ISNUMBER(OFFSET('Water Data'!$G$9,0,10*ROW('Water Data'!G104))),'Data Summary'!CD110="Yes"),OFFSET('Water Data'!$G$9,0,10*ROW('Water Data'!G104)),NA())</f>
        <v>#N/A</v>
      </c>
      <c r="P110" s="95" t="e">
        <f ca="true">+IF(AND(ISNUMBER(OFFSET('Water Data'!$H$4,0,10*ROW('Water Data'!H104))),'Data Summary'!CE110="Yes"),100-OFFSET('Water Data'!$H$4,0,10*ROW('Water Data'!H104)),NA())</f>
        <v>#N/A</v>
      </c>
      <c r="Q110" s="95" t="e">
        <f ca="true">+IF(AND(ISNUMBER(OFFSET('Water Data'!$H$6,0,10*ROW('Water Data'!H104))),'Data Summary'!CF110="Yes"),OFFSET('Water Data'!$H$6,0,10*ROW('Water Data'!H104)),NA())</f>
        <v>#N/A</v>
      </c>
      <c r="R110" s="95" t="e">
        <f ca="true">+IF(AND(ISNUMBER(OFFSET('Water Data'!$H$9,0,10*ROW('Water Data'!H104))),'Data Summary'!CG110="Yes"),OFFSET('Water Data'!$H$9,0,10*ROW('Water Data'!H104)),NA())</f>
        <v>#N/A</v>
      </c>
      <c r="S110" s="95" t="e">
        <f ca="true">+IF(AND(ISNUMBER(OFFSET('Water Data'!$I$4,0,10*ROW('Water Data'!I104))),'Data Summary'!CH110="Yes"),100-OFFSET('Water Data'!$I$4,0,10*ROW('Water Data'!I104)),NA())</f>
        <v>#N/A</v>
      </c>
      <c r="T110" s="95" t="e">
        <f ca="true">+IF(AND(ISNUMBER(OFFSET('Water Data'!$I$6,0,10*ROW('Water Data'!I104))),'Data Summary'!CI110="Yes"),OFFSET('Water Data'!$I$6,0,10*ROW('Water Data'!I104)),NA())</f>
        <v>#N/A</v>
      </c>
      <c r="U110" s="95" t="e">
        <f ca="true">+IF(AND(ISNUMBER(OFFSET('Water Data'!$I$9,0,10*ROW('Water Data'!I104))),'Data Summary'!CJ110="Yes"),OFFSET('Water Data'!$I$9,0,10*ROW('Water Data'!I104)),NA())</f>
        <v>#N/A</v>
      </c>
      <c r="V110" s="96" t="e">
        <f ca="true">+IF(AND(ISNUMBER(OFFSET('Sanitation Data'!$D$4,0,10*ROW('Sanitation Data'!D104))),'Data Summary'!CK110="Yes"),100-OFFSET('Sanitation Data'!$D$4,0,10*ROW('Sanitation Data'!D104)),NA())</f>
        <v>#N/A</v>
      </c>
      <c r="W110" s="96" t="e">
        <f ca="true">+IF(AND(ISNUMBER(OFFSET('Sanitation Data'!$D$6,0,10*ROW('Sanitation Data'!D104))),'Data Summary'!CL110="Yes"),OFFSET('Sanitation Data'!$D$6,0,10*ROW('Sanitation Data'!D104)),NA())</f>
        <v>#N/A</v>
      </c>
      <c r="X110" s="96" t="e">
        <f ca="true">+IF(AND(ISNUMBER(OFFSET('Sanitation Data'!$D$10,0,10*ROW('Sanitation Data'!D104))),'Data Summary'!CM110="Yes"),OFFSET('Sanitation Data'!$D$10,0,10*ROW('Sanitation Data'!D104)),NA())</f>
        <v>#N/A</v>
      </c>
      <c r="Y110" s="96" t="e">
        <f ca="true">+IF(AND(ISNUMBER(OFFSET('Sanitation Data'!$D$11,0,10*ROW('Sanitation Data'!D104))),'Data Summary'!CN110="Yes"),OFFSET('Sanitation Data'!$D$11,0,10*ROW('Sanitation Data'!D104)),NA())</f>
        <v>#N/A</v>
      </c>
      <c r="Z110" s="96" t="e">
        <f ca="true">+IF(AND(ISNUMBER(OFFSET('Sanitation Data'!$D$12,0,10*ROW('Sanitation Data'!D104))),'Data Summary'!CO110="Yes"),OFFSET('Sanitation Data'!$D$12,0,10*ROW('Sanitation Data'!D104)),NA())</f>
        <v>#N/A</v>
      </c>
      <c r="AA110" s="96" t="e">
        <f ca="true">+IF(AND(ISNUMBER(OFFSET('Sanitation Data'!$E$4,0,10*ROW('Sanitation Data'!E104))),'Data Summary'!CP110="Yes"),100-OFFSET('Sanitation Data'!$E$4,0,10*ROW('Sanitation Data'!E104)),NA())</f>
        <v>#N/A</v>
      </c>
      <c r="AB110" s="96" t="e">
        <f ca="true">+IF(AND(ISNUMBER(OFFSET('Sanitation Data'!$E$6,0,10*ROW('Sanitation Data'!E104))),'Data Summary'!CQ110="Yes"),OFFSET('Sanitation Data'!$E$6,0,10*ROW('Sanitation Data'!E104)),NA())</f>
        <v>#N/A</v>
      </c>
      <c r="AC110" s="96" t="e">
        <f ca="true">+IF(AND(ISNUMBER(OFFSET('Sanitation Data'!$E$10,0,10*ROW('Sanitation Data'!E104))),'Data Summary'!CR110="Yes"),OFFSET('Sanitation Data'!$E$10,0,10*ROW('Sanitation Data'!E104)),NA())</f>
        <v>#N/A</v>
      </c>
      <c r="AD110" s="96" t="e">
        <f ca="true">+IF(AND(ISNUMBER(OFFSET('Sanitation Data'!$E$11,0,10*ROW('Sanitation Data'!E104))),'Data Summary'!CS110="Yes"),OFFSET('Sanitation Data'!$E$11,0,10*ROW('Sanitation Data'!E104)),NA())</f>
        <v>#N/A</v>
      </c>
      <c r="AE110" s="96" t="e">
        <f ca="true">+IF(AND(ISNUMBER(OFFSET('Sanitation Data'!$E$12,0,10*ROW('Sanitation Data'!E104))),'Data Summary'!CT110="Yes"),OFFSET('Sanitation Data'!$E$12,0,10*ROW('Sanitation Data'!E104)),NA())</f>
        <v>#N/A</v>
      </c>
      <c r="AF110" s="96" t="e">
        <f ca="true">+IF(AND(ISNUMBER(OFFSET('Sanitation Data'!$F$4,0,10*ROW('Sanitation Data'!F104))),'Data Summary'!CU110="Yes"),100-OFFSET('Sanitation Data'!$F$4,0,10*ROW('Sanitation Data'!F104)),NA())</f>
        <v>#N/A</v>
      </c>
      <c r="AG110" s="96" t="e">
        <f ca="true">+IF(AND(ISNUMBER(OFFSET('Sanitation Data'!$F$6,0,10*ROW('Sanitation Data'!F104))),'Data Summary'!CV110="Yes"),OFFSET('Sanitation Data'!$F$6,0,10*ROW('Sanitation Data'!F104)),NA())</f>
        <v>#N/A</v>
      </c>
      <c r="AH110" s="96" t="e">
        <f ca="true">+IF(AND(ISNUMBER(OFFSET('Sanitation Data'!$F$10,0,10*ROW('Sanitation Data'!F104))),'Data Summary'!CW110="Yes"),OFFSET('Sanitation Data'!$F$10,0,10*ROW('Sanitation Data'!F104)),NA())</f>
        <v>#N/A</v>
      </c>
      <c r="AI110" s="96" t="e">
        <f ca="true">+IF(AND(ISNUMBER(OFFSET('Sanitation Data'!$F$11,0,10*ROW('Sanitation Data'!F104))),'Data Summary'!CX110="Yes"),OFFSET('Sanitation Data'!$F$11,0,10*ROW('Sanitation Data'!F104)),NA())</f>
        <v>#N/A</v>
      </c>
      <c r="AJ110" s="96" t="e">
        <f ca="true">+IF(AND(ISNUMBER(OFFSET('Sanitation Data'!$F$12,0,10*ROW('Sanitation Data'!F104))),'Data Summary'!CY110="Yes"),OFFSET('Sanitation Data'!$F$12,0,10*ROW('Sanitation Data'!F104)),NA())</f>
        <v>#N/A</v>
      </c>
      <c r="AK110" s="96" t="e">
        <f ca="true">+IF(AND(ISNUMBER(OFFSET('Sanitation Data'!$G$4,0,10*ROW('Sanitation Data'!G104))),'Data Summary'!CZ110="Yes"),100-OFFSET('Sanitation Data'!$G$4,0,10*ROW('Sanitation Data'!G104)),NA())</f>
        <v>#N/A</v>
      </c>
      <c r="AL110" s="96" t="e">
        <f ca="true">+IF(AND(ISNUMBER(OFFSET('Sanitation Data'!$G$6,0,10*ROW('Sanitation Data'!G104))),'Data Summary'!DA110="Yes"),OFFSET('Sanitation Data'!$G$6,0,10*ROW('Sanitation Data'!G104)),NA())</f>
        <v>#N/A</v>
      </c>
      <c r="AM110" s="96" t="e">
        <f ca="true">+IF(AND(ISNUMBER(OFFSET('Sanitation Data'!$G$10,0,10*ROW('Sanitation Data'!G104))),'Data Summary'!DB110="Yes"),OFFSET('Sanitation Data'!$G$10,0,10*ROW('Sanitation Data'!G104)),NA())</f>
        <v>#N/A</v>
      </c>
      <c r="AN110" s="96" t="e">
        <f ca="true">+IF(AND(ISNUMBER(OFFSET('Sanitation Data'!$G$11,0,10*ROW('Sanitation Data'!G104))),'Data Summary'!DC110="Yes"),OFFSET('Sanitation Data'!$G$11,0,10*ROW('Sanitation Data'!G104)),NA())</f>
        <v>#N/A</v>
      </c>
      <c r="AO110" s="96" t="e">
        <f ca="true">+IF(AND(ISNUMBER(OFFSET('Sanitation Data'!$G$12,0,10*ROW('Sanitation Data'!G104))),'Data Summary'!DD110="Yes"),OFFSET('Sanitation Data'!$G$12,0,10*ROW('Sanitation Data'!G104)),NA())</f>
        <v>#N/A</v>
      </c>
      <c r="AP110" s="96" t="e">
        <f ca="true">+IF(AND(ISNUMBER(OFFSET('Sanitation Data'!$H$4,0,10*ROW('Sanitation Data'!H104))),'Data Summary'!DE110="Yes"),100-OFFSET('Sanitation Data'!$H$4,0,10*ROW('Sanitation Data'!H104)),NA())</f>
        <v>#N/A</v>
      </c>
      <c r="AQ110" s="96" t="e">
        <f ca="true">+IF(AND(ISNUMBER(OFFSET('Sanitation Data'!$H$6,0,10*ROW('Sanitation Data'!H104))),'Data Summary'!DF110="Yes"),OFFSET('Sanitation Data'!$H$6,0,10*ROW('Sanitation Data'!H104)),NA())</f>
        <v>#N/A</v>
      </c>
      <c r="AR110" s="96" t="e">
        <f ca="true">+IF(AND(ISNUMBER(OFFSET('Sanitation Data'!$H$10,0,10*ROW('Sanitation Data'!H104))),'Data Summary'!DG110="Yes"),OFFSET('Sanitation Data'!$H$10,0,10*ROW('Sanitation Data'!H104)),NA())</f>
        <v>#N/A</v>
      </c>
      <c r="AS110" s="96" t="e">
        <f ca="true">+IF(AND(ISNUMBER(OFFSET('Sanitation Data'!$H$11,0,10*ROW('Sanitation Data'!H104))),'Data Summary'!DH110="Yes"),OFFSET('Sanitation Data'!$H$11,0,10*ROW('Sanitation Data'!H104)),NA())</f>
        <v>#N/A</v>
      </c>
      <c r="AT110" s="96" t="e">
        <f ca="true">+IF(AND(ISNUMBER(OFFSET('Sanitation Data'!$H$12,0,10*ROW('Sanitation Data'!H104))),'Data Summary'!DI110="Yes"),OFFSET('Sanitation Data'!$H$12,0,10*ROW('Sanitation Data'!H104)),NA())</f>
        <v>#N/A</v>
      </c>
      <c r="AU110" s="96" t="e">
        <f ca="true">+IF(AND(ISNUMBER(OFFSET('Sanitation Data'!$I$4,0,10*ROW('Sanitation Data'!I104))),'Data Summary'!DJ110="Yes"),100-OFFSET('Sanitation Data'!$I$4,0,10*ROW('Sanitation Data'!I104)),NA())</f>
        <v>#N/A</v>
      </c>
      <c r="AV110" s="96" t="e">
        <f ca="true">+IF(AND(ISNUMBER(OFFSET('Sanitation Data'!$I$6,0,10*ROW('Sanitation Data'!I104))),'Data Summary'!DK110="Yes"),OFFSET('Sanitation Data'!$I$6,0,10*ROW('Sanitation Data'!I104)),NA())</f>
        <v>#N/A</v>
      </c>
      <c r="AW110" s="96" t="e">
        <f ca="true">+IF(AND(ISNUMBER(OFFSET('Sanitation Data'!$I$10,0,10*ROW('Sanitation Data'!I104))),'Data Summary'!DL110="Yes"),OFFSET('Sanitation Data'!$I$10,0,10*ROW('Sanitation Data'!I104)),NA())</f>
        <v>#N/A</v>
      </c>
      <c r="AX110" s="96" t="e">
        <f ca="true">+IF(AND(ISNUMBER(OFFSET('Sanitation Data'!$I$11,0,10*ROW('Sanitation Data'!I104))),'Data Summary'!DM110="Yes"),OFFSET('Sanitation Data'!$I$11,0,10*ROW('Sanitation Data'!I104)),NA())</f>
        <v>#N/A</v>
      </c>
      <c r="AY110" s="96" t="e">
        <f ca="true">+IF(AND(ISNUMBER(OFFSET('Sanitation Data'!$I$12,0,10*ROW('Sanitation Data'!I104))),'Data Summary'!DN110="Yes"),OFFSET('Sanitation Data'!$I$12,0,10*ROW('Sanitation Data'!I104)),NA())</f>
        <v>#N/A</v>
      </c>
      <c r="AZ110" s="97" t="e">
        <f ca="true">+IF(AND(ISNUMBER(OFFSET('Hygiene Data'!$D$5,0,10*ROW('Hygiene Data'!D104))),'Data Summary'!DO110="Yes"),OFFSET('Hygiene Data'!$D$5,0,10*ROW('Hygiene Data'!D104)),NA())</f>
        <v>#N/A</v>
      </c>
      <c r="BA110" s="97" t="e">
        <f ca="true">+IF(AND(ISNUMBER(OFFSET('Hygiene Data'!$D$7,0,10*ROW('Hygiene Data'!D104))),'Data Summary'!DP110="Yes"),OFFSET('Hygiene Data'!$D$7,0,10*ROW('Hygiene Data'!D104)),NA())</f>
        <v>#N/A</v>
      </c>
      <c r="BB110" s="97" t="e">
        <f ca="true">+IF(AND(ISNUMBER(OFFSET('Hygiene Data'!$D$9,0,10*ROW('Hygiene Data'!D104))),'Data Summary'!DQ110="Yes"),OFFSET('Hygiene Data'!$D$9,0,10*ROW('Hygiene Data'!D104)),NA())</f>
        <v>#N/A</v>
      </c>
      <c r="BC110" s="97" t="e">
        <f ca="true">+IF(AND(ISNUMBER(OFFSET('Hygiene Data'!$E$5,0,10*ROW('Hygiene Data'!E104))),'Data Summary'!DR110="Yes"),OFFSET('Hygiene Data'!$E$5,0,10*ROW('Hygiene Data'!E104)),NA())</f>
        <v>#N/A</v>
      </c>
      <c r="BD110" s="97" t="e">
        <f ca="true">+IF(AND(ISNUMBER(OFFSET('Hygiene Data'!$E$7,0,10*ROW('Hygiene Data'!E104))),'Data Summary'!DS110="Yes"),OFFSET('Hygiene Data'!$E$7,0,10*ROW('Hygiene Data'!E104)),NA())</f>
        <v>#N/A</v>
      </c>
      <c r="BE110" s="97" t="e">
        <f ca="true">+IF(AND(ISNUMBER(OFFSET('Hygiene Data'!$E$9,0,10*ROW('Hygiene Data'!E104))),'Data Summary'!DT110="Yes"),OFFSET('Hygiene Data'!$E$9,0,10*ROW('Hygiene Data'!E104)),NA())</f>
        <v>#N/A</v>
      </c>
      <c r="BF110" s="97" t="e">
        <f ca="true">+IF(AND(ISNUMBER(OFFSET('Hygiene Data'!$F$5,0,10*ROW('Hygiene Data'!F104))),'Data Summary'!DU110="Yes"),OFFSET('Hygiene Data'!$F$5,0,10*ROW('Hygiene Data'!F104)),NA())</f>
        <v>#N/A</v>
      </c>
      <c r="BG110" s="97" t="e">
        <f ca="true">+IF(AND(ISNUMBER(OFFSET('Hygiene Data'!$F$7,0,10*ROW('Hygiene Data'!F104))),'Data Summary'!DV110="Yes"),OFFSET('Hygiene Data'!$F$7,0,10*ROW('Hygiene Data'!F104)),NA())</f>
        <v>#N/A</v>
      </c>
      <c r="BH110" s="97" t="e">
        <f ca="true">+IF(AND(ISNUMBER(OFFSET('Hygiene Data'!$F$9,0,10*ROW('Hygiene Data'!F104))),'Data Summary'!DW110="Yes"),OFFSET('Hygiene Data'!$F$9,0,10*ROW('Hygiene Data'!F104)),NA())</f>
        <v>#N/A</v>
      </c>
      <c r="BI110" s="97" t="e">
        <f ca="true">+IF(AND(ISNUMBER(OFFSET('Hygiene Data'!$G$5,0,10*ROW('Hygiene Data'!G104))),'Data Summary'!DX110="Yes"),OFFSET('Hygiene Data'!$G$5,0,10*ROW('Hygiene Data'!G104)),NA())</f>
        <v>#N/A</v>
      </c>
      <c r="BJ110" s="97" t="e">
        <f ca="true">+IF(AND(ISNUMBER(OFFSET('Hygiene Data'!$G$7,0,10*ROW('Hygiene Data'!G104))),'Data Summary'!DY110="Yes"),OFFSET('Hygiene Data'!$G$7,0,10*ROW('Hygiene Data'!G104)),NA())</f>
        <v>#N/A</v>
      </c>
      <c r="BK110" s="97" t="e">
        <f ca="true">+IF(AND(ISNUMBER(OFFSET('Hygiene Data'!$G$9,0,10*ROW('Hygiene Data'!G104))),'Data Summary'!DZ110="Yes"),OFFSET('Hygiene Data'!$G$9,0,10*ROW('Hygiene Data'!G104)),NA())</f>
        <v>#N/A</v>
      </c>
      <c r="BL110" s="97" t="e">
        <f ca="true">+IF(AND(ISNUMBER(OFFSET('Hygiene Data'!$H$5,0,10*ROW('Hygiene Data'!H104))),'Data Summary'!EA110="Yes"),OFFSET('Hygiene Data'!$H$5,0,10*ROW('Hygiene Data'!H104)),NA())</f>
        <v>#N/A</v>
      </c>
      <c r="BM110" s="97" t="e">
        <f ca="true">+IF(AND(ISNUMBER(OFFSET('Hygiene Data'!$H$7,0,10*ROW('Hygiene Data'!H104))),'Data Summary'!EB110="Yes"),OFFSET('Hygiene Data'!$H$7,0,10*ROW('Hygiene Data'!H104)),NA())</f>
        <v>#N/A</v>
      </c>
      <c r="BN110" s="97" t="e">
        <f ca="true">+IF(AND(ISNUMBER(OFFSET('Hygiene Data'!$H$9,0,10*ROW('Hygiene Data'!H104))),'Data Summary'!EC110="Yes"),OFFSET('Hygiene Data'!$H$9,0,10*ROW('Hygiene Data'!H104)),NA())</f>
        <v>#N/A</v>
      </c>
      <c r="BO110" s="97" t="e">
        <f ca="true">+IF(AND(ISNUMBER(OFFSET('Hygiene Data'!$I$5,0,10*ROW('Hygiene Data'!I104))),'Data Summary'!ED110="Yes"),OFFSET('Hygiene Data'!$I$5,0,10*ROW('Hygiene Data'!I104)),NA())</f>
        <v>#N/A</v>
      </c>
      <c r="BP110" s="97" t="e">
        <f ca="true">+IF(AND(ISNUMBER(OFFSET('Hygiene Data'!$I$7,0,10*ROW('Hygiene Data'!I104))),'Data Summary'!EE110="Yes"),OFFSET('Hygiene Data'!$I$7,0,10*ROW('Hygiene Data'!I104)),NA())</f>
        <v>#N/A</v>
      </c>
      <c r="BQ110" s="97" t="e">
        <f ca="true">+IF(AND(ISNUMBER(OFFSET('Hygiene Data'!$I$9,0,10*ROW('Hygiene Data'!I104))),'Data Summary'!EF110="Yes"),OFFSET('Hygiene Data'!$I$9,0,10*ROW('Hygiene Data'!I104)),NA())</f>
        <v>#N/A</v>
      </c>
    </row>
    <row xmlns:x14ac="http://schemas.microsoft.com/office/spreadsheetml/2009/9/ac" r="111" x14ac:dyDescent="0.2">
      <c r="A111" s="331" t="e">
        <f ca="true">+RIGHT('Data Summary'!A111,LEN('Data Summary'!A111)-9)</f>
        <v>#VALUE!</v>
      </c>
      <c r="B111" s="36" t="str">
        <f ca="true">+IF(ISTEXT('Data Summary'!B111),'Data Summary'!B111,"")</f>
        <v/>
      </c>
      <c r="C111" s="330" t="e">
        <f ca="true">+VALUE('Data Summary'!C111)</f>
        <v>#VALUE!</v>
      </c>
      <c r="D111" s="95" t="e">
        <f ca="true">+IF(AND(ISNUMBER(OFFSET('Water Data'!$D$4,0,10*ROW('Water Data'!D105))),'Data Summary'!BS111="Yes"),100-OFFSET('Water Data'!$D$4,0,10*ROW('Water Data'!D105)),NA())</f>
        <v>#N/A</v>
      </c>
      <c r="E111" s="95" t="e">
        <f ca="true">+IF(AND(ISNUMBER(OFFSET('Water Data'!$D$6,0,10*ROW('Water Data'!D105))),'Data Summary'!BT111="Yes"),OFFSET('Water Data'!$D$6,0,10*ROW('Water Data'!D105)),NA())</f>
        <v>#N/A</v>
      </c>
      <c r="F111" s="95" t="e">
        <f ca="true">+IF(AND(ISNUMBER(OFFSET('Water Data'!$D$9,0,10*ROW('Water Data'!D105))),'Data Summary'!BU111="Yes"),OFFSET('Water Data'!$D$9,0,10*ROW('Water Data'!D105)),NA())</f>
        <v>#N/A</v>
      </c>
      <c r="G111" s="95" t="e">
        <f ca="true">+IF(AND(ISNUMBER(OFFSET('Water Data'!$E$4,0,10*ROW('Water Data'!E105))),'Data Summary'!BV111="Yes"),100-OFFSET('Water Data'!$E$4,0,10*ROW('Water Data'!E105)),NA())</f>
        <v>#N/A</v>
      </c>
      <c r="H111" s="95" t="e">
        <f ca="true">+IF(AND(ISNUMBER(OFFSET('Water Data'!$E$6,0,10*ROW('Water Data'!E105))),'Data Summary'!BW111="Yes"),OFFSET('Water Data'!$E$6,0,10*ROW('Water Data'!E105)),NA())</f>
        <v>#N/A</v>
      </c>
      <c r="I111" s="95" t="e">
        <f ca="true">+IF(AND(ISNUMBER(OFFSET('Water Data'!$E$9,0,10*ROW('Water Data'!E105))),'Data Summary'!BX111="Yes"),OFFSET('Water Data'!$E$9,0,10*ROW('Water Data'!E105)),NA())</f>
        <v>#N/A</v>
      </c>
      <c r="J111" s="95" t="e">
        <f ca="true">+IF(AND(ISNUMBER(OFFSET('Water Data'!$F$4,0,10*ROW('Water Data'!F105))),'Data Summary'!BY111="Yes"),100-OFFSET('Water Data'!$F$4,0,10*ROW('Water Data'!F105)),NA())</f>
        <v>#N/A</v>
      </c>
      <c r="K111" s="95" t="e">
        <f ca="true">+IF(AND(ISNUMBER(OFFSET('Water Data'!$F$6,0,10*ROW('Water Data'!F105))),'Data Summary'!BZ111="Yes"),OFFSET('Water Data'!$F$6,0,10*ROW('Water Data'!F105)),NA())</f>
        <v>#N/A</v>
      </c>
      <c r="L111" s="95" t="e">
        <f ca="true">+IF(AND(ISNUMBER(OFFSET('Water Data'!$F$9,0,10*ROW('Water Data'!F105))),'Data Summary'!CA111="Yes"),OFFSET('Water Data'!$F$9,0,10*ROW('Water Data'!F105)),NA())</f>
        <v>#N/A</v>
      </c>
      <c r="M111" s="95" t="e">
        <f ca="true">+IF(AND(ISNUMBER(OFFSET('Water Data'!$G$4,0,10*ROW('Water Data'!G105))),'Data Summary'!CB111="Yes"),100-OFFSET('Water Data'!$G$4,0,10*ROW('Water Data'!G105)),NA())</f>
        <v>#N/A</v>
      </c>
      <c r="N111" s="95" t="e">
        <f ca="true">+IF(AND(ISNUMBER(OFFSET('Water Data'!$G$6,0,10*ROW('Water Data'!G105))),'Data Summary'!CC111="Yes"),OFFSET('Water Data'!$G$6,0,10*ROW('Water Data'!G105)),NA())</f>
        <v>#N/A</v>
      </c>
      <c r="O111" s="95" t="e">
        <f ca="true">+IF(AND(ISNUMBER(OFFSET('Water Data'!$G$9,0,10*ROW('Water Data'!G105))),'Data Summary'!CD111="Yes"),OFFSET('Water Data'!$G$9,0,10*ROW('Water Data'!G105)),NA())</f>
        <v>#N/A</v>
      </c>
      <c r="P111" s="95" t="e">
        <f ca="true">+IF(AND(ISNUMBER(OFFSET('Water Data'!$H$4,0,10*ROW('Water Data'!H105))),'Data Summary'!CE111="Yes"),100-OFFSET('Water Data'!$H$4,0,10*ROW('Water Data'!H105)),NA())</f>
        <v>#N/A</v>
      </c>
      <c r="Q111" s="95" t="e">
        <f ca="true">+IF(AND(ISNUMBER(OFFSET('Water Data'!$H$6,0,10*ROW('Water Data'!H105))),'Data Summary'!CF111="Yes"),OFFSET('Water Data'!$H$6,0,10*ROW('Water Data'!H105)),NA())</f>
        <v>#N/A</v>
      </c>
      <c r="R111" s="95" t="e">
        <f ca="true">+IF(AND(ISNUMBER(OFFSET('Water Data'!$H$9,0,10*ROW('Water Data'!H105))),'Data Summary'!CG111="Yes"),OFFSET('Water Data'!$H$9,0,10*ROW('Water Data'!H105)),NA())</f>
        <v>#N/A</v>
      </c>
      <c r="S111" s="95" t="e">
        <f ca="true">+IF(AND(ISNUMBER(OFFSET('Water Data'!$I$4,0,10*ROW('Water Data'!I105))),'Data Summary'!CH111="Yes"),100-OFFSET('Water Data'!$I$4,0,10*ROW('Water Data'!I105)),NA())</f>
        <v>#N/A</v>
      </c>
      <c r="T111" s="95" t="e">
        <f ca="true">+IF(AND(ISNUMBER(OFFSET('Water Data'!$I$6,0,10*ROW('Water Data'!I105))),'Data Summary'!CI111="Yes"),OFFSET('Water Data'!$I$6,0,10*ROW('Water Data'!I105)),NA())</f>
        <v>#N/A</v>
      </c>
      <c r="U111" s="95" t="e">
        <f ca="true">+IF(AND(ISNUMBER(OFFSET('Water Data'!$I$9,0,10*ROW('Water Data'!I105))),'Data Summary'!CJ111="Yes"),OFFSET('Water Data'!$I$9,0,10*ROW('Water Data'!I105)),NA())</f>
        <v>#N/A</v>
      </c>
      <c r="V111" s="96" t="e">
        <f ca="true">+IF(AND(ISNUMBER(OFFSET('Sanitation Data'!$D$4,0,10*ROW('Sanitation Data'!D105))),'Data Summary'!CK111="Yes"),100-OFFSET('Sanitation Data'!$D$4,0,10*ROW('Sanitation Data'!D105)),NA())</f>
        <v>#N/A</v>
      </c>
      <c r="W111" s="96" t="e">
        <f ca="true">+IF(AND(ISNUMBER(OFFSET('Sanitation Data'!$D$6,0,10*ROW('Sanitation Data'!D105))),'Data Summary'!CL111="Yes"),OFFSET('Sanitation Data'!$D$6,0,10*ROW('Sanitation Data'!D105)),NA())</f>
        <v>#N/A</v>
      </c>
      <c r="X111" s="96" t="e">
        <f ca="true">+IF(AND(ISNUMBER(OFFSET('Sanitation Data'!$D$10,0,10*ROW('Sanitation Data'!D105))),'Data Summary'!CM111="Yes"),OFFSET('Sanitation Data'!$D$10,0,10*ROW('Sanitation Data'!D105)),NA())</f>
        <v>#N/A</v>
      </c>
      <c r="Y111" s="96" t="e">
        <f ca="true">+IF(AND(ISNUMBER(OFFSET('Sanitation Data'!$D$11,0,10*ROW('Sanitation Data'!D105))),'Data Summary'!CN111="Yes"),OFFSET('Sanitation Data'!$D$11,0,10*ROW('Sanitation Data'!D105)),NA())</f>
        <v>#N/A</v>
      </c>
      <c r="Z111" s="96" t="e">
        <f ca="true">+IF(AND(ISNUMBER(OFFSET('Sanitation Data'!$D$12,0,10*ROW('Sanitation Data'!D105))),'Data Summary'!CO111="Yes"),OFFSET('Sanitation Data'!$D$12,0,10*ROW('Sanitation Data'!D105)),NA())</f>
        <v>#N/A</v>
      </c>
      <c r="AA111" s="96" t="e">
        <f ca="true">+IF(AND(ISNUMBER(OFFSET('Sanitation Data'!$E$4,0,10*ROW('Sanitation Data'!E105))),'Data Summary'!CP111="Yes"),100-OFFSET('Sanitation Data'!$E$4,0,10*ROW('Sanitation Data'!E105)),NA())</f>
        <v>#N/A</v>
      </c>
      <c r="AB111" s="96" t="e">
        <f ca="true">+IF(AND(ISNUMBER(OFFSET('Sanitation Data'!$E$6,0,10*ROW('Sanitation Data'!E105))),'Data Summary'!CQ111="Yes"),OFFSET('Sanitation Data'!$E$6,0,10*ROW('Sanitation Data'!E105)),NA())</f>
        <v>#N/A</v>
      </c>
      <c r="AC111" s="96" t="e">
        <f ca="true">+IF(AND(ISNUMBER(OFFSET('Sanitation Data'!$E$10,0,10*ROW('Sanitation Data'!E105))),'Data Summary'!CR111="Yes"),OFFSET('Sanitation Data'!$E$10,0,10*ROW('Sanitation Data'!E105)),NA())</f>
        <v>#N/A</v>
      </c>
      <c r="AD111" s="96" t="e">
        <f ca="true">+IF(AND(ISNUMBER(OFFSET('Sanitation Data'!$E$11,0,10*ROW('Sanitation Data'!E105))),'Data Summary'!CS111="Yes"),OFFSET('Sanitation Data'!$E$11,0,10*ROW('Sanitation Data'!E105)),NA())</f>
        <v>#N/A</v>
      </c>
      <c r="AE111" s="96" t="e">
        <f ca="true">+IF(AND(ISNUMBER(OFFSET('Sanitation Data'!$E$12,0,10*ROW('Sanitation Data'!E105))),'Data Summary'!CT111="Yes"),OFFSET('Sanitation Data'!$E$12,0,10*ROW('Sanitation Data'!E105)),NA())</f>
        <v>#N/A</v>
      </c>
      <c r="AF111" s="96" t="e">
        <f ca="true">+IF(AND(ISNUMBER(OFFSET('Sanitation Data'!$F$4,0,10*ROW('Sanitation Data'!F105))),'Data Summary'!CU111="Yes"),100-OFFSET('Sanitation Data'!$F$4,0,10*ROW('Sanitation Data'!F105)),NA())</f>
        <v>#N/A</v>
      </c>
      <c r="AG111" s="96" t="e">
        <f ca="true">+IF(AND(ISNUMBER(OFFSET('Sanitation Data'!$F$6,0,10*ROW('Sanitation Data'!F105))),'Data Summary'!CV111="Yes"),OFFSET('Sanitation Data'!$F$6,0,10*ROW('Sanitation Data'!F105)),NA())</f>
        <v>#N/A</v>
      </c>
      <c r="AH111" s="96" t="e">
        <f ca="true">+IF(AND(ISNUMBER(OFFSET('Sanitation Data'!$F$10,0,10*ROW('Sanitation Data'!F105))),'Data Summary'!CW111="Yes"),OFFSET('Sanitation Data'!$F$10,0,10*ROW('Sanitation Data'!F105)),NA())</f>
        <v>#N/A</v>
      </c>
      <c r="AI111" s="96" t="e">
        <f ca="true">+IF(AND(ISNUMBER(OFFSET('Sanitation Data'!$F$11,0,10*ROW('Sanitation Data'!F105))),'Data Summary'!CX111="Yes"),OFFSET('Sanitation Data'!$F$11,0,10*ROW('Sanitation Data'!F105)),NA())</f>
        <v>#N/A</v>
      </c>
      <c r="AJ111" s="96" t="e">
        <f ca="true">+IF(AND(ISNUMBER(OFFSET('Sanitation Data'!$F$12,0,10*ROW('Sanitation Data'!F105))),'Data Summary'!CY111="Yes"),OFFSET('Sanitation Data'!$F$12,0,10*ROW('Sanitation Data'!F105)),NA())</f>
        <v>#N/A</v>
      </c>
      <c r="AK111" s="96" t="e">
        <f ca="true">+IF(AND(ISNUMBER(OFFSET('Sanitation Data'!$G$4,0,10*ROW('Sanitation Data'!G105))),'Data Summary'!CZ111="Yes"),100-OFFSET('Sanitation Data'!$G$4,0,10*ROW('Sanitation Data'!G105)),NA())</f>
        <v>#N/A</v>
      </c>
      <c r="AL111" s="96" t="e">
        <f ca="true">+IF(AND(ISNUMBER(OFFSET('Sanitation Data'!$G$6,0,10*ROW('Sanitation Data'!G105))),'Data Summary'!DA111="Yes"),OFFSET('Sanitation Data'!$G$6,0,10*ROW('Sanitation Data'!G105)),NA())</f>
        <v>#N/A</v>
      </c>
      <c r="AM111" s="96" t="e">
        <f ca="true">+IF(AND(ISNUMBER(OFFSET('Sanitation Data'!$G$10,0,10*ROW('Sanitation Data'!G105))),'Data Summary'!DB111="Yes"),OFFSET('Sanitation Data'!$G$10,0,10*ROW('Sanitation Data'!G105)),NA())</f>
        <v>#N/A</v>
      </c>
      <c r="AN111" s="96" t="e">
        <f ca="true">+IF(AND(ISNUMBER(OFFSET('Sanitation Data'!$G$11,0,10*ROW('Sanitation Data'!G105))),'Data Summary'!DC111="Yes"),OFFSET('Sanitation Data'!$G$11,0,10*ROW('Sanitation Data'!G105)),NA())</f>
        <v>#N/A</v>
      </c>
      <c r="AO111" s="96" t="e">
        <f ca="true">+IF(AND(ISNUMBER(OFFSET('Sanitation Data'!$G$12,0,10*ROW('Sanitation Data'!G105))),'Data Summary'!DD111="Yes"),OFFSET('Sanitation Data'!$G$12,0,10*ROW('Sanitation Data'!G105)),NA())</f>
        <v>#N/A</v>
      </c>
      <c r="AP111" s="96" t="e">
        <f ca="true">+IF(AND(ISNUMBER(OFFSET('Sanitation Data'!$H$4,0,10*ROW('Sanitation Data'!H105))),'Data Summary'!DE111="Yes"),100-OFFSET('Sanitation Data'!$H$4,0,10*ROW('Sanitation Data'!H105)),NA())</f>
        <v>#N/A</v>
      </c>
      <c r="AQ111" s="96" t="e">
        <f ca="true">+IF(AND(ISNUMBER(OFFSET('Sanitation Data'!$H$6,0,10*ROW('Sanitation Data'!H105))),'Data Summary'!DF111="Yes"),OFFSET('Sanitation Data'!$H$6,0,10*ROW('Sanitation Data'!H105)),NA())</f>
        <v>#N/A</v>
      </c>
      <c r="AR111" s="96" t="e">
        <f ca="true">+IF(AND(ISNUMBER(OFFSET('Sanitation Data'!$H$10,0,10*ROW('Sanitation Data'!H105))),'Data Summary'!DG111="Yes"),OFFSET('Sanitation Data'!$H$10,0,10*ROW('Sanitation Data'!H105)),NA())</f>
        <v>#N/A</v>
      </c>
      <c r="AS111" s="96" t="e">
        <f ca="true">+IF(AND(ISNUMBER(OFFSET('Sanitation Data'!$H$11,0,10*ROW('Sanitation Data'!H105))),'Data Summary'!DH111="Yes"),OFFSET('Sanitation Data'!$H$11,0,10*ROW('Sanitation Data'!H105)),NA())</f>
        <v>#N/A</v>
      </c>
      <c r="AT111" s="96" t="e">
        <f ca="true">+IF(AND(ISNUMBER(OFFSET('Sanitation Data'!$H$12,0,10*ROW('Sanitation Data'!H105))),'Data Summary'!DI111="Yes"),OFFSET('Sanitation Data'!$H$12,0,10*ROW('Sanitation Data'!H105)),NA())</f>
        <v>#N/A</v>
      </c>
      <c r="AU111" s="96" t="e">
        <f ca="true">+IF(AND(ISNUMBER(OFFSET('Sanitation Data'!$I$4,0,10*ROW('Sanitation Data'!I105))),'Data Summary'!DJ111="Yes"),100-OFFSET('Sanitation Data'!$I$4,0,10*ROW('Sanitation Data'!I105)),NA())</f>
        <v>#N/A</v>
      </c>
      <c r="AV111" s="96" t="e">
        <f ca="true">+IF(AND(ISNUMBER(OFFSET('Sanitation Data'!$I$6,0,10*ROW('Sanitation Data'!I105))),'Data Summary'!DK111="Yes"),OFFSET('Sanitation Data'!$I$6,0,10*ROW('Sanitation Data'!I105)),NA())</f>
        <v>#N/A</v>
      </c>
      <c r="AW111" s="96" t="e">
        <f ca="true">+IF(AND(ISNUMBER(OFFSET('Sanitation Data'!$I$10,0,10*ROW('Sanitation Data'!I105))),'Data Summary'!DL111="Yes"),OFFSET('Sanitation Data'!$I$10,0,10*ROW('Sanitation Data'!I105)),NA())</f>
        <v>#N/A</v>
      </c>
      <c r="AX111" s="96" t="e">
        <f ca="true">+IF(AND(ISNUMBER(OFFSET('Sanitation Data'!$I$11,0,10*ROW('Sanitation Data'!I105))),'Data Summary'!DM111="Yes"),OFFSET('Sanitation Data'!$I$11,0,10*ROW('Sanitation Data'!I105)),NA())</f>
        <v>#N/A</v>
      </c>
      <c r="AY111" s="96" t="e">
        <f ca="true">+IF(AND(ISNUMBER(OFFSET('Sanitation Data'!$I$12,0,10*ROW('Sanitation Data'!I105))),'Data Summary'!DN111="Yes"),OFFSET('Sanitation Data'!$I$12,0,10*ROW('Sanitation Data'!I105)),NA())</f>
        <v>#N/A</v>
      </c>
      <c r="AZ111" s="97" t="e">
        <f ca="true">+IF(AND(ISNUMBER(OFFSET('Hygiene Data'!$D$5,0,10*ROW('Hygiene Data'!D105))),'Data Summary'!DO111="Yes"),OFFSET('Hygiene Data'!$D$5,0,10*ROW('Hygiene Data'!D105)),NA())</f>
        <v>#N/A</v>
      </c>
      <c r="BA111" s="97" t="e">
        <f ca="true">+IF(AND(ISNUMBER(OFFSET('Hygiene Data'!$D$7,0,10*ROW('Hygiene Data'!D105))),'Data Summary'!DP111="Yes"),OFFSET('Hygiene Data'!$D$7,0,10*ROW('Hygiene Data'!D105)),NA())</f>
        <v>#N/A</v>
      </c>
      <c r="BB111" s="97" t="e">
        <f ca="true">+IF(AND(ISNUMBER(OFFSET('Hygiene Data'!$D$9,0,10*ROW('Hygiene Data'!D105))),'Data Summary'!DQ111="Yes"),OFFSET('Hygiene Data'!$D$9,0,10*ROW('Hygiene Data'!D105)),NA())</f>
        <v>#N/A</v>
      </c>
      <c r="BC111" s="97" t="e">
        <f ca="true">+IF(AND(ISNUMBER(OFFSET('Hygiene Data'!$E$5,0,10*ROW('Hygiene Data'!E105))),'Data Summary'!DR111="Yes"),OFFSET('Hygiene Data'!$E$5,0,10*ROW('Hygiene Data'!E105)),NA())</f>
        <v>#N/A</v>
      </c>
      <c r="BD111" s="97" t="e">
        <f ca="true">+IF(AND(ISNUMBER(OFFSET('Hygiene Data'!$E$7,0,10*ROW('Hygiene Data'!E105))),'Data Summary'!DS111="Yes"),OFFSET('Hygiene Data'!$E$7,0,10*ROW('Hygiene Data'!E105)),NA())</f>
        <v>#N/A</v>
      </c>
      <c r="BE111" s="97" t="e">
        <f ca="true">+IF(AND(ISNUMBER(OFFSET('Hygiene Data'!$E$9,0,10*ROW('Hygiene Data'!E105))),'Data Summary'!DT111="Yes"),OFFSET('Hygiene Data'!$E$9,0,10*ROW('Hygiene Data'!E105)),NA())</f>
        <v>#N/A</v>
      </c>
      <c r="BF111" s="97" t="e">
        <f ca="true">+IF(AND(ISNUMBER(OFFSET('Hygiene Data'!$F$5,0,10*ROW('Hygiene Data'!F105))),'Data Summary'!DU111="Yes"),OFFSET('Hygiene Data'!$F$5,0,10*ROW('Hygiene Data'!F105)),NA())</f>
        <v>#N/A</v>
      </c>
      <c r="BG111" s="97" t="e">
        <f ca="true">+IF(AND(ISNUMBER(OFFSET('Hygiene Data'!$F$7,0,10*ROW('Hygiene Data'!F105))),'Data Summary'!DV111="Yes"),OFFSET('Hygiene Data'!$F$7,0,10*ROW('Hygiene Data'!F105)),NA())</f>
        <v>#N/A</v>
      </c>
      <c r="BH111" s="97" t="e">
        <f ca="true">+IF(AND(ISNUMBER(OFFSET('Hygiene Data'!$F$9,0,10*ROW('Hygiene Data'!F105))),'Data Summary'!DW111="Yes"),OFFSET('Hygiene Data'!$F$9,0,10*ROW('Hygiene Data'!F105)),NA())</f>
        <v>#N/A</v>
      </c>
      <c r="BI111" s="97" t="e">
        <f ca="true">+IF(AND(ISNUMBER(OFFSET('Hygiene Data'!$G$5,0,10*ROW('Hygiene Data'!G105))),'Data Summary'!DX111="Yes"),OFFSET('Hygiene Data'!$G$5,0,10*ROW('Hygiene Data'!G105)),NA())</f>
        <v>#N/A</v>
      </c>
      <c r="BJ111" s="97" t="e">
        <f ca="true">+IF(AND(ISNUMBER(OFFSET('Hygiene Data'!$G$7,0,10*ROW('Hygiene Data'!G105))),'Data Summary'!DY111="Yes"),OFFSET('Hygiene Data'!$G$7,0,10*ROW('Hygiene Data'!G105)),NA())</f>
        <v>#N/A</v>
      </c>
      <c r="BK111" s="97" t="e">
        <f ca="true">+IF(AND(ISNUMBER(OFFSET('Hygiene Data'!$G$9,0,10*ROW('Hygiene Data'!G105))),'Data Summary'!DZ111="Yes"),OFFSET('Hygiene Data'!$G$9,0,10*ROW('Hygiene Data'!G105)),NA())</f>
        <v>#N/A</v>
      </c>
      <c r="BL111" s="97" t="e">
        <f ca="true">+IF(AND(ISNUMBER(OFFSET('Hygiene Data'!$H$5,0,10*ROW('Hygiene Data'!H105))),'Data Summary'!EA111="Yes"),OFFSET('Hygiene Data'!$H$5,0,10*ROW('Hygiene Data'!H105)),NA())</f>
        <v>#N/A</v>
      </c>
      <c r="BM111" s="97" t="e">
        <f ca="true">+IF(AND(ISNUMBER(OFFSET('Hygiene Data'!$H$7,0,10*ROW('Hygiene Data'!H105))),'Data Summary'!EB111="Yes"),OFFSET('Hygiene Data'!$H$7,0,10*ROW('Hygiene Data'!H105)),NA())</f>
        <v>#N/A</v>
      </c>
      <c r="BN111" s="97" t="e">
        <f ca="true">+IF(AND(ISNUMBER(OFFSET('Hygiene Data'!$H$9,0,10*ROW('Hygiene Data'!H105))),'Data Summary'!EC111="Yes"),OFFSET('Hygiene Data'!$H$9,0,10*ROW('Hygiene Data'!H105)),NA())</f>
        <v>#N/A</v>
      </c>
      <c r="BO111" s="97" t="e">
        <f ca="true">+IF(AND(ISNUMBER(OFFSET('Hygiene Data'!$I$5,0,10*ROW('Hygiene Data'!I105))),'Data Summary'!ED111="Yes"),OFFSET('Hygiene Data'!$I$5,0,10*ROW('Hygiene Data'!I105)),NA())</f>
        <v>#N/A</v>
      </c>
      <c r="BP111" s="97" t="e">
        <f ca="true">+IF(AND(ISNUMBER(OFFSET('Hygiene Data'!$I$7,0,10*ROW('Hygiene Data'!I105))),'Data Summary'!EE111="Yes"),OFFSET('Hygiene Data'!$I$7,0,10*ROW('Hygiene Data'!I105)),NA())</f>
        <v>#N/A</v>
      </c>
      <c r="BQ111" s="97" t="e">
        <f ca="true">+IF(AND(ISNUMBER(OFFSET('Hygiene Data'!$I$9,0,10*ROW('Hygiene Data'!I105))),'Data Summary'!EF111="Yes"),OFFSET('Hygiene Data'!$I$9,0,10*ROW('Hygiene Data'!I105)),NA())</f>
        <v>#N/A</v>
      </c>
    </row>
    <row xmlns:x14ac="http://schemas.microsoft.com/office/spreadsheetml/2009/9/ac" r="112" x14ac:dyDescent="0.2">
      <c r="A112" s="331" t="e">
        <f ca="true">+RIGHT('Data Summary'!A112,LEN('Data Summary'!A112)-9)</f>
        <v>#VALUE!</v>
      </c>
      <c r="B112" s="36" t="str">
        <f ca="true">+IF(ISTEXT('Data Summary'!B112),'Data Summary'!B112,"")</f>
        <v/>
      </c>
      <c r="C112" s="330" t="e">
        <f ca="true">+VALUE('Data Summary'!C112)</f>
        <v>#VALUE!</v>
      </c>
      <c r="D112" s="95" t="e">
        <f ca="true">+IF(AND(ISNUMBER(OFFSET('Water Data'!$D$4,0,10*ROW('Water Data'!D106))),'Data Summary'!BS112="Yes"),100-OFFSET('Water Data'!$D$4,0,10*ROW('Water Data'!D106)),NA())</f>
        <v>#N/A</v>
      </c>
      <c r="E112" s="95" t="e">
        <f ca="true">+IF(AND(ISNUMBER(OFFSET('Water Data'!$D$6,0,10*ROW('Water Data'!D106))),'Data Summary'!BT112="Yes"),OFFSET('Water Data'!$D$6,0,10*ROW('Water Data'!D106)),NA())</f>
        <v>#N/A</v>
      </c>
      <c r="F112" s="95" t="e">
        <f ca="true">+IF(AND(ISNUMBER(OFFSET('Water Data'!$D$9,0,10*ROW('Water Data'!D106))),'Data Summary'!BU112="Yes"),OFFSET('Water Data'!$D$9,0,10*ROW('Water Data'!D106)),NA())</f>
        <v>#N/A</v>
      </c>
      <c r="G112" s="95" t="e">
        <f ca="true">+IF(AND(ISNUMBER(OFFSET('Water Data'!$E$4,0,10*ROW('Water Data'!E106))),'Data Summary'!BV112="Yes"),100-OFFSET('Water Data'!$E$4,0,10*ROW('Water Data'!E106)),NA())</f>
        <v>#N/A</v>
      </c>
      <c r="H112" s="95" t="e">
        <f ca="true">+IF(AND(ISNUMBER(OFFSET('Water Data'!$E$6,0,10*ROW('Water Data'!E106))),'Data Summary'!BW112="Yes"),OFFSET('Water Data'!$E$6,0,10*ROW('Water Data'!E106)),NA())</f>
        <v>#N/A</v>
      </c>
      <c r="I112" s="95" t="e">
        <f ca="true">+IF(AND(ISNUMBER(OFFSET('Water Data'!$E$9,0,10*ROW('Water Data'!E106))),'Data Summary'!BX112="Yes"),OFFSET('Water Data'!$E$9,0,10*ROW('Water Data'!E106)),NA())</f>
        <v>#N/A</v>
      </c>
      <c r="J112" s="95" t="e">
        <f ca="true">+IF(AND(ISNUMBER(OFFSET('Water Data'!$F$4,0,10*ROW('Water Data'!F106))),'Data Summary'!BY112="Yes"),100-OFFSET('Water Data'!$F$4,0,10*ROW('Water Data'!F106)),NA())</f>
        <v>#N/A</v>
      </c>
      <c r="K112" s="95" t="e">
        <f ca="true">+IF(AND(ISNUMBER(OFFSET('Water Data'!$F$6,0,10*ROW('Water Data'!F106))),'Data Summary'!BZ112="Yes"),OFFSET('Water Data'!$F$6,0,10*ROW('Water Data'!F106)),NA())</f>
        <v>#N/A</v>
      </c>
      <c r="L112" s="95" t="e">
        <f ca="true">+IF(AND(ISNUMBER(OFFSET('Water Data'!$F$9,0,10*ROW('Water Data'!F106))),'Data Summary'!CA112="Yes"),OFFSET('Water Data'!$F$9,0,10*ROW('Water Data'!F106)),NA())</f>
        <v>#N/A</v>
      </c>
      <c r="M112" s="95" t="e">
        <f ca="true">+IF(AND(ISNUMBER(OFFSET('Water Data'!$G$4,0,10*ROW('Water Data'!G106))),'Data Summary'!CB112="Yes"),100-OFFSET('Water Data'!$G$4,0,10*ROW('Water Data'!G106)),NA())</f>
        <v>#N/A</v>
      </c>
      <c r="N112" s="95" t="e">
        <f ca="true">+IF(AND(ISNUMBER(OFFSET('Water Data'!$G$6,0,10*ROW('Water Data'!G106))),'Data Summary'!CC112="Yes"),OFFSET('Water Data'!$G$6,0,10*ROW('Water Data'!G106)),NA())</f>
        <v>#N/A</v>
      </c>
      <c r="O112" s="95" t="e">
        <f ca="true">+IF(AND(ISNUMBER(OFFSET('Water Data'!$G$9,0,10*ROW('Water Data'!G106))),'Data Summary'!CD112="Yes"),OFFSET('Water Data'!$G$9,0,10*ROW('Water Data'!G106)),NA())</f>
        <v>#N/A</v>
      </c>
      <c r="P112" s="95" t="e">
        <f ca="true">+IF(AND(ISNUMBER(OFFSET('Water Data'!$H$4,0,10*ROW('Water Data'!H106))),'Data Summary'!CE112="Yes"),100-OFFSET('Water Data'!$H$4,0,10*ROW('Water Data'!H106)),NA())</f>
        <v>#N/A</v>
      </c>
      <c r="Q112" s="95" t="e">
        <f ca="true">+IF(AND(ISNUMBER(OFFSET('Water Data'!$H$6,0,10*ROW('Water Data'!H106))),'Data Summary'!CF112="Yes"),OFFSET('Water Data'!$H$6,0,10*ROW('Water Data'!H106)),NA())</f>
        <v>#N/A</v>
      </c>
      <c r="R112" s="95" t="e">
        <f ca="true">+IF(AND(ISNUMBER(OFFSET('Water Data'!$H$9,0,10*ROW('Water Data'!H106))),'Data Summary'!CG112="Yes"),OFFSET('Water Data'!$H$9,0,10*ROW('Water Data'!H106)),NA())</f>
        <v>#N/A</v>
      </c>
      <c r="S112" s="95" t="e">
        <f ca="true">+IF(AND(ISNUMBER(OFFSET('Water Data'!$I$4,0,10*ROW('Water Data'!I106))),'Data Summary'!CH112="Yes"),100-OFFSET('Water Data'!$I$4,0,10*ROW('Water Data'!I106)),NA())</f>
        <v>#N/A</v>
      </c>
      <c r="T112" s="95" t="e">
        <f ca="true">+IF(AND(ISNUMBER(OFFSET('Water Data'!$I$6,0,10*ROW('Water Data'!I106))),'Data Summary'!CI112="Yes"),OFFSET('Water Data'!$I$6,0,10*ROW('Water Data'!I106)),NA())</f>
        <v>#N/A</v>
      </c>
      <c r="U112" s="95" t="e">
        <f ca="true">+IF(AND(ISNUMBER(OFFSET('Water Data'!$I$9,0,10*ROW('Water Data'!I106))),'Data Summary'!CJ112="Yes"),OFFSET('Water Data'!$I$9,0,10*ROW('Water Data'!I106)),NA())</f>
        <v>#N/A</v>
      </c>
      <c r="V112" s="96" t="e">
        <f ca="true">+IF(AND(ISNUMBER(OFFSET('Sanitation Data'!$D$4,0,10*ROW('Sanitation Data'!D106))),'Data Summary'!CK112="Yes"),100-OFFSET('Sanitation Data'!$D$4,0,10*ROW('Sanitation Data'!D106)),NA())</f>
        <v>#N/A</v>
      </c>
      <c r="W112" s="96" t="e">
        <f ca="true">+IF(AND(ISNUMBER(OFFSET('Sanitation Data'!$D$6,0,10*ROW('Sanitation Data'!D106))),'Data Summary'!CL112="Yes"),OFFSET('Sanitation Data'!$D$6,0,10*ROW('Sanitation Data'!D106)),NA())</f>
        <v>#N/A</v>
      </c>
      <c r="X112" s="96" t="e">
        <f ca="true">+IF(AND(ISNUMBER(OFFSET('Sanitation Data'!$D$10,0,10*ROW('Sanitation Data'!D106))),'Data Summary'!CM112="Yes"),OFFSET('Sanitation Data'!$D$10,0,10*ROW('Sanitation Data'!D106)),NA())</f>
        <v>#N/A</v>
      </c>
      <c r="Y112" s="96" t="e">
        <f ca="true">+IF(AND(ISNUMBER(OFFSET('Sanitation Data'!$D$11,0,10*ROW('Sanitation Data'!D106))),'Data Summary'!CN112="Yes"),OFFSET('Sanitation Data'!$D$11,0,10*ROW('Sanitation Data'!D106)),NA())</f>
        <v>#N/A</v>
      </c>
      <c r="Z112" s="96" t="e">
        <f ca="true">+IF(AND(ISNUMBER(OFFSET('Sanitation Data'!$D$12,0,10*ROW('Sanitation Data'!D106))),'Data Summary'!CO112="Yes"),OFFSET('Sanitation Data'!$D$12,0,10*ROW('Sanitation Data'!D106)),NA())</f>
        <v>#N/A</v>
      </c>
      <c r="AA112" s="96" t="e">
        <f ca="true">+IF(AND(ISNUMBER(OFFSET('Sanitation Data'!$E$4,0,10*ROW('Sanitation Data'!E106))),'Data Summary'!CP112="Yes"),100-OFFSET('Sanitation Data'!$E$4,0,10*ROW('Sanitation Data'!E106)),NA())</f>
        <v>#N/A</v>
      </c>
      <c r="AB112" s="96" t="e">
        <f ca="true">+IF(AND(ISNUMBER(OFFSET('Sanitation Data'!$E$6,0,10*ROW('Sanitation Data'!E106))),'Data Summary'!CQ112="Yes"),OFFSET('Sanitation Data'!$E$6,0,10*ROW('Sanitation Data'!E106)),NA())</f>
        <v>#N/A</v>
      </c>
      <c r="AC112" s="96" t="e">
        <f ca="true">+IF(AND(ISNUMBER(OFFSET('Sanitation Data'!$E$10,0,10*ROW('Sanitation Data'!E106))),'Data Summary'!CR112="Yes"),OFFSET('Sanitation Data'!$E$10,0,10*ROW('Sanitation Data'!E106)),NA())</f>
        <v>#N/A</v>
      </c>
      <c r="AD112" s="96" t="e">
        <f ca="true">+IF(AND(ISNUMBER(OFFSET('Sanitation Data'!$E$11,0,10*ROW('Sanitation Data'!E106))),'Data Summary'!CS112="Yes"),OFFSET('Sanitation Data'!$E$11,0,10*ROW('Sanitation Data'!E106)),NA())</f>
        <v>#N/A</v>
      </c>
      <c r="AE112" s="96" t="e">
        <f ca="true">+IF(AND(ISNUMBER(OFFSET('Sanitation Data'!$E$12,0,10*ROW('Sanitation Data'!E106))),'Data Summary'!CT112="Yes"),OFFSET('Sanitation Data'!$E$12,0,10*ROW('Sanitation Data'!E106)),NA())</f>
        <v>#N/A</v>
      </c>
      <c r="AF112" s="96" t="e">
        <f ca="true">+IF(AND(ISNUMBER(OFFSET('Sanitation Data'!$F$4,0,10*ROW('Sanitation Data'!F106))),'Data Summary'!CU112="Yes"),100-OFFSET('Sanitation Data'!$F$4,0,10*ROW('Sanitation Data'!F106)),NA())</f>
        <v>#N/A</v>
      </c>
      <c r="AG112" s="96" t="e">
        <f ca="true">+IF(AND(ISNUMBER(OFFSET('Sanitation Data'!$F$6,0,10*ROW('Sanitation Data'!F106))),'Data Summary'!CV112="Yes"),OFFSET('Sanitation Data'!$F$6,0,10*ROW('Sanitation Data'!F106)),NA())</f>
        <v>#N/A</v>
      </c>
      <c r="AH112" s="96" t="e">
        <f ca="true">+IF(AND(ISNUMBER(OFFSET('Sanitation Data'!$F$10,0,10*ROW('Sanitation Data'!F106))),'Data Summary'!CW112="Yes"),OFFSET('Sanitation Data'!$F$10,0,10*ROW('Sanitation Data'!F106)),NA())</f>
        <v>#N/A</v>
      </c>
      <c r="AI112" s="96" t="e">
        <f ca="true">+IF(AND(ISNUMBER(OFFSET('Sanitation Data'!$F$11,0,10*ROW('Sanitation Data'!F106))),'Data Summary'!CX112="Yes"),OFFSET('Sanitation Data'!$F$11,0,10*ROW('Sanitation Data'!F106)),NA())</f>
        <v>#N/A</v>
      </c>
      <c r="AJ112" s="96" t="e">
        <f ca="true">+IF(AND(ISNUMBER(OFFSET('Sanitation Data'!$F$12,0,10*ROW('Sanitation Data'!F106))),'Data Summary'!CY112="Yes"),OFFSET('Sanitation Data'!$F$12,0,10*ROW('Sanitation Data'!F106)),NA())</f>
        <v>#N/A</v>
      </c>
      <c r="AK112" s="96" t="e">
        <f ca="true">+IF(AND(ISNUMBER(OFFSET('Sanitation Data'!$G$4,0,10*ROW('Sanitation Data'!G106))),'Data Summary'!CZ112="Yes"),100-OFFSET('Sanitation Data'!$G$4,0,10*ROW('Sanitation Data'!G106)),NA())</f>
        <v>#N/A</v>
      </c>
      <c r="AL112" s="96" t="e">
        <f ca="true">+IF(AND(ISNUMBER(OFFSET('Sanitation Data'!$G$6,0,10*ROW('Sanitation Data'!G106))),'Data Summary'!DA112="Yes"),OFFSET('Sanitation Data'!$G$6,0,10*ROW('Sanitation Data'!G106)),NA())</f>
        <v>#N/A</v>
      </c>
      <c r="AM112" s="96" t="e">
        <f ca="true">+IF(AND(ISNUMBER(OFFSET('Sanitation Data'!$G$10,0,10*ROW('Sanitation Data'!G106))),'Data Summary'!DB112="Yes"),OFFSET('Sanitation Data'!$G$10,0,10*ROW('Sanitation Data'!G106)),NA())</f>
        <v>#N/A</v>
      </c>
      <c r="AN112" s="96" t="e">
        <f ca="true">+IF(AND(ISNUMBER(OFFSET('Sanitation Data'!$G$11,0,10*ROW('Sanitation Data'!G106))),'Data Summary'!DC112="Yes"),OFFSET('Sanitation Data'!$G$11,0,10*ROW('Sanitation Data'!G106)),NA())</f>
        <v>#N/A</v>
      </c>
      <c r="AO112" s="96" t="e">
        <f ca="true">+IF(AND(ISNUMBER(OFFSET('Sanitation Data'!$G$12,0,10*ROW('Sanitation Data'!G106))),'Data Summary'!DD112="Yes"),OFFSET('Sanitation Data'!$G$12,0,10*ROW('Sanitation Data'!G106)),NA())</f>
        <v>#N/A</v>
      </c>
      <c r="AP112" s="96" t="e">
        <f ca="true">+IF(AND(ISNUMBER(OFFSET('Sanitation Data'!$H$4,0,10*ROW('Sanitation Data'!H106))),'Data Summary'!DE112="Yes"),100-OFFSET('Sanitation Data'!$H$4,0,10*ROW('Sanitation Data'!H106)),NA())</f>
        <v>#N/A</v>
      </c>
      <c r="AQ112" s="96" t="e">
        <f ca="true">+IF(AND(ISNUMBER(OFFSET('Sanitation Data'!$H$6,0,10*ROW('Sanitation Data'!H106))),'Data Summary'!DF112="Yes"),OFFSET('Sanitation Data'!$H$6,0,10*ROW('Sanitation Data'!H106)),NA())</f>
        <v>#N/A</v>
      </c>
      <c r="AR112" s="96" t="e">
        <f ca="true">+IF(AND(ISNUMBER(OFFSET('Sanitation Data'!$H$10,0,10*ROW('Sanitation Data'!H106))),'Data Summary'!DG112="Yes"),OFFSET('Sanitation Data'!$H$10,0,10*ROW('Sanitation Data'!H106)),NA())</f>
        <v>#N/A</v>
      </c>
      <c r="AS112" s="96" t="e">
        <f ca="true">+IF(AND(ISNUMBER(OFFSET('Sanitation Data'!$H$11,0,10*ROW('Sanitation Data'!H106))),'Data Summary'!DH112="Yes"),OFFSET('Sanitation Data'!$H$11,0,10*ROW('Sanitation Data'!H106)),NA())</f>
        <v>#N/A</v>
      </c>
      <c r="AT112" s="96" t="e">
        <f ca="true">+IF(AND(ISNUMBER(OFFSET('Sanitation Data'!$H$12,0,10*ROW('Sanitation Data'!H106))),'Data Summary'!DI112="Yes"),OFFSET('Sanitation Data'!$H$12,0,10*ROW('Sanitation Data'!H106)),NA())</f>
        <v>#N/A</v>
      </c>
      <c r="AU112" s="96" t="e">
        <f ca="true">+IF(AND(ISNUMBER(OFFSET('Sanitation Data'!$I$4,0,10*ROW('Sanitation Data'!I106))),'Data Summary'!DJ112="Yes"),100-OFFSET('Sanitation Data'!$I$4,0,10*ROW('Sanitation Data'!I106)),NA())</f>
        <v>#N/A</v>
      </c>
      <c r="AV112" s="96" t="e">
        <f ca="true">+IF(AND(ISNUMBER(OFFSET('Sanitation Data'!$I$6,0,10*ROW('Sanitation Data'!I106))),'Data Summary'!DK112="Yes"),OFFSET('Sanitation Data'!$I$6,0,10*ROW('Sanitation Data'!I106)),NA())</f>
        <v>#N/A</v>
      </c>
      <c r="AW112" s="96" t="e">
        <f ca="true">+IF(AND(ISNUMBER(OFFSET('Sanitation Data'!$I$10,0,10*ROW('Sanitation Data'!I106))),'Data Summary'!DL112="Yes"),OFFSET('Sanitation Data'!$I$10,0,10*ROW('Sanitation Data'!I106)),NA())</f>
        <v>#N/A</v>
      </c>
      <c r="AX112" s="96" t="e">
        <f ca="true">+IF(AND(ISNUMBER(OFFSET('Sanitation Data'!$I$11,0,10*ROW('Sanitation Data'!I106))),'Data Summary'!DM112="Yes"),OFFSET('Sanitation Data'!$I$11,0,10*ROW('Sanitation Data'!I106)),NA())</f>
        <v>#N/A</v>
      </c>
      <c r="AY112" s="96" t="e">
        <f ca="true">+IF(AND(ISNUMBER(OFFSET('Sanitation Data'!$I$12,0,10*ROW('Sanitation Data'!I106))),'Data Summary'!DN112="Yes"),OFFSET('Sanitation Data'!$I$12,0,10*ROW('Sanitation Data'!I106)),NA())</f>
        <v>#N/A</v>
      </c>
      <c r="AZ112" s="97" t="e">
        <f ca="true">+IF(AND(ISNUMBER(OFFSET('Hygiene Data'!$D$5,0,10*ROW('Hygiene Data'!D106))),'Data Summary'!DO112="Yes"),OFFSET('Hygiene Data'!$D$5,0,10*ROW('Hygiene Data'!D106)),NA())</f>
        <v>#N/A</v>
      </c>
      <c r="BA112" s="97" t="e">
        <f ca="true">+IF(AND(ISNUMBER(OFFSET('Hygiene Data'!$D$7,0,10*ROW('Hygiene Data'!D106))),'Data Summary'!DP112="Yes"),OFFSET('Hygiene Data'!$D$7,0,10*ROW('Hygiene Data'!D106)),NA())</f>
        <v>#N/A</v>
      </c>
      <c r="BB112" s="97" t="e">
        <f ca="true">+IF(AND(ISNUMBER(OFFSET('Hygiene Data'!$D$9,0,10*ROW('Hygiene Data'!D106))),'Data Summary'!DQ112="Yes"),OFFSET('Hygiene Data'!$D$9,0,10*ROW('Hygiene Data'!D106)),NA())</f>
        <v>#N/A</v>
      </c>
      <c r="BC112" s="97" t="e">
        <f ca="true">+IF(AND(ISNUMBER(OFFSET('Hygiene Data'!$E$5,0,10*ROW('Hygiene Data'!E106))),'Data Summary'!DR112="Yes"),OFFSET('Hygiene Data'!$E$5,0,10*ROW('Hygiene Data'!E106)),NA())</f>
        <v>#N/A</v>
      </c>
      <c r="BD112" s="97" t="e">
        <f ca="true">+IF(AND(ISNUMBER(OFFSET('Hygiene Data'!$E$7,0,10*ROW('Hygiene Data'!E106))),'Data Summary'!DS112="Yes"),OFFSET('Hygiene Data'!$E$7,0,10*ROW('Hygiene Data'!E106)),NA())</f>
        <v>#N/A</v>
      </c>
      <c r="BE112" s="97" t="e">
        <f ca="true">+IF(AND(ISNUMBER(OFFSET('Hygiene Data'!$E$9,0,10*ROW('Hygiene Data'!E106))),'Data Summary'!DT112="Yes"),OFFSET('Hygiene Data'!$E$9,0,10*ROW('Hygiene Data'!E106)),NA())</f>
        <v>#N/A</v>
      </c>
      <c r="BF112" s="97" t="e">
        <f ca="true">+IF(AND(ISNUMBER(OFFSET('Hygiene Data'!$F$5,0,10*ROW('Hygiene Data'!F106))),'Data Summary'!DU112="Yes"),OFFSET('Hygiene Data'!$F$5,0,10*ROW('Hygiene Data'!F106)),NA())</f>
        <v>#N/A</v>
      </c>
      <c r="BG112" s="97" t="e">
        <f ca="true">+IF(AND(ISNUMBER(OFFSET('Hygiene Data'!$F$7,0,10*ROW('Hygiene Data'!F106))),'Data Summary'!DV112="Yes"),OFFSET('Hygiene Data'!$F$7,0,10*ROW('Hygiene Data'!F106)),NA())</f>
        <v>#N/A</v>
      </c>
      <c r="BH112" s="97" t="e">
        <f ca="true">+IF(AND(ISNUMBER(OFFSET('Hygiene Data'!$F$9,0,10*ROW('Hygiene Data'!F106))),'Data Summary'!DW112="Yes"),OFFSET('Hygiene Data'!$F$9,0,10*ROW('Hygiene Data'!F106)),NA())</f>
        <v>#N/A</v>
      </c>
      <c r="BI112" s="97" t="e">
        <f ca="true">+IF(AND(ISNUMBER(OFFSET('Hygiene Data'!$G$5,0,10*ROW('Hygiene Data'!G106))),'Data Summary'!DX112="Yes"),OFFSET('Hygiene Data'!$G$5,0,10*ROW('Hygiene Data'!G106)),NA())</f>
        <v>#N/A</v>
      </c>
      <c r="BJ112" s="97" t="e">
        <f ca="true">+IF(AND(ISNUMBER(OFFSET('Hygiene Data'!$G$7,0,10*ROW('Hygiene Data'!G106))),'Data Summary'!DY112="Yes"),OFFSET('Hygiene Data'!$G$7,0,10*ROW('Hygiene Data'!G106)),NA())</f>
        <v>#N/A</v>
      </c>
      <c r="BK112" s="97" t="e">
        <f ca="true">+IF(AND(ISNUMBER(OFFSET('Hygiene Data'!$G$9,0,10*ROW('Hygiene Data'!G106))),'Data Summary'!DZ112="Yes"),OFFSET('Hygiene Data'!$G$9,0,10*ROW('Hygiene Data'!G106)),NA())</f>
        <v>#N/A</v>
      </c>
      <c r="BL112" s="97" t="e">
        <f ca="true">+IF(AND(ISNUMBER(OFFSET('Hygiene Data'!$H$5,0,10*ROW('Hygiene Data'!H106))),'Data Summary'!EA112="Yes"),OFFSET('Hygiene Data'!$H$5,0,10*ROW('Hygiene Data'!H106)),NA())</f>
        <v>#N/A</v>
      </c>
      <c r="BM112" s="97" t="e">
        <f ca="true">+IF(AND(ISNUMBER(OFFSET('Hygiene Data'!$H$7,0,10*ROW('Hygiene Data'!H106))),'Data Summary'!EB112="Yes"),OFFSET('Hygiene Data'!$H$7,0,10*ROW('Hygiene Data'!H106)),NA())</f>
        <v>#N/A</v>
      </c>
      <c r="BN112" s="97" t="e">
        <f ca="true">+IF(AND(ISNUMBER(OFFSET('Hygiene Data'!$H$9,0,10*ROW('Hygiene Data'!H106))),'Data Summary'!EC112="Yes"),OFFSET('Hygiene Data'!$H$9,0,10*ROW('Hygiene Data'!H106)),NA())</f>
        <v>#N/A</v>
      </c>
      <c r="BO112" s="97" t="e">
        <f ca="true">+IF(AND(ISNUMBER(OFFSET('Hygiene Data'!$I$5,0,10*ROW('Hygiene Data'!I106))),'Data Summary'!ED112="Yes"),OFFSET('Hygiene Data'!$I$5,0,10*ROW('Hygiene Data'!I106)),NA())</f>
        <v>#N/A</v>
      </c>
      <c r="BP112" s="97" t="e">
        <f ca="true">+IF(AND(ISNUMBER(OFFSET('Hygiene Data'!$I$7,0,10*ROW('Hygiene Data'!I106))),'Data Summary'!EE112="Yes"),OFFSET('Hygiene Data'!$I$7,0,10*ROW('Hygiene Data'!I106)),NA())</f>
        <v>#N/A</v>
      </c>
      <c r="BQ112" s="97" t="e">
        <f ca="true">+IF(AND(ISNUMBER(OFFSET('Hygiene Data'!$I$9,0,10*ROW('Hygiene Data'!I106))),'Data Summary'!EF112="Yes"),OFFSET('Hygiene Data'!$I$9,0,10*ROW('Hygiene Data'!I106)),NA())</f>
        <v>#N/A</v>
      </c>
    </row>
    <row xmlns:x14ac="http://schemas.microsoft.com/office/spreadsheetml/2009/9/ac" r="113" x14ac:dyDescent="0.2">
      <c r="A113" s="331" t="e">
        <f ca="true">+RIGHT('Data Summary'!A113,LEN('Data Summary'!A113)-9)</f>
        <v>#VALUE!</v>
      </c>
      <c r="B113" s="36" t="str">
        <f ca="true">+IF(ISTEXT('Data Summary'!B113),'Data Summary'!B113,"")</f>
        <v/>
      </c>
      <c r="C113" s="330" t="e">
        <f ca="true">+VALUE('Data Summary'!C113)</f>
        <v>#VALUE!</v>
      </c>
      <c r="D113" s="95" t="e">
        <f ca="true">+IF(AND(ISNUMBER(OFFSET('Water Data'!$D$4,0,10*ROW('Water Data'!D107))),'Data Summary'!BS113="Yes"),100-OFFSET('Water Data'!$D$4,0,10*ROW('Water Data'!D107)),NA())</f>
        <v>#N/A</v>
      </c>
      <c r="E113" s="95" t="e">
        <f ca="true">+IF(AND(ISNUMBER(OFFSET('Water Data'!$D$6,0,10*ROW('Water Data'!D107))),'Data Summary'!BT113="Yes"),OFFSET('Water Data'!$D$6,0,10*ROW('Water Data'!D107)),NA())</f>
        <v>#N/A</v>
      </c>
      <c r="F113" s="95" t="e">
        <f ca="true">+IF(AND(ISNUMBER(OFFSET('Water Data'!$D$9,0,10*ROW('Water Data'!D107))),'Data Summary'!BU113="Yes"),OFFSET('Water Data'!$D$9,0,10*ROW('Water Data'!D107)),NA())</f>
        <v>#N/A</v>
      </c>
      <c r="G113" s="95" t="e">
        <f ca="true">+IF(AND(ISNUMBER(OFFSET('Water Data'!$E$4,0,10*ROW('Water Data'!E107))),'Data Summary'!BV113="Yes"),100-OFFSET('Water Data'!$E$4,0,10*ROW('Water Data'!E107)),NA())</f>
        <v>#N/A</v>
      </c>
      <c r="H113" s="95" t="e">
        <f ca="true">+IF(AND(ISNUMBER(OFFSET('Water Data'!$E$6,0,10*ROW('Water Data'!E107))),'Data Summary'!BW113="Yes"),OFFSET('Water Data'!$E$6,0,10*ROW('Water Data'!E107)),NA())</f>
        <v>#N/A</v>
      </c>
      <c r="I113" s="95" t="e">
        <f ca="true">+IF(AND(ISNUMBER(OFFSET('Water Data'!$E$9,0,10*ROW('Water Data'!E107))),'Data Summary'!BX113="Yes"),OFFSET('Water Data'!$E$9,0,10*ROW('Water Data'!E107)),NA())</f>
        <v>#N/A</v>
      </c>
      <c r="J113" s="95" t="e">
        <f ca="true">+IF(AND(ISNUMBER(OFFSET('Water Data'!$F$4,0,10*ROW('Water Data'!F107))),'Data Summary'!BY113="Yes"),100-OFFSET('Water Data'!$F$4,0,10*ROW('Water Data'!F107)),NA())</f>
        <v>#N/A</v>
      </c>
      <c r="K113" s="95" t="e">
        <f ca="true">+IF(AND(ISNUMBER(OFFSET('Water Data'!$F$6,0,10*ROW('Water Data'!F107))),'Data Summary'!BZ113="Yes"),OFFSET('Water Data'!$F$6,0,10*ROW('Water Data'!F107)),NA())</f>
        <v>#N/A</v>
      </c>
      <c r="L113" s="95" t="e">
        <f ca="true">+IF(AND(ISNUMBER(OFFSET('Water Data'!$F$9,0,10*ROW('Water Data'!F107))),'Data Summary'!CA113="Yes"),OFFSET('Water Data'!$F$9,0,10*ROW('Water Data'!F107)),NA())</f>
        <v>#N/A</v>
      </c>
      <c r="M113" s="95" t="e">
        <f ca="true">+IF(AND(ISNUMBER(OFFSET('Water Data'!$G$4,0,10*ROW('Water Data'!G107))),'Data Summary'!CB113="Yes"),100-OFFSET('Water Data'!$G$4,0,10*ROW('Water Data'!G107)),NA())</f>
        <v>#N/A</v>
      </c>
      <c r="N113" s="95" t="e">
        <f ca="true">+IF(AND(ISNUMBER(OFFSET('Water Data'!$G$6,0,10*ROW('Water Data'!G107))),'Data Summary'!CC113="Yes"),OFFSET('Water Data'!$G$6,0,10*ROW('Water Data'!G107)),NA())</f>
        <v>#N/A</v>
      </c>
      <c r="O113" s="95" t="e">
        <f ca="true">+IF(AND(ISNUMBER(OFFSET('Water Data'!$G$9,0,10*ROW('Water Data'!G107))),'Data Summary'!CD113="Yes"),OFFSET('Water Data'!$G$9,0,10*ROW('Water Data'!G107)),NA())</f>
        <v>#N/A</v>
      </c>
      <c r="P113" s="95" t="e">
        <f ca="true">+IF(AND(ISNUMBER(OFFSET('Water Data'!$H$4,0,10*ROW('Water Data'!H107))),'Data Summary'!CE113="Yes"),100-OFFSET('Water Data'!$H$4,0,10*ROW('Water Data'!H107)),NA())</f>
        <v>#N/A</v>
      </c>
      <c r="Q113" s="95" t="e">
        <f ca="true">+IF(AND(ISNUMBER(OFFSET('Water Data'!$H$6,0,10*ROW('Water Data'!H107))),'Data Summary'!CF113="Yes"),OFFSET('Water Data'!$H$6,0,10*ROW('Water Data'!H107)),NA())</f>
        <v>#N/A</v>
      </c>
      <c r="R113" s="95" t="e">
        <f ca="true">+IF(AND(ISNUMBER(OFFSET('Water Data'!$H$9,0,10*ROW('Water Data'!H107))),'Data Summary'!CG113="Yes"),OFFSET('Water Data'!$H$9,0,10*ROW('Water Data'!H107)),NA())</f>
        <v>#N/A</v>
      </c>
      <c r="S113" s="95" t="e">
        <f ca="true">+IF(AND(ISNUMBER(OFFSET('Water Data'!$I$4,0,10*ROW('Water Data'!I107))),'Data Summary'!CH113="Yes"),100-OFFSET('Water Data'!$I$4,0,10*ROW('Water Data'!I107)),NA())</f>
        <v>#N/A</v>
      </c>
      <c r="T113" s="95" t="e">
        <f ca="true">+IF(AND(ISNUMBER(OFFSET('Water Data'!$I$6,0,10*ROW('Water Data'!I107))),'Data Summary'!CI113="Yes"),OFFSET('Water Data'!$I$6,0,10*ROW('Water Data'!I107)),NA())</f>
        <v>#N/A</v>
      </c>
      <c r="U113" s="95" t="e">
        <f ca="true">+IF(AND(ISNUMBER(OFFSET('Water Data'!$I$9,0,10*ROW('Water Data'!I107))),'Data Summary'!CJ113="Yes"),OFFSET('Water Data'!$I$9,0,10*ROW('Water Data'!I107)),NA())</f>
        <v>#N/A</v>
      </c>
      <c r="V113" s="96" t="e">
        <f ca="true">+IF(AND(ISNUMBER(OFFSET('Sanitation Data'!$D$4,0,10*ROW('Sanitation Data'!D107))),'Data Summary'!CK113="Yes"),100-OFFSET('Sanitation Data'!$D$4,0,10*ROW('Sanitation Data'!D107)),NA())</f>
        <v>#N/A</v>
      </c>
      <c r="W113" s="96" t="e">
        <f ca="true">+IF(AND(ISNUMBER(OFFSET('Sanitation Data'!$D$6,0,10*ROW('Sanitation Data'!D107))),'Data Summary'!CL113="Yes"),OFFSET('Sanitation Data'!$D$6,0,10*ROW('Sanitation Data'!D107)),NA())</f>
        <v>#N/A</v>
      </c>
      <c r="X113" s="96" t="e">
        <f ca="true">+IF(AND(ISNUMBER(OFFSET('Sanitation Data'!$D$10,0,10*ROW('Sanitation Data'!D107))),'Data Summary'!CM113="Yes"),OFFSET('Sanitation Data'!$D$10,0,10*ROW('Sanitation Data'!D107)),NA())</f>
        <v>#N/A</v>
      </c>
      <c r="Y113" s="96" t="e">
        <f ca="true">+IF(AND(ISNUMBER(OFFSET('Sanitation Data'!$D$11,0,10*ROW('Sanitation Data'!D107))),'Data Summary'!CN113="Yes"),OFFSET('Sanitation Data'!$D$11,0,10*ROW('Sanitation Data'!D107)),NA())</f>
        <v>#N/A</v>
      </c>
      <c r="Z113" s="96" t="e">
        <f ca="true">+IF(AND(ISNUMBER(OFFSET('Sanitation Data'!$D$12,0,10*ROW('Sanitation Data'!D107))),'Data Summary'!CO113="Yes"),OFFSET('Sanitation Data'!$D$12,0,10*ROW('Sanitation Data'!D107)),NA())</f>
        <v>#N/A</v>
      </c>
      <c r="AA113" s="96" t="e">
        <f ca="true">+IF(AND(ISNUMBER(OFFSET('Sanitation Data'!$E$4,0,10*ROW('Sanitation Data'!E107))),'Data Summary'!CP113="Yes"),100-OFFSET('Sanitation Data'!$E$4,0,10*ROW('Sanitation Data'!E107)),NA())</f>
        <v>#N/A</v>
      </c>
      <c r="AB113" s="96" t="e">
        <f ca="true">+IF(AND(ISNUMBER(OFFSET('Sanitation Data'!$E$6,0,10*ROW('Sanitation Data'!E107))),'Data Summary'!CQ113="Yes"),OFFSET('Sanitation Data'!$E$6,0,10*ROW('Sanitation Data'!E107)),NA())</f>
        <v>#N/A</v>
      </c>
      <c r="AC113" s="96" t="e">
        <f ca="true">+IF(AND(ISNUMBER(OFFSET('Sanitation Data'!$E$10,0,10*ROW('Sanitation Data'!E107))),'Data Summary'!CR113="Yes"),OFFSET('Sanitation Data'!$E$10,0,10*ROW('Sanitation Data'!E107)),NA())</f>
        <v>#N/A</v>
      </c>
      <c r="AD113" s="96" t="e">
        <f ca="true">+IF(AND(ISNUMBER(OFFSET('Sanitation Data'!$E$11,0,10*ROW('Sanitation Data'!E107))),'Data Summary'!CS113="Yes"),OFFSET('Sanitation Data'!$E$11,0,10*ROW('Sanitation Data'!E107)),NA())</f>
        <v>#N/A</v>
      </c>
      <c r="AE113" s="96" t="e">
        <f ca="true">+IF(AND(ISNUMBER(OFFSET('Sanitation Data'!$E$12,0,10*ROW('Sanitation Data'!E107))),'Data Summary'!CT113="Yes"),OFFSET('Sanitation Data'!$E$12,0,10*ROW('Sanitation Data'!E107)),NA())</f>
        <v>#N/A</v>
      </c>
      <c r="AF113" s="96" t="e">
        <f ca="true">+IF(AND(ISNUMBER(OFFSET('Sanitation Data'!$F$4,0,10*ROW('Sanitation Data'!F107))),'Data Summary'!CU113="Yes"),100-OFFSET('Sanitation Data'!$F$4,0,10*ROW('Sanitation Data'!F107)),NA())</f>
        <v>#N/A</v>
      </c>
      <c r="AG113" s="96" t="e">
        <f ca="true">+IF(AND(ISNUMBER(OFFSET('Sanitation Data'!$F$6,0,10*ROW('Sanitation Data'!F107))),'Data Summary'!CV113="Yes"),OFFSET('Sanitation Data'!$F$6,0,10*ROW('Sanitation Data'!F107)),NA())</f>
        <v>#N/A</v>
      </c>
      <c r="AH113" s="96" t="e">
        <f ca="true">+IF(AND(ISNUMBER(OFFSET('Sanitation Data'!$F$10,0,10*ROW('Sanitation Data'!F107))),'Data Summary'!CW113="Yes"),OFFSET('Sanitation Data'!$F$10,0,10*ROW('Sanitation Data'!F107)),NA())</f>
        <v>#N/A</v>
      </c>
      <c r="AI113" s="96" t="e">
        <f ca="true">+IF(AND(ISNUMBER(OFFSET('Sanitation Data'!$F$11,0,10*ROW('Sanitation Data'!F107))),'Data Summary'!CX113="Yes"),OFFSET('Sanitation Data'!$F$11,0,10*ROW('Sanitation Data'!F107)),NA())</f>
        <v>#N/A</v>
      </c>
      <c r="AJ113" s="96" t="e">
        <f ca="true">+IF(AND(ISNUMBER(OFFSET('Sanitation Data'!$F$12,0,10*ROW('Sanitation Data'!F107))),'Data Summary'!CY113="Yes"),OFFSET('Sanitation Data'!$F$12,0,10*ROW('Sanitation Data'!F107)),NA())</f>
        <v>#N/A</v>
      </c>
      <c r="AK113" s="96" t="e">
        <f ca="true">+IF(AND(ISNUMBER(OFFSET('Sanitation Data'!$G$4,0,10*ROW('Sanitation Data'!G107))),'Data Summary'!CZ113="Yes"),100-OFFSET('Sanitation Data'!$G$4,0,10*ROW('Sanitation Data'!G107)),NA())</f>
        <v>#N/A</v>
      </c>
      <c r="AL113" s="96" t="e">
        <f ca="true">+IF(AND(ISNUMBER(OFFSET('Sanitation Data'!$G$6,0,10*ROW('Sanitation Data'!G107))),'Data Summary'!DA113="Yes"),OFFSET('Sanitation Data'!$G$6,0,10*ROW('Sanitation Data'!G107)),NA())</f>
        <v>#N/A</v>
      </c>
      <c r="AM113" s="96" t="e">
        <f ca="true">+IF(AND(ISNUMBER(OFFSET('Sanitation Data'!$G$10,0,10*ROW('Sanitation Data'!G107))),'Data Summary'!DB113="Yes"),OFFSET('Sanitation Data'!$G$10,0,10*ROW('Sanitation Data'!G107)),NA())</f>
        <v>#N/A</v>
      </c>
      <c r="AN113" s="96" t="e">
        <f ca="true">+IF(AND(ISNUMBER(OFFSET('Sanitation Data'!$G$11,0,10*ROW('Sanitation Data'!G107))),'Data Summary'!DC113="Yes"),OFFSET('Sanitation Data'!$G$11,0,10*ROW('Sanitation Data'!G107)),NA())</f>
        <v>#N/A</v>
      </c>
      <c r="AO113" s="96" t="e">
        <f ca="true">+IF(AND(ISNUMBER(OFFSET('Sanitation Data'!$G$12,0,10*ROW('Sanitation Data'!G107))),'Data Summary'!DD113="Yes"),OFFSET('Sanitation Data'!$G$12,0,10*ROW('Sanitation Data'!G107)),NA())</f>
        <v>#N/A</v>
      </c>
      <c r="AP113" s="96" t="e">
        <f ca="true">+IF(AND(ISNUMBER(OFFSET('Sanitation Data'!$H$4,0,10*ROW('Sanitation Data'!H107))),'Data Summary'!DE113="Yes"),100-OFFSET('Sanitation Data'!$H$4,0,10*ROW('Sanitation Data'!H107)),NA())</f>
        <v>#N/A</v>
      </c>
      <c r="AQ113" s="96" t="e">
        <f ca="true">+IF(AND(ISNUMBER(OFFSET('Sanitation Data'!$H$6,0,10*ROW('Sanitation Data'!H107))),'Data Summary'!DF113="Yes"),OFFSET('Sanitation Data'!$H$6,0,10*ROW('Sanitation Data'!H107)),NA())</f>
        <v>#N/A</v>
      </c>
      <c r="AR113" s="96" t="e">
        <f ca="true">+IF(AND(ISNUMBER(OFFSET('Sanitation Data'!$H$10,0,10*ROW('Sanitation Data'!H107))),'Data Summary'!DG113="Yes"),OFFSET('Sanitation Data'!$H$10,0,10*ROW('Sanitation Data'!H107)),NA())</f>
        <v>#N/A</v>
      </c>
      <c r="AS113" s="96" t="e">
        <f ca="true">+IF(AND(ISNUMBER(OFFSET('Sanitation Data'!$H$11,0,10*ROW('Sanitation Data'!H107))),'Data Summary'!DH113="Yes"),OFFSET('Sanitation Data'!$H$11,0,10*ROW('Sanitation Data'!H107)),NA())</f>
        <v>#N/A</v>
      </c>
      <c r="AT113" s="96" t="e">
        <f ca="true">+IF(AND(ISNUMBER(OFFSET('Sanitation Data'!$H$12,0,10*ROW('Sanitation Data'!H107))),'Data Summary'!DI113="Yes"),OFFSET('Sanitation Data'!$H$12,0,10*ROW('Sanitation Data'!H107)),NA())</f>
        <v>#N/A</v>
      </c>
      <c r="AU113" s="96" t="e">
        <f ca="true">+IF(AND(ISNUMBER(OFFSET('Sanitation Data'!$I$4,0,10*ROW('Sanitation Data'!I107))),'Data Summary'!DJ113="Yes"),100-OFFSET('Sanitation Data'!$I$4,0,10*ROW('Sanitation Data'!I107)),NA())</f>
        <v>#N/A</v>
      </c>
      <c r="AV113" s="96" t="e">
        <f ca="true">+IF(AND(ISNUMBER(OFFSET('Sanitation Data'!$I$6,0,10*ROW('Sanitation Data'!I107))),'Data Summary'!DK113="Yes"),OFFSET('Sanitation Data'!$I$6,0,10*ROW('Sanitation Data'!I107)),NA())</f>
        <v>#N/A</v>
      </c>
      <c r="AW113" s="96" t="e">
        <f ca="true">+IF(AND(ISNUMBER(OFFSET('Sanitation Data'!$I$10,0,10*ROW('Sanitation Data'!I107))),'Data Summary'!DL113="Yes"),OFFSET('Sanitation Data'!$I$10,0,10*ROW('Sanitation Data'!I107)),NA())</f>
        <v>#N/A</v>
      </c>
      <c r="AX113" s="96" t="e">
        <f ca="true">+IF(AND(ISNUMBER(OFFSET('Sanitation Data'!$I$11,0,10*ROW('Sanitation Data'!I107))),'Data Summary'!DM113="Yes"),OFFSET('Sanitation Data'!$I$11,0,10*ROW('Sanitation Data'!I107)),NA())</f>
        <v>#N/A</v>
      </c>
      <c r="AY113" s="96" t="e">
        <f ca="true">+IF(AND(ISNUMBER(OFFSET('Sanitation Data'!$I$12,0,10*ROW('Sanitation Data'!I107))),'Data Summary'!DN113="Yes"),OFFSET('Sanitation Data'!$I$12,0,10*ROW('Sanitation Data'!I107)),NA())</f>
        <v>#N/A</v>
      </c>
      <c r="AZ113" s="97" t="e">
        <f ca="true">+IF(AND(ISNUMBER(OFFSET('Hygiene Data'!$D$5,0,10*ROW('Hygiene Data'!D107))),'Data Summary'!DO113="Yes"),OFFSET('Hygiene Data'!$D$5,0,10*ROW('Hygiene Data'!D107)),NA())</f>
        <v>#N/A</v>
      </c>
      <c r="BA113" s="97" t="e">
        <f ca="true">+IF(AND(ISNUMBER(OFFSET('Hygiene Data'!$D$7,0,10*ROW('Hygiene Data'!D107))),'Data Summary'!DP113="Yes"),OFFSET('Hygiene Data'!$D$7,0,10*ROW('Hygiene Data'!D107)),NA())</f>
        <v>#N/A</v>
      </c>
      <c r="BB113" s="97" t="e">
        <f ca="true">+IF(AND(ISNUMBER(OFFSET('Hygiene Data'!$D$9,0,10*ROW('Hygiene Data'!D107))),'Data Summary'!DQ113="Yes"),OFFSET('Hygiene Data'!$D$9,0,10*ROW('Hygiene Data'!D107)),NA())</f>
        <v>#N/A</v>
      </c>
      <c r="BC113" s="97" t="e">
        <f ca="true">+IF(AND(ISNUMBER(OFFSET('Hygiene Data'!$E$5,0,10*ROW('Hygiene Data'!E107))),'Data Summary'!DR113="Yes"),OFFSET('Hygiene Data'!$E$5,0,10*ROW('Hygiene Data'!E107)),NA())</f>
        <v>#N/A</v>
      </c>
      <c r="BD113" s="97" t="e">
        <f ca="true">+IF(AND(ISNUMBER(OFFSET('Hygiene Data'!$E$7,0,10*ROW('Hygiene Data'!E107))),'Data Summary'!DS113="Yes"),OFFSET('Hygiene Data'!$E$7,0,10*ROW('Hygiene Data'!E107)),NA())</f>
        <v>#N/A</v>
      </c>
      <c r="BE113" s="97" t="e">
        <f ca="true">+IF(AND(ISNUMBER(OFFSET('Hygiene Data'!$E$9,0,10*ROW('Hygiene Data'!E107))),'Data Summary'!DT113="Yes"),OFFSET('Hygiene Data'!$E$9,0,10*ROW('Hygiene Data'!E107)),NA())</f>
        <v>#N/A</v>
      </c>
      <c r="BF113" s="97" t="e">
        <f ca="true">+IF(AND(ISNUMBER(OFFSET('Hygiene Data'!$F$5,0,10*ROW('Hygiene Data'!F107))),'Data Summary'!DU113="Yes"),OFFSET('Hygiene Data'!$F$5,0,10*ROW('Hygiene Data'!F107)),NA())</f>
        <v>#N/A</v>
      </c>
      <c r="BG113" s="97" t="e">
        <f ca="true">+IF(AND(ISNUMBER(OFFSET('Hygiene Data'!$F$7,0,10*ROW('Hygiene Data'!F107))),'Data Summary'!DV113="Yes"),OFFSET('Hygiene Data'!$F$7,0,10*ROW('Hygiene Data'!F107)),NA())</f>
        <v>#N/A</v>
      </c>
      <c r="BH113" s="97" t="e">
        <f ca="true">+IF(AND(ISNUMBER(OFFSET('Hygiene Data'!$F$9,0,10*ROW('Hygiene Data'!F107))),'Data Summary'!DW113="Yes"),OFFSET('Hygiene Data'!$F$9,0,10*ROW('Hygiene Data'!F107)),NA())</f>
        <v>#N/A</v>
      </c>
      <c r="BI113" s="97" t="e">
        <f ca="true">+IF(AND(ISNUMBER(OFFSET('Hygiene Data'!$G$5,0,10*ROW('Hygiene Data'!G107))),'Data Summary'!DX113="Yes"),OFFSET('Hygiene Data'!$G$5,0,10*ROW('Hygiene Data'!G107)),NA())</f>
        <v>#N/A</v>
      </c>
      <c r="BJ113" s="97" t="e">
        <f ca="true">+IF(AND(ISNUMBER(OFFSET('Hygiene Data'!$G$7,0,10*ROW('Hygiene Data'!G107))),'Data Summary'!DY113="Yes"),OFFSET('Hygiene Data'!$G$7,0,10*ROW('Hygiene Data'!G107)),NA())</f>
        <v>#N/A</v>
      </c>
      <c r="BK113" s="97" t="e">
        <f ca="true">+IF(AND(ISNUMBER(OFFSET('Hygiene Data'!$G$9,0,10*ROW('Hygiene Data'!G107))),'Data Summary'!DZ113="Yes"),OFFSET('Hygiene Data'!$G$9,0,10*ROW('Hygiene Data'!G107)),NA())</f>
        <v>#N/A</v>
      </c>
      <c r="BL113" s="97" t="e">
        <f ca="true">+IF(AND(ISNUMBER(OFFSET('Hygiene Data'!$H$5,0,10*ROW('Hygiene Data'!H107))),'Data Summary'!EA113="Yes"),OFFSET('Hygiene Data'!$H$5,0,10*ROW('Hygiene Data'!H107)),NA())</f>
        <v>#N/A</v>
      </c>
      <c r="BM113" s="97" t="e">
        <f ca="true">+IF(AND(ISNUMBER(OFFSET('Hygiene Data'!$H$7,0,10*ROW('Hygiene Data'!H107))),'Data Summary'!EB113="Yes"),OFFSET('Hygiene Data'!$H$7,0,10*ROW('Hygiene Data'!H107)),NA())</f>
        <v>#N/A</v>
      </c>
      <c r="BN113" s="97" t="e">
        <f ca="true">+IF(AND(ISNUMBER(OFFSET('Hygiene Data'!$H$9,0,10*ROW('Hygiene Data'!H107))),'Data Summary'!EC113="Yes"),OFFSET('Hygiene Data'!$H$9,0,10*ROW('Hygiene Data'!H107)),NA())</f>
        <v>#N/A</v>
      </c>
      <c r="BO113" s="97" t="e">
        <f ca="true">+IF(AND(ISNUMBER(OFFSET('Hygiene Data'!$I$5,0,10*ROW('Hygiene Data'!I107))),'Data Summary'!ED113="Yes"),OFFSET('Hygiene Data'!$I$5,0,10*ROW('Hygiene Data'!I107)),NA())</f>
        <v>#N/A</v>
      </c>
      <c r="BP113" s="97" t="e">
        <f ca="true">+IF(AND(ISNUMBER(OFFSET('Hygiene Data'!$I$7,0,10*ROW('Hygiene Data'!I107))),'Data Summary'!EE113="Yes"),OFFSET('Hygiene Data'!$I$7,0,10*ROW('Hygiene Data'!I107)),NA())</f>
        <v>#N/A</v>
      </c>
      <c r="BQ113" s="97" t="e">
        <f ca="true">+IF(AND(ISNUMBER(OFFSET('Hygiene Data'!$I$9,0,10*ROW('Hygiene Data'!I107))),'Data Summary'!EF113="Yes"),OFFSET('Hygiene Data'!$I$9,0,10*ROW('Hygiene Data'!I107)),NA())</f>
        <v>#N/A</v>
      </c>
    </row>
    <row xmlns:x14ac="http://schemas.microsoft.com/office/spreadsheetml/2009/9/ac" r="114" x14ac:dyDescent="0.2">
      <c r="A114" s="331" t="e">
        <f ca="true">+RIGHT('Data Summary'!A114,LEN('Data Summary'!A114)-9)</f>
        <v>#VALUE!</v>
      </c>
      <c r="B114" s="36" t="str">
        <f ca="true">+IF(ISTEXT('Data Summary'!B114),'Data Summary'!B114,"")</f>
        <v/>
      </c>
      <c r="C114" s="330" t="e">
        <f ca="true">+VALUE('Data Summary'!C114)</f>
        <v>#VALUE!</v>
      </c>
      <c r="D114" s="95" t="e">
        <f ca="true">+IF(AND(ISNUMBER(OFFSET('Water Data'!$D$4,0,10*ROW('Water Data'!D108))),'Data Summary'!BS114="Yes"),100-OFFSET('Water Data'!$D$4,0,10*ROW('Water Data'!D108)),NA())</f>
        <v>#N/A</v>
      </c>
      <c r="E114" s="95" t="e">
        <f ca="true">+IF(AND(ISNUMBER(OFFSET('Water Data'!$D$6,0,10*ROW('Water Data'!D108))),'Data Summary'!BT114="Yes"),OFFSET('Water Data'!$D$6,0,10*ROW('Water Data'!D108)),NA())</f>
        <v>#N/A</v>
      </c>
      <c r="F114" s="95" t="e">
        <f ca="true">+IF(AND(ISNUMBER(OFFSET('Water Data'!$D$9,0,10*ROW('Water Data'!D108))),'Data Summary'!BU114="Yes"),OFFSET('Water Data'!$D$9,0,10*ROW('Water Data'!D108)),NA())</f>
        <v>#N/A</v>
      </c>
      <c r="G114" s="95" t="e">
        <f ca="true">+IF(AND(ISNUMBER(OFFSET('Water Data'!$E$4,0,10*ROW('Water Data'!E108))),'Data Summary'!BV114="Yes"),100-OFFSET('Water Data'!$E$4,0,10*ROW('Water Data'!E108)),NA())</f>
        <v>#N/A</v>
      </c>
      <c r="H114" s="95" t="e">
        <f ca="true">+IF(AND(ISNUMBER(OFFSET('Water Data'!$E$6,0,10*ROW('Water Data'!E108))),'Data Summary'!BW114="Yes"),OFFSET('Water Data'!$E$6,0,10*ROW('Water Data'!E108)),NA())</f>
        <v>#N/A</v>
      </c>
      <c r="I114" s="95" t="e">
        <f ca="true">+IF(AND(ISNUMBER(OFFSET('Water Data'!$E$9,0,10*ROW('Water Data'!E108))),'Data Summary'!BX114="Yes"),OFFSET('Water Data'!$E$9,0,10*ROW('Water Data'!E108)),NA())</f>
        <v>#N/A</v>
      </c>
      <c r="J114" s="95" t="e">
        <f ca="true">+IF(AND(ISNUMBER(OFFSET('Water Data'!$F$4,0,10*ROW('Water Data'!F108))),'Data Summary'!BY114="Yes"),100-OFFSET('Water Data'!$F$4,0,10*ROW('Water Data'!F108)),NA())</f>
        <v>#N/A</v>
      </c>
      <c r="K114" s="95" t="e">
        <f ca="true">+IF(AND(ISNUMBER(OFFSET('Water Data'!$F$6,0,10*ROW('Water Data'!F108))),'Data Summary'!BZ114="Yes"),OFFSET('Water Data'!$F$6,0,10*ROW('Water Data'!F108)),NA())</f>
        <v>#N/A</v>
      </c>
      <c r="L114" s="95" t="e">
        <f ca="true">+IF(AND(ISNUMBER(OFFSET('Water Data'!$F$9,0,10*ROW('Water Data'!F108))),'Data Summary'!CA114="Yes"),OFFSET('Water Data'!$F$9,0,10*ROW('Water Data'!F108)),NA())</f>
        <v>#N/A</v>
      </c>
      <c r="M114" s="95" t="e">
        <f ca="true">+IF(AND(ISNUMBER(OFFSET('Water Data'!$G$4,0,10*ROW('Water Data'!G108))),'Data Summary'!CB114="Yes"),100-OFFSET('Water Data'!$G$4,0,10*ROW('Water Data'!G108)),NA())</f>
        <v>#N/A</v>
      </c>
      <c r="N114" s="95" t="e">
        <f ca="true">+IF(AND(ISNUMBER(OFFSET('Water Data'!$G$6,0,10*ROW('Water Data'!G108))),'Data Summary'!CC114="Yes"),OFFSET('Water Data'!$G$6,0,10*ROW('Water Data'!G108)),NA())</f>
        <v>#N/A</v>
      </c>
      <c r="O114" s="95" t="e">
        <f ca="true">+IF(AND(ISNUMBER(OFFSET('Water Data'!$G$9,0,10*ROW('Water Data'!G108))),'Data Summary'!CD114="Yes"),OFFSET('Water Data'!$G$9,0,10*ROW('Water Data'!G108)),NA())</f>
        <v>#N/A</v>
      </c>
      <c r="P114" s="95" t="e">
        <f ca="true">+IF(AND(ISNUMBER(OFFSET('Water Data'!$H$4,0,10*ROW('Water Data'!H108))),'Data Summary'!CE114="Yes"),100-OFFSET('Water Data'!$H$4,0,10*ROW('Water Data'!H108)),NA())</f>
        <v>#N/A</v>
      </c>
      <c r="Q114" s="95" t="e">
        <f ca="true">+IF(AND(ISNUMBER(OFFSET('Water Data'!$H$6,0,10*ROW('Water Data'!H108))),'Data Summary'!CF114="Yes"),OFFSET('Water Data'!$H$6,0,10*ROW('Water Data'!H108)),NA())</f>
        <v>#N/A</v>
      </c>
      <c r="R114" s="95" t="e">
        <f ca="true">+IF(AND(ISNUMBER(OFFSET('Water Data'!$H$9,0,10*ROW('Water Data'!H108))),'Data Summary'!CG114="Yes"),OFFSET('Water Data'!$H$9,0,10*ROW('Water Data'!H108)),NA())</f>
        <v>#N/A</v>
      </c>
      <c r="S114" s="95" t="e">
        <f ca="true">+IF(AND(ISNUMBER(OFFSET('Water Data'!$I$4,0,10*ROW('Water Data'!I108))),'Data Summary'!CH114="Yes"),100-OFFSET('Water Data'!$I$4,0,10*ROW('Water Data'!I108)),NA())</f>
        <v>#N/A</v>
      </c>
      <c r="T114" s="95" t="e">
        <f ca="true">+IF(AND(ISNUMBER(OFFSET('Water Data'!$I$6,0,10*ROW('Water Data'!I108))),'Data Summary'!CI114="Yes"),OFFSET('Water Data'!$I$6,0,10*ROW('Water Data'!I108)),NA())</f>
        <v>#N/A</v>
      </c>
      <c r="U114" s="95" t="e">
        <f ca="true">+IF(AND(ISNUMBER(OFFSET('Water Data'!$I$9,0,10*ROW('Water Data'!I108))),'Data Summary'!CJ114="Yes"),OFFSET('Water Data'!$I$9,0,10*ROW('Water Data'!I108)),NA())</f>
        <v>#N/A</v>
      </c>
      <c r="V114" s="96" t="e">
        <f ca="true">+IF(AND(ISNUMBER(OFFSET('Sanitation Data'!$D$4,0,10*ROW('Sanitation Data'!D108))),'Data Summary'!CK114="Yes"),100-OFFSET('Sanitation Data'!$D$4,0,10*ROW('Sanitation Data'!D108)),NA())</f>
        <v>#N/A</v>
      </c>
      <c r="W114" s="96" t="e">
        <f ca="true">+IF(AND(ISNUMBER(OFFSET('Sanitation Data'!$D$6,0,10*ROW('Sanitation Data'!D108))),'Data Summary'!CL114="Yes"),OFFSET('Sanitation Data'!$D$6,0,10*ROW('Sanitation Data'!D108)),NA())</f>
        <v>#N/A</v>
      </c>
      <c r="X114" s="96" t="e">
        <f ca="true">+IF(AND(ISNUMBER(OFFSET('Sanitation Data'!$D$10,0,10*ROW('Sanitation Data'!D108))),'Data Summary'!CM114="Yes"),OFFSET('Sanitation Data'!$D$10,0,10*ROW('Sanitation Data'!D108)),NA())</f>
        <v>#N/A</v>
      </c>
      <c r="Y114" s="96" t="e">
        <f ca="true">+IF(AND(ISNUMBER(OFFSET('Sanitation Data'!$D$11,0,10*ROW('Sanitation Data'!D108))),'Data Summary'!CN114="Yes"),OFFSET('Sanitation Data'!$D$11,0,10*ROW('Sanitation Data'!D108)),NA())</f>
        <v>#N/A</v>
      </c>
      <c r="Z114" s="96" t="e">
        <f ca="true">+IF(AND(ISNUMBER(OFFSET('Sanitation Data'!$D$12,0,10*ROW('Sanitation Data'!D108))),'Data Summary'!CO114="Yes"),OFFSET('Sanitation Data'!$D$12,0,10*ROW('Sanitation Data'!D108)),NA())</f>
        <v>#N/A</v>
      </c>
      <c r="AA114" s="96" t="e">
        <f ca="true">+IF(AND(ISNUMBER(OFFSET('Sanitation Data'!$E$4,0,10*ROW('Sanitation Data'!E108))),'Data Summary'!CP114="Yes"),100-OFFSET('Sanitation Data'!$E$4,0,10*ROW('Sanitation Data'!E108)),NA())</f>
        <v>#N/A</v>
      </c>
      <c r="AB114" s="96" t="e">
        <f ca="true">+IF(AND(ISNUMBER(OFFSET('Sanitation Data'!$E$6,0,10*ROW('Sanitation Data'!E108))),'Data Summary'!CQ114="Yes"),OFFSET('Sanitation Data'!$E$6,0,10*ROW('Sanitation Data'!E108)),NA())</f>
        <v>#N/A</v>
      </c>
      <c r="AC114" s="96" t="e">
        <f ca="true">+IF(AND(ISNUMBER(OFFSET('Sanitation Data'!$E$10,0,10*ROW('Sanitation Data'!E108))),'Data Summary'!CR114="Yes"),OFFSET('Sanitation Data'!$E$10,0,10*ROW('Sanitation Data'!E108)),NA())</f>
        <v>#N/A</v>
      </c>
      <c r="AD114" s="96" t="e">
        <f ca="true">+IF(AND(ISNUMBER(OFFSET('Sanitation Data'!$E$11,0,10*ROW('Sanitation Data'!E108))),'Data Summary'!CS114="Yes"),OFFSET('Sanitation Data'!$E$11,0,10*ROW('Sanitation Data'!E108)),NA())</f>
        <v>#N/A</v>
      </c>
      <c r="AE114" s="96" t="e">
        <f ca="true">+IF(AND(ISNUMBER(OFFSET('Sanitation Data'!$E$12,0,10*ROW('Sanitation Data'!E108))),'Data Summary'!CT114="Yes"),OFFSET('Sanitation Data'!$E$12,0,10*ROW('Sanitation Data'!E108)),NA())</f>
        <v>#N/A</v>
      </c>
      <c r="AF114" s="96" t="e">
        <f ca="true">+IF(AND(ISNUMBER(OFFSET('Sanitation Data'!$F$4,0,10*ROW('Sanitation Data'!F108))),'Data Summary'!CU114="Yes"),100-OFFSET('Sanitation Data'!$F$4,0,10*ROW('Sanitation Data'!F108)),NA())</f>
        <v>#N/A</v>
      </c>
      <c r="AG114" s="96" t="e">
        <f ca="true">+IF(AND(ISNUMBER(OFFSET('Sanitation Data'!$F$6,0,10*ROW('Sanitation Data'!F108))),'Data Summary'!CV114="Yes"),OFFSET('Sanitation Data'!$F$6,0,10*ROW('Sanitation Data'!F108)),NA())</f>
        <v>#N/A</v>
      </c>
      <c r="AH114" s="96" t="e">
        <f ca="true">+IF(AND(ISNUMBER(OFFSET('Sanitation Data'!$F$10,0,10*ROW('Sanitation Data'!F108))),'Data Summary'!CW114="Yes"),OFFSET('Sanitation Data'!$F$10,0,10*ROW('Sanitation Data'!F108)),NA())</f>
        <v>#N/A</v>
      </c>
      <c r="AI114" s="96" t="e">
        <f ca="true">+IF(AND(ISNUMBER(OFFSET('Sanitation Data'!$F$11,0,10*ROW('Sanitation Data'!F108))),'Data Summary'!CX114="Yes"),OFFSET('Sanitation Data'!$F$11,0,10*ROW('Sanitation Data'!F108)),NA())</f>
        <v>#N/A</v>
      </c>
      <c r="AJ114" s="96" t="e">
        <f ca="true">+IF(AND(ISNUMBER(OFFSET('Sanitation Data'!$F$12,0,10*ROW('Sanitation Data'!F108))),'Data Summary'!CY114="Yes"),OFFSET('Sanitation Data'!$F$12,0,10*ROW('Sanitation Data'!F108)),NA())</f>
        <v>#N/A</v>
      </c>
      <c r="AK114" s="96" t="e">
        <f ca="true">+IF(AND(ISNUMBER(OFFSET('Sanitation Data'!$G$4,0,10*ROW('Sanitation Data'!G108))),'Data Summary'!CZ114="Yes"),100-OFFSET('Sanitation Data'!$G$4,0,10*ROW('Sanitation Data'!G108)),NA())</f>
        <v>#N/A</v>
      </c>
      <c r="AL114" s="96" t="e">
        <f ca="true">+IF(AND(ISNUMBER(OFFSET('Sanitation Data'!$G$6,0,10*ROW('Sanitation Data'!G108))),'Data Summary'!DA114="Yes"),OFFSET('Sanitation Data'!$G$6,0,10*ROW('Sanitation Data'!G108)),NA())</f>
        <v>#N/A</v>
      </c>
      <c r="AM114" s="96" t="e">
        <f ca="true">+IF(AND(ISNUMBER(OFFSET('Sanitation Data'!$G$10,0,10*ROW('Sanitation Data'!G108))),'Data Summary'!DB114="Yes"),OFFSET('Sanitation Data'!$G$10,0,10*ROW('Sanitation Data'!G108)),NA())</f>
        <v>#N/A</v>
      </c>
      <c r="AN114" s="96" t="e">
        <f ca="true">+IF(AND(ISNUMBER(OFFSET('Sanitation Data'!$G$11,0,10*ROW('Sanitation Data'!G108))),'Data Summary'!DC114="Yes"),OFFSET('Sanitation Data'!$G$11,0,10*ROW('Sanitation Data'!G108)),NA())</f>
        <v>#N/A</v>
      </c>
      <c r="AO114" s="96" t="e">
        <f ca="true">+IF(AND(ISNUMBER(OFFSET('Sanitation Data'!$G$12,0,10*ROW('Sanitation Data'!G108))),'Data Summary'!DD114="Yes"),OFFSET('Sanitation Data'!$G$12,0,10*ROW('Sanitation Data'!G108)),NA())</f>
        <v>#N/A</v>
      </c>
      <c r="AP114" s="96" t="e">
        <f ca="true">+IF(AND(ISNUMBER(OFFSET('Sanitation Data'!$H$4,0,10*ROW('Sanitation Data'!H108))),'Data Summary'!DE114="Yes"),100-OFFSET('Sanitation Data'!$H$4,0,10*ROW('Sanitation Data'!H108)),NA())</f>
        <v>#N/A</v>
      </c>
      <c r="AQ114" s="96" t="e">
        <f ca="true">+IF(AND(ISNUMBER(OFFSET('Sanitation Data'!$H$6,0,10*ROW('Sanitation Data'!H108))),'Data Summary'!DF114="Yes"),OFFSET('Sanitation Data'!$H$6,0,10*ROW('Sanitation Data'!H108)),NA())</f>
        <v>#N/A</v>
      </c>
      <c r="AR114" s="96" t="e">
        <f ca="true">+IF(AND(ISNUMBER(OFFSET('Sanitation Data'!$H$10,0,10*ROW('Sanitation Data'!H108))),'Data Summary'!DG114="Yes"),OFFSET('Sanitation Data'!$H$10,0,10*ROW('Sanitation Data'!H108)),NA())</f>
        <v>#N/A</v>
      </c>
      <c r="AS114" s="96" t="e">
        <f ca="true">+IF(AND(ISNUMBER(OFFSET('Sanitation Data'!$H$11,0,10*ROW('Sanitation Data'!H108))),'Data Summary'!DH114="Yes"),OFFSET('Sanitation Data'!$H$11,0,10*ROW('Sanitation Data'!H108)),NA())</f>
        <v>#N/A</v>
      </c>
      <c r="AT114" s="96" t="e">
        <f ca="true">+IF(AND(ISNUMBER(OFFSET('Sanitation Data'!$H$12,0,10*ROW('Sanitation Data'!H108))),'Data Summary'!DI114="Yes"),OFFSET('Sanitation Data'!$H$12,0,10*ROW('Sanitation Data'!H108)),NA())</f>
        <v>#N/A</v>
      </c>
      <c r="AU114" s="96" t="e">
        <f ca="true">+IF(AND(ISNUMBER(OFFSET('Sanitation Data'!$I$4,0,10*ROW('Sanitation Data'!I108))),'Data Summary'!DJ114="Yes"),100-OFFSET('Sanitation Data'!$I$4,0,10*ROW('Sanitation Data'!I108)),NA())</f>
        <v>#N/A</v>
      </c>
      <c r="AV114" s="96" t="e">
        <f ca="true">+IF(AND(ISNUMBER(OFFSET('Sanitation Data'!$I$6,0,10*ROW('Sanitation Data'!I108))),'Data Summary'!DK114="Yes"),OFFSET('Sanitation Data'!$I$6,0,10*ROW('Sanitation Data'!I108)),NA())</f>
        <v>#N/A</v>
      </c>
      <c r="AW114" s="96" t="e">
        <f ca="true">+IF(AND(ISNUMBER(OFFSET('Sanitation Data'!$I$10,0,10*ROW('Sanitation Data'!I108))),'Data Summary'!DL114="Yes"),OFFSET('Sanitation Data'!$I$10,0,10*ROW('Sanitation Data'!I108)),NA())</f>
        <v>#N/A</v>
      </c>
      <c r="AX114" s="96" t="e">
        <f ca="true">+IF(AND(ISNUMBER(OFFSET('Sanitation Data'!$I$11,0,10*ROW('Sanitation Data'!I108))),'Data Summary'!DM114="Yes"),OFFSET('Sanitation Data'!$I$11,0,10*ROW('Sanitation Data'!I108)),NA())</f>
        <v>#N/A</v>
      </c>
      <c r="AY114" s="96" t="e">
        <f ca="true">+IF(AND(ISNUMBER(OFFSET('Sanitation Data'!$I$12,0,10*ROW('Sanitation Data'!I108))),'Data Summary'!DN114="Yes"),OFFSET('Sanitation Data'!$I$12,0,10*ROW('Sanitation Data'!I108)),NA())</f>
        <v>#N/A</v>
      </c>
      <c r="AZ114" s="97" t="e">
        <f ca="true">+IF(AND(ISNUMBER(OFFSET('Hygiene Data'!$D$5,0,10*ROW('Hygiene Data'!D108))),'Data Summary'!DO114="Yes"),OFFSET('Hygiene Data'!$D$5,0,10*ROW('Hygiene Data'!D108)),NA())</f>
        <v>#N/A</v>
      </c>
      <c r="BA114" s="97" t="e">
        <f ca="true">+IF(AND(ISNUMBER(OFFSET('Hygiene Data'!$D$7,0,10*ROW('Hygiene Data'!D108))),'Data Summary'!DP114="Yes"),OFFSET('Hygiene Data'!$D$7,0,10*ROW('Hygiene Data'!D108)),NA())</f>
        <v>#N/A</v>
      </c>
      <c r="BB114" s="97" t="e">
        <f ca="true">+IF(AND(ISNUMBER(OFFSET('Hygiene Data'!$D$9,0,10*ROW('Hygiene Data'!D108))),'Data Summary'!DQ114="Yes"),OFFSET('Hygiene Data'!$D$9,0,10*ROW('Hygiene Data'!D108)),NA())</f>
        <v>#N/A</v>
      </c>
      <c r="BC114" s="97" t="e">
        <f ca="true">+IF(AND(ISNUMBER(OFFSET('Hygiene Data'!$E$5,0,10*ROW('Hygiene Data'!E108))),'Data Summary'!DR114="Yes"),OFFSET('Hygiene Data'!$E$5,0,10*ROW('Hygiene Data'!E108)),NA())</f>
        <v>#N/A</v>
      </c>
      <c r="BD114" s="97" t="e">
        <f ca="true">+IF(AND(ISNUMBER(OFFSET('Hygiene Data'!$E$7,0,10*ROW('Hygiene Data'!E108))),'Data Summary'!DS114="Yes"),OFFSET('Hygiene Data'!$E$7,0,10*ROW('Hygiene Data'!E108)),NA())</f>
        <v>#N/A</v>
      </c>
      <c r="BE114" s="97" t="e">
        <f ca="true">+IF(AND(ISNUMBER(OFFSET('Hygiene Data'!$E$9,0,10*ROW('Hygiene Data'!E108))),'Data Summary'!DT114="Yes"),OFFSET('Hygiene Data'!$E$9,0,10*ROW('Hygiene Data'!E108)),NA())</f>
        <v>#N/A</v>
      </c>
      <c r="BF114" s="97" t="e">
        <f ca="true">+IF(AND(ISNUMBER(OFFSET('Hygiene Data'!$F$5,0,10*ROW('Hygiene Data'!F108))),'Data Summary'!DU114="Yes"),OFFSET('Hygiene Data'!$F$5,0,10*ROW('Hygiene Data'!F108)),NA())</f>
        <v>#N/A</v>
      </c>
      <c r="BG114" s="97" t="e">
        <f ca="true">+IF(AND(ISNUMBER(OFFSET('Hygiene Data'!$F$7,0,10*ROW('Hygiene Data'!F108))),'Data Summary'!DV114="Yes"),OFFSET('Hygiene Data'!$F$7,0,10*ROW('Hygiene Data'!F108)),NA())</f>
        <v>#N/A</v>
      </c>
      <c r="BH114" s="97" t="e">
        <f ca="true">+IF(AND(ISNUMBER(OFFSET('Hygiene Data'!$F$9,0,10*ROW('Hygiene Data'!F108))),'Data Summary'!DW114="Yes"),OFFSET('Hygiene Data'!$F$9,0,10*ROW('Hygiene Data'!F108)),NA())</f>
        <v>#N/A</v>
      </c>
      <c r="BI114" s="97" t="e">
        <f ca="true">+IF(AND(ISNUMBER(OFFSET('Hygiene Data'!$G$5,0,10*ROW('Hygiene Data'!G108))),'Data Summary'!DX114="Yes"),OFFSET('Hygiene Data'!$G$5,0,10*ROW('Hygiene Data'!G108)),NA())</f>
        <v>#N/A</v>
      </c>
      <c r="BJ114" s="97" t="e">
        <f ca="true">+IF(AND(ISNUMBER(OFFSET('Hygiene Data'!$G$7,0,10*ROW('Hygiene Data'!G108))),'Data Summary'!DY114="Yes"),OFFSET('Hygiene Data'!$G$7,0,10*ROW('Hygiene Data'!G108)),NA())</f>
        <v>#N/A</v>
      </c>
      <c r="BK114" s="97" t="e">
        <f ca="true">+IF(AND(ISNUMBER(OFFSET('Hygiene Data'!$G$9,0,10*ROW('Hygiene Data'!G108))),'Data Summary'!DZ114="Yes"),OFFSET('Hygiene Data'!$G$9,0,10*ROW('Hygiene Data'!G108)),NA())</f>
        <v>#N/A</v>
      </c>
      <c r="BL114" s="97" t="e">
        <f ca="true">+IF(AND(ISNUMBER(OFFSET('Hygiene Data'!$H$5,0,10*ROW('Hygiene Data'!H108))),'Data Summary'!EA114="Yes"),OFFSET('Hygiene Data'!$H$5,0,10*ROW('Hygiene Data'!H108)),NA())</f>
        <v>#N/A</v>
      </c>
      <c r="BM114" s="97" t="e">
        <f ca="true">+IF(AND(ISNUMBER(OFFSET('Hygiene Data'!$H$7,0,10*ROW('Hygiene Data'!H108))),'Data Summary'!EB114="Yes"),OFFSET('Hygiene Data'!$H$7,0,10*ROW('Hygiene Data'!H108)),NA())</f>
        <v>#N/A</v>
      </c>
      <c r="BN114" s="97" t="e">
        <f ca="true">+IF(AND(ISNUMBER(OFFSET('Hygiene Data'!$H$9,0,10*ROW('Hygiene Data'!H108))),'Data Summary'!EC114="Yes"),OFFSET('Hygiene Data'!$H$9,0,10*ROW('Hygiene Data'!H108)),NA())</f>
        <v>#N/A</v>
      </c>
      <c r="BO114" s="97" t="e">
        <f ca="true">+IF(AND(ISNUMBER(OFFSET('Hygiene Data'!$I$5,0,10*ROW('Hygiene Data'!I108))),'Data Summary'!ED114="Yes"),OFFSET('Hygiene Data'!$I$5,0,10*ROW('Hygiene Data'!I108)),NA())</f>
        <v>#N/A</v>
      </c>
      <c r="BP114" s="97" t="e">
        <f ca="true">+IF(AND(ISNUMBER(OFFSET('Hygiene Data'!$I$7,0,10*ROW('Hygiene Data'!I108))),'Data Summary'!EE114="Yes"),OFFSET('Hygiene Data'!$I$7,0,10*ROW('Hygiene Data'!I108)),NA())</f>
        <v>#N/A</v>
      </c>
      <c r="BQ114" s="97" t="e">
        <f ca="true">+IF(AND(ISNUMBER(OFFSET('Hygiene Data'!$I$9,0,10*ROW('Hygiene Data'!I108))),'Data Summary'!EF114="Yes"),OFFSET('Hygiene Data'!$I$9,0,10*ROW('Hygiene Data'!I108)),NA())</f>
        <v>#N/A</v>
      </c>
    </row>
    <row xmlns:x14ac="http://schemas.microsoft.com/office/spreadsheetml/2009/9/ac" r="115" x14ac:dyDescent="0.2">
      <c r="A115" s="331" t="e">
        <f ca="true">+RIGHT('Data Summary'!A115,LEN('Data Summary'!A115)-9)</f>
        <v>#VALUE!</v>
      </c>
      <c r="B115" s="36" t="str">
        <f ca="true">+IF(ISTEXT('Data Summary'!B115),'Data Summary'!B115,"")</f>
        <v/>
      </c>
      <c r="C115" s="330" t="e">
        <f ca="true">+VALUE('Data Summary'!C115)</f>
        <v>#VALUE!</v>
      </c>
      <c r="D115" s="95" t="e">
        <f ca="true">+IF(AND(ISNUMBER(OFFSET('Water Data'!$D$4,0,10*ROW('Water Data'!D109))),'Data Summary'!BS115="Yes"),100-OFFSET('Water Data'!$D$4,0,10*ROW('Water Data'!D109)),NA())</f>
        <v>#N/A</v>
      </c>
      <c r="E115" s="95" t="e">
        <f ca="true">+IF(AND(ISNUMBER(OFFSET('Water Data'!$D$6,0,10*ROW('Water Data'!D109))),'Data Summary'!BT115="Yes"),OFFSET('Water Data'!$D$6,0,10*ROW('Water Data'!D109)),NA())</f>
        <v>#N/A</v>
      </c>
      <c r="F115" s="95" t="e">
        <f ca="true">+IF(AND(ISNUMBER(OFFSET('Water Data'!$D$9,0,10*ROW('Water Data'!D109))),'Data Summary'!BU115="Yes"),OFFSET('Water Data'!$D$9,0,10*ROW('Water Data'!D109)),NA())</f>
        <v>#N/A</v>
      </c>
      <c r="G115" s="95" t="e">
        <f ca="true">+IF(AND(ISNUMBER(OFFSET('Water Data'!$E$4,0,10*ROW('Water Data'!E109))),'Data Summary'!BV115="Yes"),100-OFFSET('Water Data'!$E$4,0,10*ROW('Water Data'!E109)),NA())</f>
        <v>#N/A</v>
      </c>
      <c r="H115" s="95" t="e">
        <f ca="true">+IF(AND(ISNUMBER(OFFSET('Water Data'!$E$6,0,10*ROW('Water Data'!E109))),'Data Summary'!BW115="Yes"),OFFSET('Water Data'!$E$6,0,10*ROW('Water Data'!E109)),NA())</f>
        <v>#N/A</v>
      </c>
      <c r="I115" s="95" t="e">
        <f ca="true">+IF(AND(ISNUMBER(OFFSET('Water Data'!$E$9,0,10*ROW('Water Data'!E109))),'Data Summary'!BX115="Yes"),OFFSET('Water Data'!$E$9,0,10*ROW('Water Data'!E109)),NA())</f>
        <v>#N/A</v>
      </c>
      <c r="J115" s="95" t="e">
        <f ca="true">+IF(AND(ISNUMBER(OFFSET('Water Data'!$F$4,0,10*ROW('Water Data'!F109))),'Data Summary'!BY115="Yes"),100-OFFSET('Water Data'!$F$4,0,10*ROW('Water Data'!F109)),NA())</f>
        <v>#N/A</v>
      </c>
      <c r="K115" s="95" t="e">
        <f ca="true">+IF(AND(ISNUMBER(OFFSET('Water Data'!$F$6,0,10*ROW('Water Data'!F109))),'Data Summary'!BZ115="Yes"),OFFSET('Water Data'!$F$6,0,10*ROW('Water Data'!F109)),NA())</f>
        <v>#N/A</v>
      </c>
      <c r="L115" s="95" t="e">
        <f ca="true">+IF(AND(ISNUMBER(OFFSET('Water Data'!$F$9,0,10*ROW('Water Data'!F109))),'Data Summary'!CA115="Yes"),OFFSET('Water Data'!$F$9,0,10*ROW('Water Data'!F109)),NA())</f>
        <v>#N/A</v>
      </c>
      <c r="M115" s="95" t="e">
        <f ca="true">+IF(AND(ISNUMBER(OFFSET('Water Data'!$G$4,0,10*ROW('Water Data'!G109))),'Data Summary'!CB115="Yes"),100-OFFSET('Water Data'!$G$4,0,10*ROW('Water Data'!G109)),NA())</f>
        <v>#N/A</v>
      </c>
      <c r="N115" s="95" t="e">
        <f ca="true">+IF(AND(ISNUMBER(OFFSET('Water Data'!$G$6,0,10*ROW('Water Data'!G109))),'Data Summary'!CC115="Yes"),OFFSET('Water Data'!$G$6,0,10*ROW('Water Data'!G109)),NA())</f>
        <v>#N/A</v>
      </c>
      <c r="O115" s="95" t="e">
        <f ca="true">+IF(AND(ISNUMBER(OFFSET('Water Data'!$G$9,0,10*ROW('Water Data'!G109))),'Data Summary'!CD115="Yes"),OFFSET('Water Data'!$G$9,0,10*ROW('Water Data'!G109)),NA())</f>
        <v>#N/A</v>
      </c>
      <c r="P115" s="95" t="e">
        <f ca="true">+IF(AND(ISNUMBER(OFFSET('Water Data'!$H$4,0,10*ROW('Water Data'!H109))),'Data Summary'!CE115="Yes"),100-OFFSET('Water Data'!$H$4,0,10*ROW('Water Data'!H109)),NA())</f>
        <v>#N/A</v>
      </c>
      <c r="Q115" s="95" t="e">
        <f ca="true">+IF(AND(ISNUMBER(OFFSET('Water Data'!$H$6,0,10*ROW('Water Data'!H109))),'Data Summary'!CF115="Yes"),OFFSET('Water Data'!$H$6,0,10*ROW('Water Data'!H109)),NA())</f>
        <v>#N/A</v>
      </c>
      <c r="R115" s="95" t="e">
        <f ca="true">+IF(AND(ISNUMBER(OFFSET('Water Data'!$H$9,0,10*ROW('Water Data'!H109))),'Data Summary'!CG115="Yes"),OFFSET('Water Data'!$H$9,0,10*ROW('Water Data'!H109)),NA())</f>
        <v>#N/A</v>
      </c>
      <c r="S115" s="95" t="e">
        <f ca="true">+IF(AND(ISNUMBER(OFFSET('Water Data'!$I$4,0,10*ROW('Water Data'!I109))),'Data Summary'!CH115="Yes"),100-OFFSET('Water Data'!$I$4,0,10*ROW('Water Data'!I109)),NA())</f>
        <v>#N/A</v>
      </c>
      <c r="T115" s="95" t="e">
        <f ca="true">+IF(AND(ISNUMBER(OFFSET('Water Data'!$I$6,0,10*ROW('Water Data'!I109))),'Data Summary'!CI115="Yes"),OFFSET('Water Data'!$I$6,0,10*ROW('Water Data'!I109)),NA())</f>
        <v>#N/A</v>
      </c>
      <c r="U115" s="95" t="e">
        <f ca="true">+IF(AND(ISNUMBER(OFFSET('Water Data'!$I$9,0,10*ROW('Water Data'!I109))),'Data Summary'!CJ115="Yes"),OFFSET('Water Data'!$I$9,0,10*ROW('Water Data'!I109)),NA())</f>
        <v>#N/A</v>
      </c>
      <c r="V115" s="96" t="e">
        <f ca="true">+IF(AND(ISNUMBER(OFFSET('Sanitation Data'!$D$4,0,10*ROW('Sanitation Data'!D109))),'Data Summary'!CK115="Yes"),100-OFFSET('Sanitation Data'!$D$4,0,10*ROW('Sanitation Data'!D109)),NA())</f>
        <v>#N/A</v>
      </c>
      <c r="W115" s="96" t="e">
        <f ca="true">+IF(AND(ISNUMBER(OFFSET('Sanitation Data'!$D$6,0,10*ROW('Sanitation Data'!D109))),'Data Summary'!CL115="Yes"),OFFSET('Sanitation Data'!$D$6,0,10*ROW('Sanitation Data'!D109)),NA())</f>
        <v>#N/A</v>
      </c>
      <c r="X115" s="96" t="e">
        <f ca="true">+IF(AND(ISNUMBER(OFFSET('Sanitation Data'!$D$10,0,10*ROW('Sanitation Data'!D109))),'Data Summary'!CM115="Yes"),OFFSET('Sanitation Data'!$D$10,0,10*ROW('Sanitation Data'!D109)),NA())</f>
        <v>#N/A</v>
      </c>
      <c r="Y115" s="96" t="e">
        <f ca="true">+IF(AND(ISNUMBER(OFFSET('Sanitation Data'!$D$11,0,10*ROW('Sanitation Data'!D109))),'Data Summary'!CN115="Yes"),OFFSET('Sanitation Data'!$D$11,0,10*ROW('Sanitation Data'!D109)),NA())</f>
        <v>#N/A</v>
      </c>
      <c r="Z115" s="96" t="e">
        <f ca="true">+IF(AND(ISNUMBER(OFFSET('Sanitation Data'!$D$12,0,10*ROW('Sanitation Data'!D109))),'Data Summary'!CO115="Yes"),OFFSET('Sanitation Data'!$D$12,0,10*ROW('Sanitation Data'!D109)),NA())</f>
        <v>#N/A</v>
      </c>
      <c r="AA115" s="96" t="e">
        <f ca="true">+IF(AND(ISNUMBER(OFFSET('Sanitation Data'!$E$4,0,10*ROW('Sanitation Data'!E109))),'Data Summary'!CP115="Yes"),100-OFFSET('Sanitation Data'!$E$4,0,10*ROW('Sanitation Data'!E109)),NA())</f>
        <v>#N/A</v>
      </c>
      <c r="AB115" s="96" t="e">
        <f ca="true">+IF(AND(ISNUMBER(OFFSET('Sanitation Data'!$E$6,0,10*ROW('Sanitation Data'!E109))),'Data Summary'!CQ115="Yes"),OFFSET('Sanitation Data'!$E$6,0,10*ROW('Sanitation Data'!E109)),NA())</f>
        <v>#N/A</v>
      </c>
      <c r="AC115" s="96" t="e">
        <f ca="true">+IF(AND(ISNUMBER(OFFSET('Sanitation Data'!$E$10,0,10*ROW('Sanitation Data'!E109))),'Data Summary'!CR115="Yes"),OFFSET('Sanitation Data'!$E$10,0,10*ROW('Sanitation Data'!E109)),NA())</f>
        <v>#N/A</v>
      </c>
      <c r="AD115" s="96" t="e">
        <f ca="true">+IF(AND(ISNUMBER(OFFSET('Sanitation Data'!$E$11,0,10*ROW('Sanitation Data'!E109))),'Data Summary'!CS115="Yes"),OFFSET('Sanitation Data'!$E$11,0,10*ROW('Sanitation Data'!E109)),NA())</f>
        <v>#N/A</v>
      </c>
      <c r="AE115" s="96" t="e">
        <f ca="true">+IF(AND(ISNUMBER(OFFSET('Sanitation Data'!$E$12,0,10*ROW('Sanitation Data'!E109))),'Data Summary'!CT115="Yes"),OFFSET('Sanitation Data'!$E$12,0,10*ROW('Sanitation Data'!E109)),NA())</f>
        <v>#N/A</v>
      </c>
      <c r="AF115" s="96" t="e">
        <f ca="true">+IF(AND(ISNUMBER(OFFSET('Sanitation Data'!$F$4,0,10*ROW('Sanitation Data'!F109))),'Data Summary'!CU115="Yes"),100-OFFSET('Sanitation Data'!$F$4,0,10*ROW('Sanitation Data'!F109)),NA())</f>
        <v>#N/A</v>
      </c>
      <c r="AG115" s="96" t="e">
        <f ca="true">+IF(AND(ISNUMBER(OFFSET('Sanitation Data'!$F$6,0,10*ROW('Sanitation Data'!F109))),'Data Summary'!CV115="Yes"),OFFSET('Sanitation Data'!$F$6,0,10*ROW('Sanitation Data'!F109)),NA())</f>
        <v>#N/A</v>
      </c>
      <c r="AH115" s="96" t="e">
        <f ca="true">+IF(AND(ISNUMBER(OFFSET('Sanitation Data'!$F$10,0,10*ROW('Sanitation Data'!F109))),'Data Summary'!CW115="Yes"),OFFSET('Sanitation Data'!$F$10,0,10*ROW('Sanitation Data'!F109)),NA())</f>
        <v>#N/A</v>
      </c>
      <c r="AI115" s="96" t="e">
        <f ca="true">+IF(AND(ISNUMBER(OFFSET('Sanitation Data'!$F$11,0,10*ROW('Sanitation Data'!F109))),'Data Summary'!CX115="Yes"),OFFSET('Sanitation Data'!$F$11,0,10*ROW('Sanitation Data'!F109)),NA())</f>
        <v>#N/A</v>
      </c>
      <c r="AJ115" s="96" t="e">
        <f ca="true">+IF(AND(ISNUMBER(OFFSET('Sanitation Data'!$F$12,0,10*ROW('Sanitation Data'!F109))),'Data Summary'!CY115="Yes"),OFFSET('Sanitation Data'!$F$12,0,10*ROW('Sanitation Data'!F109)),NA())</f>
        <v>#N/A</v>
      </c>
      <c r="AK115" s="96" t="e">
        <f ca="true">+IF(AND(ISNUMBER(OFFSET('Sanitation Data'!$G$4,0,10*ROW('Sanitation Data'!G109))),'Data Summary'!CZ115="Yes"),100-OFFSET('Sanitation Data'!$G$4,0,10*ROW('Sanitation Data'!G109)),NA())</f>
        <v>#N/A</v>
      </c>
      <c r="AL115" s="96" t="e">
        <f ca="true">+IF(AND(ISNUMBER(OFFSET('Sanitation Data'!$G$6,0,10*ROW('Sanitation Data'!G109))),'Data Summary'!DA115="Yes"),OFFSET('Sanitation Data'!$G$6,0,10*ROW('Sanitation Data'!G109)),NA())</f>
        <v>#N/A</v>
      </c>
      <c r="AM115" s="96" t="e">
        <f ca="true">+IF(AND(ISNUMBER(OFFSET('Sanitation Data'!$G$10,0,10*ROW('Sanitation Data'!G109))),'Data Summary'!DB115="Yes"),OFFSET('Sanitation Data'!$G$10,0,10*ROW('Sanitation Data'!G109)),NA())</f>
        <v>#N/A</v>
      </c>
      <c r="AN115" s="96" t="e">
        <f ca="true">+IF(AND(ISNUMBER(OFFSET('Sanitation Data'!$G$11,0,10*ROW('Sanitation Data'!G109))),'Data Summary'!DC115="Yes"),OFFSET('Sanitation Data'!$G$11,0,10*ROW('Sanitation Data'!G109)),NA())</f>
        <v>#N/A</v>
      </c>
      <c r="AO115" s="96" t="e">
        <f ca="true">+IF(AND(ISNUMBER(OFFSET('Sanitation Data'!$G$12,0,10*ROW('Sanitation Data'!G109))),'Data Summary'!DD115="Yes"),OFFSET('Sanitation Data'!$G$12,0,10*ROW('Sanitation Data'!G109)),NA())</f>
        <v>#N/A</v>
      </c>
      <c r="AP115" s="96" t="e">
        <f ca="true">+IF(AND(ISNUMBER(OFFSET('Sanitation Data'!$H$4,0,10*ROW('Sanitation Data'!H109))),'Data Summary'!DE115="Yes"),100-OFFSET('Sanitation Data'!$H$4,0,10*ROW('Sanitation Data'!H109)),NA())</f>
        <v>#N/A</v>
      </c>
      <c r="AQ115" s="96" t="e">
        <f ca="true">+IF(AND(ISNUMBER(OFFSET('Sanitation Data'!$H$6,0,10*ROW('Sanitation Data'!H109))),'Data Summary'!DF115="Yes"),OFFSET('Sanitation Data'!$H$6,0,10*ROW('Sanitation Data'!H109)),NA())</f>
        <v>#N/A</v>
      </c>
      <c r="AR115" s="96" t="e">
        <f ca="true">+IF(AND(ISNUMBER(OFFSET('Sanitation Data'!$H$10,0,10*ROW('Sanitation Data'!H109))),'Data Summary'!DG115="Yes"),OFFSET('Sanitation Data'!$H$10,0,10*ROW('Sanitation Data'!H109)),NA())</f>
        <v>#N/A</v>
      </c>
      <c r="AS115" s="96" t="e">
        <f ca="true">+IF(AND(ISNUMBER(OFFSET('Sanitation Data'!$H$11,0,10*ROW('Sanitation Data'!H109))),'Data Summary'!DH115="Yes"),OFFSET('Sanitation Data'!$H$11,0,10*ROW('Sanitation Data'!H109)),NA())</f>
        <v>#N/A</v>
      </c>
      <c r="AT115" s="96" t="e">
        <f ca="true">+IF(AND(ISNUMBER(OFFSET('Sanitation Data'!$H$12,0,10*ROW('Sanitation Data'!H109))),'Data Summary'!DI115="Yes"),OFFSET('Sanitation Data'!$H$12,0,10*ROW('Sanitation Data'!H109)),NA())</f>
        <v>#N/A</v>
      </c>
      <c r="AU115" s="96" t="e">
        <f ca="true">+IF(AND(ISNUMBER(OFFSET('Sanitation Data'!$I$4,0,10*ROW('Sanitation Data'!I109))),'Data Summary'!DJ115="Yes"),100-OFFSET('Sanitation Data'!$I$4,0,10*ROW('Sanitation Data'!I109)),NA())</f>
        <v>#N/A</v>
      </c>
      <c r="AV115" s="96" t="e">
        <f ca="true">+IF(AND(ISNUMBER(OFFSET('Sanitation Data'!$I$6,0,10*ROW('Sanitation Data'!I109))),'Data Summary'!DK115="Yes"),OFFSET('Sanitation Data'!$I$6,0,10*ROW('Sanitation Data'!I109)),NA())</f>
        <v>#N/A</v>
      </c>
      <c r="AW115" s="96" t="e">
        <f ca="true">+IF(AND(ISNUMBER(OFFSET('Sanitation Data'!$I$10,0,10*ROW('Sanitation Data'!I109))),'Data Summary'!DL115="Yes"),OFFSET('Sanitation Data'!$I$10,0,10*ROW('Sanitation Data'!I109)),NA())</f>
        <v>#N/A</v>
      </c>
      <c r="AX115" s="96" t="e">
        <f ca="true">+IF(AND(ISNUMBER(OFFSET('Sanitation Data'!$I$11,0,10*ROW('Sanitation Data'!I109))),'Data Summary'!DM115="Yes"),OFFSET('Sanitation Data'!$I$11,0,10*ROW('Sanitation Data'!I109)),NA())</f>
        <v>#N/A</v>
      </c>
      <c r="AY115" s="96" t="e">
        <f ca="true">+IF(AND(ISNUMBER(OFFSET('Sanitation Data'!$I$12,0,10*ROW('Sanitation Data'!I109))),'Data Summary'!DN115="Yes"),OFFSET('Sanitation Data'!$I$12,0,10*ROW('Sanitation Data'!I109)),NA())</f>
        <v>#N/A</v>
      </c>
      <c r="AZ115" s="97" t="e">
        <f ca="true">+IF(AND(ISNUMBER(OFFSET('Hygiene Data'!$D$5,0,10*ROW('Hygiene Data'!D109))),'Data Summary'!DO115="Yes"),OFFSET('Hygiene Data'!$D$5,0,10*ROW('Hygiene Data'!D109)),NA())</f>
        <v>#N/A</v>
      </c>
      <c r="BA115" s="97" t="e">
        <f ca="true">+IF(AND(ISNUMBER(OFFSET('Hygiene Data'!$D$7,0,10*ROW('Hygiene Data'!D109))),'Data Summary'!DP115="Yes"),OFFSET('Hygiene Data'!$D$7,0,10*ROW('Hygiene Data'!D109)),NA())</f>
        <v>#N/A</v>
      </c>
      <c r="BB115" s="97" t="e">
        <f ca="true">+IF(AND(ISNUMBER(OFFSET('Hygiene Data'!$D$9,0,10*ROW('Hygiene Data'!D109))),'Data Summary'!DQ115="Yes"),OFFSET('Hygiene Data'!$D$9,0,10*ROW('Hygiene Data'!D109)),NA())</f>
        <v>#N/A</v>
      </c>
      <c r="BC115" s="97" t="e">
        <f ca="true">+IF(AND(ISNUMBER(OFFSET('Hygiene Data'!$E$5,0,10*ROW('Hygiene Data'!E109))),'Data Summary'!DR115="Yes"),OFFSET('Hygiene Data'!$E$5,0,10*ROW('Hygiene Data'!E109)),NA())</f>
        <v>#N/A</v>
      </c>
      <c r="BD115" s="97" t="e">
        <f ca="true">+IF(AND(ISNUMBER(OFFSET('Hygiene Data'!$E$7,0,10*ROW('Hygiene Data'!E109))),'Data Summary'!DS115="Yes"),OFFSET('Hygiene Data'!$E$7,0,10*ROW('Hygiene Data'!E109)),NA())</f>
        <v>#N/A</v>
      </c>
      <c r="BE115" s="97" t="e">
        <f ca="true">+IF(AND(ISNUMBER(OFFSET('Hygiene Data'!$E$9,0,10*ROW('Hygiene Data'!E109))),'Data Summary'!DT115="Yes"),OFFSET('Hygiene Data'!$E$9,0,10*ROW('Hygiene Data'!E109)),NA())</f>
        <v>#N/A</v>
      </c>
      <c r="BF115" s="97" t="e">
        <f ca="true">+IF(AND(ISNUMBER(OFFSET('Hygiene Data'!$F$5,0,10*ROW('Hygiene Data'!F109))),'Data Summary'!DU115="Yes"),OFFSET('Hygiene Data'!$F$5,0,10*ROW('Hygiene Data'!F109)),NA())</f>
        <v>#N/A</v>
      </c>
      <c r="BG115" s="97" t="e">
        <f ca="true">+IF(AND(ISNUMBER(OFFSET('Hygiene Data'!$F$7,0,10*ROW('Hygiene Data'!F109))),'Data Summary'!DV115="Yes"),OFFSET('Hygiene Data'!$F$7,0,10*ROW('Hygiene Data'!F109)),NA())</f>
        <v>#N/A</v>
      </c>
      <c r="BH115" s="97" t="e">
        <f ca="true">+IF(AND(ISNUMBER(OFFSET('Hygiene Data'!$F$9,0,10*ROW('Hygiene Data'!F109))),'Data Summary'!DW115="Yes"),OFFSET('Hygiene Data'!$F$9,0,10*ROW('Hygiene Data'!F109)),NA())</f>
        <v>#N/A</v>
      </c>
      <c r="BI115" s="97" t="e">
        <f ca="true">+IF(AND(ISNUMBER(OFFSET('Hygiene Data'!$G$5,0,10*ROW('Hygiene Data'!G109))),'Data Summary'!DX115="Yes"),OFFSET('Hygiene Data'!$G$5,0,10*ROW('Hygiene Data'!G109)),NA())</f>
        <v>#N/A</v>
      </c>
      <c r="BJ115" s="97" t="e">
        <f ca="true">+IF(AND(ISNUMBER(OFFSET('Hygiene Data'!$G$7,0,10*ROW('Hygiene Data'!G109))),'Data Summary'!DY115="Yes"),OFFSET('Hygiene Data'!$G$7,0,10*ROW('Hygiene Data'!G109)),NA())</f>
        <v>#N/A</v>
      </c>
      <c r="BK115" s="97" t="e">
        <f ca="true">+IF(AND(ISNUMBER(OFFSET('Hygiene Data'!$G$9,0,10*ROW('Hygiene Data'!G109))),'Data Summary'!DZ115="Yes"),OFFSET('Hygiene Data'!$G$9,0,10*ROW('Hygiene Data'!G109)),NA())</f>
        <v>#N/A</v>
      </c>
      <c r="BL115" s="97" t="e">
        <f ca="true">+IF(AND(ISNUMBER(OFFSET('Hygiene Data'!$H$5,0,10*ROW('Hygiene Data'!H109))),'Data Summary'!EA115="Yes"),OFFSET('Hygiene Data'!$H$5,0,10*ROW('Hygiene Data'!H109)),NA())</f>
        <v>#N/A</v>
      </c>
      <c r="BM115" s="97" t="e">
        <f ca="true">+IF(AND(ISNUMBER(OFFSET('Hygiene Data'!$H$7,0,10*ROW('Hygiene Data'!H109))),'Data Summary'!EB115="Yes"),OFFSET('Hygiene Data'!$H$7,0,10*ROW('Hygiene Data'!H109)),NA())</f>
        <v>#N/A</v>
      </c>
      <c r="BN115" s="97" t="e">
        <f ca="true">+IF(AND(ISNUMBER(OFFSET('Hygiene Data'!$H$9,0,10*ROW('Hygiene Data'!H109))),'Data Summary'!EC115="Yes"),OFFSET('Hygiene Data'!$H$9,0,10*ROW('Hygiene Data'!H109)),NA())</f>
        <v>#N/A</v>
      </c>
      <c r="BO115" s="97" t="e">
        <f ca="true">+IF(AND(ISNUMBER(OFFSET('Hygiene Data'!$I$5,0,10*ROW('Hygiene Data'!I109))),'Data Summary'!ED115="Yes"),OFFSET('Hygiene Data'!$I$5,0,10*ROW('Hygiene Data'!I109)),NA())</f>
        <v>#N/A</v>
      </c>
      <c r="BP115" s="97" t="e">
        <f ca="true">+IF(AND(ISNUMBER(OFFSET('Hygiene Data'!$I$7,0,10*ROW('Hygiene Data'!I109))),'Data Summary'!EE115="Yes"),OFFSET('Hygiene Data'!$I$7,0,10*ROW('Hygiene Data'!I109)),NA())</f>
        <v>#N/A</v>
      </c>
      <c r="BQ115" s="97" t="e">
        <f ca="true">+IF(AND(ISNUMBER(OFFSET('Hygiene Data'!$I$9,0,10*ROW('Hygiene Data'!I109))),'Data Summary'!EF115="Yes"),OFFSET('Hygiene Data'!$I$9,0,10*ROW('Hygiene Data'!I109)),NA())</f>
        <v>#N/A</v>
      </c>
    </row>
    <row xmlns:x14ac="http://schemas.microsoft.com/office/spreadsheetml/2009/9/ac" r="116" x14ac:dyDescent="0.2">
      <c r="A116" s="331" t="e">
        <f ca="true">+RIGHT('Data Summary'!A116,LEN('Data Summary'!A116)-9)</f>
        <v>#VALUE!</v>
      </c>
      <c r="B116" s="36" t="str">
        <f ca="true">+IF(ISTEXT('Data Summary'!B116),'Data Summary'!B116,"")</f>
        <v/>
      </c>
      <c r="C116" s="330" t="e">
        <f ca="true">+VALUE('Data Summary'!C116)</f>
        <v>#VALUE!</v>
      </c>
      <c r="D116" s="95" t="e">
        <f ca="true">+IF(AND(ISNUMBER(OFFSET('Water Data'!$D$4,0,10*ROW('Water Data'!D110))),'Data Summary'!BS116="Yes"),100-OFFSET('Water Data'!$D$4,0,10*ROW('Water Data'!D110)),NA())</f>
        <v>#N/A</v>
      </c>
      <c r="E116" s="95" t="e">
        <f ca="true">+IF(AND(ISNUMBER(OFFSET('Water Data'!$D$6,0,10*ROW('Water Data'!D110))),'Data Summary'!BT116="Yes"),OFFSET('Water Data'!$D$6,0,10*ROW('Water Data'!D110)),NA())</f>
        <v>#N/A</v>
      </c>
      <c r="F116" s="95" t="e">
        <f ca="true">+IF(AND(ISNUMBER(OFFSET('Water Data'!$D$9,0,10*ROW('Water Data'!D110))),'Data Summary'!BU116="Yes"),OFFSET('Water Data'!$D$9,0,10*ROW('Water Data'!D110)),NA())</f>
        <v>#N/A</v>
      </c>
      <c r="G116" s="95" t="e">
        <f ca="true">+IF(AND(ISNUMBER(OFFSET('Water Data'!$E$4,0,10*ROW('Water Data'!E110))),'Data Summary'!BV116="Yes"),100-OFFSET('Water Data'!$E$4,0,10*ROW('Water Data'!E110)),NA())</f>
        <v>#N/A</v>
      </c>
      <c r="H116" s="95" t="e">
        <f ca="true">+IF(AND(ISNUMBER(OFFSET('Water Data'!$E$6,0,10*ROW('Water Data'!E110))),'Data Summary'!BW116="Yes"),OFFSET('Water Data'!$E$6,0,10*ROW('Water Data'!E110)),NA())</f>
        <v>#N/A</v>
      </c>
      <c r="I116" s="95" t="e">
        <f ca="true">+IF(AND(ISNUMBER(OFFSET('Water Data'!$E$9,0,10*ROW('Water Data'!E110))),'Data Summary'!BX116="Yes"),OFFSET('Water Data'!$E$9,0,10*ROW('Water Data'!E110)),NA())</f>
        <v>#N/A</v>
      </c>
      <c r="J116" s="95" t="e">
        <f ca="true">+IF(AND(ISNUMBER(OFFSET('Water Data'!$F$4,0,10*ROW('Water Data'!F110))),'Data Summary'!BY116="Yes"),100-OFFSET('Water Data'!$F$4,0,10*ROW('Water Data'!F110)),NA())</f>
        <v>#N/A</v>
      </c>
      <c r="K116" s="95" t="e">
        <f ca="true">+IF(AND(ISNUMBER(OFFSET('Water Data'!$F$6,0,10*ROW('Water Data'!F110))),'Data Summary'!BZ116="Yes"),OFFSET('Water Data'!$F$6,0,10*ROW('Water Data'!F110)),NA())</f>
        <v>#N/A</v>
      </c>
      <c r="L116" s="95" t="e">
        <f ca="true">+IF(AND(ISNUMBER(OFFSET('Water Data'!$F$9,0,10*ROW('Water Data'!F110))),'Data Summary'!CA116="Yes"),OFFSET('Water Data'!$F$9,0,10*ROW('Water Data'!F110)),NA())</f>
        <v>#N/A</v>
      </c>
      <c r="M116" s="95" t="e">
        <f ca="true">+IF(AND(ISNUMBER(OFFSET('Water Data'!$G$4,0,10*ROW('Water Data'!G110))),'Data Summary'!CB116="Yes"),100-OFFSET('Water Data'!$G$4,0,10*ROW('Water Data'!G110)),NA())</f>
        <v>#N/A</v>
      </c>
      <c r="N116" s="95" t="e">
        <f ca="true">+IF(AND(ISNUMBER(OFFSET('Water Data'!$G$6,0,10*ROW('Water Data'!G110))),'Data Summary'!CC116="Yes"),OFFSET('Water Data'!$G$6,0,10*ROW('Water Data'!G110)),NA())</f>
        <v>#N/A</v>
      </c>
      <c r="O116" s="95" t="e">
        <f ca="true">+IF(AND(ISNUMBER(OFFSET('Water Data'!$G$9,0,10*ROW('Water Data'!G110))),'Data Summary'!CD116="Yes"),OFFSET('Water Data'!$G$9,0,10*ROW('Water Data'!G110)),NA())</f>
        <v>#N/A</v>
      </c>
      <c r="P116" s="95" t="e">
        <f ca="true">+IF(AND(ISNUMBER(OFFSET('Water Data'!$H$4,0,10*ROW('Water Data'!H110))),'Data Summary'!CE116="Yes"),100-OFFSET('Water Data'!$H$4,0,10*ROW('Water Data'!H110)),NA())</f>
        <v>#N/A</v>
      </c>
      <c r="Q116" s="95" t="e">
        <f ca="true">+IF(AND(ISNUMBER(OFFSET('Water Data'!$H$6,0,10*ROW('Water Data'!H110))),'Data Summary'!CF116="Yes"),OFFSET('Water Data'!$H$6,0,10*ROW('Water Data'!H110)),NA())</f>
        <v>#N/A</v>
      </c>
      <c r="R116" s="95" t="e">
        <f ca="true">+IF(AND(ISNUMBER(OFFSET('Water Data'!$H$9,0,10*ROW('Water Data'!H110))),'Data Summary'!CG116="Yes"),OFFSET('Water Data'!$H$9,0,10*ROW('Water Data'!H110)),NA())</f>
        <v>#N/A</v>
      </c>
      <c r="S116" s="95" t="e">
        <f ca="true">+IF(AND(ISNUMBER(OFFSET('Water Data'!$I$4,0,10*ROW('Water Data'!I110))),'Data Summary'!CH116="Yes"),100-OFFSET('Water Data'!$I$4,0,10*ROW('Water Data'!I110)),NA())</f>
        <v>#N/A</v>
      </c>
      <c r="T116" s="95" t="e">
        <f ca="true">+IF(AND(ISNUMBER(OFFSET('Water Data'!$I$6,0,10*ROW('Water Data'!I110))),'Data Summary'!CI116="Yes"),OFFSET('Water Data'!$I$6,0,10*ROW('Water Data'!I110)),NA())</f>
        <v>#N/A</v>
      </c>
      <c r="U116" s="95" t="e">
        <f ca="true">+IF(AND(ISNUMBER(OFFSET('Water Data'!$I$9,0,10*ROW('Water Data'!I110))),'Data Summary'!CJ116="Yes"),OFFSET('Water Data'!$I$9,0,10*ROW('Water Data'!I110)),NA())</f>
        <v>#N/A</v>
      </c>
      <c r="V116" s="96" t="e">
        <f ca="true">+IF(AND(ISNUMBER(OFFSET('Sanitation Data'!$D$4,0,10*ROW('Sanitation Data'!D110))),'Data Summary'!CK116="Yes"),100-OFFSET('Sanitation Data'!$D$4,0,10*ROW('Sanitation Data'!D110)),NA())</f>
        <v>#N/A</v>
      </c>
      <c r="W116" s="96" t="e">
        <f ca="true">+IF(AND(ISNUMBER(OFFSET('Sanitation Data'!$D$6,0,10*ROW('Sanitation Data'!D110))),'Data Summary'!CL116="Yes"),OFFSET('Sanitation Data'!$D$6,0,10*ROW('Sanitation Data'!D110)),NA())</f>
        <v>#N/A</v>
      </c>
      <c r="X116" s="96" t="e">
        <f ca="true">+IF(AND(ISNUMBER(OFFSET('Sanitation Data'!$D$10,0,10*ROW('Sanitation Data'!D110))),'Data Summary'!CM116="Yes"),OFFSET('Sanitation Data'!$D$10,0,10*ROW('Sanitation Data'!D110)),NA())</f>
        <v>#N/A</v>
      </c>
      <c r="Y116" s="96" t="e">
        <f ca="true">+IF(AND(ISNUMBER(OFFSET('Sanitation Data'!$D$11,0,10*ROW('Sanitation Data'!D110))),'Data Summary'!CN116="Yes"),OFFSET('Sanitation Data'!$D$11,0,10*ROW('Sanitation Data'!D110)),NA())</f>
        <v>#N/A</v>
      </c>
      <c r="Z116" s="96" t="e">
        <f ca="true">+IF(AND(ISNUMBER(OFFSET('Sanitation Data'!$D$12,0,10*ROW('Sanitation Data'!D110))),'Data Summary'!CO116="Yes"),OFFSET('Sanitation Data'!$D$12,0,10*ROW('Sanitation Data'!D110)),NA())</f>
        <v>#N/A</v>
      </c>
      <c r="AA116" s="96" t="e">
        <f ca="true">+IF(AND(ISNUMBER(OFFSET('Sanitation Data'!$E$4,0,10*ROW('Sanitation Data'!E110))),'Data Summary'!CP116="Yes"),100-OFFSET('Sanitation Data'!$E$4,0,10*ROW('Sanitation Data'!E110)),NA())</f>
        <v>#N/A</v>
      </c>
      <c r="AB116" s="96" t="e">
        <f ca="true">+IF(AND(ISNUMBER(OFFSET('Sanitation Data'!$E$6,0,10*ROW('Sanitation Data'!E110))),'Data Summary'!CQ116="Yes"),OFFSET('Sanitation Data'!$E$6,0,10*ROW('Sanitation Data'!E110)),NA())</f>
        <v>#N/A</v>
      </c>
      <c r="AC116" s="96" t="e">
        <f ca="true">+IF(AND(ISNUMBER(OFFSET('Sanitation Data'!$E$10,0,10*ROW('Sanitation Data'!E110))),'Data Summary'!CR116="Yes"),OFFSET('Sanitation Data'!$E$10,0,10*ROW('Sanitation Data'!E110)),NA())</f>
        <v>#N/A</v>
      </c>
      <c r="AD116" s="96" t="e">
        <f ca="true">+IF(AND(ISNUMBER(OFFSET('Sanitation Data'!$E$11,0,10*ROW('Sanitation Data'!E110))),'Data Summary'!CS116="Yes"),OFFSET('Sanitation Data'!$E$11,0,10*ROW('Sanitation Data'!E110)),NA())</f>
        <v>#N/A</v>
      </c>
      <c r="AE116" s="96" t="e">
        <f ca="true">+IF(AND(ISNUMBER(OFFSET('Sanitation Data'!$E$12,0,10*ROW('Sanitation Data'!E110))),'Data Summary'!CT116="Yes"),OFFSET('Sanitation Data'!$E$12,0,10*ROW('Sanitation Data'!E110)),NA())</f>
        <v>#N/A</v>
      </c>
      <c r="AF116" s="96" t="e">
        <f ca="true">+IF(AND(ISNUMBER(OFFSET('Sanitation Data'!$F$4,0,10*ROW('Sanitation Data'!F110))),'Data Summary'!CU116="Yes"),100-OFFSET('Sanitation Data'!$F$4,0,10*ROW('Sanitation Data'!F110)),NA())</f>
        <v>#N/A</v>
      </c>
      <c r="AG116" s="96" t="e">
        <f ca="true">+IF(AND(ISNUMBER(OFFSET('Sanitation Data'!$F$6,0,10*ROW('Sanitation Data'!F110))),'Data Summary'!CV116="Yes"),OFFSET('Sanitation Data'!$F$6,0,10*ROW('Sanitation Data'!F110)),NA())</f>
        <v>#N/A</v>
      </c>
      <c r="AH116" s="96" t="e">
        <f ca="true">+IF(AND(ISNUMBER(OFFSET('Sanitation Data'!$F$10,0,10*ROW('Sanitation Data'!F110))),'Data Summary'!CW116="Yes"),OFFSET('Sanitation Data'!$F$10,0,10*ROW('Sanitation Data'!F110)),NA())</f>
        <v>#N/A</v>
      </c>
      <c r="AI116" s="96" t="e">
        <f ca="true">+IF(AND(ISNUMBER(OFFSET('Sanitation Data'!$F$11,0,10*ROW('Sanitation Data'!F110))),'Data Summary'!CX116="Yes"),OFFSET('Sanitation Data'!$F$11,0,10*ROW('Sanitation Data'!F110)),NA())</f>
        <v>#N/A</v>
      </c>
      <c r="AJ116" s="96" t="e">
        <f ca="true">+IF(AND(ISNUMBER(OFFSET('Sanitation Data'!$F$12,0,10*ROW('Sanitation Data'!F110))),'Data Summary'!CY116="Yes"),OFFSET('Sanitation Data'!$F$12,0,10*ROW('Sanitation Data'!F110)),NA())</f>
        <v>#N/A</v>
      </c>
      <c r="AK116" s="96" t="e">
        <f ca="true">+IF(AND(ISNUMBER(OFFSET('Sanitation Data'!$G$4,0,10*ROW('Sanitation Data'!G110))),'Data Summary'!CZ116="Yes"),100-OFFSET('Sanitation Data'!$G$4,0,10*ROW('Sanitation Data'!G110)),NA())</f>
        <v>#N/A</v>
      </c>
      <c r="AL116" s="96" t="e">
        <f ca="true">+IF(AND(ISNUMBER(OFFSET('Sanitation Data'!$G$6,0,10*ROW('Sanitation Data'!G110))),'Data Summary'!DA116="Yes"),OFFSET('Sanitation Data'!$G$6,0,10*ROW('Sanitation Data'!G110)),NA())</f>
        <v>#N/A</v>
      </c>
      <c r="AM116" s="96" t="e">
        <f ca="true">+IF(AND(ISNUMBER(OFFSET('Sanitation Data'!$G$10,0,10*ROW('Sanitation Data'!G110))),'Data Summary'!DB116="Yes"),OFFSET('Sanitation Data'!$G$10,0,10*ROW('Sanitation Data'!G110)),NA())</f>
        <v>#N/A</v>
      </c>
      <c r="AN116" s="96" t="e">
        <f ca="true">+IF(AND(ISNUMBER(OFFSET('Sanitation Data'!$G$11,0,10*ROW('Sanitation Data'!G110))),'Data Summary'!DC116="Yes"),OFFSET('Sanitation Data'!$G$11,0,10*ROW('Sanitation Data'!G110)),NA())</f>
        <v>#N/A</v>
      </c>
      <c r="AO116" s="96" t="e">
        <f ca="true">+IF(AND(ISNUMBER(OFFSET('Sanitation Data'!$G$12,0,10*ROW('Sanitation Data'!G110))),'Data Summary'!DD116="Yes"),OFFSET('Sanitation Data'!$G$12,0,10*ROW('Sanitation Data'!G110)),NA())</f>
        <v>#N/A</v>
      </c>
      <c r="AP116" s="96" t="e">
        <f ca="true">+IF(AND(ISNUMBER(OFFSET('Sanitation Data'!$H$4,0,10*ROW('Sanitation Data'!H110))),'Data Summary'!DE116="Yes"),100-OFFSET('Sanitation Data'!$H$4,0,10*ROW('Sanitation Data'!H110)),NA())</f>
        <v>#N/A</v>
      </c>
      <c r="AQ116" s="96" t="e">
        <f ca="true">+IF(AND(ISNUMBER(OFFSET('Sanitation Data'!$H$6,0,10*ROW('Sanitation Data'!H110))),'Data Summary'!DF116="Yes"),OFFSET('Sanitation Data'!$H$6,0,10*ROW('Sanitation Data'!H110)),NA())</f>
        <v>#N/A</v>
      </c>
      <c r="AR116" s="96" t="e">
        <f ca="true">+IF(AND(ISNUMBER(OFFSET('Sanitation Data'!$H$10,0,10*ROW('Sanitation Data'!H110))),'Data Summary'!DG116="Yes"),OFFSET('Sanitation Data'!$H$10,0,10*ROW('Sanitation Data'!H110)),NA())</f>
        <v>#N/A</v>
      </c>
      <c r="AS116" s="96" t="e">
        <f ca="true">+IF(AND(ISNUMBER(OFFSET('Sanitation Data'!$H$11,0,10*ROW('Sanitation Data'!H110))),'Data Summary'!DH116="Yes"),OFFSET('Sanitation Data'!$H$11,0,10*ROW('Sanitation Data'!H110)),NA())</f>
        <v>#N/A</v>
      </c>
      <c r="AT116" s="96" t="e">
        <f ca="true">+IF(AND(ISNUMBER(OFFSET('Sanitation Data'!$H$12,0,10*ROW('Sanitation Data'!H110))),'Data Summary'!DI116="Yes"),OFFSET('Sanitation Data'!$H$12,0,10*ROW('Sanitation Data'!H110)),NA())</f>
        <v>#N/A</v>
      </c>
      <c r="AU116" s="96" t="e">
        <f ca="true">+IF(AND(ISNUMBER(OFFSET('Sanitation Data'!$I$4,0,10*ROW('Sanitation Data'!I110))),'Data Summary'!DJ116="Yes"),100-OFFSET('Sanitation Data'!$I$4,0,10*ROW('Sanitation Data'!I110)),NA())</f>
        <v>#N/A</v>
      </c>
      <c r="AV116" s="96" t="e">
        <f ca="true">+IF(AND(ISNUMBER(OFFSET('Sanitation Data'!$I$6,0,10*ROW('Sanitation Data'!I110))),'Data Summary'!DK116="Yes"),OFFSET('Sanitation Data'!$I$6,0,10*ROW('Sanitation Data'!I110)),NA())</f>
        <v>#N/A</v>
      </c>
      <c r="AW116" s="96" t="e">
        <f ca="true">+IF(AND(ISNUMBER(OFFSET('Sanitation Data'!$I$10,0,10*ROW('Sanitation Data'!I110))),'Data Summary'!DL116="Yes"),OFFSET('Sanitation Data'!$I$10,0,10*ROW('Sanitation Data'!I110)),NA())</f>
        <v>#N/A</v>
      </c>
      <c r="AX116" s="96" t="e">
        <f ca="true">+IF(AND(ISNUMBER(OFFSET('Sanitation Data'!$I$11,0,10*ROW('Sanitation Data'!I110))),'Data Summary'!DM116="Yes"),OFFSET('Sanitation Data'!$I$11,0,10*ROW('Sanitation Data'!I110)),NA())</f>
        <v>#N/A</v>
      </c>
      <c r="AY116" s="96" t="e">
        <f ca="true">+IF(AND(ISNUMBER(OFFSET('Sanitation Data'!$I$12,0,10*ROW('Sanitation Data'!I110))),'Data Summary'!DN116="Yes"),OFFSET('Sanitation Data'!$I$12,0,10*ROW('Sanitation Data'!I110)),NA())</f>
        <v>#N/A</v>
      </c>
      <c r="AZ116" s="97" t="e">
        <f ca="true">+IF(AND(ISNUMBER(OFFSET('Hygiene Data'!$D$5,0,10*ROW('Hygiene Data'!D110))),'Data Summary'!DO116="Yes"),OFFSET('Hygiene Data'!$D$5,0,10*ROW('Hygiene Data'!D110)),NA())</f>
        <v>#N/A</v>
      </c>
      <c r="BA116" s="97" t="e">
        <f ca="true">+IF(AND(ISNUMBER(OFFSET('Hygiene Data'!$D$7,0,10*ROW('Hygiene Data'!D110))),'Data Summary'!DP116="Yes"),OFFSET('Hygiene Data'!$D$7,0,10*ROW('Hygiene Data'!D110)),NA())</f>
        <v>#N/A</v>
      </c>
      <c r="BB116" s="97" t="e">
        <f ca="true">+IF(AND(ISNUMBER(OFFSET('Hygiene Data'!$D$9,0,10*ROW('Hygiene Data'!D110))),'Data Summary'!DQ116="Yes"),OFFSET('Hygiene Data'!$D$9,0,10*ROW('Hygiene Data'!D110)),NA())</f>
        <v>#N/A</v>
      </c>
      <c r="BC116" s="97" t="e">
        <f ca="true">+IF(AND(ISNUMBER(OFFSET('Hygiene Data'!$E$5,0,10*ROW('Hygiene Data'!E110))),'Data Summary'!DR116="Yes"),OFFSET('Hygiene Data'!$E$5,0,10*ROW('Hygiene Data'!E110)),NA())</f>
        <v>#N/A</v>
      </c>
      <c r="BD116" s="97" t="e">
        <f ca="true">+IF(AND(ISNUMBER(OFFSET('Hygiene Data'!$E$7,0,10*ROW('Hygiene Data'!E110))),'Data Summary'!DS116="Yes"),OFFSET('Hygiene Data'!$E$7,0,10*ROW('Hygiene Data'!E110)),NA())</f>
        <v>#N/A</v>
      </c>
      <c r="BE116" s="97" t="e">
        <f ca="true">+IF(AND(ISNUMBER(OFFSET('Hygiene Data'!$E$9,0,10*ROW('Hygiene Data'!E110))),'Data Summary'!DT116="Yes"),OFFSET('Hygiene Data'!$E$9,0,10*ROW('Hygiene Data'!E110)),NA())</f>
        <v>#N/A</v>
      </c>
      <c r="BF116" s="97" t="e">
        <f ca="true">+IF(AND(ISNUMBER(OFFSET('Hygiene Data'!$F$5,0,10*ROW('Hygiene Data'!F110))),'Data Summary'!DU116="Yes"),OFFSET('Hygiene Data'!$F$5,0,10*ROW('Hygiene Data'!F110)),NA())</f>
        <v>#N/A</v>
      </c>
      <c r="BG116" s="97" t="e">
        <f ca="true">+IF(AND(ISNUMBER(OFFSET('Hygiene Data'!$F$7,0,10*ROW('Hygiene Data'!F110))),'Data Summary'!DV116="Yes"),OFFSET('Hygiene Data'!$F$7,0,10*ROW('Hygiene Data'!F110)),NA())</f>
        <v>#N/A</v>
      </c>
      <c r="BH116" s="97" t="e">
        <f ca="true">+IF(AND(ISNUMBER(OFFSET('Hygiene Data'!$F$9,0,10*ROW('Hygiene Data'!F110))),'Data Summary'!DW116="Yes"),OFFSET('Hygiene Data'!$F$9,0,10*ROW('Hygiene Data'!F110)),NA())</f>
        <v>#N/A</v>
      </c>
      <c r="BI116" s="97" t="e">
        <f ca="true">+IF(AND(ISNUMBER(OFFSET('Hygiene Data'!$G$5,0,10*ROW('Hygiene Data'!G110))),'Data Summary'!DX116="Yes"),OFFSET('Hygiene Data'!$G$5,0,10*ROW('Hygiene Data'!G110)),NA())</f>
        <v>#N/A</v>
      </c>
      <c r="BJ116" s="97" t="e">
        <f ca="true">+IF(AND(ISNUMBER(OFFSET('Hygiene Data'!$G$7,0,10*ROW('Hygiene Data'!G110))),'Data Summary'!DY116="Yes"),OFFSET('Hygiene Data'!$G$7,0,10*ROW('Hygiene Data'!G110)),NA())</f>
        <v>#N/A</v>
      </c>
      <c r="BK116" s="97" t="e">
        <f ca="true">+IF(AND(ISNUMBER(OFFSET('Hygiene Data'!$G$9,0,10*ROW('Hygiene Data'!G110))),'Data Summary'!DZ116="Yes"),OFFSET('Hygiene Data'!$G$9,0,10*ROW('Hygiene Data'!G110)),NA())</f>
        <v>#N/A</v>
      </c>
      <c r="BL116" s="97" t="e">
        <f ca="true">+IF(AND(ISNUMBER(OFFSET('Hygiene Data'!$H$5,0,10*ROW('Hygiene Data'!H110))),'Data Summary'!EA116="Yes"),OFFSET('Hygiene Data'!$H$5,0,10*ROW('Hygiene Data'!H110)),NA())</f>
        <v>#N/A</v>
      </c>
      <c r="BM116" s="97" t="e">
        <f ca="true">+IF(AND(ISNUMBER(OFFSET('Hygiene Data'!$H$7,0,10*ROW('Hygiene Data'!H110))),'Data Summary'!EB116="Yes"),OFFSET('Hygiene Data'!$H$7,0,10*ROW('Hygiene Data'!H110)),NA())</f>
        <v>#N/A</v>
      </c>
      <c r="BN116" s="97" t="e">
        <f ca="true">+IF(AND(ISNUMBER(OFFSET('Hygiene Data'!$H$9,0,10*ROW('Hygiene Data'!H110))),'Data Summary'!EC116="Yes"),OFFSET('Hygiene Data'!$H$9,0,10*ROW('Hygiene Data'!H110)),NA())</f>
        <v>#N/A</v>
      </c>
      <c r="BO116" s="97" t="e">
        <f ca="true">+IF(AND(ISNUMBER(OFFSET('Hygiene Data'!$I$5,0,10*ROW('Hygiene Data'!I110))),'Data Summary'!ED116="Yes"),OFFSET('Hygiene Data'!$I$5,0,10*ROW('Hygiene Data'!I110)),NA())</f>
        <v>#N/A</v>
      </c>
      <c r="BP116" s="97" t="e">
        <f ca="true">+IF(AND(ISNUMBER(OFFSET('Hygiene Data'!$I$7,0,10*ROW('Hygiene Data'!I110))),'Data Summary'!EE116="Yes"),OFFSET('Hygiene Data'!$I$7,0,10*ROW('Hygiene Data'!I110)),NA())</f>
        <v>#N/A</v>
      </c>
      <c r="BQ116" s="97" t="e">
        <f ca="true">+IF(AND(ISNUMBER(OFFSET('Hygiene Data'!$I$9,0,10*ROW('Hygiene Data'!I110))),'Data Summary'!EF116="Yes"),OFFSET('Hygiene Data'!$I$9,0,10*ROW('Hygiene Data'!I110)),NA())</f>
        <v>#N/A</v>
      </c>
    </row>
    <row xmlns:x14ac="http://schemas.microsoft.com/office/spreadsheetml/2009/9/ac" r="117" x14ac:dyDescent="0.2">
      <c r="A117" s="331" t="e">
        <f ca="true">+RIGHT('Data Summary'!A117,LEN('Data Summary'!A117)-9)</f>
        <v>#VALUE!</v>
      </c>
      <c r="B117" s="36" t="str">
        <f ca="true">+IF(ISTEXT('Data Summary'!B117),'Data Summary'!B117,"")</f>
        <v/>
      </c>
      <c r="C117" s="330" t="e">
        <f ca="true">+VALUE('Data Summary'!C117)</f>
        <v>#VALUE!</v>
      </c>
      <c r="D117" s="95" t="e">
        <f ca="true">+IF(AND(ISNUMBER(OFFSET('Water Data'!$D$4,0,10*ROW('Water Data'!D111))),'Data Summary'!BS117="Yes"),100-OFFSET('Water Data'!$D$4,0,10*ROW('Water Data'!D111)),NA())</f>
        <v>#N/A</v>
      </c>
      <c r="E117" s="95" t="e">
        <f ca="true">+IF(AND(ISNUMBER(OFFSET('Water Data'!$D$6,0,10*ROW('Water Data'!D111))),'Data Summary'!BT117="Yes"),OFFSET('Water Data'!$D$6,0,10*ROW('Water Data'!D111)),NA())</f>
        <v>#N/A</v>
      </c>
      <c r="F117" s="95" t="e">
        <f ca="true">+IF(AND(ISNUMBER(OFFSET('Water Data'!$D$9,0,10*ROW('Water Data'!D111))),'Data Summary'!BU117="Yes"),OFFSET('Water Data'!$D$9,0,10*ROW('Water Data'!D111)),NA())</f>
        <v>#N/A</v>
      </c>
      <c r="G117" s="95" t="e">
        <f ca="true">+IF(AND(ISNUMBER(OFFSET('Water Data'!$E$4,0,10*ROW('Water Data'!E111))),'Data Summary'!BV117="Yes"),100-OFFSET('Water Data'!$E$4,0,10*ROW('Water Data'!E111)),NA())</f>
        <v>#N/A</v>
      </c>
      <c r="H117" s="95" t="e">
        <f ca="true">+IF(AND(ISNUMBER(OFFSET('Water Data'!$E$6,0,10*ROW('Water Data'!E111))),'Data Summary'!BW117="Yes"),OFFSET('Water Data'!$E$6,0,10*ROW('Water Data'!E111)),NA())</f>
        <v>#N/A</v>
      </c>
      <c r="I117" s="95" t="e">
        <f ca="true">+IF(AND(ISNUMBER(OFFSET('Water Data'!$E$9,0,10*ROW('Water Data'!E111))),'Data Summary'!BX117="Yes"),OFFSET('Water Data'!$E$9,0,10*ROW('Water Data'!E111)),NA())</f>
        <v>#N/A</v>
      </c>
      <c r="J117" s="95" t="e">
        <f ca="true">+IF(AND(ISNUMBER(OFFSET('Water Data'!$F$4,0,10*ROW('Water Data'!F111))),'Data Summary'!BY117="Yes"),100-OFFSET('Water Data'!$F$4,0,10*ROW('Water Data'!F111)),NA())</f>
        <v>#N/A</v>
      </c>
      <c r="K117" s="95" t="e">
        <f ca="true">+IF(AND(ISNUMBER(OFFSET('Water Data'!$F$6,0,10*ROW('Water Data'!F111))),'Data Summary'!BZ117="Yes"),OFFSET('Water Data'!$F$6,0,10*ROW('Water Data'!F111)),NA())</f>
        <v>#N/A</v>
      </c>
      <c r="L117" s="95" t="e">
        <f ca="true">+IF(AND(ISNUMBER(OFFSET('Water Data'!$F$9,0,10*ROW('Water Data'!F111))),'Data Summary'!CA117="Yes"),OFFSET('Water Data'!$F$9,0,10*ROW('Water Data'!F111)),NA())</f>
        <v>#N/A</v>
      </c>
      <c r="M117" s="95" t="e">
        <f ca="true">+IF(AND(ISNUMBER(OFFSET('Water Data'!$G$4,0,10*ROW('Water Data'!G111))),'Data Summary'!CB117="Yes"),100-OFFSET('Water Data'!$G$4,0,10*ROW('Water Data'!G111)),NA())</f>
        <v>#N/A</v>
      </c>
      <c r="N117" s="95" t="e">
        <f ca="true">+IF(AND(ISNUMBER(OFFSET('Water Data'!$G$6,0,10*ROW('Water Data'!G111))),'Data Summary'!CC117="Yes"),OFFSET('Water Data'!$G$6,0,10*ROW('Water Data'!G111)),NA())</f>
        <v>#N/A</v>
      </c>
      <c r="O117" s="95" t="e">
        <f ca="true">+IF(AND(ISNUMBER(OFFSET('Water Data'!$G$9,0,10*ROW('Water Data'!G111))),'Data Summary'!CD117="Yes"),OFFSET('Water Data'!$G$9,0,10*ROW('Water Data'!G111)),NA())</f>
        <v>#N/A</v>
      </c>
      <c r="P117" s="95" t="e">
        <f ca="true">+IF(AND(ISNUMBER(OFFSET('Water Data'!$H$4,0,10*ROW('Water Data'!H111))),'Data Summary'!CE117="Yes"),100-OFFSET('Water Data'!$H$4,0,10*ROW('Water Data'!H111)),NA())</f>
        <v>#N/A</v>
      </c>
      <c r="Q117" s="95" t="e">
        <f ca="true">+IF(AND(ISNUMBER(OFFSET('Water Data'!$H$6,0,10*ROW('Water Data'!H111))),'Data Summary'!CF117="Yes"),OFFSET('Water Data'!$H$6,0,10*ROW('Water Data'!H111)),NA())</f>
        <v>#N/A</v>
      </c>
      <c r="R117" s="95" t="e">
        <f ca="true">+IF(AND(ISNUMBER(OFFSET('Water Data'!$H$9,0,10*ROW('Water Data'!H111))),'Data Summary'!CG117="Yes"),OFFSET('Water Data'!$H$9,0,10*ROW('Water Data'!H111)),NA())</f>
        <v>#N/A</v>
      </c>
      <c r="S117" s="95" t="e">
        <f ca="true">+IF(AND(ISNUMBER(OFFSET('Water Data'!$I$4,0,10*ROW('Water Data'!I111))),'Data Summary'!CH117="Yes"),100-OFFSET('Water Data'!$I$4,0,10*ROW('Water Data'!I111)),NA())</f>
        <v>#N/A</v>
      </c>
      <c r="T117" s="95" t="e">
        <f ca="true">+IF(AND(ISNUMBER(OFFSET('Water Data'!$I$6,0,10*ROW('Water Data'!I111))),'Data Summary'!CI117="Yes"),OFFSET('Water Data'!$I$6,0,10*ROW('Water Data'!I111)),NA())</f>
        <v>#N/A</v>
      </c>
      <c r="U117" s="95" t="e">
        <f ca="true">+IF(AND(ISNUMBER(OFFSET('Water Data'!$I$9,0,10*ROW('Water Data'!I111))),'Data Summary'!CJ117="Yes"),OFFSET('Water Data'!$I$9,0,10*ROW('Water Data'!I111)),NA())</f>
        <v>#N/A</v>
      </c>
      <c r="V117" s="96" t="e">
        <f ca="true">+IF(AND(ISNUMBER(OFFSET('Sanitation Data'!$D$4,0,10*ROW('Sanitation Data'!D111))),'Data Summary'!CK117="Yes"),100-OFFSET('Sanitation Data'!$D$4,0,10*ROW('Sanitation Data'!D111)),NA())</f>
        <v>#N/A</v>
      </c>
      <c r="W117" s="96" t="e">
        <f ca="true">+IF(AND(ISNUMBER(OFFSET('Sanitation Data'!$D$6,0,10*ROW('Sanitation Data'!D111))),'Data Summary'!CL117="Yes"),OFFSET('Sanitation Data'!$D$6,0,10*ROW('Sanitation Data'!D111)),NA())</f>
        <v>#N/A</v>
      </c>
      <c r="X117" s="96" t="e">
        <f ca="true">+IF(AND(ISNUMBER(OFFSET('Sanitation Data'!$D$10,0,10*ROW('Sanitation Data'!D111))),'Data Summary'!CM117="Yes"),OFFSET('Sanitation Data'!$D$10,0,10*ROW('Sanitation Data'!D111)),NA())</f>
        <v>#N/A</v>
      </c>
      <c r="Y117" s="96" t="e">
        <f ca="true">+IF(AND(ISNUMBER(OFFSET('Sanitation Data'!$D$11,0,10*ROW('Sanitation Data'!D111))),'Data Summary'!CN117="Yes"),OFFSET('Sanitation Data'!$D$11,0,10*ROW('Sanitation Data'!D111)),NA())</f>
        <v>#N/A</v>
      </c>
      <c r="Z117" s="96" t="e">
        <f ca="true">+IF(AND(ISNUMBER(OFFSET('Sanitation Data'!$D$12,0,10*ROW('Sanitation Data'!D111))),'Data Summary'!CO117="Yes"),OFFSET('Sanitation Data'!$D$12,0,10*ROW('Sanitation Data'!D111)),NA())</f>
        <v>#N/A</v>
      </c>
      <c r="AA117" s="96" t="e">
        <f ca="true">+IF(AND(ISNUMBER(OFFSET('Sanitation Data'!$E$4,0,10*ROW('Sanitation Data'!E111))),'Data Summary'!CP117="Yes"),100-OFFSET('Sanitation Data'!$E$4,0,10*ROW('Sanitation Data'!E111)),NA())</f>
        <v>#N/A</v>
      </c>
      <c r="AB117" s="96" t="e">
        <f ca="true">+IF(AND(ISNUMBER(OFFSET('Sanitation Data'!$E$6,0,10*ROW('Sanitation Data'!E111))),'Data Summary'!CQ117="Yes"),OFFSET('Sanitation Data'!$E$6,0,10*ROW('Sanitation Data'!E111)),NA())</f>
        <v>#N/A</v>
      </c>
      <c r="AC117" s="96" t="e">
        <f ca="true">+IF(AND(ISNUMBER(OFFSET('Sanitation Data'!$E$10,0,10*ROW('Sanitation Data'!E111))),'Data Summary'!CR117="Yes"),OFFSET('Sanitation Data'!$E$10,0,10*ROW('Sanitation Data'!E111)),NA())</f>
        <v>#N/A</v>
      </c>
      <c r="AD117" s="96" t="e">
        <f ca="true">+IF(AND(ISNUMBER(OFFSET('Sanitation Data'!$E$11,0,10*ROW('Sanitation Data'!E111))),'Data Summary'!CS117="Yes"),OFFSET('Sanitation Data'!$E$11,0,10*ROW('Sanitation Data'!E111)),NA())</f>
        <v>#N/A</v>
      </c>
      <c r="AE117" s="96" t="e">
        <f ca="true">+IF(AND(ISNUMBER(OFFSET('Sanitation Data'!$E$12,0,10*ROW('Sanitation Data'!E111))),'Data Summary'!CT117="Yes"),OFFSET('Sanitation Data'!$E$12,0,10*ROW('Sanitation Data'!E111)),NA())</f>
        <v>#N/A</v>
      </c>
      <c r="AF117" s="96" t="e">
        <f ca="true">+IF(AND(ISNUMBER(OFFSET('Sanitation Data'!$F$4,0,10*ROW('Sanitation Data'!F111))),'Data Summary'!CU117="Yes"),100-OFFSET('Sanitation Data'!$F$4,0,10*ROW('Sanitation Data'!F111)),NA())</f>
        <v>#N/A</v>
      </c>
      <c r="AG117" s="96" t="e">
        <f ca="true">+IF(AND(ISNUMBER(OFFSET('Sanitation Data'!$F$6,0,10*ROW('Sanitation Data'!F111))),'Data Summary'!CV117="Yes"),OFFSET('Sanitation Data'!$F$6,0,10*ROW('Sanitation Data'!F111)),NA())</f>
        <v>#N/A</v>
      </c>
      <c r="AH117" s="96" t="e">
        <f ca="true">+IF(AND(ISNUMBER(OFFSET('Sanitation Data'!$F$10,0,10*ROW('Sanitation Data'!F111))),'Data Summary'!CW117="Yes"),OFFSET('Sanitation Data'!$F$10,0,10*ROW('Sanitation Data'!F111)),NA())</f>
        <v>#N/A</v>
      </c>
      <c r="AI117" s="96" t="e">
        <f ca="true">+IF(AND(ISNUMBER(OFFSET('Sanitation Data'!$F$11,0,10*ROW('Sanitation Data'!F111))),'Data Summary'!CX117="Yes"),OFFSET('Sanitation Data'!$F$11,0,10*ROW('Sanitation Data'!F111)),NA())</f>
        <v>#N/A</v>
      </c>
      <c r="AJ117" s="96" t="e">
        <f ca="true">+IF(AND(ISNUMBER(OFFSET('Sanitation Data'!$F$12,0,10*ROW('Sanitation Data'!F111))),'Data Summary'!CY117="Yes"),OFFSET('Sanitation Data'!$F$12,0,10*ROW('Sanitation Data'!F111)),NA())</f>
        <v>#N/A</v>
      </c>
      <c r="AK117" s="96" t="e">
        <f ca="true">+IF(AND(ISNUMBER(OFFSET('Sanitation Data'!$G$4,0,10*ROW('Sanitation Data'!G111))),'Data Summary'!CZ117="Yes"),100-OFFSET('Sanitation Data'!$G$4,0,10*ROW('Sanitation Data'!G111)),NA())</f>
        <v>#N/A</v>
      </c>
      <c r="AL117" s="96" t="e">
        <f ca="true">+IF(AND(ISNUMBER(OFFSET('Sanitation Data'!$G$6,0,10*ROW('Sanitation Data'!G111))),'Data Summary'!DA117="Yes"),OFFSET('Sanitation Data'!$G$6,0,10*ROW('Sanitation Data'!G111)),NA())</f>
        <v>#N/A</v>
      </c>
      <c r="AM117" s="96" t="e">
        <f ca="true">+IF(AND(ISNUMBER(OFFSET('Sanitation Data'!$G$10,0,10*ROW('Sanitation Data'!G111))),'Data Summary'!DB117="Yes"),OFFSET('Sanitation Data'!$G$10,0,10*ROW('Sanitation Data'!G111)),NA())</f>
        <v>#N/A</v>
      </c>
      <c r="AN117" s="96" t="e">
        <f ca="true">+IF(AND(ISNUMBER(OFFSET('Sanitation Data'!$G$11,0,10*ROW('Sanitation Data'!G111))),'Data Summary'!DC117="Yes"),OFFSET('Sanitation Data'!$G$11,0,10*ROW('Sanitation Data'!G111)),NA())</f>
        <v>#N/A</v>
      </c>
      <c r="AO117" s="96" t="e">
        <f ca="true">+IF(AND(ISNUMBER(OFFSET('Sanitation Data'!$G$12,0,10*ROW('Sanitation Data'!G111))),'Data Summary'!DD117="Yes"),OFFSET('Sanitation Data'!$G$12,0,10*ROW('Sanitation Data'!G111)),NA())</f>
        <v>#N/A</v>
      </c>
      <c r="AP117" s="96" t="e">
        <f ca="true">+IF(AND(ISNUMBER(OFFSET('Sanitation Data'!$H$4,0,10*ROW('Sanitation Data'!H111))),'Data Summary'!DE117="Yes"),100-OFFSET('Sanitation Data'!$H$4,0,10*ROW('Sanitation Data'!H111)),NA())</f>
        <v>#N/A</v>
      </c>
      <c r="AQ117" s="96" t="e">
        <f ca="true">+IF(AND(ISNUMBER(OFFSET('Sanitation Data'!$H$6,0,10*ROW('Sanitation Data'!H111))),'Data Summary'!DF117="Yes"),OFFSET('Sanitation Data'!$H$6,0,10*ROW('Sanitation Data'!H111)),NA())</f>
        <v>#N/A</v>
      </c>
      <c r="AR117" s="96" t="e">
        <f ca="true">+IF(AND(ISNUMBER(OFFSET('Sanitation Data'!$H$10,0,10*ROW('Sanitation Data'!H111))),'Data Summary'!DG117="Yes"),OFFSET('Sanitation Data'!$H$10,0,10*ROW('Sanitation Data'!H111)),NA())</f>
        <v>#N/A</v>
      </c>
      <c r="AS117" s="96" t="e">
        <f ca="true">+IF(AND(ISNUMBER(OFFSET('Sanitation Data'!$H$11,0,10*ROW('Sanitation Data'!H111))),'Data Summary'!DH117="Yes"),OFFSET('Sanitation Data'!$H$11,0,10*ROW('Sanitation Data'!H111)),NA())</f>
        <v>#N/A</v>
      </c>
      <c r="AT117" s="96" t="e">
        <f ca="true">+IF(AND(ISNUMBER(OFFSET('Sanitation Data'!$H$12,0,10*ROW('Sanitation Data'!H111))),'Data Summary'!DI117="Yes"),OFFSET('Sanitation Data'!$H$12,0,10*ROW('Sanitation Data'!H111)),NA())</f>
        <v>#N/A</v>
      </c>
      <c r="AU117" s="96" t="e">
        <f ca="true">+IF(AND(ISNUMBER(OFFSET('Sanitation Data'!$I$4,0,10*ROW('Sanitation Data'!I111))),'Data Summary'!DJ117="Yes"),100-OFFSET('Sanitation Data'!$I$4,0,10*ROW('Sanitation Data'!I111)),NA())</f>
        <v>#N/A</v>
      </c>
      <c r="AV117" s="96" t="e">
        <f ca="true">+IF(AND(ISNUMBER(OFFSET('Sanitation Data'!$I$6,0,10*ROW('Sanitation Data'!I111))),'Data Summary'!DK117="Yes"),OFFSET('Sanitation Data'!$I$6,0,10*ROW('Sanitation Data'!I111)),NA())</f>
        <v>#N/A</v>
      </c>
      <c r="AW117" s="96" t="e">
        <f ca="true">+IF(AND(ISNUMBER(OFFSET('Sanitation Data'!$I$10,0,10*ROW('Sanitation Data'!I111))),'Data Summary'!DL117="Yes"),OFFSET('Sanitation Data'!$I$10,0,10*ROW('Sanitation Data'!I111)),NA())</f>
        <v>#N/A</v>
      </c>
      <c r="AX117" s="96" t="e">
        <f ca="true">+IF(AND(ISNUMBER(OFFSET('Sanitation Data'!$I$11,0,10*ROW('Sanitation Data'!I111))),'Data Summary'!DM117="Yes"),OFFSET('Sanitation Data'!$I$11,0,10*ROW('Sanitation Data'!I111)),NA())</f>
        <v>#N/A</v>
      </c>
      <c r="AY117" s="96" t="e">
        <f ca="true">+IF(AND(ISNUMBER(OFFSET('Sanitation Data'!$I$12,0,10*ROW('Sanitation Data'!I111))),'Data Summary'!DN117="Yes"),OFFSET('Sanitation Data'!$I$12,0,10*ROW('Sanitation Data'!I111)),NA())</f>
        <v>#N/A</v>
      </c>
      <c r="AZ117" s="97" t="e">
        <f ca="true">+IF(AND(ISNUMBER(OFFSET('Hygiene Data'!$D$5,0,10*ROW('Hygiene Data'!D111))),'Data Summary'!DO117="Yes"),OFFSET('Hygiene Data'!$D$5,0,10*ROW('Hygiene Data'!D111)),NA())</f>
        <v>#N/A</v>
      </c>
      <c r="BA117" s="97" t="e">
        <f ca="true">+IF(AND(ISNUMBER(OFFSET('Hygiene Data'!$D$7,0,10*ROW('Hygiene Data'!D111))),'Data Summary'!DP117="Yes"),OFFSET('Hygiene Data'!$D$7,0,10*ROW('Hygiene Data'!D111)),NA())</f>
        <v>#N/A</v>
      </c>
      <c r="BB117" s="97" t="e">
        <f ca="true">+IF(AND(ISNUMBER(OFFSET('Hygiene Data'!$D$9,0,10*ROW('Hygiene Data'!D111))),'Data Summary'!DQ117="Yes"),OFFSET('Hygiene Data'!$D$9,0,10*ROW('Hygiene Data'!D111)),NA())</f>
        <v>#N/A</v>
      </c>
      <c r="BC117" s="97" t="e">
        <f ca="true">+IF(AND(ISNUMBER(OFFSET('Hygiene Data'!$E$5,0,10*ROW('Hygiene Data'!E111))),'Data Summary'!DR117="Yes"),OFFSET('Hygiene Data'!$E$5,0,10*ROW('Hygiene Data'!E111)),NA())</f>
        <v>#N/A</v>
      </c>
      <c r="BD117" s="97" t="e">
        <f ca="true">+IF(AND(ISNUMBER(OFFSET('Hygiene Data'!$E$7,0,10*ROW('Hygiene Data'!E111))),'Data Summary'!DS117="Yes"),OFFSET('Hygiene Data'!$E$7,0,10*ROW('Hygiene Data'!E111)),NA())</f>
        <v>#N/A</v>
      </c>
      <c r="BE117" s="97" t="e">
        <f ca="true">+IF(AND(ISNUMBER(OFFSET('Hygiene Data'!$E$9,0,10*ROW('Hygiene Data'!E111))),'Data Summary'!DT117="Yes"),OFFSET('Hygiene Data'!$E$9,0,10*ROW('Hygiene Data'!E111)),NA())</f>
        <v>#N/A</v>
      </c>
      <c r="BF117" s="97" t="e">
        <f ca="true">+IF(AND(ISNUMBER(OFFSET('Hygiene Data'!$F$5,0,10*ROW('Hygiene Data'!F111))),'Data Summary'!DU117="Yes"),OFFSET('Hygiene Data'!$F$5,0,10*ROW('Hygiene Data'!F111)),NA())</f>
        <v>#N/A</v>
      </c>
      <c r="BG117" s="97" t="e">
        <f ca="true">+IF(AND(ISNUMBER(OFFSET('Hygiene Data'!$F$7,0,10*ROW('Hygiene Data'!F111))),'Data Summary'!DV117="Yes"),OFFSET('Hygiene Data'!$F$7,0,10*ROW('Hygiene Data'!F111)),NA())</f>
        <v>#N/A</v>
      </c>
      <c r="BH117" s="97" t="e">
        <f ca="true">+IF(AND(ISNUMBER(OFFSET('Hygiene Data'!$F$9,0,10*ROW('Hygiene Data'!F111))),'Data Summary'!DW117="Yes"),OFFSET('Hygiene Data'!$F$9,0,10*ROW('Hygiene Data'!F111)),NA())</f>
        <v>#N/A</v>
      </c>
      <c r="BI117" s="97" t="e">
        <f ca="true">+IF(AND(ISNUMBER(OFFSET('Hygiene Data'!$G$5,0,10*ROW('Hygiene Data'!G111))),'Data Summary'!DX117="Yes"),OFFSET('Hygiene Data'!$G$5,0,10*ROW('Hygiene Data'!G111)),NA())</f>
        <v>#N/A</v>
      </c>
      <c r="BJ117" s="97" t="e">
        <f ca="true">+IF(AND(ISNUMBER(OFFSET('Hygiene Data'!$G$7,0,10*ROW('Hygiene Data'!G111))),'Data Summary'!DY117="Yes"),OFFSET('Hygiene Data'!$G$7,0,10*ROW('Hygiene Data'!G111)),NA())</f>
        <v>#N/A</v>
      </c>
      <c r="BK117" s="97" t="e">
        <f ca="true">+IF(AND(ISNUMBER(OFFSET('Hygiene Data'!$G$9,0,10*ROW('Hygiene Data'!G111))),'Data Summary'!DZ117="Yes"),OFFSET('Hygiene Data'!$G$9,0,10*ROW('Hygiene Data'!G111)),NA())</f>
        <v>#N/A</v>
      </c>
      <c r="BL117" s="97" t="e">
        <f ca="true">+IF(AND(ISNUMBER(OFFSET('Hygiene Data'!$H$5,0,10*ROW('Hygiene Data'!H111))),'Data Summary'!EA117="Yes"),OFFSET('Hygiene Data'!$H$5,0,10*ROW('Hygiene Data'!H111)),NA())</f>
        <v>#N/A</v>
      </c>
      <c r="BM117" s="97" t="e">
        <f ca="true">+IF(AND(ISNUMBER(OFFSET('Hygiene Data'!$H$7,0,10*ROW('Hygiene Data'!H111))),'Data Summary'!EB117="Yes"),OFFSET('Hygiene Data'!$H$7,0,10*ROW('Hygiene Data'!H111)),NA())</f>
        <v>#N/A</v>
      </c>
      <c r="BN117" s="97" t="e">
        <f ca="true">+IF(AND(ISNUMBER(OFFSET('Hygiene Data'!$H$9,0,10*ROW('Hygiene Data'!H111))),'Data Summary'!EC117="Yes"),OFFSET('Hygiene Data'!$H$9,0,10*ROW('Hygiene Data'!H111)),NA())</f>
        <v>#N/A</v>
      </c>
      <c r="BO117" s="97" t="e">
        <f ca="true">+IF(AND(ISNUMBER(OFFSET('Hygiene Data'!$I$5,0,10*ROW('Hygiene Data'!I111))),'Data Summary'!ED117="Yes"),OFFSET('Hygiene Data'!$I$5,0,10*ROW('Hygiene Data'!I111)),NA())</f>
        <v>#N/A</v>
      </c>
      <c r="BP117" s="97" t="e">
        <f ca="true">+IF(AND(ISNUMBER(OFFSET('Hygiene Data'!$I$7,0,10*ROW('Hygiene Data'!I111))),'Data Summary'!EE117="Yes"),OFFSET('Hygiene Data'!$I$7,0,10*ROW('Hygiene Data'!I111)),NA())</f>
        <v>#N/A</v>
      </c>
      <c r="BQ117" s="97" t="e">
        <f ca="true">+IF(AND(ISNUMBER(OFFSET('Hygiene Data'!$I$9,0,10*ROW('Hygiene Data'!I111))),'Data Summary'!EF117="Yes"),OFFSET('Hygiene Data'!$I$9,0,10*ROW('Hygiene Data'!I111)),NA())</f>
        <v>#N/A</v>
      </c>
    </row>
    <row xmlns:x14ac="http://schemas.microsoft.com/office/spreadsheetml/2009/9/ac" r="118" x14ac:dyDescent="0.2">
      <c r="A118" s="331" t="e">
        <f ca="true">+RIGHT('Data Summary'!A118,LEN('Data Summary'!A118)-9)</f>
        <v>#VALUE!</v>
      </c>
      <c r="B118" s="36" t="str">
        <f ca="true">+IF(ISTEXT('Data Summary'!B118),'Data Summary'!B118,"")</f>
        <v/>
      </c>
      <c r="C118" s="330" t="e">
        <f ca="true">+VALUE('Data Summary'!C118)</f>
        <v>#VALUE!</v>
      </c>
      <c r="D118" s="95" t="e">
        <f ca="true">+IF(AND(ISNUMBER(OFFSET('Water Data'!$D$4,0,10*ROW('Water Data'!D112))),'Data Summary'!BS118="Yes"),100-OFFSET('Water Data'!$D$4,0,10*ROW('Water Data'!D112)),NA())</f>
        <v>#N/A</v>
      </c>
      <c r="E118" s="95" t="e">
        <f ca="true">+IF(AND(ISNUMBER(OFFSET('Water Data'!$D$6,0,10*ROW('Water Data'!D112))),'Data Summary'!BT118="Yes"),OFFSET('Water Data'!$D$6,0,10*ROW('Water Data'!D112)),NA())</f>
        <v>#N/A</v>
      </c>
      <c r="F118" s="95" t="e">
        <f ca="true">+IF(AND(ISNUMBER(OFFSET('Water Data'!$D$9,0,10*ROW('Water Data'!D112))),'Data Summary'!BU118="Yes"),OFFSET('Water Data'!$D$9,0,10*ROW('Water Data'!D112)),NA())</f>
        <v>#N/A</v>
      </c>
      <c r="G118" s="95" t="e">
        <f ca="true">+IF(AND(ISNUMBER(OFFSET('Water Data'!$E$4,0,10*ROW('Water Data'!E112))),'Data Summary'!BV118="Yes"),100-OFFSET('Water Data'!$E$4,0,10*ROW('Water Data'!E112)),NA())</f>
        <v>#N/A</v>
      </c>
      <c r="H118" s="95" t="e">
        <f ca="true">+IF(AND(ISNUMBER(OFFSET('Water Data'!$E$6,0,10*ROW('Water Data'!E112))),'Data Summary'!BW118="Yes"),OFFSET('Water Data'!$E$6,0,10*ROW('Water Data'!E112)),NA())</f>
        <v>#N/A</v>
      </c>
      <c r="I118" s="95" t="e">
        <f ca="true">+IF(AND(ISNUMBER(OFFSET('Water Data'!$E$9,0,10*ROW('Water Data'!E112))),'Data Summary'!BX118="Yes"),OFFSET('Water Data'!$E$9,0,10*ROW('Water Data'!E112)),NA())</f>
        <v>#N/A</v>
      </c>
      <c r="J118" s="95" t="e">
        <f ca="true">+IF(AND(ISNUMBER(OFFSET('Water Data'!$F$4,0,10*ROW('Water Data'!F112))),'Data Summary'!BY118="Yes"),100-OFFSET('Water Data'!$F$4,0,10*ROW('Water Data'!F112)),NA())</f>
        <v>#N/A</v>
      </c>
      <c r="K118" s="95" t="e">
        <f ca="true">+IF(AND(ISNUMBER(OFFSET('Water Data'!$F$6,0,10*ROW('Water Data'!F112))),'Data Summary'!BZ118="Yes"),OFFSET('Water Data'!$F$6,0,10*ROW('Water Data'!F112)),NA())</f>
        <v>#N/A</v>
      </c>
      <c r="L118" s="95" t="e">
        <f ca="true">+IF(AND(ISNUMBER(OFFSET('Water Data'!$F$9,0,10*ROW('Water Data'!F112))),'Data Summary'!CA118="Yes"),OFFSET('Water Data'!$F$9,0,10*ROW('Water Data'!F112)),NA())</f>
        <v>#N/A</v>
      </c>
      <c r="M118" s="95" t="e">
        <f ca="true">+IF(AND(ISNUMBER(OFFSET('Water Data'!$G$4,0,10*ROW('Water Data'!G112))),'Data Summary'!CB118="Yes"),100-OFFSET('Water Data'!$G$4,0,10*ROW('Water Data'!G112)),NA())</f>
        <v>#N/A</v>
      </c>
      <c r="N118" s="95" t="e">
        <f ca="true">+IF(AND(ISNUMBER(OFFSET('Water Data'!$G$6,0,10*ROW('Water Data'!G112))),'Data Summary'!CC118="Yes"),OFFSET('Water Data'!$G$6,0,10*ROW('Water Data'!G112)),NA())</f>
        <v>#N/A</v>
      </c>
      <c r="O118" s="95" t="e">
        <f ca="true">+IF(AND(ISNUMBER(OFFSET('Water Data'!$G$9,0,10*ROW('Water Data'!G112))),'Data Summary'!CD118="Yes"),OFFSET('Water Data'!$G$9,0,10*ROW('Water Data'!G112)),NA())</f>
        <v>#N/A</v>
      </c>
      <c r="P118" s="95" t="e">
        <f ca="true">+IF(AND(ISNUMBER(OFFSET('Water Data'!$H$4,0,10*ROW('Water Data'!H112))),'Data Summary'!CE118="Yes"),100-OFFSET('Water Data'!$H$4,0,10*ROW('Water Data'!H112)),NA())</f>
        <v>#N/A</v>
      </c>
      <c r="Q118" s="95" t="e">
        <f ca="true">+IF(AND(ISNUMBER(OFFSET('Water Data'!$H$6,0,10*ROW('Water Data'!H112))),'Data Summary'!CF118="Yes"),OFFSET('Water Data'!$H$6,0,10*ROW('Water Data'!H112)),NA())</f>
        <v>#N/A</v>
      </c>
      <c r="R118" s="95" t="e">
        <f ca="true">+IF(AND(ISNUMBER(OFFSET('Water Data'!$H$9,0,10*ROW('Water Data'!H112))),'Data Summary'!CG118="Yes"),OFFSET('Water Data'!$H$9,0,10*ROW('Water Data'!H112)),NA())</f>
        <v>#N/A</v>
      </c>
      <c r="S118" s="95" t="e">
        <f ca="true">+IF(AND(ISNUMBER(OFFSET('Water Data'!$I$4,0,10*ROW('Water Data'!I112))),'Data Summary'!CH118="Yes"),100-OFFSET('Water Data'!$I$4,0,10*ROW('Water Data'!I112)),NA())</f>
        <v>#N/A</v>
      </c>
      <c r="T118" s="95" t="e">
        <f ca="true">+IF(AND(ISNUMBER(OFFSET('Water Data'!$I$6,0,10*ROW('Water Data'!I112))),'Data Summary'!CI118="Yes"),OFFSET('Water Data'!$I$6,0,10*ROW('Water Data'!I112)),NA())</f>
        <v>#N/A</v>
      </c>
      <c r="U118" s="95" t="e">
        <f ca="true">+IF(AND(ISNUMBER(OFFSET('Water Data'!$I$9,0,10*ROW('Water Data'!I112))),'Data Summary'!CJ118="Yes"),OFFSET('Water Data'!$I$9,0,10*ROW('Water Data'!I112)),NA())</f>
        <v>#N/A</v>
      </c>
      <c r="V118" s="96" t="e">
        <f ca="true">+IF(AND(ISNUMBER(OFFSET('Sanitation Data'!$D$4,0,10*ROW('Sanitation Data'!D112))),'Data Summary'!CK118="Yes"),100-OFFSET('Sanitation Data'!$D$4,0,10*ROW('Sanitation Data'!D112)),NA())</f>
        <v>#N/A</v>
      </c>
      <c r="W118" s="96" t="e">
        <f ca="true">+IF(AND(ISNUMBER(OFFSET('Sanitation Data'!$D$6,0,10*ROW('Sanitation Data'!D112))),'Data Summary'!CL118="Yes"),OFFSET('Sanitation Data'!$D$6,0,10*ROW('Sanitation Data'!D112)),NA())</f>
        <v>#N/A</v>
      </c>
      <c r="X118" s="96" t="e">
        <f ca="true">+IF(AND(ISNUMBER(OFFSET('Sanitation Data'!$D$10,0,10*ROW('Sanitation Data'!D112))),'Data Summary'!CM118="Yes"),OFFSET('Sanitation Data'!$D$10,0,10*ROW('Sanitation Data'!D112)),NA())</f>
        <v>#N/A</v>
      </c>
      <c r="Y118" s="96" t="e">
        <f ca="true">+IF(AND(ISNUMBER(OFFSET('Sanitation Data'!$D$11,0,10*ROW('Sanitation Data'!D112))),'Data Summary'!CN118="Yes"),OFFSET('Sanitation Data'!$D$11,0,10*ROW('Sanitation Data'!D112)),NA())</f>
        <v>#N/A</v>
      </c>
      <c r="Z118" s="96" t="e">
        <f ca="true">+IF(AND(ISNUMBER(OFFSET('Sanitation Data'!$D$12,0,10*ROW('Sanitation Data'!D112))),'Data Summary'!CO118="Yes"),OFFSET('Sanitation Data'!$D$12,0,10*ROW('Sanitation Data'!D112)),NA())</f>
        <v>#N/A</v>
      </c>
      <c r="AA118" s="96" t="e">
        <f ca="true">+IF(AND(ISNUMBER(OFFSET('Sanitation Data'!$E$4,0,10*ROW('Sanitation Data'!E112))),'Data Summary'!CP118="Yes"),100-OFFSET('Sanitation Data'!$E$4,0,10*ROW('Sanitation Data'!E112)),NA())</f>
        <v>#N/A</v>
      </c>
      <c r="AB118" s="96" t="e">
        <f ca="true">+IF(AND(ISNUMBER(OFFSET('Sanitation Data'!$E$6,0,10*ROW('Sanitation Data'!E112))),'Data Summary'!CQ118="Yes"),OFFSET('Sanitation Data'!$E$6,0,10*ROW('Sanitation Data'!E112)),NA())</f>
        <v>#N/A</v>
      </c>
      <c r="AC118" s="96" t="e">
        <f ca="true">+IF(AND(ISNUMBER(OFFSET('Sanitation Data'!$E$10,0,10*ROW('Sanitation Data'!E112))),'Data Summary'!CR118="Yes"),OFFSET('Sanitation Data'!$E$10,0,10*ROW('Sanitation Data'!E112)),NA())</f>
        <v>#N/A</v>
      </c>
      <c r="AD118" s="96" t="e">
        <f ca="true">+IF(AND(ISNUMBER(OFFSET('Sanitation Data'!$E$11,0,10*ROW('Sanitation Data'!E112))),'Data Summary'!CS118="Yes"),OFFSET('Sanitation Data'!$E$11,0,10*ROW('Sanitation Data'!E112)),NA())</f>
        <v>#N/A</v>
      </c>
      <c r="AE118" s="96" t="e">
        <f ca="true">+IF(AND(ISNUMBER(OFFSET('Sanitation Data'!$E$12,0,10*ROW('Sanitation Data'!E112))),'Data Summary'!CT118="Yes"),OFFSET('Sanitation Data'!$E$12,0,10*ROW('Sanitation Data'!E112)),NA())</f>
        <v>#N/A</v>
      </c>
      <c r="AF118" s="96" t="e">
        <f ca="true">+IF(AND(ISNUMBER(OFFSET('Sanitation Data'!$F$4,0,10*ROW('Sanitation Data'!F112))),'Data Summary'!CU118="Yes"),100-OFFSET('Sanitation Data'!$F$4,0,10*ROW('Sanitation Data'!F112)),NA())</f>
        <v>#N/A</v>
      </c>
      <c r="AG118" s="96" t="e">
        <f ca="true">+IF(AND(ISNUMBER(OFFSET('Sanitation Data'!$F$6,0,10*ROW('Sanitation Data'!F112))),'Data Summary'!CV118="Yes"),OFFSET('Sanitation Data'!$F$6,0,10*ROW('Sanitation Data'!F112)),NA())</f>
        <v>#N/A</v>
      </c>
      <c r="AH118" s="96" t="e">
        <f ca="true">+IF(AND(ISNUMBER(OFFSET('Sanitation Data'!$F$10,0,10*ROW('Sanitation Data'!F112))),'Data Summary'!CW118="Yes"),OFFSET('Sanitation Data'!$F$10,0,10*ROW('Sanitation Data'!F112)),NA())</f>
        <v>#N/A</v>
      </c>
      <c r="AI118" s="96" t="e">
        <f ca="true">+IF(AND(ISNUMBER(OFFSET('Sanitation Data'!$F$11,0,10*ROW('Sanitation Data'!F112))),'Data Summary'!CX118="Yes"),OFFSET('Sanitation Data'!$F$11,0,10*ROW('Sanitation Data'!F112)),NA())</f>
        <v>#N/A</v>
      </c>
      <c r="AJ118" s="96" t="e">
        <f ca="true">+IF(AND(ISNUMBER(OFFSET('Sanitation Data'!$F$12,0,10*ROW('Sanitation Data'!F112))),'Data Summary'!CY118="Yes"),OFFSET('Sanitation Data'!$F$12,0,10*ROW('Sanitation Data'!F112)),NA())</f>
        <v>#N/A</v>
      </c>
      <c r="AK118" s="96" t="e">
        <f ca="true">+IF(AND(ISNUMBER(OFFSET('Sanitation Data'!$G$4,0,10*ROW('Sanitation Data'!G112))),'Data Summary'!CZ118="Yes"),100-OFFSET('Sanitation Data'!$G$4,0,10*ROW('Sanitation Data'!G112)),NA())</f>
        <v>#N/A</v>
      </c>
      <c r="AL118" s="96" t="e">
        <f ca="true">+IF(AND(ISNUMBER(OFFSET('Sanitation Data'!$G$6,0,10*ROW('Sanitation Data'!G112))),'Data Summary'!DA118="Yes"),OFFSET('Sanitation Data'!$G$6,0,10*ROW('Sanitation Data'!G112)),NA())</f>
        <v>#N/A</v>
      </c>
      <c r="AM118" s="96" t="e">
        <f ca="true">+IF(AND(ISNUMBER(OFFSET('Sanitation Data'!$G$10,0,10*ROW('Sanitation Data'!G112))),'Data Summary'!DB118="Yes"),OFFSET('Sanitation Data'!$G$10,0,10*ROW('Sanitation Data'!G112)),NA())</f>
        <v>#N/A</v>
      </c>
      <c r="AN118" s="96" t="e">
        <f ca="true">+IF(AND(ISNUMBER(OFFSET('Sanitation Data'!$G$11,0,10*ROW('Sanitation Data'!G112))),'Data Summary'!DC118="Yes"),OFFSET('Sanitation Data'!$G$11,0,10*ROW('Sanitation Data'!G112)),NA())</f>
        <v>#N/A</v>
      </c>
      <c r="AO118" s="96" t="e">
        <f ca="true">+IF(AND(ISNUMBER(OFFSET('Sanitation Data'!$G$12,0,10*ROW('Sanitation Data'!G112))),'Data Summary'!DD118="Yes"),OFFSET('Sanitation Data'!$G$12,0,10*ROW('Sanitation Data'!G112)),NA())</f>
        <v>#N/A</v>
      </c>
      <c r="AP118" s="96" t="e">
        <f ca="true">+IF(AND(ISNUMBER(OFFSET('Sanitation Data'!$H$4,0,10*ROW('Sanitation Data'!H112))),'Data Summary'!DE118="Yes"),100-OFFSET('Sanitation Data'!$H$4,0,10*ROW('Sanitation Data'!H112)),NA())</f>
        <v>#N/A</v>
      </c>
      <c r="AQ118" s="96" t="e">
        <f ca="true">+IF(AND(ISNUMBER(OFFSET('Sanitation Data'!$H$6,0,10*ROW('Sanitation Data'!H112))),'Data Summary'!DF118="Yes"),OFFSET('Sanitation Data'!$H$6,0,10*ROW('Sanitation Data'!H112)),NA())</f>
        <v>#N/A</v>
      </c>
      <c r="AR118" s="96" t="e">
        <f ca="true">+IF(AND(ISNUMBER(OFFSET('Sanitation Data'!$H$10,0,10*ROW('Sanitation Data'!H112))),'Data Summary'!DG118="Yes"),OFFSET('Sanitation Data'!$H$10,0,10*ROW('Sanitation Data'!H112)),NA())</f>
        <v>#N/A</v>
      </c>
      <c r="AS118" s="96" t="e">
        <f ca="true">+IF(AND(ISNUMBER(OFFSET('Sanitation Data'!$H$11,0,10*ROW('Sanitation Data'!H112))),'Data Summary'!DH118="Yes"),OFFSET('Sanitation Data'!$H$11,0,10*ROW('Sanitation Data'!H112)),NA())</f>
        <v>#N/A</v>
      </c>
      <c r="AT118" s="96" t="e">
        <f ca="true">+IF(AND(ISNUMBER(OFFSET('Sanitation Data'!$H$12,0,10*ROW('Sanitation Data'!H112))),'Data Summary'!DI118="Yes"),OFFSET('Sanitation Data'!$H$12,0,10*ROW('Sanitation Data'!H112)),NA())</f>
        <v>#N/A</v>
      </c>
      <c r="AU118" s="96" t="e">
        <f ca="true">+IF(AND(ISNUMBER(OFFSET('Sanitation Data'!$I$4,0,10*ROW('Sanitation Data'!I112))),'Data Summary'!DJ118="Yes"),100-OFFSET('Sanitation Data'!$I$4,0,10*ROW('Sanitation Data'!I112)),NA())</f>
        <v>#N/A</v>
      </c>
      <c r="AV118" s="96" t="e">
        <f ca="true">+IF(AND(ISNUMBER(OFFSET('Sanitation Data'!$I$6,0,10*ROW('Sanitation Data'!I112))),'Data Summary'!DK118="Yes"),OFFSET('Sanitation Data'!$I$6,0,10*ROW('Sanitation Data'!I112)),NA())</f>
        <v>#N/A</v>
      </c>
      <c r="AW118" s="96" t="e">
        <f ca="true">+IF(AND(ISNUMBER(OFFSET('Sanitation Data'!$I$10,0,10*ROW('Sanitation Data'!I112))),'Data Summary'!DL118="Yes"),OFFSET('Sanitation Data'!$I$10,0,10*ROW('Sanitation Data'!I112)),NA())</f>
        <v>#N/A</v>
      </c>
      <c r="AX118" s="96" t="e">
        <f ca="true">+IF(AND(ISNUMBER(OFFSET('Sanitation Data'!$I$11,0,10*ROW('Sanitation Data'!I112))),'Data Summary'!DM118="Yes"),OFFSET('Sanitation Data'!$I$11,0,10*ROW('Sanitation Data'!I112)),NA())</f>
        <v>#N/A</v>
      </c>
      <c r="AY118" s="96" t="e">
        <f ca="true">+IF(AND(ISNUMBER(OFFSET('Sanitation Data'!$I$12,0,10*ROW('Sanitation Data'!I112))),'Data Summary'!DN118="Yes"),OFFSET('Sanitation Data'!$I$12,0,10*ROW('Sanitation Data'!I112)),NA())</f>
        <v>#N/A</v>
      </c>
      <c r="AZ118" s="97" t="e">
        <f ca="true">+IF(AND(ISNUMBER(OFFSET('Hygiene Data'!$D$5,0,10*ROW('Hygiene Data'!D112))),'Data Summary'!DO118="Yes"),OFFSET('Hygiene Data'!$D$5,0,10*ROW('Hygiene Data'!D112)),NA())</f>
        <v>#N/A</v>
      </c>
      <c r="BA118" s="97" t="e">
        <f ca="true">+IF(AND(ISNUMBER(OFFSET('Hygiene Data'!$D$7,0,10*ROW('Hygiene Data'!D112))),'Data Summary'!DP118="Yes"),OFFSET('Hygiene Data'!$D$7,0,10*ROW('Hygiene Data'!D112)),NA())</f>
        <v>#N/A</v>
      </c>
      <c r="BB118" s="97" t="e">
        <f ca="true">+IF(AND(ISNUMBER(OFFSET('Hygiene Data'!$D$9,0,10*ROW('Hygiene Data'!D112))),'Data Summary'!DQ118="Yes"),OFFSET('Hygiene Data'!$D$9,0,10*ROW('Hygiene Data'!D112)),NA())</f>
        <v>#N/A</v>
      </c>
      <c r="BC118" s="97" t="e">
        <f ca="true">+IF(AND(ISNUMBER(OFFSET('Hygiene Data'!$E$5,0,10*ROW('Hygiene Data'!E112))),'Data Summary'!DR118="Yes"),OFFSET('Hygiene Data'!$E$5,0,10*ROW('Hygiene Data'!E112)),NA())</f>
        <v>#N/A</v>
      </c>
      <c r="BD118" s="97" t="e">
        <f ca="true">+IF(AND(ISNUMBER(OFFSET('Hygiene Data'!$E$7,0,10*ROW('Hygiene Data'!E112))),'Data Summary'!DS118="Yes"),OFFSET('Hygiene Data'!$E$7,0,10*ROW('Hygiene Data'!E112)),NA())</f>
        <v>#N/A</v>
      </c>
      <c r="BE118" s="97" t="e">
        <f ca="true">+IF(AND(ISNUMBER(OFFSET('Hygiene Data'!$E$9,0,10*ROW('Hygiene Data'!E112))),'Data Summary'!DT118="Yes"),OFFSET('Hygiene Data'!$E$9,0,10*ROW('Hygiene Data'!E112)),NA())</f>
        <v>#N/A</v>
      </c>
      <c r="BF118" s="97" t="e">
        <f ca="true">+IF(AND(ISNUMBER(OFFSET('Hygiene Data'!$F$5,0,10*ROW('Hygiene Data'!F112))),'Data Summary'!DU118="Yes"),OFFSET('Hygiene Data'!$F$5,0,10*ROW('Hygiene Data'!F112)),NA())</f>
        <v>#N/A</v>
      </c>
      <c r="BG118" s="97" t="e">
        <f ca="true">+IF(AND(ISNUMBER(OFFSET('Hygiene Data'!$F$7,0,10*ROW('Hygiene Data'!F112))),'Data Summary'!DV118="Yes"),OFFSET('Hygiene Data'!$F$7,0,10*ROW('Hygiene Data'!F112)),NA())</f>
        <v>#N/A</v>
      </c>
      <c r="BH118" s="97" t="e">
        <f ca="true">+IF(AND(ISNUMBER(OFFSET('Hygiene Data'!$F$9,0,10*ROW('Hygiene Data'!F112))),'Data Summary'!DW118="Yes"),OFFSET('Hygiene Data'!$F$9,0,10*ROW('Hygiene Data'!F112)),NA())</f>
        <v>#N/A</v>
      </c>
      <c r="BI118" s="97" t="e">
        <f ca="true">+IF(AND(ISNUMBER(OFFSET('Hygiene Data'!$G$5,0,10*ROW('Hygiene Data'!G112))),'Data Summary'!DX118="Yes"),OFFSET('Hygiene Data'!$G$5,0,10*ROW('Hygiene Data'!G112)),NA())</f>
        <v>#N/A</v>
      </c>
      <c r="BJ118" s="97" t="e">
        <f ca="true">+IF(AND(ISNUMBER(OFFSET('Hygiene Data'!$G$7,0,10*ROW('Hygiene Data'!G112))),'Data Summary'!DY118="Yes"),OFFSET('Hygiene Data'!$G$7,0,10*ROW('Hygiene Data'!G112)),NA())</f>
        <v>#N/A</v>
      </c>
      <c r="BK118" s="97" t="e">
        <f ca="true">+IF(AND(ISNUMBER(OFFSET('Hygiene Data'!$G$9,0,10*ROW('Hygiene Data'!G112))),'Data Summary'!DZ118="Yes"),OFFSET('Hygiene Data'!$G$9,0,10*ROW('Hygiene Data'!G112)),NA())</f>
        <v>#N/A</v>
      </c>
      <c r="BL118" s="97" t="e">
        <f ca="true">+IF(AND(ISNUMBER(OFFSET('Hygiene Data'!$H$5,0,10*ROW('Hygiene Data'!H112))),'Data Summary'!EA118="Yes"),OFFSET('Hygiene Data'!$H$5,0,10*ROW('Hygiene Data'!H112)),NA())</f>
        <v>#N/A</v>
      </c>
      <c r="BM118" s="97" t="e">
        <f ca="true">+IF(AND(ISNUMBER(OFFSET('Hygiene Data'!$H$7,0,10*ROW('Hygiene Data'!H112))),'Data Summary'!EB118="Yes"),OFFSET('Hygiene Data'!$H$7,0,10*ROW('Hygiene Data'!H112)),NA())</f>
        <v>#N/A</v>
      </c>
      <c r="BN118" s="97" t="e">
        <f ca="true">+IF(AND(ISNUMBER(OFFSET('Hygiene Data'!$H$9,0,10*ROW('Hygiene Data'!H112))),'Data Summary'!EC118="Yes"),OFFSET('Hygiene Data'!$H$9,0,10*ROW('Hygiene Data'!H112)),NA())</f>
        <v>#N/A</v>
      </c>
      <c r="BO118" s="97" t="e">
        <f ca="true">+IF(AND(ISNUMBER(OFFSET('Hygiene Data'!$I$5,0,10*ROW('Hygiene Data'!I112))),'Data Summary'!ED118="Yes"),OFFSET('Hygiene Data'!$I$5,0,10*ROW('Hygiene Data'!I112)),NA())</f>
        <v>#N/A</v>
      </c>
      <c r="BP118" s="97" t="e">
        <f ca="true">+IF(AND(ISNUMBER(OFFSET('Hygiene Data'!$I$7,0,10*ROW('Hygiene Data'!I112))),'Data Summary'!EE118="Yes"),OFFSET('Hygiene Data'!$I$7,0,10*ROW('Hygiene Data'!I112)),NA())</f>
        <v>#N/A</v>
      </c>
      <c r="BQ118" s="97" t="e">
        <f ca="true">+IF(AND(ISNUMBER(OFFSET('Hygiene Data'!$I$9,0,10*ROW('Hygiene Data'!I112))),'Data Summary'!EF118="Yes"),OFFSET('Hygiene Data'!$I$9,0,10*ROW('Hygiene Data'!I112)),NA())</f>
        <v>#N/A</v>
      </c>
    </row>
    <row xmlns:x14ac="http://schemas.microsoft.com/office/spreadsheetml/2009/9/ac" r="119" x14ac:dyDescent="0.2">
      <c r="A119" s="331" t="e">
        <f ca="true">+RIGHT('Data Summary'!A119,LEN('Data Summary'!A119)-9)</f>
        <v>#VALUE!</v>
      </c>
      <c r="B119" s="36" t="str">
        <f ca="true">+IF(ISTEXT('Data Summary'!B119),'Data Summary'!B119,"")</f>
        <v/>
      </c>
      <c r="C119" s="330" t="e">
        <f ca="true">+VALUE('Data Summary'!C119)</f>
        <v>#VALUE!</v>
      </c>
      <c r="D119" s="95" t="e">
        <f ca="true">+IF(AND(ISNUMBER(OFFSET('Water Data'!$D$4,0,10*ROW('Water Data'!D113))),'Data Summary'!BS119="Yes"),100-OFFSET('Water Data'!$D$4,0,10*ROW('Water Data'!D113)),NA())</f>
        <v>#N/A</v>
      </c>
      <c r="E119" s="95" t="e">
        <f ca="true">+IF(AND(ISNUMBER(OFFSET('Water Data'!$D$6,0,10*ROW('Water Data'!D113))),'Data Summary'!BT119="Yes"),OFFSET('Water Data'!$D$6,0,10*ROW('Water Data'!D113)),NA())</f>
        <v>#N/A</v>
      </c>
      <c r="F119" s="95" t="e">
        <f ca="true">+IF(AND(ISNUMBER(OFFSET('Water Data'!$D$9,0,10*ROW('Water Data'!D113))),'Data Summary'!BU119="Yes"),OFFSET('Water Data'!$D$9,0,10*ROW('Water Data'!D113)),NA())</f>
        <v>#N/A</v>
      </c>
      <c r="G119" s="95" t="e">
        <f ca="true">+IF(AND(ISNUMBER(OFFSET('Water Data'!$E$4,0,10*ROW('Water Data'!E113))),'Data Summary'!BV119="Yes"),100-OFFSET('Water Data'!$E$4,0,10*ROW('Water Data'!E113)),NA())</f>
        <v>#N/A</v>
      </c>
      <c r="H119" s="95" t="e">
        <f ca="true">+IF(AND(ISNUMBER(OFFSET('Water Data'!$E$6,0,10*ROW('Water Data'!E113))),'Data Summary'!BW119="Yes"),OFFSET('Water Data'!$E$6,0,10*ROW('Water Data'!E113)),NA())</f>
        <v>#N/A</v>
      </c>
      <c r="I119" s="95" t="e">
        <f ca="true">+IF(AND(ISNUMBER(OFFSET('Water Data'!$E$9,0,10*ROW('Water Data'!E113))),'Data Summary'!BX119="Yes"),OFFSET('Water Data'!$E$9,0,10*ROW('Water Data'!E113)),NA())</f>
        <v>#N/A</v>
      </c>
      <c r="J119" s="95" t="e">
        <f ca="true">+IF(AND(ISNUMBER(OFFSET('Water Data'!$F$4,0,10*ROW('Water Data'!F113))),'Data Summary'!BY119="Yes"),100-OFFSET('Water Data'!$F$4,0,10*ROW('Water Data'!F113)),NA())</f>
        <v>#N/A</v>
      </c>
      <c r="K119" s="95" t="e">
        <f ca="true">+IF(AND(ISNUMBER(OFFSET('Water Data'!$F$6,0,10*ROW('Water Data'!F113))),'Data Summary'!BZ119="Yes"),OFFSET('Water Data'!$F$6,0,10*ROW('Water Data'!F113)),NA())</f>
        <v>#N/A</v>
      </c>
      <c r="L119" s="95" t="e">
        <f ca="true">+IF(AND(ISNUMBER(OFFSET('Water Data'!$F$9,0,10*ROW('Water Data'!F113))),'Data Summary'!CA119="Yes"),OFFSET('Water Data'!$F$9,0,10*ROW('Water Data'!F113)),NA())</f>
        <v>#N/A</v>
      </c>
      <c r="M119" s="95" t="e">
        <f ca="true">+IF(AND(ISNUMBER(OFFSET('Water Data'!$G$4,0,10*ROW('Water Data'!G113))),'Data Summary'!CB119="Yes"),100-OFFSET('Water Data'!$G$4,0,10*ROW('Water Data'!G113)),NA())</f>
        <v>#N/A</v>
      </c>
      <c r="N119" s="95" t="e">
        <f ca="true">+IF(AND(ISNUMBER(OFFSET('Water Data'!$G$6,0,10*ROW('Water Data'!G113))),'Data Summary'!CC119="Yes"),OFFSET('Water Data'!$G$6,0,10*ROW('Water Data'!G113)),NA())</f>
        <v>#N/A</v>
      </c>
      <c r="O119" s="95" t="e">
        <f ca="true">+IF(AND(ISNUMBER(OFFSET('Water Data'!$G$9,0,10*ROW('Water Data'!G113))),'Data Summary'!CD119="Yes"),OFFSET('Water Data'!$G$9,0,10*ROW('Water Data'!G113)),NA())</f>
        <v>#N/A</v>
      </c>
      <c r="P119" s="95" t="e">
        <f ca="true">+IF(AND(ISNUMBER(OFFSET('Water Data'!$H$4,0,10*ROW('Water Data'!H113))),'Data Summary'!CE119="Yes"),100-OFFSET('Water Data'!$H$4,0,10*ROW('Water Data'!H113)),NA())</f>
        <v>#N/A</v>
      </c>
      <c r="Q119" s="95" t="e">
        <f ca="true">+IF(AND(ISNUMBER(OFFSET('Water Data'!$H$6,0,10*ROW('Water Data'!H113))),'Data Summary'!CF119="Yes"),OFFSET('Water Data'!$H$6,0,10*ROW('Water Data'!H113)),NA())</f>
        <v>#N/A</v>
      </c>
      <c r="R119" s="95" t="e">
        <f ca="true">+IF(AND(ISNUMBER(OFFSET('Water Data'!$H$9,0,10*ROW('Water Data'!H113))),'Data Summary'!CG119="Yes"),OFFSET('Water Data'!$H$9,0,10*ROW('Water Data'!H113)),NA())</f>
        <v>#N/A</v>
      </c>
      <c r="S119" s="95" t="e">
        <f ca="true">+IF(AND(ISNUMBER(OFFSET('Water Data'!$I$4,0,10*ROW('Water Data'!I113))),'Data Summary'!CH119="Yes"),100-OFFSET('Water Data'!$I$4,0,10*ROW('Water Data'!I113)),NA())</f>
        <v>#N/A</v>
      </c>
      <c r="T119" s="95" t="e">
        <f ca="true">+IF(AND(ISNUMBER(OFFSET('Water Data'!$I$6,0,10*ROW('Water Data'!I113))),'Data Summary'!CI119="Yes"),OFFSET('Water Data'!$I$6,0,10*ROW('Water Data'!I113)),NA())</f>
        <v>#N/A</v>
      </c>
      <c r="U119" s="95" t="e">
        <f ca="true">+IF(AND(ISNUMBER(OFFSET('Water Data'!$I$9,0,10*ROW('Water Data'!I113))),'Data Summary'!CJ119="Yes"),OFFSET('Water Data'!$I$9,0,10*ROW('Water Data'!I113)),NA())</f>
        <v>#N/A</v>
      </c>
      <c r="V119" s="96" t="e">
        <f ca="true">+IF(AND(ISNUMBER(OFFSET('Sanitation Data'!$D$4,0,10*ROW('Sanitation Data'!D113))),'Data Summary'!CK119="Yes"),100-OFFSET('Sanitation Data'!$D$4,0,10*ROW('Sanitation Data'!D113)),NA())</f>
        <v>#N/A</v>
      </c>
      <c r="W119" s="96" t="e">
        <f ca="true">+IF(AND(ISNUMBER(OFFSET('Sanitation Data'!$D$6,0,10*ROW('Sanitation Data'!D113))),'Data Summary'!CL119="Yes"),OFFSET('Sanitation Data'!$D$6,0,10*ROW('Sanitation Data'!D113)),NA())</f>
        <v>#N/A</v>
      </c>
      <c r="X119" s="96" t="e">
        <f ca="true">+IF(AND(ISNUMBER(OFFSET('Sanitation Data'!$D$10,0,10*ROW('Sanitation Data'!D113))),'Data Summary'!CM119="Yes"),OFFSET('Sanitation Data'!$D$10,0,10*ROW('Sanitation Data'!D113)),NA())</f>
        <v>#N/A</v>
      </c>
      <c r="Y119" s="96" t="e">
        <f ca="true">+IF(AND(ISNUMBER(OFFSET('Sanitation Data'!$D$11,0,10*ROW('Sanitation Data'!D113))),'Data Summary'!CN119="Yes"),OFFSET('Sanitation Data'!$D$11,0,10*ROW('Sanitation Data'!D113)),NA())</f>
        <v>#N/A</v>
      </c>
      <c r="Z119" s="96" t="e">
        <f ca="true">+IF(AND(ISNUMBER(OFFSET('Sanitation Data'!$D$12,0,10*ROW('Sanitation Data'!D113))),'Data Summary'!CO119="Yes"),OFFSET('Sanitation Data'!$D$12,0,10*ROW('Sanitation Data'!D113)),NA())</f>
        <v>#N/A</v>
      </c>
      <c r="AA119" s="96" t="e">
        <f ca="true">+IF(AND(ISNUMBER(OFFSET('Sanitation Data'!$E$4,0,10*ROW('Sanitation Data'!E113))),'Data Summary'!CP119="Yes"),100-OFFSET('Sanitation Data'!$E$4,0,10*ROW('Sanitation Data'!E113)),NA())</f>
        <v>#N/A</v>
      </c>
      <c r="AB119" s="96" t="e">
        <f ca="true">+IF(AND(ISNUMBER(OFFSET('Sanitation Data'!$E$6,0,10*ROW('Sanitation Data'!E113))),'Data Summary'!CQ119="Yes"),OFFSET('Sanitation Data'!$E$6,0,10*ROW('Sanitation Data'!E113)),NA())</f>
        <v>#N/A</v>
      </c>
      <c r="AC119" s="96" t="e">
        <f ca="true">+IF(AND(ISNUMBER(OFFSET('Sanitation Data'!$E$10,0,10*ROW('Sanitation Data'!E113))),'Data Summary'!CR119="Yes"),OFFSET('Sanitation Data'!$E$10,0,10*ROW('Sanitation Data'!E113)),NA())</f>
        <v>#N/A</v>
      </c>
      <c r="AD119" s="96" t="e">
        <f ca="true">+IF(AND(ISNUMBER(OFFSET('Sanitation Data'!$E$11,0,10*ROW('Sanitation Data'!E113))),'Data Summary'!CS119="Yes"),OFFSET('Sanitation Data'!$E$11,0,10*ROW('Sanitation Data'!E113)),NA())</f>
        <v>#N/A</v>
      </c>
      <c r="AE119" s="96" t="e">
        <f ca="true">+IF(AND(ISNUMBER(OFFSET('Sanitation Data'!$E$12,0,10*ROW('Sanitation Data'!E113))),'Data Summary'!CT119="Yes"),OFFSET('Sanitation Data'!$E$12,0,10*ROW('Sanitation Data'!E113)),NA())</f>
        <v>#N/A</v>
      </c>
      <c r="AF119" s="96" t="e">
        <f ca="true">+IF(AND(ISNUMBER(OFFSET('Sanitation Data'!$F$4,0,10*ROW('Sanitation Data'!F113))),'Data Summary'!CU119="Yes"),100-OFFSET('Sanitation Data'!$F$4,0,10*ROW('Sanitation Data'!F113)),NA())</f>
        <v>#N/A</v>
      </c>
      <c r="AG119" s="96" t="e">
        <f ca="true">+IF(AND(ISNUMBER(OFFSET('Sanitation Data'!$F$6,0,10*ROW('Sanitation Data'!F113))),'Data Summary'!CV119="Yes"),OFFSET('Sanitation Data'!$F$6,0,10*ROW('Sanitation Data'!F113)),NA())</f>
        <v>#N/A</v>
      </c>
      <c r="AH119" s="96" t="e">
        <f ca="true">+IF(AND(ISNUMBER(OFFSET('Sanitation Data'!$F$10,0,10*ROW('Sanitation Data'!F113))),'Data Summary'!CW119="Yes"),OFFSET('Sanitation Data'!$F$10,0,10*ROW('Sanitation Data'!F113)),NA())</f>
        <v>#N/A</v>
      </c>
      <c r="AI119" s="96" t="e">
        <f ca="true">+IF(AND(ISNUMBER(OFFSET('Sanitation Data'!$F$11,0,10*ROW('Sanitation Data'!F113))),'Data Summary'!CX119="Yes"),OFFSET('Sanitation Data'!$F$11,0,10*ROW('Sanitation Data'!F113)),NA())</f>
        <v>#N/A</v>
      </c>
      <c r="AJ119" s="96" t="e">
        <f ca="true">+IF(AND(ISNUMBER(OFFSET('Sanitation Data'!$F$12,0,10*ROW('Sanitation Data'!F113))),'Data Summary'!CY119="Yes"),OFFSET('Sanitation Data'!$F$12,0,10*ROW('Sanitation Data'!F113)),NA())</f>
        <v>#N/A</v>
      </c>
      <c r="AK119" s="96" t="e">
        <f ca="true">+IF(AND(ISNUMBER(OFFSET('Sanitation Data'!$G$4,0,10*ROW('Sanitation Data'!G113))),'Data Summary'!CZ119="Yes"),100-OFFSET('Sanitation Data'!$G$4,0,10*ROW('Sanitation Data'!G113)),NA())</f>
        <v>#N/A</v>
      </c>
      <c r="AL119" s="96" t="e">
        <f ca="true">+IF(AND(ISNUMBER(OFFSET('Sanitation Data'!$G$6,0,10*ROW('Sanitation Data'!G113))),'Data Summary'!DA119="Yes"),OFFSET('Sanitation Data'!$G$6,0,10*ROW('Sanitation Data'!G113)),NA())</f>
        <v>#N/A</v>
      </c>
      <c r="AM119" s="96" t="e">
        <f ca="true">+IF(AND(ISNUMBER(OFFSET('Sanitation Data'!$G$10,0,10*ROW('Sanitation Data'!G113))),'Data Summary'!DB119="Yes"),OFFSET('Sanitation Data'!$G$10,0,10*ROW('Sanitation Data'!G113)),NA())</f>
        <v>#N/A</v>
      </c>
      <c r="AN119" s="96" t="e">
        <f ca="true">+IF(AND(ISNUMBER(OFFSET('Sanitation Data'!$G$11,0,10*ROW('Sanitation Data'!G113))),'Data Summary'!DC119="Yes"),OFFSET('Sanitation Data'!$G$11,0,10*ROW('Sanitation Data'!G113)),NA())</f>
        <v>#N/A</v>
      </c>
      <c r="AO119" s="96" t="e">
        <f ca="true">+IF(AND(ISNUMBER(OFFSET('Sanitation Data'!$G$12,0,10*ROW('Sanitation Data'!G113))),'Data Summary'!DD119="Yes"),OFFSET('Sanitation Data'!$G$12,0,10*ROW('Sanitation Data'!G113)),NA())</f>
        <v>#N/A</v>
      </c>
      <c r="AP119" s="96" t="e">
        <f ca="true">+IF(AND(ISNUMBER(OFFSET('Sanitation Data'!$H$4,0,10*ROW('Sanitation Data'!H113))),'Data Summary'!DE119="Yes"),100-OFFSET('Sanitation Data'!$H$4,0,10*ROW('Sanitation Data'!H113)),NA())</f>
        <v>#N/A</v>
      </c>
      <c r="AQ119" s="96" t="e">
        <f ca="true">+IF(AND(ISNUMBER(OFFSET('Sanitation Data'!$H$6,0,10*ROW('Sanitation Data'!H113))),'Data Summary'!DF119="Yes"),OFFSET('Sanitation Data'!$H$6,0,10*ROW('Sanitation Data'!H113)),NA())</f>
        <v>#N/A</v>
      </c>
      <c r="AR119" s="96" t="e">
        <f ca="true">+IF(AND(ISNUMBER(OFFSET('Sanitation Data'!$H$10,0,10*ROW('Sanitation Data'!H113))),'Data Summary'!DG119="Yes"),OFFSET('Sanitation Data'!$H$10,0,10*ROW('Sanitation Data'!H113)),NA())</f>
        <v>#N/A</v>
      </c>
      <c r="AS119" s="96" t="e">
        <f ca="true">+IF(AND(ISNUMBER(OFFSET('Sanitation Data'!$H$11,0,10*ROW('Sanitation Data'!H113))),'Data Summary'!DH119="Yes"),OFFSET('Sanitation Data'!$H$11,0,10*ROW('Sanitation Data'!H113)),NA())</f>
        <v>#N/A</v>
      </c>
      <c r="AT119" s="96" t="e">
        <f ca="true">+IF(AND(ISNUMBER(OFFSET('Sanitation Data'!$H$12,0,10*ROW('Sanitation Data'!H113))),'Data Summary'!DI119="Yes"),OFFSET('Sanitation Data'!$H$12,0,10*ROW('Sanitation Data'!H113)),NA())</f>
        <v>#N/A</v>
      </c>
      <c r="AU119" s="96" t="e">
        <f ca="true">+IF(AND(ISNUMBER(OFFSET('Sanitation Data'!$I$4,0,10*ROW('Sanitation Data'!I113))),'Data Summary'!DJ119="Yes"),100-OFFSET('Sanitation Data'!$I$4,0,10*ROW('Sanitation Data'!I113)),NA())</f>
        <v>#N/A</v>
      </c>
      <c r="AV119" s="96" t="e">
        <f ca="true">+IF(AND(ISNUMBER(OFFSET('Sanitation Data'!$I$6,0,10*ROW('Sanitation Data'!I113))),'Data Summary'!DK119="Yes"),OFFSET('Sanitation Data'!$I$6,0,10*ROW('Sanitation Data'!I113)),NA())</f>
        <v>#N/A</v>
      </c>
      <c r="AW119" s="96" t="e">
        <f ca="true">+IF(AND(ISNUMBER(OFFSET('Sanitation Data'!$I$10,0,10*ROW('Sanitation Data'!I113))),'Data Summary'!DL119="Yes"),OFFSET('Sanitation Data'!$I$10,0,10*ROW('Sanitation Data'!I113)),NA())</f>
        <v>#N/A</v>
      </c>
      <c r="AX119" s="96" t="e">
        <f ca="true">+IF(AND(ISNUMBER(OFFSET('Sanitation Data'!$I$11,0,10*ROW('Sanitation Data'!I113))),'Data Summary'!DM119="Yes"),OFFSET('Sanitation Data'!$I$11,0,10*ROW('Sanitation Data'!I113)),NA())</f>
        <v>#N/A</v>
      </c>
      <c r="AY119" s="96" t="e">
        <f ca="true">+IF(AND(ISNUMBER(OFFSET('Sanitation Data'!$I$12,0,10*ROW('Sanitation Data'!I113))),'Data Summary'!DN119="Yes"),OFFSET('Sanitation Data'!$I$12,0,10*ROW('Sanitation Data'!I113)),NA())</f>
        <v>#N/A</v>
      </c>
      <c r="AZ119" s="97" t="e">
        <f ca="true">+IF(AND(ISNUMBER(OFFSET('Hygiene Data'!$D$5,0,10*ROW('Hygiene Data'!D113))),'Data Summary'!DO119="Yes"),OFFSET('Hygiene Data'!$D$5,0,10*ROW('Hygiene Data'!D113)),NA())</f>
        <v>#N/A</v>
      </c>
      <c r="BA119" s="97" t="e">
        <f ca="true">+IF(AND(ISNUMBER(OFFSET('Hygiene Data'!$D$7,0,10*ROW('Hygiene Data'!D113))),'Data Summary'!DP119="Yes"),OFFSET('Hygiene Data'!$D$7,0,10*ROW('Hygiene Data'!D113)),NA())</f>
        <v>#N/A</v>
      </c>
      <c r="BB119" s="97" t="e">
        <f ca="true">+IF(AND(ISNUMBER(OFFSET('Hygiene Data'!$D$9,0,10*ROW('Hygiene Data'!D113))),'Data Summary'!DQ119="Yes"),OFFSET('Hygiene Data'!$D$9,0,10*ROW('Hygiene Data'!D113)),NA())</f>
        <v>#N/A</v>
      </c>
      <c r="BC119" s="97" t="e">
        <f ca="true">+IF(AND(ISNUMBER(OFFSET('Hygiene Data'!$E$5,0,10*ROW('Hygiene Data'!E113))),'Data Summary'!DR119="Yes"),OFFSET('Hygiene Data'!$E$5,0,10*ROW('Hygiene Data'!E113)),NA())</f>
        <v>#N/A</v>
      </c>
      <c r="BD119" s="97" t="e">
        <f ca="true">+IF(AND(ISNUMBER(OFFSET('Hygiene Data'!$E$7,0,10*ROW('Hygiene Data'!E113))),'Data Summary'!DS119="Yes"),OFFSET('Hygiene Data'!$E$7,0,10*ROW('Hygiene Data'!E113)),NA())</f>
        <v>#N/A</v>
      </c>
      <c r="BE119" s="97" t="e">
        <f ca="true">+IF(AND(ISNUMBER(OFFSET('Hygiene Data'!$E$9,0,10*ROW('Hygiene Data'!E113))),'Data Summary'!DT119="Yes"),OFFSET('Hygiene Data'!$E$9,0,10*ROW('Hygiene Data'!E113)),NA())</f>
        <v>#N/A</v>
      </c>
      <c r="BF119" s="97" t="e">
        <f ca="true">+IF(AND(ISNUMBER(OFFSET('Hygiene Data'!$F$5,0,10*ROW('Hygiene Data'!F113))),'Data Summary'!DU119="Yes"),OFFSET('Hygiene Data'!$F$5,0,10*ROW('Hygiene Data'!F113)),NA())</f>
        <v>#N/A</v>
      </c>
      <c r="BG119" s="97" t="e">
        <f ca="true">+IF(AND(ISNUMBER(OFFSET('Hygiene Data'!$F$7,0,10*ROW('Hygiene Data'!F113))),'Data Summary'!DV119="Yes"),OFFSET('Hygiene Data'!$F$7,0,10*ROW('Hygiene Data'!F113)),NA())</f>
        <v>#N/A</v>
      </c>
      <c r="BH119" s="97" t="e">
        <f ca="true">+IF(AND(ISNUMBER(OFFSET('Hygiene Data'!$F$9,0,10*ROW('Hygiene Data'!F113))),'Data Summary'!DW119="Yes"),OFFSET('Hygiene Data'!$F$9,0,10*ROW('Hygiene Data'!F113)),NA())</f>
        <v>#N/A</v>
      </c>
      <c r="BI119" s="97" t="e">
        <f ca="true">+IF(AND(ISNUMBER(OFFSET('Hygiene Data'!$G$5,0,10*ROW('Hygiene Data'!G113))),'Data Summary'!DX119="Yes"),OFFSET('Hygiene Data'!$G$5,0,10*ROW('Hygiene Data'!G113)),NA())</f>
        <v>#N/A</v>
      </c>
      <c r="BJ119" s="97" t="e">
        <f ca="true">+IF(AND(ISNUMBER(OFFSET('Hygiene Data'!$G$7,0,10*ROW('Hygiene Data'!G113))),'Data Summary'!DY119="Yes"),OFFSET('Hygiene Data'!$G$7,0,10*ROW('Hygiene Data'!G113)),NA())</f>
        <v>#N/A</v>
      </c>
      <c r="BK119" s="97" t="e">
        <f ca="true">+IF(AND(ISNUMBER(OFFSET('Hygiene Data'!$G$9,0,10*ROW('Hygiene Data'!G113))),'Data Summary'!DZ119="Yes"),OFFSET('Hygiene Data'!$G$9,0,10*ROW('Hygiene Data'!G113)),NA())</f>
        <v>#N/A</v>
      </c>
      <c r="BL119" s="97" t="e">
        <f ca="true">+IF(AND(ISNUMBER(OFFSET('Hygiene Data'!$H$5,0,10*ROW('Hygiene Data'!H113))),'Data Summary'!EA119="Yes"),OFFSET('Hygiene Data'!$H$5,0,10*ROW('Hygiene Data'!H113)),NA())</f>
        <v>#N/A</v>
      </c>
      <c r="BM119" s="97" t="e">
        <f ca="true">+IF(AND(ISNUMBER(OFFSET('Hygiene Data'!$H$7,0,10*ROW('Hygiene Data'!H113))),'Data Summary'!EB119="Yes"),OFFSET('Hygiene Data'!$H$7,0,10*ROW('Hygiene Data'!H113)),NA())</f>
        <v>#N/A</v>
      </c>
      <c r="BN119" s="97" t="e">
        <f ca="true">+IF(AND(ISNUMBER(OFFSET('Hygiene Data'!$H$9,0,10*ROW('Hygiene Data'!H113))),'Data Summary'!EC119="Yes"),OFFSET('Hygiene Data'!$H$9,0,10*ROW('Hygiene Data'!H113)),NA())</f>
        <v>#N/A</v>
      </c>
      <c r="BO119" s="97" t="e">
        <f ca="true">+IF(AND(ISNUMBER(OFFSET('Hygiene Data'!$I$5,0,10*ROW('Hygiene Data'!I113))),'Data Summary'!ED119="Yes"),OFFSET('Hygiene Data'!$I$5,0,10*ROW('Hygiene Data'!I113)),NA())</f>
        <v>#N/A</v>
      </c>
      <c r="BP119" s="97" t="e">
        <f ca="true">+IF(AND(ISNUMBER(OFFSET('Hygiene Data'!$I$7,0,10*ROW('Hygiene Data'!I113))),'Data Summary'!EE119="Yes"),OFFSET('Hygiene Data'!$I$7,0,10*ROW('Hygiene Data'!I113)),NA())</f>
        <v>#N/A</v>
      </c>
      <c r="BQ119" s="97" t="e">
        <f ca="true">+IF(AND(ISNUMBER(OFFSET('Hygiene Data'!$I$9,0,10*ROW('Hygiene Data'!I113))),'Data Summary'!EF119="Yes"),OFFSET('Hygiene Data'!$I$9,0,10*ROW('Hygiene Data'!I113)),NA())</f>
        <v>#N/A</v>
      </c>
    </row>
    <row xmlns:x14ac="http://schemas.microsoft.com/office/spreadsheetml/2009/9/ac" r="120" x14ac:dyDescent="0.2">
      <c r="A120" s="331" t="e">
        <f ca="true">+RIGHT('Data Summary'!A120,LEN('Data Summary'!A120)-9)</f>
        <v>#VALUE!</v>
      </c>
      <c r="B120" s="36" t="str">
        <f ca="true">+IF(ISTEXT('Data Summary'!B120),'Data Summary'!B120,"")</f>
        <v/>
      </c>
      <c r="C120" s="330" t="e">
        <f ca="true">+VALUE('Data Summary'!C120)</f>
        <v>#VALUE!</v>
      </c>
      <c r="D120" s="95" t="e">
        <f ca="true">+IF(AND(ISNUMBER(OFFSET('Water Data'!$D$4,0,10*ROW('Water Data'!D114))),'Data Summary'!BS120="Yes"),100-OFFSET('Water Data'!$D$4,0,10*ROW('Water Data'!D114)),NA())</f>
        <v>#N/A</v>
      </c>
      <c r="E120" s="95" t="e">
        <f ca="true">+IF(AND(ISNUMBER(OFFSET('Water Data'!$D$6,0,10*ROW('Water Data'!D114))),'Data Summary'!BT120="Yes"),OFFSET('Water Data'!$D$6,0,10*ROW('Water Data'!D114)),NA())</f>
        <v>#N/A</v>
      </c>
      <c r="F120" s="95" t="e">
        <f ca="true">+IF(AND(ISNUMBER(OFFSET('Water Data'!$D$9,0,10*ROW('Water Data'!D114))),'Data Summary'!BU120="Yes"),OFFSET('Water Data'!$D$9,0,10*ROW('Water Data'!D114)),NA())</f>
        <v>#N/A</v>
      </c>
      <c r="G120" s="95" t="e">
        <f ca="true">+IF(AND(ISNUMBER(OFFSET('Water Data'!$E$4,0,10*ROW('Water Data'!E114))),'Data Summary'!BV120="Yes"),100-OFFSET('Water Data'!$E$4,0,10*ROW('Water Data'!E114)),NA())</f>
        <v>#N/A</v>
      </c>
      <c r="H120" s="95" t="e">
        <f ca="true">+IF(AND(ISNUMBER(OFFSET('Water Data'!$E$6,0,10*ROW('Water Data'!E114))),'Data Summary'!BW120="Yes"),OFFSET('Water Data'!$E$6,0,10*ROW('Water Data'!E114)),NA())</f>
        <v>#N/A</v>
      </c>
      <c r="I120" s="95" t="e">
        <f ca="true">+IF(AND(ISNUMBER(OFFSET('Water Data'!$E$9,0,10*ROW('Water Data'!E114))),'Data Summary'!BX120="Yes"),OFFSET('Water Data'!$E$9,0,10*ROW('Water Data'!E114)),NA())</f>
        <v>#N/A</v>
      </c>
      <c r="J120" s="95" t="e">
        <f ca="true">+IF(AND(ISNUMBER(OFFSET('Water Data'!$F$4,0,10*ROW('Water Data'!F114))),'Data Summary'!BY120="Yes"),100-OFFSET('Water Data'!$F$4,0,10*ROW('Water Data'!F114)),NA())</f>
        <v>#N/A</v>
      </c>
      <c r="K120" s="95" t="e">
        <f ca="true">+IF(AND(ISNUMBER(OFFSET('Water Data'!$F$6,0,10*ROW('Water Data'!F114))),'Data Summary'!BZ120="Yes"),OFFSET('Water Data'!$F$6,0,10*ROW('Water Data'!F114)),NA())</f>
        <v>#N/A</v>
      </c>
      <c r="L120" s="95" t="e">
        <f ca="true">+IF(AND(ISNUMBER(OFFSET('Water Data'!$F$9,0,10*ROW('Water Data'!F114))),'Data Summary'!CA120="Yes"),OFFSET('Water Data'!$F$9,0,10*ROW('Water Data'!F114)),NA())</f>
        <v>#N/A</v>
      </c>
      <c r="M120" s="95" t="e">
        <f ca="true">+IF(AND(ISNUMBER(OFFSET('Water Data'!$G$4,0,10*ROW('Water Data'!G114))),'Data Summary'!CB120="Yes"),100-OFFSET('Water Data'!$G$4,0,10*ROW('Water Data'!G114)),NA())</f>
        <v>#N/A</v>
      </c>
      <c r="N120" s="95" t="e">
        <f ca="true">+IF(AND(ISNUMBER(OFFSET('Water Data'!$G$6,0,10*ROW('Water Data'!G114))),'Data Summary'!CC120="Yes"),OFFSET('Water Data'!$G$6,0,10*ROW('Water Data'!G114)),NA())</f>
        <v>#N/A</v>
      </c>
      <c r="O120" s="95" t="e">
        <f ca="true">+IF(AND(ISNUMBER(OFFSET('Water Data'!$G$9,0,10*ROW('Water Data'!G114))),'Data Summary'!CD120="Yes"),OFFSET('Water Data'!$G$9,0,10*ROW('Water Data'!G114)),NA())</f>
        <v>#N/A</v>
      </c>
      <c r="P120" s="95" t="e">
        <f ca="true">+IF(AND(ISNUMBER(OFFSET('Water Data'!$H$4,0,10*ROW('Water Data'!H114))),'Data Summary'!CE120="Yes"),100-OFFSET('Water Data'!$H$4,0,10*ROW('Water Data'!H114)),NA())</f>
        <v>#N/A</v>
      </c>
      <c r="Q120" s="95" t="e">
        <f ca="true">+IF(AND(ISNUMBER(OFFSET('Water Data'!$H$6,0,10*ROW('Water Data'!H114))),'Data Summary'!CF120="Yes"),OFFSET('Water Data'!$H$6,0,10*ROW('Water Data'!H114)),NA())</f>
        <v>#N/A</v>
      </c>
      <c r="R120" s="95" t="e">
        <f ca="true">+IF(AND(ISNUMBER(OFFSET('Water Data'!$H$9,0,10*ROW('Water Data'!H114))),'Data Summary'!CG120="Yes"),OFFSET('Water Data'!$H$9,0,10*ROW('Water Data'!H114)),NA())</f>
        <v>#N/A</v>
      </c>
      <c r="S120" s="95" t="e">
        <f ca="true">+IF(AND(ISNUMBER(OFFSET('Water Data'!$I$4,0,10*ROW('Water Data'!I114))),'Data Summary'!CH120="Yes"),100-OFFSET('Water Data'!$I$4,0,10*ROW('Water Data'!I114)),NA())</f>
        <v>#N/A</v>
      </c>
      <c r="T120" s="95" t="e">
        <f ca="true">+IF(AND(ISNUMBER(OFFSET('Water Data'!$I$6,0,10*ROW('Water Data'!I114))),'Data Summary'!CI120="Yes"),OFFSET('Water Data'!$I$6,0,10*ROW('Water Data'!I114)),NA())</f>
        <v>#N/A</v>
      </c>
      <c r="U120" s="95" t="e">
        <f ca="true">+IF(AND(ISNUMBER(OFFSET('Water Data'!$I$9,0,10*ROW('Water Data'!I114))),'Data Summary'!CJ120="Yes"),OFFSET('Water Data'!$I$9,0,10*ROW('Water Data'!I114)),NA())</f>
        <v>#N/A</v>
      </c>
      <c r="V120" s="96" t="e">
        <f ca="true">+IF(AND(ISNUMBER(OFFSET('Sanitation Data'!$D$4,0,10*ROW('Sanitation Data'!D114))),'Data Summary'!CK120="Yes"),100-OFFSET('Sanitation Data'!$D$4,0,10*ROW('Sanitation Data'!D114)),NA())</f>
        <v>#N/A</v>
      </c>
      <c r="W120" s="96" t="e">
        <f ca="true">+IF(AND(ISNUMBER(OFFSET('Sanitation Data'!$D$6,0,10*ROW('Sanitation Data'!D114))),'Data Summary'!CL120="Yes"),OFFSET('Sanitation Data'!$D$6,0,10*ROW('Sanitation Data'!D114)),NA())</f>
        <v>#N/A</v>
      </c>
      <c r="X120" s="96" t="e">
        <f ca="true">+IF(AND(ISNUMBER(OFFSET('Sanitation Data'!$D$10,0,10*ROW('Sanitation Data'!D114))),'Data Summary'!CM120="Yes"),OFFSET('Sanitation Data'!$D$10,0,10*ROW('Sanitation Data'!D114)),NA())</f>
        <v>#N/A</v>
      </c>
      <c r="Y120" s="96" t="e">
        <f ca="true">+IF(AND(ISNUMBER(OFFSET('Sanitation Data'!$D$11,0,10*ROW('Sanitation Data'!D114))),'Data Summary'!CN120="Yes"),OFFSET('Sanitation Data'!$D$11,0,10*ROW('Sanitation Data'!D114)),NA())</f>
        <v>#N/A</v>
      </c>
      <c r="Z120" s="96" t="e">
        <f ca="true">+IF(AND(ISNUMBER(OFFSET('Sanitation Data'!$D$12,0,10*ROW('Sanitation Data'!D114))),'Data Summary'!CO120="Yes"),OFFSET('Sanitation Data'!$D$12,0,10*ROW('Sanitation Data'!D114)),NA())</f>
        <v>#N/A</v>
      </c>
      <c r="AA120" s="96" t="e">
        <f ca="true">+IF(AND(ISNUMBER(OFFSET('Sanitation Data'!$E$4,0,10*ROW('Sanitation Data'!E114))),'Data Summary'!CP120="Yes"),100-OFFSET('Sanitation Data'!$E$4,0,10*ROW('Sanitation Data'!E114)),NA())</f>
        <v>#N/A</v>
      </c>
      <c r="AB120" s="96" t="e">
        <f ca="true">+IF(AND(ISNUMBER(OFFSET('Sanitation Data'!$E$6,0,10*ROW('Sanitation Data'!E114))),'Data Summary'!CQ120="Yes"),OFFSET('Sanitation Data'!$E$6,0,10*ROW('Sanitation Data'!E114)),NA())</f>
        <v>#N/A</v>
      </c>
      <c r="AC120" s="96" t="e">
        <f ca="true">+IF(AND(ISNUMBER(OFFSET('Sanitation Data'!$E$10,0,10*ROW('Sanitation Data'!E114))),'Data Summary'!CR120="Yes"),OFFSET('Sanitation Data'!$E$10,0,10*ROW('Sanitation Data'!E114)),NA())</f>
        <v>#N/A</v>
      </c>
      <c r="AD120" s="96" t="e">
        <f ca="true">+IF(AND(ISNUMBER(OFFSET('Sanitation Data'!$E$11,0,10*ROW('Sanitation Data'!E114))),'Data Summary'!CS120="Yes"),OFFSET('Sanitation Data'!$E$11,0,10*ROW('Sanitation Data'!E114)),NA())</f>
        <v>#N/A</v>
      </c>
      <c r="AE120" s="96" t="e">
        <f ca="true">+IF(AND(ISNUMBER(OFFSET('Sanitation Data'!$E$12,0,10*ROW('Sanitation Data'!E114))),'Data Summary'!CT120="Yes"),OFFSET('Sanitation Data'!$E$12,0,10*ROW('Sanitation Data'!E114)),NA())</f>
        <v>#N/A</v>
      </c>
      <c r="AF120" s="96" t="e">
        <f ca="true">+IF(AND(ISNUMBER(OFFSET('Sanitation Data'!$F$4,0,10*ROW('Sanitation Data'!F114))),'Data Summary'!CU120="Yes"),100-OFFSET('Sanitation Data'!$F$4,0,10*ROW('Sanitation Data'!F114)),NA())</f>
        <v>#N/A</v>
      </c>
      <c r="AG120" s="96" t="e">
        <f ca="true">+IF(AND(ISNUMBER(OFFSET('Sanitation Data'!$F$6,0,10*ROW('Sanitation Data'!F114))),'Data Summary'!CV120="Yes"),OFFSET('Sanitation Data'!$F$6,0,10*ROW('Sanitation Data'!F114)),NA())</f>
        <v>#N/A</v>
      </c>
      <c r="AH120" s="96" t="e">
        <f ca="true">+IF(AND(ISNUMBER(OFFSET('Sanitation Data'!$F$10,0,10*ROW('Sanitation Data'!F114))),'Data Summary'!CW120="Yes"),OFFSET('Sanitation Data'!$F$10,0,10*ROW('Sanitation Data'!F114)),NA())</f>
        <v>#N/A</v>
      </c>
      <c r="AI120" s="96" t="e">
        <f ca="true">+IF(AND(ISNUMBER(OFFSET('Sanitation Data'!$F$11,0,10*ROW('Sanitation Data'!F114))),'Data Summary'!CX120="Yes"),OFFSET('Sanitation Data'!$F$11,0,10*ROW('Sanitation Data'!F114)),NA())</f>
        <v>#N/A</v>
      </c>
      <c r="AJ120" s="96" t="e">
        <f ca="true">+IF(AND(ISNUMBER(OFFSET('Sanitation Data'!$F$12,0,10*ROW('Sanitation Data'!F114))),'Data Summary'!CY120="Yes"),OFFSET('Sanitation Data'!$F$12,0,10*ROW('Sanitation Data'!F114)),NA())</f>
        <v>#N/A</v>
      </c>
      <c r="AK120" s="96" t="e">
        <f ca="true">+IF(AND(ISNUMBER(OFFSET('Sanitation Data'!$G$4,0,10*ROW('Sanitation Data'!G114))),'Data Summary'!CZ120="Yes"),100-OFFSET('Sanitation Data'!$G$4,0,10*ROW('Sanitation Data'!G114)),NA())</f>
        <v>#N/A</v>
      </c>
      <c r="AL120" s="96" t="e">
        <f ca="true">+IF(AND(ISNUMBER(OFFSET('Sanitation Data'!$G$6,0,10*ROW('Sanitation Data'!G114))),'Data Summary'!DA120="Yes"),OFFSET('Sanitation Data'!$G$6,0,10*ROW('Sanitation Data'!G114)),NA())</f>
        <v>#N/A</v>
      </c>
      <c r="AM120" s="96" t="e">
        <f ca="true">+IF(AND(ISNUMBER(OFFSET('Sanitation Data'!$G$10,0,10*ROW('Sanitation Data'!G114))),'Data Summary'!DB120="Yes"),OFFSET('Sanitation Data'!$G$10,0,10*ROW('Sanitation Data'!G114)),NA())</f>
        <v>#N/A</v>
      </c>
      <c r="AN120" s="96" t="e">
        <f ca="true">+IF(AND(ISNUMBER(OFFSET('Sanitation Data'!$G$11,0,10*ROW('Sanitation Data'!G114))),'Data Summary'!DC120="Yes"),OFFSET('Sanitation Data'!$G$11,0,10*ROW('Sanitation Data'!G114)),NA())</f>
        <v>#N/A</v>
      </c>
      <c r="AO120" s="96" t="e">
        <f ca="true">+IF(AND(ISNUMBER(OFFSET('Sanitation Data'!$G$12,0,10*ROW('Sanitation Data'!G114))),'Data Summary'!DD120="Yes"),OFFSET('Sanitation Data'!$G$12,0,10*ROW('Sanitation Data'!G114)),NA())</f>
        <v>#N/A</v>
      </c>
      <c r="AP120" s="96" t="e">
        <f ca="true">+IF(AND(ISNUMBER(OFFSET('Sanitation Data'!$H$4,0,10*ROW('Sanitation Data'!H114))),'Data Summary'!DE120="Yes"),100-OFFSET('Sanitation Data'!$H$4,0,10*ROW('Sanitation Data'!H114)),NA())</f>
        <v>#N/A</v>
      </c>
      <c r="AQ120" s="96" t="e">
        <f ca="true">+IF(AND(ISNUMBER(OFFSET('Sanitation Data'!$H$6,0,10*ROW('Sanitation Data'!H114))),'Data Summary'!DF120="Yes"),OFFSET('Sanitation Data'!$H$6,0,10*ROW('Sanitation Data'!H114)),NA())</f>
        <v>#N/A</v>
      </c>
      <c r="AR120" s="96" t="e">
        <f ca="true">+IF(AND(ISNUMBER(OFFSET('Sanitation Data'!$H$10,0,10*ROW('Sanitation Data'!H114))),'Data Summary'!DG120="Yes"),OFFSET('Sanitation Data'!$H$10,0,10*ROW('Sanitation Data'!H114)),NA())</f>
        <v>#N/A</v>
      </c>
      <c r="AS120" s="96" t="e">
        <f ca="true">+IF(AND(ISNUMBER(OFFSET('Sanitation Data'!$H$11,0,10*ROW('Sanitation Data'!H114))),'Data Summary'!DH120="Yes"),OFFSET('Sanitation Data'!$H$11,0,10*ROW('Sanitation Data'!H114)),NA())</f>
        <v>#N/A</v>
      </c>
      <c r="AT120" s="96" t="e">
        <f ca="true">+IF(AND(ISNUMBER(OFFSET('Sanitation Data'!$H$12,0,10*ROW('Sanitation Data'!H114))),'Data Summary'!DI120="Yes"),OFFSET('Sanitation Data'!$H$12,0,10*ROW('Sanitation Data'!H114)),NA())</f>
        <v>#N/A</v>
      </c>
      <c r="AU120" s="96" t="e">
        <f ca="true">+IF(AND(ISNUMBER(OFFSET('Sanitation Data'!$I$4,0,10*ROW('Sanitation Data'!I114))),'Data Summary'!DJ120="Yes"),100-OFFSET('Sanitation Data'!$I$4,0,10*ROW('Sanitation Data'!I114)),NA())</f>
        <v>#N/A</v>
      </c>
      <c r="AV120" s="96" t="e">
        <f ca="true">+IF(AND(ISNUMBER(OFFSET('Sanitation Data'!$I$6,0,10*ROW('Sanitation Data'!I114))),'Data Summary'!DK120="Yes"),OFFSET('Sanitation Data'!$I$6,0,10*ROW('Sanitation Data'!I114)),NA())</f>
        <v>#N/A</v>
      </c>
      <c r="AW120" s="96" t="e">
        <f ca="true">+IF(AND(ISNUMBER(OFFSET('Sanitation Data'!$I$10,0,10*ROW('Sanitation Data'!I114))),'Data Summary'!DL120="Yes"),OFFSET('Sanitation Data'!$I$10,0,10*ROW('Sanitation Data'!I114)),NA())</f>
        <v>#N/A</v>
      </c>
      <c r="AX120" s="96" t="e">
        <f ca="true">+IF(AND(ISNUMBER(OFFSET('Sanitation Data'!$I$11,0,10*ROW('Sanitation Data'!I114))),'Data Summary'!DM120="Yes"),OFFSET('Sanitation Data'!$I$11,0,10*ROW('Sanitation Data'!I114)),NA())</f>
        <v>#N/A</v>
      </c>
      <c r="AY120" s="96" t="e">
        <f ca="true">+IF(AND(ISNUMBER(OFFSET('Sanitation Data'!$I$12,0,10*ROW('Sanitation Data'!I114))),'Data Summary'!DN120="Yes"),OFFSET('Sanitation Data'!$I$12,0,10*ROW('Sanitation Data'!I114)),NA())</f>
        <v>#N/A</v>
      </c>
      <c r="AZ120" s="97" t="e">
        <f ca="true">+IF(AND(ISNUMBER(OFFSET('Hygiene Data'!$D$5,0,10*ROW('Hygiene Data'!D114))),'Data Summary'!DO120="Yes"),OFFSET('Hygiene Data'!$D$5,0,10*ROW('Hygiene Data'!D114)),NA())</f>
        <v>#N/A</v>
      </c>
      <c r="BA120" s="97" t="e">
        <f ca="true">+IF(AND(ISNUMBER(OFFSET('Hygiene Data'!$D$7,0,10*ROW('Hygiene Data'!D114))),'Data Summary'!DP120="Yes"),OFFSET('Hygiene Data'!$D$7,0,10*ROW('Hygiene Data'!D114)),NA())</f>
        <v>#N/A</v>
      </c>
      <c r="BB120" s="97" t="e">
        <f ca="true">+IF(AND(ISNUMBER(OFFSET('Hygiene Data'!$D$9,0,10*ROW('Hygiene Data'!D114))),'Data Summary'!DQ120="Yes"),OFFSET('Hygiene Data'!$D$9,0,10*ROW('Hygiene Data'!D114)),NA())</f>
        <v>#N/A</v>
      </c>
      <c r="BC120" s="97" t="e">
        <f ca="true">+IF(AND(ISNUMBER(OFFSET('Hygiene Data'!$E$5,0,10*ROW('Hygiene Data'!E114))),'Data Summary'!DR120="Yes"),OFFSET('Hygiene Data'!$E$5,0,10*ROW('Hygiene Data'!E114)),NA())</f>
        <v>#N/A</v>
      </c>
      <c r="BD120" s="97" t="e">
        <f ca="true">+IF(AND(ISNUMBER(OFFSET('Hygiene Data'!$E$7,0,10*ROW('Hygiene Data'!E114))),'Data Summary'!DS120="Yes"),OFFSET('Hygiene Data'!$E$7,0,10*ROW('Hygiene Data'!E114)),NA())</f>
        <v>#N/A</v>
      </c>
      <c r="BE120" s="97" t="e">
        <f ca="true">+IF(AND(ISNUMBER(OFFSET('Hygiene Data'!$E$9,0,10*ROW('Hygiene Data'!E114))),'Data Summary'!DT120="Yes"),OFFSET('Hygiene Data'!$E$9,0,10*ROW('Hygiene Data'!E114)),NA())</f>
        <v>#N/A</v>
      </c>
      <c r="BF120" s="97" t="e">
        <f ca="true">+IF(AND(ISNUMBER(OFFSET('Hygiene Data'!$F$5,0,10*ROW('Hygiene Data'!F114))),'Data Summary'!DU120="Yes"),OFFSET('Hygiene Data'!$F$5,0,10*ROW('Hygiene Data'!F114)),NA())</f>
        <v>#N/A</v>
      </c>
      <c r="BG120" s="97" t="e">
        <f ca="true">+IF(AND(ISNUMBER(OFFSET('Hygiene Data'!$F$7,0,10*ROW('Hygiene Data'!F114))),'Data Summary'!DV120="Yes"),OFFSET('Hygiene Data'!$F$7,0,10*ROW('Hygiene Data'!F114)),NA())</f>
        <v>#N/A</v>
      </c>
      <c r="BH120" s="97" t="e">
        <f ca="true">+IF(AND(ISNUMBER(OFFSET('Hygiene Data'!$F$9,0,10*ROW('Hygiene Data'!F114))),'Data Summary'!DW120="Yes"),OFFSET('Hygiene Data'!$F$9,0,10*ROW('Hygiene Data'!F114)),NA())</f>
        <v>#N/A</v>
      </c>
      <c r="BI120" s="97" t="e">
        <f ca="true">+IF(AND(ISNUMBER(OFFSET('Hygiene Data'!$G$5,0,10*ROW('Hygiene Data'!G114))),'Data Summary'!DX120="Yes"),OFFSET('Hygiene Data'!$G$5,0,10*ROW('Hygiene Data'!G114)),NA())</f>
        <v>#N/A</v>
      </c>
      <c r="BJ120" s="97" t="e">
        <f ca="true">+IF(AND(ISNUMBER(OFFSET('Hygiene Data'!$G$7,0,10*ROW('Hygiene Data'!G114))),'Data Summary'!DY120="Yes"),OFFSET('Hygiene Data'!$G$7,0,10*ROW('Hygiene Data'!G114)),NA())</f>
        <v>#N/A</v>
      </c>
      <c r="BK120" s="97" t="e">
        <f ca="true">+IF(AND(ISNUMBER(OFFSET('Hygiene Data'!$G$9,0,10*ROW('Hygiene Data'!G114))),'Data Summary'!DZ120="Yes"),OFFSET('Hygiene Data'!$G$9,0,10*ROW('Hygiene Data'!G114)),NA())</f>
        <v>#N/A</v>
      </c>
      <c r="BL120" s="97" t="e">
        <f ca="true">+IF(AND(ISNUMBER(OFFSET('Hygiene Data'!$H$5,0,10*ROW('Hygiene Data'!H114))),'Data Summary'!EA120="Yes"),OFFSET('Hygiene Data'!$H$5,0,10*ROW('Hygiene Data'!H114)),NA())</f>
        <v>#N/A</v>
      </c>
      <c r="BM120" s="97" t="e">
        <f ca="true">+IF(AND(ISNUMBER(OFFSET('Hygiene Data'!$H$7,0,10*ROW('Hygiene Data'!H114))),'Data Summary'!EB120="Yes"),OFFSET('Hygiene Data'!$H$7,0,10*ROW('Hygiene Data'!H114)),NA())</f>
        <v>#N/A</v>
      </c>
      <c r="BN120" s="97" t="e">
        <f ca="true">+IF(AND(ISNUMBER(OFFSET('Hygiene Data'!$H$9,0,10*ROW('Hygiene Data'!H114))),'Data Summary'!EC120="Yes"),OFFSET('Hygiene Data'!$H$9,0,10*ROW('Hygiene Data'!H114)),NA())</f>
        <v>#N/A</v>
      </c>
      <c r="BO120" s="97" t="e">
        <f ca="true">+IF(AND(ISNUMBER(OFFSET('Hygiene Data'!$I$5,0,10*ROW('Hygiene Data'!I114))),'Data Summary'!ED120="Yes"),OFFSET('Hygiene Data'!$I$5,0,10*ROW('Hygiene Data'!I114)),NA())</f>
        <v>#N/A</v>
      </c>
      <c r="BP120" s="97" t="e">
        <f ca="true">+IF(AND(ISNUMBER(OFFSET('Hygiene Data'!$I$7,0,10*ROW('Hygiene Data'!I114))),'Data Summary'!EE120="Yes"),OFFSET('Hygiene Data'!$I$7,0,10*ROW('Hygiene Data'!I114)),NA())</f>
        <v>#N/A</v>
      </c>
      <c r="BQ120" s="97" t="e">
        <f ca="true">+IF(AND(ISNUMBER(OFFSET('Hygiene Data'!$I$9,0,10*ROW('Hygiene Data'!I114))),'Data Summary'!EF120="Yes"),OFFSET('Hygiene Data'!$I$9,0,10*ROW('Hygiene Data'!I114)),NA())</f>
        <v>#N/A</v>
      </c>
    </row>
    <row xmlns:x14ac="http://schemas.microsoft.com/office/spreadsheetml/2009/9/ac" r="121" x14ac:dyDescent="0.2">
      <c r="A121" s="331" t="e">
        <f ca="true">+RIGHT('Data Summary'!A121,LEN('Data Summary'!A121)-9)</f>
        <v>#VALUE!</v>
      </c>
      <c r="B121" s="36" t="str">
        <f ca="true">+IF(ISTEXT('Data Summary'!B121),'Data Summary'!B121,"")</f>
        <v/>
      </c>
      <c r="C121" s="330" t="e">
        <f ca="true">+VALUE('Data Summary'!C121)</f>
        <v>#VALUE!</v>
      </c>
      <c r="D121" s="95" t="e">
        <f ca="true">+IF(AND(ISNUMBER(OFFSET('Water Data'!$D$4,0,10*ROW('Water Data'!D115))),'Data Summary'!BS121="Yes"),100-OFFSET('Water Data'!$D$4,0,10*ROW('Water Data'!D115)),NA())</f>
        <v>#N/A</v>
      </c>
      <c r="E121" s="95" t="e">
        <f ca="true">+IF(AND(ISNUMBER(OFFSET('Water Data'!$D$6,0,10*ROW('Water Data'!D115))),'Data Summary'!BT121="Yes"),OFFSET('Water Data'!$D$6,0,10*ROW('Water Data'!D115)),NA())</f>
        <v>#N/A</v>
      </c>
      <c r="F121" s="95" t="e">
        <f ca="true">+IF(AND(ISNUMBER(OFFSET('Water Data'!$D$9,0,10*ROW('Water Data'!D115))),'Data Summary'!BU121="Yes"),OFFSET('Water Data'!$D$9,0,10*ROW('Water Data'!D115)),NA())</f>
        <v>#N/A</v>
      </c>
      <c r="G121" s="95" t="e">
        <f ca="true">+IF(AND(ISNUMBER(OFFSET('Water Data'!$E$4,0,10*ROW('Water Data'!E115))),'Data Summary'!BV121="Yes"),100-OFFSET('Water Data'!$E$4,0,10*ROW('Water Data'!E115)),NA())</f>
        <v>#N/A</v>
      </c>
      <c r="H121" s="95" t="e">
        <f ca="true">+IF(AND(ISNUMBER(OFFSET('Water Data'!$E$6,0,10*ROW('Water Data'!E115))),'Data Summary'!BW121="Yes"),OFFSET('Water Data'!$E$6,0,10*ROW('Water Data'!E115)),NA())</f>
        <v>#N/A</v>
      </c>
      <c r="I121" s="95" t="e">
        <f ca="true">+IF(AND(ISNUMBER(OFFSET('Water Data'!$E$9,0,10*ROW('Water Data'!E115))),'Data Summary'!BX121="Yes"),OFFSET('Water Data'!$E$9,0,10*ROW('Water Data'!E115)),NA())</f>
        <v>#N/A</v>
      </c>
      <c r="J121" s="95" t="e">
        <f ca="true">+IF(AND(ISNUMBER(OFFSET('Water Data'!$F$4,0,10*ROW('Water Data'!F115))),'Data Summary'!BY121="Yes"),100-OFFSET('Water Data'!$F$4,0,10*ROW('Water Data'!F115)),NA())</f>
        <v>#N/A</v>
      </c>
      <c r="K121" s="95" t="e">
        <f ca="true">+IF(AND(ISNUMBER(OFFSET('Water Data'!$F$6,0,10*ROW('Water Data'!F115))),'Data Summary'!BZ121="Yes"),OFFSET('Water Data'!$F$6,0,10*ROW('Water Data'!F115)),NA())</f>
        <v>#N/A</v>
      </c>
      <c r="L121" s="95" t="e">
        <f ca="true">+IF(AND(ISNUMBER(OFFSET('Water Data'!$F$9,0,10*ROW('Water Data'!F115))),'Data Summary'!CA121="Yes"),OFFSET('Water Data'!$F$9,0,10*ROW('Water Data'!F115)),NA())</f>
        <v>#N/A</v>
      </c>
      <c r="M121" s="95" t="e">
        <f ca="true">+IF(AND(ISNUMBER(OFFSET('Water Data'!$G$4,0,10*ROW('Water Data'!G115))),'Data Summary'!CB121="Yes"),100-OFFSET('Water Data'!$G$4,0,10*ROW('Water Data'!G115)),NA())</f>
        <v>#N/A</v>
      </c>
      <c r="N121" s="95" t="e">
        <f ca="true">+IF(AND(ISNUMBER(OFFSET('Water Data'!$G$6,0,10*ROW('Water Data'!G115))),'Data Summary'!CC121="Yes"),OFFSET('Water Data'!$G$6,0,10*ROW('Water Data'!G115)),NA())</f>
        <v>#N/A</v>
      </c>
      <c r="O121" s="95" t="e">
        <f ca="true">+IF(AND(ISNUMBER(OFFSET('Water Data'!$G$9,0,10*ROW('Water Data'!G115))),'Data Summary'!CD121="Yes"),OFFSET('Water Data'!$G$9,0,10*ROW('Water Data'!G115)),NA())</f>
        <v>#N/A</v>
      </c>
      <c r="P121" s="95" t="e">
        <f ca="true">+IF(AND(ISNUMBER(OFFSET('Water Data'!$H$4,0,10*ROW('Water Data'!H115))),'Data Summary'!CE121="Yes"),100-OFFSET('Water Data'!$H$4,0,10*ROW('Water Data'!H115)),NA())</f>
        <v>#N/A</v>
      </c>
      <c r="Q121" s="95" t="e">
        <f ca="true">+IF(AND(ISNUMBER(OFFSET('Water Data'!$H$6,0,10*ROW('Water Data'!H115))),'Data Summary'!CF121="Yes"),OFFSET('Water Data'!$H$6,0,10*ROW('Water Data'!H115)),NA())</f>
        <v>#N/A</v>
      </c>
      <c r="R121" s="95" t="e">
        <f ca="true">+IF(AND(ISNUMBER(OFFSET('Water Data'!$H$9,0,10*ROW('Water Data'!H115))),'Data Summary'!CG121="Yes"),OFFSET('Water Data'!$H$9,0,10*ROW('Water Data'!H115)),NA())</f>
        <v>#N/A</v>
      </c>
      <c r="S121" s="95" t="e">
        <f ca="true">+IF(AND(ISNUMBER(OFFSET('Water Data'!$I$4,0,10*ROW('Water Data'!I115))),'Data Summary'!CH121="Yes"),100-OFFSET('Water Data'!$I$4,0,10*ROW('Water Data'!I115)),NA())</f>
        <v>#N/A</v>
      </c>
      <c r="T121" s="95" t="e">
        <f ca="true">+IF(AND(ISNUMBER(OFFSET('Water Data'!$I$6,0,10*ROW('Water Data'!I115))),'Data Summary'!CI121="Yes"),OFFSET('Water Data'!$I$6,0,10*ROW('Water Data'!I115)),NA())</f>
        <v>#N/A</v>
      </c>
      <c r="U121" s="95" t="e">
        <f ca="true">+IF(AND(ISNUMBER(OFFSET('Water Data'!$I$9,0,10*ROW('Water Data'!I115))),'Data Summary'!CJ121="Yes"),OFFSET('Water Data'!$I$9,0,10*ROW('Water Data'!I115)),NA())</f>
        <v>#N/A</v>
      </c>
      <c r="V121" s="96" t="e">
        <f ca="true">+IF(AND(ISNUMBER(OFFSET('Sanitation Data'!$D$4,0,10*ROW('Sanitation Data'!D115))),'Data Summary'!CK121="Yes"),100-OFFSET('Sanitation Data'!$D$4,0,10*ROW('Sanitation Data'!D115)),NA())</f>
        <v>#N/A</v>
      </c>
      <c r="W121" s="96" t="e">
        <f ca="true">+IF(AND(ISNUMBER(OFFSET('Sanitation Data'!$D$6,0,10*ROW('Sanitation Data'!D115))),'Data Summary'!CL121="Yes"),OFFSET('Sanitation Data'!$D$6,0,10*ROW('Sanitation Data'!D115)),NA())</f>
        <v>#N/A</v>
      </c>
      <c r="X121" s="96" t="e">
        <f ca="true">+IF(AND(ISNUMBER(OFFSET('Sanitation Data'!$D$10,0,10*ROW('Sanitation Data'!D115))),'Data Summary'!CM121="Yes"),OFFSET('Sanitation Data'!$D$10,0,10*ROW('Sanitation Data'!D115)),NA())</f>
        <v>#N/A</v>
      </c>
      <c r="Y121" s="96" t="e">
        <f ca="true">+IF(AND(ISNUMBER(OFFSET('Sanitation Data'!$D$11,0,10*ROW('Sanitation Data'!D115))),'Data Summary'!CN121="Yes"),OFFSET('Sanitation Data'!$D$11,0,10*ROW('Sanitation Data'!D115)),NA())</f>
        <v>#N/A</v>
      </c>
      <c r="Z121" s="96" t="e">
        <f ca="true">+IF(AND(ISNUMBER(OFFSET('Sanitation Data'!$D$12,0,10*ROW('Sanitation Data'!D115))),'Data Summary'!CO121="Yes"),OFFSET('Sanitation Data'!$D$12,0,10*ROW('Sanitation Data'!D115)),NA())</f>
        <v>#N/A</v>
      </c>
      <c r="AA121" s="96" t="e">
        <f ca="true">+IF(AND(ISNUMBER(OFFSET('Sanitation Data'!$E$4,0,10*ROW('Sanitation Data'!E115))),'Data Summary'!CP121="Yes"),100-OFFSET('Sanitation Data'!$E$4,0,10*ROW('Sanitation Data'!E115)),NA())</f>
        <v>#N/A</v>
      </c>
      <c r="AB121" s="96" t="e">
        <f ca="true">+IF(AND(ISNUMBER(OFFSET('Sanitation Data'!$E$6,0,10*ROW('Sanitation Data'!E115))),'Data Summary'!CQ121="Yes"),OFFSET('Sanitation Data'!$E$6,0,10*ROW('Sanitation Data'!E115)),NA())</f>
        <v>#N/A</v>
      </c>
      <c r="AC121" s="96" t="e">
        <f ca="true">+IF(AND(ISNUMBER(OFFSET('Sanitation Data'!$E$10,0,10*ROW('Sanitation Data'!E115))),'Data Summary'!CR121="Yes"),OFFSET('Sanitation Data'!$E$10,0,10*ROW('Sanitation Data'!E115)),NA())</f>
        <v>#N/A</v>
      </c>
      <c r="AD121" s="96" t="e">
        <f ca="true">+IF(AND(ISNUMBER(OFFSET('Sanitation Data'!$E$11,0,10*ROW('Sanitation Data'!E115))),'Data Summary'!CS121="Yes"),OFFSET('Sanitation Data'!$E$11,0,10*ROW('Sanitation Data'!E115)),NA())</f>
        <v>#N/A</v>
      </c>
      <c r="AE121" s="96" t="e">
        <f ca="true">+IF(AND(ISNUMBER(OFFSET('Sanitation Data'!$E$12,0,10*ROW('Sanitation Data'!E115))),'Data Summary'!CT121="Yes"),OFFSET('Sanitation Data'!$E$12,0,10*ROW('Sanitation Data'!E115)),NA())</f>
        <v>#N/A</v>
      </c>
      <c r="AF121" s="96" t="e">
        <f ca="true">+IF(AND(ISNUMBER(OFFSET('Sanitation Data'!$F$4,0,10*ROW('Sanitation Data'!F115))),'Data Summary'!CU121="Yes"),100-OFFSET('Sanitation Data'!$F$4,0,10*ROW('Sanitation Data'!F115)),NA())</f>
        <v>#N/A</v>
      </c>
      <c r="AG121" s="96" t="e">
        <f ca="true">+IF(AND(ISNUMBER(OFFSET('Sanitation Data'!$F$6,0,10*ROW('Sanitation Data'!F115))),'Data Summary'!CV121="Yes"),OFFSET('Sanitation Data'!$F$6,0,10*ROW('Sanitation Data'!F115)),NA())</f>
        <v>#N/A</v>
      </c>
      <c r="AH121" s="96" t="e">
        <f ca="true">+IF(AND(ISNUMBER(OFFSET('Sanitation Data'!$F$10,0,10*ROW('Sanitation Data'!F115))),'Data Summary'!CW121="Yes"),OFFSET('Sanitation Data'!$F$10,0,10*ROW('Sanitation Data'!F115)),NA())</f>
        <v>#N/A</v>
      </c>
      <c r="AI121" s="96" t="e">
        <f ca="true">+IF(AND(ISNUMBER(OFFSET('Sanitation Data'!$F$11,0,10*ROW('Sanitation Data'!F115))),'Data Summary'!CX121="Yes"),OFFSET('Sanitation Data'!$F$11,0,10*ROW('Sanitation Data'!F115)),NA())</f>
        <v>#N/A</v>
      </c>
      <c r="AJ121" s="96" t="e">
        <f ca="true">+IF(AND(ISNUMBER(OFFSET('Sanitation Data'!$F$12,0,10*ROW('Sanitation Data'!F115))),'Data Summary'!CY121="Yes"),OFFSET('Sanitation Data'!$F$12,0,10*ROW('Sanitation Data'!F115)),NA())</f>
        <v>#N/A</v>
      </c>
      <c r="AK121" s="96" t="e">
        <f ca="true">+IF(AND(ISNUMBER(OFFSET('Sanitation Data'!$G$4,0,10*ROW('Sanitation Data'!G115))),'Data Summary'!CZ121="Yes"),100-OFFSET('Sanitation Data'!$G$4,0,10*ROW('Sanitation Data'!G115)),NA())</f>
        <v>#N/A</v>
      </c>
      <c r="AL121" s="96" t="e">
        <f ca="true">+IF(AND(ISNUMBER(OFFSET('Sanitation Data'!$G$6,0,10*ROW('Sanitation Data'!G115))),'Data Summary'!DA121="Yes"),OFFSET('Sanitation Data'!$G$6,0,10*ROW('Sanitation Data'!G115)),NA())</f>
        <v>#N/A</v>
      </c>
      <c r="AM121" s="96" t="e">
        <f ca="true">+IF(AND(ISNUMBER(OFFSET('Sanitation Data'!$G$10,0,10*ROW('Sanitation Data'!G115))),'Data Summary'!DB121="Yes"),OFFSET('Sanitation Data'!$G$10,0,10*ROW('Sanitation Data'!G115)),NA())</f>
        <v>#N/A</v>
      </c>
      <c r="AN121" s="96" t="e">
        <f ca="true">+IF(AND(ISNUMBER(OFFSET('Sanitation Data'!$G$11,0,10*ROW('Sanitation Data'!G115))),'Data Summary'!DC121="Yes"),OFFSET('Sanitation Data'!$G$11,0,10*ROW('Sanitation Data'!G115)),NA())</f>
        <v>#N/A</v>
      </c>
      <c r="AO121" s="96" t="e">
        <f ca="true">+IF(AND(ISNUMBER(OFFSET('Sanitation Data'!$G$12,0,10*ROW('Sanitation Data'!G115))),'Data Summary'!DD121="Yes"),OFFSET('Sanitation Data'!$G$12,0,10*ROW('Sanitation Data'!G115)),NA())</f>
        <v>#N/A</v>
      </c>
      <c r="AP121" s="96" t="e">
        <f ca="true">+IF(AND(ISNUMBER(OFFSET('Sanitation Data'!$H$4,0,10*ROW('Sanitation Data'!H115))),'Data Summary'!DE121="Yes"),100-OFFSET('Sanitation Data'!$H$4,0,10*ROW('Sanitation Data'!H115)),NA())</f>
        <v>#N/A</v>
      </c>
      <c r="AQ121" s="96" t="e">
        <f ca="true">+IF(AND(ISNUMBER(OFFSET('Sanitation Data'!$H$6,0,10*ROW('Sanitation Data'!H115))),'Data Summary'!DF121="Yes"),OFFSET('Sanitation Data'!$H$6,0,10*ROW('Sanitation Data'!H115)),NA())</f>
        <v>#N/A</v>
      </c>
      <c r="AR121" s="96" t="e">
        <f ca="true">+IF(AND(ISNUMBER(OFFSET('Sanitation Data'!$H$10,0,10*ROW('Sanitation Data'!H115))),'Data Summary'!DG121="Yes"),OFFSET('Sanitation Data'!$H$10,0,10*ROW('Sanitation Data'!H115)),NA())</f>
        <v>#N/A</v>
      </c>
      <c r="AS121" s="96" t="e">
        <f ca="true">+IF(AND(ISNUMBER(OFFSET('Sanitation Data'!$H$11,0,10*ROW('Sanitation Data'!H115))),'Data Summary'!DH121="Yes"),OFFSET('Sanitation Data'!$H$11,0,10*ROW('Sanitation Data'!H115)),NA())</f>
        <v>#N/A</v>
      </c>
      <c r="AT121" s="96" t="e">
        <f ca="true">+IF(AND(ISNUMBER(OFFSET('Sanitation Data'!$H$12,0,10*ROW('Sanitation Data'!H115))),'Data Summary'!DI121="Yes"),OFFSET('Sanitation Data'!$H$12,0,10*ROW('Sanitation Data'!H115)),NA())</f>
        <v>#N/A</v>
      </c>
      <c r="AU121" s="96" t="e">
        <f ca="true">+IF(AND(ISNUMBER(OFFSET('Sanitation Data'!$I$4,0,10*ROW('Sanitation Data'!I115))),'Data Summary'!DJ121="Yes"),100-OFFSET('Sanitation Data'!$I$4,0,10*ROW('Sanitation Data'!I115)),NA())</f>
        <v>#N/A</v>
      </c>
      <c r="AV121" s="96" t="e">
        <f ca="true">+IF(AND(ISNUMBER(OFFSET('Sanitation Data'!$I$6,0,10*ROW('Sanitation Data'!I115))),'Data Summary'!DK121="Yes"),OFFSET('Sanitation Data'!$I$6,0,10*ROW('Sanitation Data'!I115)),NA())</f>
        <v>#N/A</v>
      </c>
      <c r="AW121" s="96" t="e">
        <f ca="true">+IF(AND(ISNUMBER(OFFSET('Sanitation Data'!$I$10,0,10*ROW('Sanitation Data'!I115))),'Data Summary'!DL121="Yes"),OFFSET('Sanitation Data'!$I$10,0,10*ROW('Sanitation Data'!I115)),NA())</f>
        <v>#N/A</v>
      </c>
      <c r="AX121" s="96" t="e">
        <f ca="true">+IF(AND(ISNUMBER(OFFSET('Sanitation Data'!$I$11,0,10*ROW('Sanitation Data'!I115))),'Data Summary'!DM121="Yes"),OFFSET('Sanitation Data'!$I$11,0,10*ROW('Sanitation Data'!I115)),NA())</f>
        <v>#N/A</v>
      </c>
      <c r="AY121" s="96" t="e">
        <f ca="true">+IF(AND(ISNUMBER(OFFSET('Sanitation Data'!$I$12,0,10*ROW('Sanitation Data'!I115))),'Data Summary'!DN121="Yes"),OFFSET('Sanitation Data'!$I$12,0,10*ROW('Sanitation Data'!I115)),NA())</f>
        <v>#N/A</v>
      </c>
      <c r="AZ121" s="97" t="e">
        <f ca="true">+IF(AND(ISNUMBER(OFFSET('Hygiene Data'!$D$5,0,10*ROW('Hygiene Data'!D115))),'Data Summary'!DO121="Yes"),OFFSET('Hygiene Data'!$D$5,0,10*ROW('Hygiene Data'!D115)),NA())</f>
        <v>#N/A</v>
      </c>
      <c r="BA121" s="97" t="e">
        <f ca="true">+IF(AND(ISNUMBER(OFFSET('Hygiene Data'!$D$7,0,10*ROW('Hygiene Data'!D115))),'Data Summary'!DP121="Yes"),OFFSET('Hygiene Data'!$D$7,0,10*ROW('Hygiene Data'!D115)),NA())</f>
        <v>#N/A</v>
      </c>
      <c r="BB121" s="97" t="e">
        <f ca="true">+IF(AND(ISNUMBER(OFFSET('Hygiene Data'!$D$9,0,10*ROW('Hygiene Data'!D115))),'Data Summary'!DQ121="Yes"),OFFSET('Hygiene Data'!$D$9,0,10*ROW('Hygiene Data'!D115)),NA())</f>
        <v>#N/A</v>
      </c>
      <c r="BC121" s="97" t="e">
        <f ca="true">+IF(AND(ISNUMBER(OFFSET('Hygiene Data'!$E$5,0,10*ROW('Hygiene Data'!E115))),'Data Summary'!DR121="Yes"),OFFSET('Hygiene Data'!$E$5,0,10*ROW('Hygiene Data'!E115)),NA())</f>
        <v>#N/A</v>
      </c>
      <c r="BD121" s="97" t="e">
        <f ca="true">+IF(AND(ISNUMBER(OFFSET('Hygiene Data'!$E$7,0,10*ROW('Hygiene Data'!E115))),'Data Summary'!DS121="Yes"),OFFSET('Hygiene Data'!$E$7,0,10*ROW('Hygiene Data'!E115)),NA())</f>
        <v>#N/A</v>
      </c>
      <c r="BE121" s="97" t="e">
        <f ca="true">+IF(AND(ISNUMBER(OFFSET('Hygiene Data'!$E$9,0,10*ROW('Hygiene Data'!E115))),'Data Summary'!DT121="Yes"),OFFSET('Hygiene Data'!$E$9,0,10*ROW('Hygiene Data'!E115)),NA())</f>
        <v>#N/A</v>
      </c>
      <c r="BF121" s="97" t="e">
        <f ca="true">+IF(AND(ISNUMBER(OFFSET('Hygiene Data'!$F$5,0,10*ROW('Hygiene Data'!F115))),'Data Summary'!DU121="Yes"),OFFSET('Hygiene Data'!$F$5,0,10*ROW('Hygiene Data'!F115)),NA())</f>
        <v>#N/A</v>
      </c>
      <c r="BG121" s="97" t="e">
        <f ca="true">+IF(AND(ISNUMBER(OFFSET('Hygiene Data'!$F$7,0,10*ROW('Hygiene Data'!F115))),'Data Summary'!DV121="Yes"),OFFSET('Hygiene Data'!$F$7,0,10*ROW('Hygiene Data'!F115)),NA())</f>
        <v>#N/A</v>
      </c>
      <c r="BH121" s="97" t="e">
        <f ca="true">+IF(AND(ISNUMBER(OFFSET('Hygiene Data'!$F$9,0,10*ROW('Hygiene Data'!F115))),'Data Summary'!DW121="Yes"),OFFSET('Hygiene Data'!$F$9,0,10*ROW('Hygiene Data'!F115)),NA())</f>
        <v>#N/A</v>
      </c>
      <c r="BI121" s="97" t="e">
        <f ca="true">+IF(AND(ISNUMBER(OFFSET('Hygiene Data'!$G$5,0,10*ROW('Hygiene Data'!G115))),'Data Summary'!DX121="Yes"),OFFSET('Hygiene Data'!$G$5,0,10*ROW('Hygiene Data'!G115)),NA())</f>
        <v>#N/A</v>
      </c>
      <c r="BJ121" s="97" t="e">
        <f ca="true">+IF(AND(ISNUMBER(OFFSET('Hygiene Data'!$G$7,0,10*ROW('Hygiene Data'!G115))),'Data Summary'!DY121="Yes"),OFFSET('Hygiene Data'!$G$7,0,10*ROW('Hygiene Data'!G115)),NA())</f>
        <v>#N/A</v>
      </c>
      <c r="BK121" s="97" t="e">
        <f ca="true">+IF(AND(ISNUMBER(OFFSET('Hygiene Data'!$G$9,0,10*ROW('Hygiene Data'!G115))),'Data Summary'!DZ121="Yes"),OFFSET('Hygiene Data'!$G$9,0,10*ROW('Hygiene Data'!G115)),NA())</f>
        <v>#N/A</v>
      </c>
      <c r="BL121" s="97" t="e">
        <f ca="true">+IF(AND(ISNUMBER(OFFSET('Hygiene Data'!$H$5,0,10*ROW('Hygiene Data'!H115))),'Data Summary'!EA121="Yes"),OFFSET('Hygiene Data'!$H$5,0,10*ROW('Hygiene Data'!H115)),NA())</f>
        <v>#N/A</v>
      </c>
      <c r="BM121" s="97" t="e">
        <f ca="true">+IF(AND(ISNUMBER(OFFSET('Hygiene Data'!$H$7,0,10*ROW('Hygiene Data'!H115))),'Data Summary'!EB121="Yes"),OFFSET('Hygiene Data'!$H$7,0,10*ROW('Hygiene Data'!H115)),NA())</f>
        <v>#N/A</v>
      </c>
      <c r="BN121" s="97" t="e">
        <f ca="true">+IF(AND(ISNUMBER(OFFSET('Hygiene Data'!$H$9,0,10*ROW('Hygiene Data'!H115))),'Data Summary'!EC121="Yes"),OFFSET('Hygiene Data'!$H$9,0,10*ROW('Hygiene Data'!H115)),NA())</f>
        <v>#N/A</v>
      </c>
      <c r="BO121" s="97" t="e">
        <f ca="true">+IF(AND(ISNUMBER(OFFSET('Hygiene Data'!$I$5,0,10*ROW('Hygiene Data'!I115))),'Data Summary'!ED121="Yes"),OFFSET('Hygiene Data'!$I$5,0,10*ROW('Hygiene Data'!I115)),NA())</f>
        <v>#N/A</v>
      </c>
      <c r="BP121" s="97" t="e">
        <f ca="true">+IF(AND(ISNUMBER(OFFSET('Hygiene Data'!$I$7,0,10*ROW('Hygiene Data'!I115))),'Data Summary'!EE121="Yes"),OFFSET('Hygiene Data'!$I$7,0,10*ROW('Hygiene Data'!I115)),NA())</f>
        <v>#N/A</v>
      </c>
      <c r="BQ121" s="97" t="e">
        <f ca="true">+IF(AND(ISNUMBER(OFFSET('Hygiene Data'!$I$9,0,10*ROW('Hygiene Data'!I115))),'Data Summary'!EF121="Yes"),OFFSET('Hygiene Data'!$I$9,0,10*ROW('Hygiene Data'!I115)),NA())</f>
        <v>#N/A</v>
      </c>
    </row>
    <row xmlns:x14ac="http://schemas.microsoft.com/office/spreadsheetml/2009/9/ac" r="122" x14ac:dyDescent="0.2">
      <c r="A122" s="331" t="e">
        <f ca="true">+RIGHT('Data Summary'!A122,LEN('Data Summary'!A122)-9)</f>
        <v>#VALUE!</v>
      </c>
      <c r="B122" s="36" t="str">
        <f ca="true">+IF(ISTEXT('Data Summary'!B122),'Data Summary'!B122,"")</f>
        <v/>
      </c>
      <c r="C122" s="330" t="e">
        <f ca="true">+VALUE('Data Summary'!C122)</f>
        <v>#VALUE!</v>
      </c>
      <c r="D122" s="95" t="e">
        <f ca="true">+IF(AND(ISNUMBER(OFFSET('Water Data'!$D$4,0,10*ROW('Water Data'!D116))),'Data Summary'!BS122="Yes"),100-OFFSET('Water Data'!$D$4,0,10*ROW('Water Data'!D116)),NA())</f>
        <v>#N/A</v>
      </c>
      <c r="E122" s="95" t="e">
        <f ca="true">+IF(AND(ISNUMBER(OFFSET('Water Data'!$D$6,0,10*ROW('Water Data'!D116))),'Data Summary'!BT122="Yes"),OFFSET('Water Data'!$D$6,0,10*ROW('Water Data'!D116)),NA())</f>
        <v>#N/A</v>
      </c>
      <c r="F122" s="95" t="e">
        <f ca="true">+IF(AND(ISNUMBER(OFFSET('Water Data'!$D$9,0,10*ROW('Water Data'!D116))),'Data Summary'!BU122="Yes"),OFFSET('Water Data'!$D$9,0,10*ROW('Water Data'!D116)),NA())</f>
        <v>#N/A</v>
      </c>
      <c r="G122" s="95" t="e">
        <f ca="true">+IF(AND(ISNUMBER(OFFSET('Water Data'!$E$4,0,10*ROW('Water Data'!E116))),'Data Summary'!BV122="Yes"),100-OFFSET('Water Data'!$E$4,0,10*ROW('Water Data'!E116)),NA())</f>
        <v>#N/A</v>
      </c>
      <c r="H122" s="95" t="e">
        <f ca="true">+IF(AND(ISNUMBER(OFFSET('Water Data'!$E$6,0,10*ROW('Water Data'!E116))),'Data Summary'!BW122="Yes"),OFFSET('Water Data'!$E$6,0,10*ROW('Water Data'!E116)),NA())</f>
        <v>#N/A</v>
      </c>
      <c r="I122" s="95" t="e">
        <f ca="true">+IF(AND(ISNUMBER(OFFSET('Water Data'!$E$9,0,10*ROW('Water Data'!E116))),'Data Summary'!BX122="Yes"),OFFSET('Water Data'!$E$9,0,10*ROW('Water Data'!E116)),NA())</f>
        <v>#N/A</v>
      </c>
      <c r="J122" s="95" t="e">
        <f ca="true">+IF(AND(ISNUMBER(OFFSET('Water Data'!$F$4,0,10*ROW('Water Data'!F116))),'Data Summary'!BY122="Yes"),100-OFFSET('Water Data'!$F$4,0,10*ROW('Water Data'!F116)),NA())</f>
        <v>#N/A</v>
      </c>
      <c r="K122" s="95" t="e">
        <f ca="true">+IF(AND(ISNUMBER(OFFSET('Water Data'!$F$6,0,10*ROW('Water Data'!F116))),'Data Summary'!BZ122="Yes"),OFFSET('Water Data'!$F$6,0,10*ROW('Water Data'!F116)),NA())</f>
        <v>#N/A</v>
      </c>
      <c r="L122" s="95" t="e">
        <f ca="true">+IF(AND(ISNUMBER(OFFSET('Water Data'!$F$9,0,10*ROW('Water Data'!F116))),'Data Summary'!CA122="Yes"),OFFSET('Water Data'!$F$9,0,10*ROW('Water Data'!F116)),NA())</f>
        <v>#N/A</v>
      </c>
      <c r="M122" s="95" t="e">
        <f ca="true">+IF(AND(ISNUMBER(OFFSET('Water Data'!$G$4,0,10*ROW('Water Data'!G116))),'Data Summary'!CB122="Yes"),100-OFFSET('Water Data'!$G$4,0,10*ROW('Water Data'!G116)),NA())</f>
        <v>#N/A</v>
      </c>
      <c r="N122" s="95" t="e">
        <f ca="true">+IF(AND(ISNUMBER(OFFSET('Water Data'!$G$6,0,10*ROW('Water Data'!G116))),'Data Summary'!CC122="Yes"),OFFSET('Water Data'!$G$6,0,10*ROW('Water Data'!G116)),NA())</f>
        <v>#N/A</v>
      </c>
      <c r="O122" s="95" t="e">
        <f ca="true">+IF(AND(ISNUMBER(OFFSET('Water Data'!$G$9,0,10*ROW('Water Data'!G116))),'Data Summary'!CD122="Yes"),OFFSET('Water Data'!$G$9,0,10*ROW('Water Data'!G116)),NA())</f>
        <v>#N/A</v>
      </c>
      <c r="P122" s="95" t="e">
        <f ca="true">+IF(AND(ISNUMBER(OFFSET('Water Data'!$H$4,0,10*ROW('Water Data'!H116))),'Data Summary'!CE122="Yes"),100-OFFSET('Water Data'!$H$4,0,10*ROW('Water Data'!H116)),NA())</f>
        <v>#N/A</v>
      </c>
      <c r="Q122" s="95" t="e">
        <f ca="true">+IF(AND(ISNUMBER(OFFSET('Water Data'!$H$6,0,10*ROW('Water Data'!H116))),'Data Summary'!CF122="Yes"),OFFSET('Water Data'!$H$6,0,10*ROW('Water Data'!H116)),NA())</f>
        <v>#N/A</v>
      </c>
      <c r="R122" s="95" t="e">
        <f ca="true">+IF(AND(ISNUMBER(OFFSET('Water Data'!$H$9,0,10*ROW('Water Data'!H116))),'Data Summary'!CG122="Yes"),OFFSET('Water Data'!$H$9,0,10*ROW('Water Data'!H116)),NA())</f>
        <v>#N/A</v>
      </c>
      <c r="S122" s="95" t="e">
        <f ca="true">+IF(AND(ISNUMBER(OFFSET('Water Data'!$I$4,0,10*ROW('Water Data'!I116))),'Data Summary'!CH122="Yes"),100-OFFSET('Water Data'!$I$4,0,10*ROW('Water Data'!I116)),NA())</f>
        <v>#N/A</v>
      </c>
      <c r="T122" s="95" t="e">
        <f ca="true">+IF(AND(ISNUMBER(OFFSET('Water Data'!$I$6,0,10*ROW('Water Data'!I116))),'Data Summary'!CI122="Yes"),OFFSET('Water Data'!$I$6,0,10*ROW('Water Data'!I116)),NA())</f>
        <v>#N/A</v>
      </c>
      <c r="U122" s="95" t="e">
        <f ca="true">+IF(AND(ISNUMBER(OFFSET('Water Data'!$I$9,0,10*ROW('Water Data'!I116))),'Data Summary'!CJ122="Yes"),OFFSET('Water Data'!$I$9,0,10*ROW('Water Data'!I116)),NA())</f>
        <v>#N/A</v>
      </c>
      <c r="V122" s="96" t="e">
        <f ca="true">+IF(AND(ISNUMBER(OFFSET('Sanitation Data'!$D$4,0,10*ROW('Sanitation Data'!D116))),'Data Summary'!CK122="Yes"),100-OFFSET('Sanitation Data'!$D$4,0,10*ROW('Sanitation Data'!D116)),NA())</f>
        <v>#N/A</v>
      </c>
      <c r="W122" s="96" t="e">
        <f ca="true">+IF(AND(ISNUMBER(OFFSET('Sanitation Data'!$D$6,0,10*ROW('Sanitation Data'!D116))),'Data Summary'!CL122="Yes"),OFFSET('Sanitation Data'!$D$6,0,10*ROW('Sanitation Data'!D116)),NA())</f>
        <v>#N/A</v>
      </c>
      <c r="X122" s="96" t="e">
        <f ca="true">+IF(AND(ISNUMBER(OFFSET('Sanitation Data'!$D$10,0,10*ROW('Sanitation Data'!D116))),'Data Summary'!CM122="Yes"),OFFSET('Sanitation Data'!$D$10,0,10*ROW('Sanitation Data'!D116)),NA())</f>
        <v>#N/A</v>
      </c>
      <c r="Y122" s="96" t="e">
        <f ca="true">+IF(AND(ISNUMBER(OFFSET('Sanitation Data'!$D$11,0,10*ROW('Sanitation Data'!D116))),'Data Summary'!CN122="Yes"),OFFSET('Sanitation Data'!$D$11,0,10*ROW('Sanitation Data'!D116)),NA())</f>
        <v>#N/A</v>
      </c>
      <c r="Z122" s="96" t="e">
        <f ca="true">+IF(AND(ISNUMBER(OFFSET('Sanitation Data'!$D$12,0,10*ROW('Sanitation Data'!D116))),'Data Summary'!CO122="Yes"),OFFSET('Sanitation Data'!$D$12,0,10*ROW('Sanitation Data'!D116)),NA())</f>
        <v>#N/A</v>
      </c>
      <c r="AA122" s="96" t="e">
        <f ca="true">+IF(AND(ISNUMBER(OFFSET('Sanitation Data'!$E$4,0,10*ROW('Sanitation Data'!E116))),'Data Summary'!CP122="Yes"),100-OFFSET('Sanitation Data'!$E$4,0,10*ROW('Sanitation Data'!E116)),NA())</f>
        <v>#N/A</v>
      </c>
      <c r="AB122" s="96" t="e">
        <f ca="true">+IF(AND(ISNUMBER(OFFSET('Sanitation Data'!$E$6,0,10*ROW('Sanitation Data'!E116))),'Data Summary'!CQ122="Yes"),OFFSET('Sanitation Data'!$E$6,0,10*ROW('Sanitation Data'!E116)),NA())</f>
        <v>#N/A</v>
      </c>
      <c r="AC122" s="96" t="e">
        <f ca="true">+IF(AND(ISNUMBER(OFFSET('Sanitation Data'!$E$10,0,10*ROW('Sanitation Data'!E116))),'Data Summary'!CR122="Yes"),OFFSET('Sanitation Data'!$E$10,0,10*ROW('Sanitation Data'!E116)),NA())</f>
        <v>#N/A</v>
      </c>
      <c r="AD122" s="96" t="e">
        <f ca="true">+IF(AND(ISNUMBER(OFFSET('Sanitation Data'!$E$11,0,10*ROW('Sanitation Data'!E116))),'Data Summary'!CS122="Yes"),OFFSET('Sanitation Data'!$E$11,0,10*ROW('Sanitation Data'!E116)),NA())</f>
        <v>#N/A</v>
      </c>
      <c r="AE122" s="96" t="e">
        <f ca="true">+IF(AND(ISNUMBER(OFFSET('Sanitation Data'!$E$12,0,10*ROW('Sanitation Data'!E116))),'Data Summary'!CT122="Yes"),OFFSET('Sanitation Data'!$E$12,0,10*ROW('Sanitation Data'!E116)),NA())</f>
        <v>#N/A</v>
      </c>
      <c r="AF122" s="96" t="e">
        <f ca="true">+IF(AND(ISNUMBER(OFFSET('Sanitation Data'!$F$4,0,10*ROW('Sanitation Data'!F116))),'Data Summary'!CU122="Yes"),100-OFFSET('Sanitation Data'!$F$4,0,10*ROW('Sanitation Data'!F116)),NA())</f>
        <v>#N/A</v>
      </c>
      <c r="AG122" s="96" t="e">
        <f ca="true">+IF(AND(ISNUMBER(OFFSET('Sanitation Data'!$F$6,0,10*ROW('Sanitation Data'!F116))),'Data Summary'!CV122="Yes"),OFFSET('Sanitation Data'!$F$6,0,10*ROW('Sanitation Data'!F116)),NA())</f>
        <v>#N/A</v>
      </c>
      <c r="AH122" s="96" t="e">
        <f ca="true">+IF(AND(ISNUMBER(OFFSET('Sanitation Data'!$F$10,0,10*ROW('Sanitation Data'!F116))),'Data Summary'!CW122="Yes"),OFFSET('Sanitation Data'!$F$10,0,10*ROW('Sanitation Data'!F116)),NA())</f>
        <v>#N/A</v>
      </c>
      <c r="AI122" s="96" t="e">
        <f ca="true">+IF(AND(ISNUMBER(OFFSET('Sanitation Data'!$F$11,0,10*ROW('Sanitation Data'!F116))),'Data Summary'!CX122="Yes"),OFFSET('Sanitation Data'!$F$11,0,10*ROW('Sanitation Data'!F116)),NA())</f>
        <v>#N/A</v>
      </c>
      <c r="AJ122" s="96" t="e">
        <f ca="true">+IF(AND(ISNUMBER(OFFSET('Sanitation Data'!$F$12,0,10*ROW('Sanitation Data'!F116))),'Data Summary'!CY122="Yes"),OFFSET('Sanitation Data'!$F$12,0,10*ROW('Sanitation Data'!F116)),NA())</f>
        <v>#N/A</v>
      </c>
      <c r="AK122" s="96" t="e">
        <f ca="true">+IF(AND(ISNUMBER(OFFSET('Sanitation Data'!$G$4,0,10*ROW('Sanitation Data'!G116))),'Data Summary'!CZ122="Yes"),100-OFFSET('Sanitation Data'!$G$4,0,10*ROW('Sanitation Data'!G116)),NA())</f>
        <v>#N/A</v>
      </c>
      <c r="AL122" s="96" t="e">
        <f ca="true">+IF(AND(ISNUMBER(OFFSET('Sanitation Data'!$G$6,0,10*ROW('Sanitation Data'!G116))),'Data Summary'!DA122="Yes"),OFFSET('Sanitation Data'!$G$6,0,10*ROW('Sanitation Data'!G116)),NA())</f>
        <v>#N/A</v>
      </c>
      <c r="AM122" s="96" t="e">
        <f ca="true">+IF(AND(ISNUMBER(OFFSET('Sanitation Data'!$G$10,0,10*ROW('Sanitation Data'!G116))),'Data Summary'!DB122="Yes"),OFFSET('Sanitation Data'!$G$10,0,10*ROW('Sanitation Data'!G116)),NA())</f>
        <v>#N/A</v>
      </c>
      <c r="AN122" s="96" t="e">
        <f ca="true">+IF(AND(ISNUMBER(OFFSET('Sanitation Data'!$G$11,0,10*ROW('Sanitation Data'!G116))),'Data Summary'!DC122="Yes"),OFFSET('Sanitation Data'!$G$11,0,10*ROW('Sanitation Data'!G116)),NA())</f>
        <v>#N/A</v>
      </c>
      <c r="AO122" s="96" t="e">
        <f ca="true">+IF(AND(ISNUMBER(OFFSET('Sanitation Data'!$G$12,0,10*ROW('Sanitation Data'!G116))),'Data Summary'!DD122="Yes"),OFFSET('Sanitation Data'!$G$12,0,10*ROW('Sanitation Data'!G116)),NA())</f>
        <v>#N/A</v>
      </c>
      <c r="AP122" s="96" t="e">
        <f ca="true">+IF(AND(ISNUMBER(OFFSET('Sanitation Data'!$H$4,0,10*ROW('Sanitation Data'!H116))),'Data Summary'!DE122="Yes"),100-OFFSET('Sanitation Data'!$H$4,0,10*ROW('Sanitation Data'!H116)),NA())</f>
        <v>#N/A</v>
      </c>
      <c r="AQ122" s="96" t="e">
        <f ca="true">+IF(AND(ISNUMBER(OFFSET('Sanitation Data'!$H$6,0,10*ROW('Sanitation Data'!H116))),'Data Summary'!DF122="Yes"),OFFSET('Sanitation Data'!$H$6,0,10*ROW('Sanitation Data'!H116)),NA())</f>
        <v>#N/A</v>
      </c>
      <c r="AR122" s="96" t="e">
        <f ca="true">+IF(AND(ISNUMBER(OFFSET('Sanitation Data'!$H$10,0,10*ROW('Sanitation Data'!H116))),'Data Summary'!DG122="Yes"),OFFSET('Sanitation Data'!$H$10,0,10*ROW('Sanitation Data'!H116)),NA())</f>
        <v>#N/A</v>
      </c>
      <c r="AS122" s="96" t="e">
        <f ca="true">+IF(AND(ISNUMBER(OFFSET('Sanitation Data'!$H$11,0,10*ROW('Sanitation Data'!H116))),'Data Summary'!DH122="Yes"),OFFSET('Sanitation Data'!$H$11,0,10*ROW('Sanitation Data'!H116)),NA())</f>
        <v>#N/A</v>
      </c>
      <c r="AT122" s="96" t="e">
        <f ca="true">+IF(AND(ISNUMBER(OFFSET('Sanitation Data'!$H$12,0,10*ROW('Sanitation Data'!H116))),'Data Summary'!DI122="Yes"),OFFSET('Sanitation Data'!$H$12,0,10*ROW('Sanitation Data'!H116)),NA())</f>
        <v>#N/A</v>
      </c>
      <c r="AU122" s="96" t="e">
        <f ca="true">+IF(AND(ISNUMBER(OFFSET('Sanitation Data'!$I$4,0,10*ROW('Sanitation Data'!I116))),'Data Summary'!DJ122="Yes"),100-OFFSET('Sanitation Data'!$I$4,0,10*ROW('Sanitation Data'!I116)),NA())</f>
        <v>#N/A</v>
      </c>
      <c r="AV122" s="96" t="e">
        <f ca="true">+IF(AND(ISNUMBER(OFFSET('Sanitation Data'!$I$6,0,10*ROW('Sanitation Data'!I116))),'Data Summary'!DK122="Yes"),OFFSET('Sanitation Data'!$I$6,0,10*ROW('Sanitation Data'!I116)),NA())</f>
        <v>#N/A</v>
      </c>
      <c r="AW122" s="96" t="e">
        <f ca="true">+IF(AND(ISNUMBER(OFFSET('Sanitation Data'!$I$10,0,10*ROW('Sanitation Data'!I116))),'Data Summary'!DL122="Yes"),OFFSET('Sanitation Data'!$I$10,0,10*ROW('Sanitation Data'!I116)),NA())</f>
        <v>#N/A</v>
      </c>
      <c r="AX122" s="96" t="e">
        <f ca="true">+IF(AND(ISNUMBER(OFFSET('Sanitation Data'!$I$11,0,10*ROW('Sanitation Data'!I116))),'Data Summary'!DM122="Yes"),OFFSET('Sanitation Data'!$I$11,0,10*ROW('Sanitation Data'!I116)),NA())</f>
        <v>#N/A</v>
      </c>
      <c r="AY122" s="96" t="e">
        <f ca="true">+IF(AND(ISNUMBER(OFFSET('Sanitation Data'!$I$12,0,10*ROW('Sanitation Data'!I116))),'Data Summary'!DN122="Yes"),OFFSET('Sanitation Data'!$I$12,0,10*ROW('Sanitation Data'!I116)),NA())</f>
        <v>#N/A</v>
      </c>
      <c r="AZ122" s="97" t="e">
        <f ca="true">+IF(AND(ISNUMBER(OFFSET('Hygiene Data'!$D$5,0,10*ROW('Hygiene Data'!D116))),'Data Summary'!DO122="Yes"),OFFSET('Hygiene Data'!$D$5,0,10*ROW('Hygiene Data'!D116)),NA())</f>
        <v>#N/A</v>
      </c>
      <c r="BA122" s="97" t="e">
        <f ca="true">+IF(AND(ISNUMBER(OFFSET('Hygiene Data'!$D$7,0,10*ROW('Hygiene Data'!D116))),'Data Summary'!DP122="Yes"),OFFSET('Hygiene Data'!$D$7,0,10*ROW('Hygiene Data'!D116)),NA())</f>
        <v>#N/A</v>
      </c>
      <c r="BB122" s="97" t="e">
        <f ca="true">+IF(AND(ISNUMBER(OFFSET('Hygiene Data'!$D$9,0,10*ROW('Hygiene Data'!D116))),'Data Summary'!DQ122="Yes"),OFFSET('Hygiene Data'!$D$9,0,10*ROW('Hygiene Data'!D116)),NA())</f>
        <v>#N/A</v>
      </c>
      <c r="BC122" s="97" t="e">
        <f ca="true">+IF(AND(ISNUMBER(OFFSET('Hygiene Data'!$E$5,0,10*ROW('Hygiene Data'!E116))),'Data Summary'!DR122="Yes"),OFFSET('Hygiene Data'!$E$5,0,10*ROW('Hygiene Data'!E116)),NA())</f>
        <v>#N/A</v>
      </c>
      <c r="BD122" s="97" t="e">
        <f ca="true">+IF(AND(ISNUMBER(OFFSET('Hygiene Data'!$E$7,0,10*ROW('Hygiene Data'!E116))),'Data Summary'!DS122="Yes"),OFFSET('Hygiene Data'!$E$7,0,10*ROW('Hygiene Data'!E116)),NA())</f>
        <v>#N/A</v>
      </c>
      <c r="BE122" s="97" t="e">
        <f ca="true">+IF(AND(ISNUMBER(OFFSET('Hygiene Data'!$E$9,0,10*ROW('Hygiene Data'!E116))),'Data Summary'!DT122="Yes"),OFFSET('Hygiene Data'!$E$9,0,10*ROW('Hygiene Data'!E116)),NA())</f>
        <v>#N/A</v>
      </c>
      <c r="BF122" s="97" t="e">
        <f ca="true">+IF(AND(ISNUMBER(OFFSET('Hygiene Data'!$F$5,0,10*ROW('Hygiene Data'!F116))),'Data Summary'!DU122="Yes"),OFFSET('Hygiene Data'!$F$5,0,10*ROW('Hygiene Data'!F116)),NA())</f>
        <v>#N/A</v>
      </c>
      <c r="BG122" s="97" t="e">
        <f ca="true">+IF(AND(ISNUMBER(OFFSET('Hygiene Data'!$F$7,0,10*ROW('Hygiene Data'!F116))),'Data Summary'!DV122="Yes"),OFFSET('Hygiene Data'!$F$7,0,10*ROW('Hygiene Data'!F116)),NA())</f>
        <v>#N/A</v>
      </c>
      <c r="BH122" s="97" t="e">
        <f ca="true">+IF(AND(ISNUMBER(OFFSET('Hygiene Data'!$F$9,0,10*ROW('Hygiene Data'!F116))),'Data Summary'!DW122="Yes"),OFFSET('Hygiene Data'!$F$9,0,10*ROW('Hygiene Data'!F116)),NA())</f>
        <v>#N/A</v>
      </c>
      <c r="BI122" s="97" t="e">
        <f ca="true">+IF(AND(ISNUMBER(OFFSET('Hygiene Data'!$G$5,0,10*ROW('Hygiene Data'!G116))),'Data Summary'!DX122="Yes"),OFFSET('Hygiene Data'!$G$5,0,10*ROW('Hygiene Data'!G116)),NA())</f>
        <v>#N/A</v>
      </c>
      <c r="BJ122" s="97" t="e">
        <f ca="true">+IF(AND(ISNUMBER(OFFSET('Hygiene Data'!$G$7,0,10*ROW('Hygiene Data'!G116))),'Data Summary'!DY122="Yes"),OFFSET('Hygiene Data'!$G$7,0,10*ROW('Hygiene Data'!G116)),NA())</f>
        <v>#N/A</v>
      </c>
      <c r="BK122" s="97" t="e">
        <f ca="true">+IF(AND(ISNUMBER(OFFSET('Hygiene Data'!$G$9,0,10*ROW('Hygiene Data'!G116))),'Data Summary'!DZ122="Yes"),OFFSET('Hygiene Data'!$G$9,0,10*ROW('Hygiene Data'!G116)),NA())</f>
        <v>#N/A</v>
      </c>
      <c r="BL122" s="97" t="e">
        <f ca="true">+IF(AND(ISNUMBER(OFFSET('Hygiene Data'!$H$5,0,10*ROW('Hygiene Data'!H116))),'Data Summary'!EA122="Yes"),OFFSET('Hygiene Data'!$H$5,0,10*ROW('Hygiene Data'!H116)),NA())</f>
        <v>#N/A</v>
      </c>
      <c r="BM122" s="97" t="e">
        <f ca="true">+IF(AND(ISNUMBER(OFFSET('Hygiene Data'!$H$7,0,10*ROW('Hygiene Data'!H116))),'Data Summary'!EB122="Yes"),OFFSET('Hygiene Data'!$H$7,0,10*ROW('Hygiene Data'!H116)),NA())</f>
        <v>#N/A</v>
      </c>
      <c r="BN122" s="97" t="e">
        <f ca="true">+IF(AND(ISNUMBER(OFFSET('Hygiene Data'!$H$9,0,10*ROW('Hygiene Data'!H116))),'Data Summary'!EC122="Yes"),OFFSET('Hygiene Data'!$H$9,0,10*ROW('Hygiene Data'!H116)),NA())</f>
        <v>#N/A</v>
      </c>
      <c r="BO122" s="97" t="e">
        <f ca="true">+IF(AND(ISNUMBER(OFFSET('Hygiene Data'!$I$5,0,10*ROW('Hygiene Data'!I116))),'Data Summary'!ED122="Yes"),OFFSET('Hygiene Data'!$I$5,0,10*ROW('Hygiene Data'!I116)),NA())</f>
        <v>#N/A</v>
      </c>
      <c r="BP122" s="97" t="e">
        <f ca="true">+IF(AND(ISNUMBER(OFFSET('Hygiene Data'!$I$7,0,10*ROW('Hygiene Data'!I116))),'Data Summary'!EE122="Yes"),OFFSET('Hygiene Data'!$I$7,0,10*ROW('Hygiene Data'!I116)),NA())</f>
        <v>#N/A</v>
      </c>
      <c r="BQ122" s="97" t="e">
        <f ca="true">+IF(AND(ISNUMBER(OFFSET('Hygiene Data'!$I$9,0,10*ROW('Hygiene Data'!I116))),'Data Summary'!EF122="Yes"),OFFSET('Hygiene Data'!$I$9,0,10*ROW('Hygiene Data'!I116)),NA())</f>
        <v>#N/A</v>
      </c>
    </row>
    <row xmlns:x14ac="http://schemas.microsoft.com/office/spreadsheetml/2009/9/ac" r="123" x14ac:dyDescent="0.2">
      <c r="A123" s="331" t="e">
        <f ca="true">+RIGHT('Data Summary'!A123,LEN('Data Summary'!A123)-9)</f>
        <v>#VALUE!</v>
      </c>
      <c r="B123" s="36" t="str">
        <f ca="true">+IF(ISTEXT('Data Summary'!B123),'Data Summary'!B123,"")</f>
        <v/>
      </c>
      <c r="C123" s="330" t="e">
        <f ca="true">+VALUE('Data Summary'!C123)</f>
        <v>#VALUE!</v>
      </c>
      <c r="D123" s="95" t="e">
        <f ca="true">+IF(AND(ISNUMBER(OFFSET('Water Data'!$D$4,0,10*ROW('Water Data'!D117))),'Data Summary'!BS123="Yes"),100-OFFSET('Water Data'!$D$4,0,10*ROW('Water Data'!D117)),NA())</f>
        <v>#N/A</v>
      </c>
      <c r="E123" s="95" t="e">
        <f ca="true">+IF(AND(ISNUMBER(OFFSET('Water Data'!$D$6,0,10*ROW('Water Data'!D117))),'Data Summary'!BT123="Yes"),OFFSET('Water Data'!$D$6,0,10*ROW('Water Data'!D117)),NA())</f>
        <v>#N/A</v>
      </c>
      <c r="F123" s="95" t="e">
        <f ca="true">+IF(AND(ISNUMBER(OFFSET('Water Data'!$D$9,0,10*ROW('Water Data'!D117))),'Data Summary'!BU123="Yes"),OFFSET('Water Data'!$D$9,0,10*ROW('Water Data'!D117)),NA())</f>
        <v>#N/A</v>
      </c>
      <c r="G123" s="95" t="e">
        <f ca="true">+IF(AND(ISNUMBER(OFFSET('Water Data'!$E$4,0,10*ROW('Water Data'!E117))),'Data Summary'!BV123="Yes"),100-OFFSET('Water Data'!$E$4,0,10*ROW('Water Data'!E117)),NA())</f>
        <v>#N/A</v>
      </c>
      <c r="H123" s="95" t="e">
        <f ca="true">+IF(AND(ISNUMBER(OFFSET('Water Data'!$E$6,0,10*ROW('Water Data'!E117))),'Data Summary'!BW123="Yes"),OFFSET('Water Data'!$E$6,0,10*ROW('Water Data'!E117)),NA())</f>
        <v>#N/A</v>
      </c>
      <c r="I123" s="95" t="e">
        <f ca="true">+IF(AND(ISNUMBER(OFFSET('Water Data'!$E$9,0,10*ROW('Water Data'!E117))),'Data Summary'!BX123="Yes"),OFFSET('Water Data'!$E$9,0,10*ROW('Water Data'!E117)),NA())</f>
        <v>#N/A</v>
      </c>
      <c r="J123" s="95" t="e">
        <f ca="true">+IF(AND(ISNUMBER(OFFSET('Water Data'!$F$4,0,10*ROW('Water Data'!F117))),'Data Summary'!BY123="Yes"),100-OFFSET('Water Data'!$F$4,0,10*ROW('Water Data'!F117)),NA())</f>
        <v>#N/A</v>
      </c>
      <c r="K123" s="95" t="e">
        <f ca="true">+IF(AND(ISNUMBER(OFFSET('Water Data'!$F$6,0,10*ROW('Water Data'!F117))),'Data Summary'!BZ123="Yes"),OFFSET('Water Data'!$F$6,0,10*ROW('Water Data'!F117)),NA())</f>
        <v>#N/A</v>
      </c>
      <c r="L123" s="95" t="e">
        <f ca="true">+IF(AND(ISNUMBER(OFFSET('Water Data'!$F$9,0,10*ROW('Water Data'!F117))),'Data Summary'!CA123="Yes"),OFFSET('Water Data'!$F$9,0,10*ROW('Water Data'!F117)),NA())</f>
        <v>#N/A</v>
      </c>
      <c r="M123" s="95" t="e">
        <f ca="true">+IF(AND(ISNUMBER(OFFSET('Water Data'!$G$4,0,10*ROW('Water Data'!G117))),'Data Summary'!CB123="Yes"),100-OFFSET('Water Data'!$G$4,0,10*ROW('Water Data'!G117)),NA())</f>
        <v>#N/A</v>
      </c>
      <c r="N123" s="95" t="e">
        <f ca="true">+IF(AND(ISNUMBER(OFFSET('Water Data'!$G$6,0,10*ROW('Water Data'!G117))),'Data Summary'!CC123="Yes"),OFFSET('Water Data'!$G$6,0,10*ROW('Water Data'!G117)),NA())</f>
        <v>#N/A</v>
      </c>
      <c r="O123" s="95" t="e">
        <f ca="true">+IF(AND(ISNUMBER(OFFSET('Water Data'!$G$9,0,10*ROW('Water Data'!G117))),'Data Summary'!CD123="Yes"),OFFSET('Water Data'!$G$9,0,10*ROW('Water Data'!G117)),NA())</f>
        <v>#N/A</v>
      </c>
      <c r="P123" s="95" t="e">
        <f ca="true">+IF(AND(ISNUMBER(OFFSET('Water Data'!$H$4,0,10*ROW('Water Data'!H117))),'Data Summary'!CE123="Yes"),100-OFFSET('Water Data'!$H$4,0,10*ROW('Water Data'!H117)),NA())</f>
        <v>#N/A</v>
      </c>
      <c r="Q123" s="95" t="e">
        <f ca="true">+IF(AND(ISNUMBER(OFFSET('Water Data'!$H$6,0,10*ROW('Water Data'!H117))),'Data Summary'!CF123="Yes"),OFFSET('Water Data'!$H$6,0,10*ROW('Water Data'!H117)),NA())</f>
        <v>#N/A</v>
      </c>
      <c r="R123" s="95" t="e">
        <f ca="true">+IF(AND(ISNUMBER(OFFSET('Water Data'!$H$9,0,10*ROW('Water Data'!H117))),'Data Summary'!CG123="Yes"),OFFSET('Water Data'!$H$9,0,10*ROW('Water Data'!H117)),NA())</f>
        <v>#N/A</v>
      </c>
      <c r="S123" s="95" t="e">
        <f ca="true">+IF(AND(ISNUMBER(OFFSET('Water Data'!$I$4,0,10*ROW('Water Data'!I117))),'Data Summary'!CH123="Yes"),100-OFFSET('Water Data'!$I$4,0,10*ROW('Water Data'!I117)),NA())</f>
        <v>#N/A</v>
      </c>
      <c r="T123" s="95" t="e">
        <f ca="true">+IF(AND(ISNUMBER(OFFSET('Water Data'!$I$6,0,10*ROW('Water Data'!I117))),'Data Summary'!CI123="Yes"),OFFSET('Water Data'!$I$6,0,10*ROW('Water Data'!I117)),NA())</f>
        <v>#N/A</v>
      </c>
      <c r="U123" s="95" t="e">
        <f ca="true">+IF(AND(ISNUMBER(OFFSET('Water Data'!$I$9,0,10*ROW('Water Data'!I117))),'Data Summary'!CJ123="Yes"),OFFSET('Water Data'!$I$9,0,10*ROW('Water Data'!I117)),NA())</f>
        <v>#N/A</v>
      </c>
      <c r="V123" s="96" t="e">
        <f ca="true">+IF(AND(ISNUMBER(OFFSET('Sanitation Data'!$D$4,0,10*ROW('Sanitation Data'!D117))),'Data Summary'!CK123="Yes"),100-OFFSET('Sanitation Data'!$D$4,0,10*ROW('Sanitation Data'!D117)),NA())</f>
        <v>#N/A</v>
      </c>
      <c r="W123" s="96" t="e">
        <f ca="true">+IF(AND(ISNUMBER(OFFSET('Sanitation Data'!$D$6,0,10*ROW('Sanitation Data'!D117))),'Data Summary'!CL123="Yes"),OFFSET('Sanitation Data'!$D$6,0,10*ROW('Sanitation Data'!D117)),NA())</f>
        <v>#N/A</v>
      </c>
      <c r="X123" s="96" t="e">
        <f ca="true">+IF(AND(ISNUMBER(OFFSET('Sanitation Data'!$D$10,0,10*ROW('Sanitation Data'!D117))),'Data Summary'!CM123="Yes"),OFFSET('Sanitation Data'!$D$10,0,10*ROW('Sanitation Data'!D117)),NA())</f>
        <v>#N/A</v>
      </c>
      <c r="Y123" s="96" t="e">
        <f ca="true">+IF(AND(ISNUMBER(OFFSET('Sanitation Data'!$D$11,0,10*ROW('Sanitation Data'!D117))),'Data Summary'!CN123="Yes"),OFFSET('Sanitation Data'!$D$11,0,10*ROW('Sanitation Data'!D117)),NA())</f>
        <v>#N/A</v>
      </c>
      <c r="Z123" s="96" t="e">
        <f ca="true">+IF(AND(ISNUMBER(OFFSET('Sanitation Data'!$D$12,0,10*ROW('Sanitation Data'!D117))),'Data Summary'!CO123="Yes"),OFFSET('Sanitation Data'!$D$12,0,10*ROW('Sanitation Data'!D117)),NA())</f>
        <v>#N/A</v>
      </c>
      <c r="AA123" s="96" t="e">
        <f ca="true">+IF(AND(ISNUMBER(OFFSET('Sanitation Data'!$E$4,0,10*ROW('Sanitation Data'!E117))),'Data Summary'!CP123="Yes"),100-OFFSET('Sanitation Data'!$E$4,0,10*ROW('Sanitation Data'!E117)),NA())</f>
        <v>#N/A</v>
      </c>
      <c r="AB123" s="96" t="e">
        <f ca="true">+IF(AND(ISNUMBER(OFFSET('Sanitation Data'!$E$6,0,10*ROW('Sanitation Data'!E117))),'Data Summary'!CQ123="Yes"),OFFSET('Sanitation Data'!$E$6,0,10*ROW('Sanitation Data'!E117)),NA())</f>
        <v>#N/A</v>
      </c>
      <c r="AC123" s="96" t="e">
        <f ca="true">+IF(AND(ISNUMBER(OFFSET('Sanitation Data'!$E$10,0,10*ROW('Sanitation Data'!E117))),'Data Summary'!CR123="Yes"),OFFSET('Sanitation Data'!$E$10,0,10*ROW('Sanitation Data'!E117)),NA())</f>
        <v>#N/A</v>
      </c>
      <c r="AD123" s="96" t="e">
        <f ca="true">+IF(AND(ISNUMBER(OFFSET('Sanitation Data'!$E$11,0,10*ROW('Sanitation Data'!E117))),'Data Summary'!CS123="Yes"),OFFSET('Sanitation Data'!$E$11,0,10*ROW('Sanitation Data'!E117)),NA())</f>
        <v>#N/A</v>
      </c>
      <c r="AE123" s="96" t="e">
        <f ca="true">+IF(AND(ISNUMBER(OFFSET('Sanitation Data'!$E$12,0,10*ROW('Sanitation Data'!E117))),'Data Summary'!CT123="Yes"),OFFSET('Sanitation Data'!$E$12,0,10*ROW('Sanitation Data'!E117)),NA())</f>
        <v>#N/A</v>
      </c>
      <c r="AF123" s="96" t="e">
        <f ca="true">+IF(AND(ISNUMBER(OFFSET('Sanitation Data'!$F$4,0,10*ROW('Sanitation Data'!F117))),'Data Summary'!CU123="Yes"),100-OFFSET('Sanitation Data'!$F$4,0,10*ROW('Sanitation Data'!F117)),NA())</f>
        <v>#N/A</v>
      </c>
      <c r="AG123" s="96" t="e">
        <f ca="true">+IF(AND(ISNUMBER(OFFSET('Sanitation Data'!$F$6,0,10*ROW('Sanitation Data'!F117))),'Data Summary'!CV123="Yes"),OFFSET('Sanitation Data'!$F$6,0,10*ROW('Sanitation Data'!F117)),NA())</f>
        <v>#N/A</v>
      </c>
      <c r="AH123" s="96" t="e">
        <f ca="true">+IF(AND(ISNUMBER(OFFSET('Sanitation Data'!$F$10,0,10*ROW('Sanitation Data'!F117))),'Data Summary'!CW123="Yes"),OFFSET('Sanitation Data'!$F$10,0,10*ROW('Sanitation Data'!F117)),NA())</f>
        <v>#N/A</v>
      </c>
      <c r="AI123" s="96" t="e">
        <f ca="true">+IF(AND(ISNUMBER(OFFSET('Sanitation Data'!$F$11,0,10*ROW('Sanitation Data'!F117))),'Data Summary'!CX123="Yes"),OFFSET('Sanitation Data'!$F$11,0,10*ROW('Sanitation Data'!F117)),NA())</f>
        <v>#N/A</v>
      </c>
      <c r="AJ123" s="96" t="e">
        <f ca="true">+IF(AND(ISNUMBER(OFFSET('Sanitation Data'!$F$12,0,10*ROW('Sanitation Data'!F117))),'Data Summary'!CY123="Yes"),OFFSET('Sanitation Data'!$F$12,0,10*ROW('Sanitation Data'!F117)),NA())</f>
        <v>#N/A</v>
      </c>
      <c r="AK123" s="96" t="e">
        <f ca="true">+IF(AND(ISNUMBER(OFFSET('Sanitation Data'!$G$4,0,10*ROW('Sanitation Data'!G117))),'Data Summary'!CZ123="Yes"),100-OFFSET('Sanitation Data'!$G$4,0,10*ROW('Sanitation Data'!G117)),NA())</f>
        <v>#N/A</v>
      </c>
      <c r="AL123" s="96" t="e">
        <f ca="true">+IF(AND(ISNUMBER(OFFSET('Sanitation Data'!$G$6,0,10*ROW('Sanitation Data'!G117))),'Data Summary'!DA123="Yes"),OFFSET('Sanitation Data'!$G$6,0,10*ROW('Sanitation Data'!G117)),NA())</f>
        <v>#N/A</v>
      </c>
      <c r="AM123" s="96" t="e">
        <f ca="true">+IF(AND(ISNUMBER(OFFSET('Sanitation Data'!$G$10,0,10*ROW('Sanitation Data'!G117))),'Data Summary'!DB123="Yes"),OFFSET('Sanitation Data'!$G$10,0,10*ROW('Sanitation Data'!G117)),NA())</f>
        <v>#N/A</v>
      </c>
      <c r="AN123" s="96" t="e">
        <f ca="true">+IF(AND(ISNUMBER(OFFSET('Sanitation Data'!$G$11,0,10*ROW('Sanitation Data'!G117))),'Data Summary'!DC123="Yes"),OFFSET('Sanitation Data'!$G$11,0,10*ROW('Sanitation Data'!G117)),NA())</f>
        <v>#N/A</v>
      </c>
      <c r="AO123" s="96" t="e">
        <f ca="true">+IF(AND(ISNUMBER(OFFSET('Sanitation Data'!$G$12,0,10*ROW('Sanitation Data'!G117))),'Data Summary'!DD123="Yes"),OFFSET('Sanitation Data'!$G$12,0,10*ROW('Sanitation Data'!G117)),NA())</f>
        <v>#N/A</v>
      </c>
      <c r="AP123" s="96" t="e">
        <f ca="true">+IF(AND(ISNUMBER(OFFSET('Sanitation Data'!$H$4,0,10*ROW('Sanitation Data'!H117))),'Data Summary'!DE123="Yes"),100-OFFSET('Sanitation Data'!$H$4,0,10*ROW('Sanitation Data'!H117)),NA())</f>
        <v>#N/A</v>
      </c>
      <c r="AQ123" s="96" t="e">
        <f ca="true">+IF(AND(ISNUMBER(OFFSET('Sanitation Data'!$H$6,0,10*ROW('Sanitation Data'!H117))),'Data Summary'!DF123="Yes"),OFFSET('Sanitation Data'!$H$6,0,10*ROW('Sanitation Data'!H117)),NA())</f>
        <v>#N/A</v>
      </c>
      <c r="AR123" s="96" t="e">
        <f ca="true">+IF(AND(ISNUMBER(OFFSET('Sanitation Data'!$H$10,0,10*ROW('Sanitation Data'!H117))),'Data Summary'!DG123="Yes"),OFFSET('Sanitation Data'!$H$10,0,10*ROW('Sanitation Data'!H117)),NA())</f>
        <v>#N/A</v>
      </c>
      <c r="AS123" s="96" t="e">
        <f ca="true">+IF(AND(ISNUMBER(OFFSET('Sanitation Data'!$H$11,0,10*ROW('Sanitation Data'!H117))),'Data Summary'!DH123="Yes"),OFFSET('Sanitation Data'!$H$11,0,10*ROW('Sanitation Data'!H117)),NA())</f>
        <v>#N/A</v>
      </c>
      <c r="AT123" s="96" t="e">
        <f ca="true">+IF(AND(ISNUMBER(OFFSET('Sanitation Data'!$H$12,0,10*ROW('Sanitation Data'!H117))),'Data Summary'!DI123="Yes"),OFFSET('Sanitation Data'!$H$12,0,10*ROW('Sanitation Data'!H117)),NA())</f>
        <v>#N/A</v>
      </c>
      <c r="AU123" s="96" t="e">
        <f ca="true">+IF(AND(ISNUMBER(OFFSET('Sanitation Data'!$I$4,0,10*ROW('Sanitation Data'!I117))),'Data Summary'!DJ123="Yes"),100-OFFSET('Sanitation Data'!$I$4,0,10*ROW('Sanitation Data'!I117)),NA())</f>
        <v>#N/A</v>
      </c>
      <c r="AV123" s="96" t="e">
        <f ca="true">+IF(AND(ISNUMBER(OFFSET('Sanitation Data'!$I$6,0,10*ROW('Sanitation Data'!I117))),'Data Summary'!DK123="Yes"),OFFSET('Sanitation Data'!$I$6,0,10*ROW('Sanitation Data'!I117)),NA())</f>
        <v>#N/A</v>
      </c>
      <c r="AW123" s="96" t="e">
        <f ca="true">+IF(AND(ISNUMBER(OFFSET('Sanitation Data'!$I$10,0,10*ROW('Sanitation Data'!I117))),'Data Summary'!DL123="Yes"),OFFSET('Sanitation Data'!$I$10,0,10*ROW('Sanitation Data'!I117)),NA())</f>
        <v>#N/A</v>
      </c>
      <c r="AX123" s="96" t="e">
        <f ca="true">+IF(AND(ISNUMBER(OFFSET('Sanitation Data'!$I$11,0,10*ROW('Sanitation Data'!I117))),'Data Summary'!DM123="Yes"),OFFSET('Sanitation Data'!$I$11,0,10*ROW('Sanitation Data'!I117)),NA())</f>
        <v>#N/A</v>
      </c>
      <c r="AY123" s="96" t="e">
        <f ca="true">+IF(AND(ISNUMBER(OFFSET('Sanitation Data'!$I$12,0,10*ROW('Sanitation Data'!I117))),'Data Summary'!DN123="Yes"),OFFSET('Sanitation Data'!$I$12,0,10*ROW('Sanitation Data'!I117)),NA())</f>
        <v>#N/A</v>
      </c>
      <c r="AZ123" s="97" t="e">
        <f ca="true">+IF(AND(ISNUMBER(OFFSET('Hygiene Data'!$D$5,0,10*ROW('Hygiene Data'!D117))),'Data Summary'!DO123="Yes"),OFFSET('Hygiene Data'!$D$5,0,10*ROW('Hygiene Data'!D117)),NA())</f>
        <v>#N/A</v>
      </c>
      <c r="BA123" s="97" t="e">
        <f ca="true">+IF(AND(ISNUMBER(OFFSET('Hygiene Data'!$D$7,0,10*ROW('Hygiene Data'!D117))),'Data Summary'!DP123="Yes"),OFFSET('Hygiene Data'!$D$7,0,10*ROW('Hygiene Data'!D117)),NA())</f>
        <v>#N/A</v>
      </c>
      <c r="BB123" s="97" t="e">
        <f ca="true">+IF(AND(ISNUMBER(OFFSET('Hygiene Data'!$D$9,0,10*ROW('Hygiene Data'!D117))),'Data Summary'!DQ123="Yes"),OFFSET('Hygiene Data'!$D$9,0,10*ROW('Hygiene Data'!D117)),NA())</f>
        <v>#N/A</v>
      </c>
      <c r="BC123" s="97" t="e">
        <f ca="true">+IF(AND(ISNUMBER(OFFSET('Hygiene Data'!$E$5,0,10*ROW('Hygiene Data'!E117))),'Data Summary'!DR123="Yes"),OFFSET('Hygiene Data'!$E$5,0,10*ROW('Hygiene Data'!E117)),NA())</f>
        <v>#N/A</v>
      </c>
      <c r="BD123" s="97" t="e">
        <f ca="true">+IF(AND(ISNUMBER(OFFSET('Hygiene Data'!$E$7,0,10*ROW('Hygiene Data'!E117))),'Data Summary'!DS123="Yes"),OFFSET('Hygiene Data'!$E$7,0,10*ROW('Hygiene Data'!E117)),NA())</f>
        <v>#N/A</v>
      </c>
      <c r="BE123" s="97" t="e">
        <f ca="true">+IF(AND(ISNUMBER(OFFSET('Hygiene Data'!$E$9,0,10*ROW('Hygiene Data'!E117))),'Data Summary'!DT123="Yes"),OFFSET('Hygiene Data'!$E$9,0,10*ROW('Hygiene Data'!E117)),NA())</f>
        <v>#N/A</v>
      </c>
      <c r="BF123" s="97" t="e">
        <f ca="true">+IF(AND(ISNUMBER(OFFSET('Hygiene Data'!$F$5,0,10*ROW('Hygiene Data'!F117))),'Data Summary'!DU123="Yes"),OFFSET('Hygiene Data'!$F$5,0,10*ROW('Hygiene Data'!F117)),NA())</f>
        <v>#N/A</v>
      </c>
      <c r="BG123" s="97" t="e">
        <f ca="true">+IF(AND(ISNUMBER(OFFSET('Hygiene Data'!$F$7,0,10*ROW('Hygiene Data'!F117))),'Data Summary'!DV123="Yes"),OFFSET('Hygiene Data'!$F$7,0,10*ROW('Hygiene Data'!F117)),NA())</f>
        <v>#N/A</v>
      </c>
      <c r="BH123" s="97" t="e">
        <f ca="true">+IF(AND(ISNUMBER(OFFSET('Hygiene Data'!$F$9,0,10*ROW('Hygiene Data'!F117))),'Data Summary'!DW123="Yes"),OFFSET('Hygiene Data'!$F$9,0,10*ROW('Hygiene Data'!F117)),NA())</f>
        <v>#N/A</v>
      </c>
      <c r="BI123" s="97" t="e">
        <f ca="true">+IF(AND(ISNUMBER(OFFSET('Hygiene Data'!$G$5,0,10*ROW('Hygiene Data'!G117))),'Data Summary'!DX123="Yes"),OFFSET('Hygiene Data'!$G$5,0,10*ROW('Hygiene Data'!G117)),NA())</f>
        <v>#N/A</v>
      </c>
      <c r="BJ123" s="97" t="e">
        <f ca="true">+IF(AND(ISNUMBER(OFFSET('Hygiene Data'!$G$7,0,10*ROW('Hygiene Data'!G117))),'Data Summary'!DY123="Yes"),OFFSET('Hygiene Data'!$G$7,0,10*ROW('Hygiene Data'!G117)),NA())</f>
        <v>#N/A</v>
      </c>
      <c r="BK123" s="97" t="e">
        <f ca="true">+IF(AND(ISNUMBER(OFFSET('Hygiene Data'!$G$9,0,10*ROW('Hygiene Data'!G117))),'Data Summary'!DZ123="Yes"),OFFSET('Hygiene Data'!$G$9,0,10*ROW('Hygiene Data'!G117)),NA())</f>
        <v>#N/A</v>
      </c>
      <c r="BL123" s="97" t="e">
        <f ca="true">+IF(AND(ISNUMBER(OFFSET('Hygiene Data'!$H$5,0,10*ROW('Hygiene Data'!H117))),'Data Summary'!EA123="Yes"),OFFSET('Hygiene Data'!$H$5,0,10*ROW('Hygiene Data'!H117)),NA())</f>
        <v>#N/A</v>
      </c>
      <c r="BM123" s="97" t="e">
        <f ca="true">+IF(AND(ISNUMBER(OFFSET('Hygiene Data'!$H$7,0,10*ROW('Hygiene Data'!H117))),'Data Summary'!EB123="Yes"),OFFSET('Hygiene Data'!$H$7,0,10*ROW('Hygiene Data'!H117)),NA())</f>
        <v>#N/A</v>
      </c>
      <c r="BN123" s="97" t="e">
        <f ca="true">+IF(AND(ISNUMBER(OFFSET('Hygiene Data'!$H$9,0,10*ROW('Hygiene Data'!H117))),'Data Summary'!EC123="Yes"),OFFSET('Hygiene Data'!$H$9,0,10*ROW('Hygiene Data'!H117)),NA())</f>
        <v>#N/A</v>
      </c>
      <c r="BO123" s="97" t="e">
        <f ca="true">+IF(AND(ISNUMBER(OFFSET('Hygiene Data'!$I$5,0,10*ROW('Hygiene Data'!I117))),'Data Summary'!ED123="Yes"),OFFSET('Hygiene Data'!$I$5,0,10*ROW('Hygiene Data'!I117)),NA())</f>
        <v>#N/A</v>
      </c>
      <c r="BP123" s="97" t="e">
        <f ca="true">+IF(AND(ISNUMBER(OFFSET('Hygiene Data'!$I$7,0,10*ROW('Hygiene Data'!I117))),'Data Summary'!EE123="Yes"),OFFSET('Hygiene Data'!$I$7,0,10*ROW('Hygiene Data'!I117)),NA())</f>
        <v>#N/A</v>
      </c>
      <c r="BQ123" s="97" t="e">
        <f ca="true">+IF(AND(ISNUMBER(OFFSET('Hygiene Data'!$I$9,0,10*ROW('Hygiene Data'!I117))),'Data Summary'!EF123="Yes"),OFFSET('Hygiene Data'!$I$9,0,10*ROW('Hygiene Data'!I117)),NA())</f>
        <v>#N/A</v>
      </c>
    </row>
    <row xmlns:x14ac="http://schemas.microsoft.com/office/spreadsheetml/2009/9/ac" r="124" x14ac:dyDescent="0.2">
      <c r="A124" s="331" t="e">
        <f ca="true">+RIGHT('Data Summary'!A124,LEN('Data Summary'!A124)-9)</f>
        <v>#VALUE!</v>
      </c>
      <c r="B124" s="36" t="str">
        <f ca="true">+IF(ISTEXT('Data Summary'!B124),'Data Summary'!B124,"")</f>
        <v/>
      </c>
      <c r="C124" s="330" t="e">
        <f ca="true">+VALUE('Data Summary'!C124)</f>
        <v>#VALUE!</v>
      </c>
      <c r="D124" s="95" t="e">
        <f ca="true">+IF(AND(ISNUMBER(OFFSET('Water Data'!$D$4,0,10*ROW('Water Data'!D118))),'Data Summary'!BS124="Yes"),100-OFFSET('Water Data'!$D$4,0,10*ROW('Water Data'!D118)),NA())</f>
        <v>#N/A</v>
      </c>
      <c r="E124" s="95" t="e">
        <f ca="true">+IF(AND(ISNUMBER(OFFSET('Water Data'!$D$6,0,10*ROW('Water Data'!D118))),'Data Summary'!BT124="Yes"),OFFSET('Water Data'!$D$6,0,10*ROW('Water Data'!D118)),NA())</f>
        <v>#N/A</v>
      </c>
      <c r="F124" s="95" t="e">
        <f ca="true">+IF(AND(ISNUMBER(OFFSET('Water Data'!$D$9,0,10*ROW('Water Data'!D118))),'Data Summary'!BU124="Yes"),OFFSET('Water Data'!$D$9,0,10*ROW('Water Data'!D118)),NA())</f>
        <v>#N/A</v>
      </c>
      <c r="G124" s="95" t="e">
        <f ca="true">+IF(AND(ISNUMBER(OFFSET('Water Data'!$E$4,0,10*ROW('Water Data'!E118))),'Data Summary'!BV124="Yes"),100-OFFSET('Water Data'!$E$4,0,10*ROW('Water Data'!E118)),NA())</f>
        <v>#N/A</v>
      </c>
      <c r="H124" s="95" t="e">
        <f ca="true">+IF(AND(ISNUMBER(OFFSET('Water Data'!$E$6,0,10*ROW('Water Data'!E118))),'Data Summary'!BW124="Yes"),OFFSET('Water Data'!$E$6,0,10*ROW('Water Data'!E118)),NA())</f>
        <v>#N/A</v>
      </c>
      <c r="I124" s="95" t="e">
        <f ca="true">+IF(AND(ISNUMBER(OFFSET('Water Data'!$E$9,0,10*ROW('Water Data'!E118))),'Data Summary'!BX124="Yes"),OFFSET('Water Data'!$E$9,0,10*ROW('Water Data'!E118)),NA())</f>
        <v>#N/A</v>
      </c>
      <c r="J124" s="95" t="e">
        <f ca="true">+IF(AND(ISNUMBER(OFFSET('Water Data'!$F$4,0,10*ROW('Water Data'!F118))),'Data Summary'!BY124="Yes"),100-OFFSET('Water Data'!$F$4,0,10*ROW('Water Data'!F118)),NA())</f>
        <v>#N/A</v>
      </c>
      <c r="K124" s="95" t="e">
        <f ca="true">+IF(AND(ISNUMBER(OFFSET('Water Data'!$F$6,0,10*ROW('Water Data'!F118))),'Data Summary'!BZ124="Yes"),OFFSET('Water Data'!$F$6,0,10*ROW('Water Data'!F118)),NA())</f>
        <v>#N/A</v>
      </c>
      <c r="L124" s="95" t="e">
        <f ca="true">+IF(AND(ISNUMBER(OFFSET('Water Data'!$F$9,0,10*ROW('Water Data'!F118))),'Data Summary'!CA124="Yes"),OFFSET('Water Data'!$F$9,0,10*ROW('Water Data'!F118)),NA())</f>
        <v>#N/A</v>
      </c>
      <c r="M124" s="95" t="e">
        <f ca="true">+IF(AND(ISNUMBER(OFFSET('Water Data'!$G$4,0,10*ROW('Water Data'!G118))),'Data Summary'!CB124="Yes"),100-OFFSET('Water Data'!$G$4,0,10*ROW('Water Data'!G118)),NA())</f>
        <v>#N/A</v>
      </c>
      <c r="N124" s="95" t="e">
        <f ca="true">+IF(AND(ISNUMBER(OFFSET('Water Data'!$G$6,0,10*ROW('Water Data'!G118))),'Data Summary'!CC124="Yes"),OFFSET('Water Data'!$G$6,0,10*ROW('Water Data'!G118)),NA())</f>
        <v>#N/A</v>
      </c>
      <c r="O124" s="95" t="e">
        <f ca="true">+IF(AND(ISNUMBER(OFFSET('Water Data'!$G$9,0,10*ROW('Water Data'!G118))),'Data Summary'!CD124="Yes"),OFFSET('Water Data'!$G$9,0,10*ROW('Water Data'!G118)),NA())</f>
        <v>#N/A</v>
      </c>
      <c r="P124" s="95" t="e">
        <f ca="true">+IF(AND(ISNUMBER(OFFSET('Water Data'!$H$4,0,10*ROW('Water Data'!H118))),'Data Summary'!CE124="Yes"),100-OFFSET('Water Data'!$H$4,0,10*ROW('Water Data'!H118)),NA())</f>
        <v>#N/A</v>
      </c>
      <c r="Q124" s="95" t="e">
        <f ca="true">+IF(AND(ISNUMBER(OFFSET('Water Data'!$H$6,0,10*ROW('Water Data'!H118))),'Data Summary'!CF124="Yes"),OFFSET('Water Data'!$H$6,0,10*ROW('Water Data'!H118)),NA())</f>
        <v>#N/A</v>
      </c>
      <c r="R124" s="95" t="e">
        <f ca="true">+IF(AND(ISNUMBER(OFFSET('Water Data'!$H$9,0,10*ROW('Water Data'!H118))),'Data Summary'!CG124="Yes"),OFFSET('Water Data'!$H$9,0,10*ROW('Water Data'!H118)),NA())</f>
        <v>#N/A</v>
      </c>
      <c r="S124" s="95" t="e">
        <f ca="true">+IF(AND(ISNUMBER(OFFSET('Water Data'!$I$4,0,10*ROW('Water Data'!I118))),'Data Summary'!CH124="Yes"),100-OFFSET('Water Data'!$I$4,0,10*ROW('Water Data'!I118)),NA())</f>
        <v>#N/A</v>
      </c>
      <c r="T124" s="95" t="e">
        <f ca="true">+IF(AND(ISNUMBER(OFFSET('Water Data'!$I$6,0,10*ROW('Water Data'!I118))),'Data Summary'!CI124="Yes"),OFFSET('Water Data'!$I$6,0,10*ROW('Water Data'!I118)),NA())</f>
        <v>#N/A</v>
      </c>
      <c r="U124" s="95" t="e">
        <f ca="true">+IF(AND(ISNUMBER(OFFSET('Water Data'!$I$9,0,10*ROW('Water Data'!I118))),'Data Summary'!CJ124="Yes"),OFFSET('Water Data'!$I$9,0,10*ROW('Water Data'!I118)),NA())</f>
        <v>#N/A</v>
      </c>
      <c r="V124" s="96" t="e">
        <f ca="true">+IF(AND(ISNUMBER(OFFSET('Sanitation Data'!$D$4,0,10*ROW('Sanitation Data'!D118))),'Data Summary'!CK124="Yes"),100-OFFSET('Sanitation Data'!$D$4,0,10*ROW('Sanitation Data'!D118)),NA())</f>
        <v>#N/A</v>
      </c>
      <c r="W124" s="96" t="e">
        <f ca="true">+IF(AND(ISNUMBER(OFFSET('Sanitation Data'!$D$6,0,10*ROW('Sanitation Data'!D118))),'Data Summary'!CL124="Yes"),OFFSET('Sanitation Data'!$D$6,0,10*ROW('Sanitation Data'!D118)),NA())</f>
        <v>#N/A</v>
      </c>
      <c r="X124" s="96" t="e">
        <f ca="true">+IF(AND(ISNUMBER(OFFSET('Sanitation Data'!$D$10,0,10*ROW('Sanitation Data'!D118))),'Data Summary'!CM124="Yes"),OFFSET('Sanitation Data'!$D$10,0,10*ROW('Sanitation Data'!D118)),NA())</f>
        <v>#N/A</v>
      </c>
      <c r="Y124" s="96" t="e">
        <f ca="true">+IF(AND(ISNUMBER(OFFSET('Sanitation Data'!$D$11,0,10*ROW('Sanitation Data'!D118))),'Data Summary'!CN124="Yes"),OFFSET('Sanitation Data'!$D$11,0,10*ROW('Sanitation Data'!D118)),NA())</f>
        <v>#N/A</v>
      </c>
      <c r="Z124" s="96" t="e">
        <f ca="true">+IF(AND(ISNUMBER(OFFSET('Sanitation Data'!$D$12,0,10*ROW('Sanitation Data'!D118))),'Data Summary'!CO124="Yes"),OFFSET('Sanitation Data'!$D$12,0,10*ROW('Sanitation Data'!D118)),NA())</f>
        <v>#N/A</v>
      </c>
      <c r="AA124" s="96" t="e">
        <f ca="true">+IF(AND(ISNUMBER(OFFSET('Sanitation Data'!$E$4,0,10*ROW('Sanitation Data'!E118))),'Data Summary'!CP124="Yes"),100-OFFSET('Sanitation Data'!$E$4,0,10*ROW('Sanitation Data'!E118)),NA())</f>
        <v>#N/A</v>
      </c>
      <c r="AB124" s="96" t="e">
        <f ca="true">+IF(AND(ISNUMBER(OFFSET('Sanitation Data'!$E$6,0,10*ROW('Sanitation Data'!E118))),'Data Summary'!CQ124="Yes"),OFFSET('Sanitation Data'!$E$6,0,10*ROW('Sanitation Data'!E118)),NA())</f>
        <v>#N/A</v>
      </c>
      <c r="AC124" s="96" t="e">
        <f ca="true">+IF(AND(ISNUMBER(OFFSET('Sanitation Data'!$E$10,0,10*ROW('Sanitation Data'!E118))),'Data Summary'!CR124="Yes"),OFFSET('Sanitation Data'!$E$10,0,10*ROW('Sanitation Data'!E118)),NA())</f>
        <v>#N/A</v>
      </c>
      <c r="AD124" s="96" t="e">
        <f ca="true">+IF(AND(ISNUMBER(OFFSET('Sanitation Data'!$E$11,0,10*ROW('Sanitation Data'!E118))),'Data Summary'!CS124="Yes"),OFFSET('Sanitation Data'!$E$11,0,10*ROW('Sanitation Data'!E118)),NA())</f>
        <v>#N/A</v>
      </c>
      <c r="AE124" s="96" t="e">
        <f ca="true">+IF(AND(ISNUMBER(OFFSET('Sanitation Data'!$E$12,0,10*ROW('Sanitation Data'!E118))),'Data Summary'!CT124="Yes"),OFFSET('Sanitation Data'!$E$12,0,10*ROW('Sanitation Data'!E118)),NA())</f>
        <v>#N/A</v>
      </c>
      <c r="AF124" s="96" t="e">
        <f ca="true">+IF(AND(ISNUMBER(OFFSET('Sanitation Data'!$F$4,0,10*ROW('Sanitation Data'!F118))),'Data Summary'!CU124="Yes"),100-OFFSET('Sanitation Data'!$F$4,0,10*ROW('Sanitation Data'!F118)),NA())</f>
        <v>#N/A</v>
      </c>
      <c r="AG124" s="96" t="e">
        <f ca="true">+IF(AND(ISNUMBER(OFFSET('Sanitation Data'!$F$6,0,10*ROW('Sanitation Data'!F118))),'Data Summary'!CV124="Yes"),OFFSET('Sanitation Data'!$F$6,0,10*ROW('Sanitation Data'!F118)),NA())</f>
        <v>#N/A</v>
      </c>
      <c r="AH124" s="96" t="e">
        <f ca="true">+IF(AND(ISNUMBER(OFFSET('Sanitation Data'!$F$10,0,10*ROW('Sanitation Data'!F118))),'Data Summary'!CW124="Yes"),OFFSET('Sanitation Data'!$F$10,0,10*ROW('Sanitation Data'!F118)),NA())</f>
        <v>#N/A</v>
      </c>
      <c r="AI124" s="96" t="e">
        <f ca="true">+IF(AND(ISNUMBER(OFFSET('Sanitation Data'!$F$11,0,10*ROW('Sanitation Data'!F118))),'Data Summary'!CX124="Yes"),OFFSET('Sanitation Data'!$F$11,0,10*ROW('Sanitation Data'!F118)),NA())</f>
        <v>#N/A</v>
      </c>
      <c r="AJ124" s="96" t="e">
        <f ca="true">+IF(AND(ISNUMBER(OFFSET('Sanitation Data'!$F$12,0,10*ROW('Sanitation Data'!F118))),'Data Summary'!CY124="Yes"),OFFSET('Sanitation Data'!$F$12,0,10*ROW('Sanitation Data'!F118)),NA())</f>
        <v>#N/A</v>
      </c>
      <c r="AK124" s="96" t="e">
        <f ca="true">+IF(AND(ISNUMBER(OFFSET('Sanitation Data'!$G$4,0,10*ROW('Sanitation Data'!G118))),'Data Summary'!CZ124="Yes"),100-OFFSET('Sanitation Data'!$G$4,0,10*ROW('Sanitation Data'!G118)),NA())</f>
        <v>#N/A</v>
      </c>
      <c r="AL124" s="96" t="e">
        <f ca="true">+IF(AND(ISNUMBER(OFFSET('Sanitation Data'!$G$6,0,10*ROW('Sanitation Data'!G118))),'Data Summary'!DA124="Yes"),OFFSET('Sanitation Data'!$G$6,0,10*ROW('Sanitation Data'!G118)),NA())</f>
        <v>#N/A</v>
      </c>
      <c r="AM124" s="96" t="e">
        <f ca="true">+IF(AND(ISNUMBER(OFFSET('Sanitation Data'!$G$10,0,10*ROW('Sanitation Data'!G118))),'Data Summary'!DB124="Yes"),OFFSET('Sanitation Data'!$G$10,0,10*ROW('Sanitation Data'!G118)),NA())</f>
        <v>#N/A</v>
      </c>
      <c r="AN124" s="96" t="e">
        <f ca="true">+IF(AND(ISNUMBER(OFFSET('Sanitation Data'!$G$11,0,10*ROW('Sanitation Data'!G118))),'Data Summary'!DC124="Yes"),OFFSET('Sanitation Data'!$G$11,0,10*ROW('Sanitation Data'!G118)),NA())</f>
        <v>#N/A</v>
      </c>
      <c r="AO124" s="96" t="e">
        <f ca="true">+IF(AND(ISNUMBER(OFFSET('Sanitation Data'!$G$12,0,10*ROW('Sanitation Data'!G118))),'Data Summary'!DD124="Yes"),OFFSET('Sanitation Data'!$G$12,0,10*ROW('Sanitation Data'!G118)),NA())</f>
        <v>#N/A</v>
      </c>
      <c r="AP124" s="96" t="e">
        <f ca="true">+IF(AND(ISNUMBER(OFFSET('Sanitation Data'!$H$4,0,10*ROW('Sanitation Data'!H118))),'Data Summary'!DE124="Yes"),100-OFFSET('Sanitation Data'!$H$4,0,10*ROW('Sanitation Data'!H118)),NA())</f>
        <v>#N/A</v>
      </c>
      <c r="AQ124" s="96" t="e">
        <f ca="true">+IF(AND(ISNUMBER(OFFSET('Sanitation Data'!$H$6,0,10*ROW('Sanitation Data'!H118))),'Data Summary'!DF124="Yes"),OFFSET('Sanitation Data'!$H$6,0,10*ROW('Sanitation Data'!H118)),NA())</f>
        <v>#N/A</v>
      </c>
      <c r="AR124" s="96" t="e">
        <f ca="true">+IF(AND(ISNUMBER(OFFSET('Sanitation Data'!$H$10,0,10*ROW('Sanitation Data'!H118))),'Data Summary'!DG124="Yes"),OFFSET('Sanitation Data'!$H$10,0,10*ROW('Sanitation Data'!H118)),NA())</f>
        <v>#N/A</v>
      </c>
      <c r="AS124" s="96" t="e">
        <f ca="true">+IF(AND(ISNUMBER(OFFSET('Sanitation Data'!$H$11,0,10*ROW('Sanitation Data'!H118))),'Data Summary'!DH124="Yes"),OFFSET('Sanitation Data'!$H$11,0,10*ROW('Sanitation Data'!H118)),NA())</f>
        <v>#N/A</v>
      </c>
      <c r="AT124" s="96" t="e">
        <f ca="true">+IF(AND(ISNUMBER(OFFSET('Sanitation Data'!$H$12,0,10*ROW('Sanitation Data'!H118))),'Data Summary'!DI124="Yes"),OFFSET('Sanitation Data'!$H$12,0,10*ROW('Sanitation Data'!H118)),NA())</f>
        <v>#N/A</v>
      </c>
      <c r="AU124" s="96" t="e">
        <f ca="true">+IF(AND(ISNUMBER(OFFSET('Sanitation Data'!$I$4,0,10*ROW('Sanitation Data'!I118))),'Data Summary'!DJ124="Yes"),100-OFFSET('Sanitation Data'!$I$4,0,10*ROW('Sanitation Data'!I118)),NA())</f>
        <v>#N/A</v>
      </c>
      <c r="AV124" s="96" t="e">
        <f ca="true">+IF(AND(ISNUMBER(OFFSET('Sanitation Data'!$I$6,0,10*ROW('Sanitation Data'!I118))),'Data Summary'!DK124="Yes"),OFFSET('Sanitation Data'!$I$6,0,10*ROW('Sanitation Data'!I118)),NA())</f>
        <v>#N/A</v>
      </c>
      <c r="AW124" s="96" t="e">
        <f ca="true">+IF(AND(ISNUMBER(OFFSET('Sanitation Data'!$I$10,0,10*ROW('Sanitation Data'!I118))),'Data Summary'!DL124="Yes"),OFFSET('Sanitation Data'!$I$10,0,10*ROW('Sanitation Data'!I118)),NA())</f>
        <v>#N/A</v>
      </c>
      <c r="AX124" s="96" t="e">
        <f ca="true">+IF(AND(ISNUMBER(OFFSET('Sanitation Data'!$I$11,0,10*ROW('Sanitation Data'!I118))),'Data Summary'!DM124="Yes"),OFFSET('Sanitation Data'!$I$11,0,10*ROW('Sanitation Data'!I118)),NA())</f>
        <v>#N/A</v>
      </c>
      <c r="AY124" s="96" t="e">
        <f ca="true">+IF(AND(ISNUMBER(OFFSET('Sanitation Data'!$I$12,0,10*ROW('Sanitation Data'!I118))),'Data Summary'!DN124="Yes"),OFFSET('Sanitation Data'!$I$12,0,10*ROW('Sanitation Data'!I118)),NA())</f>
        <v>#N/A</v>
      </c>
      <c r="AZ124" s="97" t="e">
        <f ca="true">+IF(AND(ISNUMBER(OFFSET('Hygiene Data'!$D$5,0,10*ROW('Hygiene Data'!D118))),'Data Summary'!DO124="Yes"),OFFSET('Hygiene Data'!$D$5,0,10*ROW('Hygiene Data'!D118)),NA())</f>
        <v>#N/A</v>
      </c>
      <c r="BA124" s="97" t="e">
        <f ca="true">+IF(AND(ISNUMBER(OFFSET('Hygiene Data'!$D$7,0,10*ROW('Hygiene Data'!D118))),'Data Summary'!DP124="Yes"),OFFSET('Hygiene Data'!$D$7,0,10*ROW('Hygiene Data'!D118)),NA())</f>
        <v>#N/A</v>
      </c>
      <c r="BB124" s="97" t="e">
        <f ca="true">+IF(AND(ISNUMBER(OFFSET('Hygiene Data'!$D$9,0,10*ROW('Hygiene Data'!D118))),'Data Summary'!DQ124="Yes"),OFFSET('Hygiene Data'!$D$9,0,10*ROW('Hygiene Data'!D118)),NA())</f>
        <v>#N/A</v>
      </c>
      <c r="BC124" s="97" t="e">
        <f ca="true">+IF(AND(ISNUMBER(OFFSET('Hygiene Data'!$E$5,0,10*ROW('Hygiene Data'!E118))),'Data Summary'!DR124="Yes"),OFFSET('Hygiene Data'!$E$5,0,10*ROW('Hygiene Data'!E118)),NA())</f>
        <v>#N/A</v>
      </c>
      <c r="BD124" s="97" t="e">
        <f ca="true">+IF(AND(ISNUMBER(OFFSET('Hygiene Data'!$E$7,0,10*ROW('Hygiene Data'!E118))),'Data Summary'!DS124="Yes"),OFFSET('Hygiene Data'!$E$7,0,10*ROW('Hygiene Data'!E118)),NA())</f>
        <v>#N/A</v>
      </c>
      <c r="BE124" s="97" t="e">
        <f ca="true">+IF(AND(ISNUMBER(OFFSET('Hygiene Data'!$E$9,0,10*ROW('Hygiene Data'!E118))),'Data Summary'!DT124="Yes"),OFFSET('Hygiene Data'!$E$9,0,10*ROW('Hygiene Data'!E118)),NA())</f>
        <v>#N/A</v>
      </c>
      <c r="BF124" s="97" t="e">
        <f ca="true">+IF(AND(ISNUMBER(OFFSET('Hygiene Data'!$F$5,0,10*ROW('Hygiene Data'!F118))),'Data Summary'!DU124="Yes"),OFFSET('Hygiene Data'!$F$5,0,10*ROW('Hygiene Data'!F118)),NA())</f>
        <v>#N/A</v>
      </c>
      <c r="BG124" s="97" t="e">
        <f ca="true">+IF(AND(ISNUMBER(OFFSET('Hygiene Data'!$F$7,0,10*ROW('Hygiene Data'!F118))),'Data Summary'!DV124="Yes"),OFFSET('Hygiene Data'!$F$7,0,10*ROW('Hygiene Data'!F118)),NA())</f>
        <v>#N/A</v>
      </c>
      <c r="BH124" s="97" t="e">
        <f ca="true">+IF(AND(ISNUMBER(OFFSET('Hygiene Data'!$F$9,0,10*ROW('Hygiene Data'!F118))),'Data Summary'!DW124="Yes"),OFFSET('Hygiene Data'!$F$9,0,10*ROW('Hygiene Data'!F118)),NA())</f>
        <v>#N/A</v>
      </c>
      <c r="BI124" s="97" t="e">
        <f ca="true">+IF(AND(ISNUMBER(OFFSET('Hygiene Data'!$G$5,0,10*ROW('Hygiene Data'!G118))),'Data Summary'!DX124="Yes"),OFFSET('Hygiene Data'!$G$5,0,10*ROW('Hygiene Data'!G118)),NA())</f>
        <v>#N/A</v>
      </c>
      <c r="BJ124" s="97" t="e">
        <f ca="true">+IF(AND(ISNUMBER(OFFSET('Hygiene Data'!$G$7,0,10*ROW('Hygiene Data'!G118))),'Data Summary'!DY124="Yes"),OFFSET('Hygiene Data'!$G$7,0,10*ROW('Hygiene Data'!G118)),NA())</f>
        <v>#N/A</v>
      </c>
      <c r="BK124" s="97" t="e">
        <f ca="true">+IF(AND(ISNUMBER(OFFSET('Hygiene Data'!$G$9,0,10*ROW('Hygiene Data'!G118))),'Data Summary'!DZ124="Yes"),OFFSET('Hygiene Data'!$G$9,0,10*ROW('Hygiene Data'!G118)),NA())</f>
        <v>#N/A</v>
      </c>
      <c r="BL124" s="97" t="e">
        <f ca="true">+IF(AND(ISNUMBER(OFFSET('Hygiene Data'!$H$5,0,10*ROW('Hygiene Data'!H118))),'Data Summary'!EA124="Yes"),OFFSET('Hygiene Data'!$H$5,0,10*ROW('Hygiene Data'!H118)),NA())</f>
        <v>#N/A</v>
      </c>
      <c r="BM124" s="97" t="e">
        <f ca="true">+IF(AND(ISNUMBER(OFFSET('Hygiene Data'!$H$7,0,10*ROW('Hygiene Data'!H118))),'Data Summary'!EB124="Yes"),OFFSET('Hygiene Data'!$H$7,0,10*ROW('Hygiene Data'!H118)),NA())</f>
        <v>#N/A</v>
      </c>
      <c r="BN124" s="97" t="e">
        <f ca="true">+IF(AND(ISNUMBER(OFFSET('Hygiene Data'!$H$9,0,10*ROW('Hygiene Data'!H118))),'Data Summary'!EC124="Yes"),OFFSET('Hygiene Data'!$H$9,0,10*ROW('Hygiene Data'!H118)),NA())</f>
        <v>#N/A</v>
      </c>
      <c r="BO124" s="97" t="e">
        <f ca="true">+IF(AND(ISNUMBER(OFFSET('Hygiene Data'!$I$5,0,10*ROW('Hygiene Data'!I118))),'Data Summary'!ED124="Yes"),OFFSET('Hygiene Data'!$I$5,0,10*ROW('Hygiene Data'!I118)),NA())</f>
        <v>#N/A</v>
      </c>
      <c r="BP124" s="97" t="e">
        <f ca="true">+IF(AND(ISNUMBER(OFFSET('Hygiene Data'!$I$7,0,10*ROW('Hygiene Data'!I118))),'Data Summary'!EE124="Yes"),OFFSET('Hygiene Data'!$I$7,0,10*ROW('Hygiene Data'!I118)),NA())</f>
        <v>#N/A</v>
      </c>
      <c r="BQ124" s="97" t="e">
        <f ca="true">+IF(AND(ISNUMBER(OFFSET('Hygiene Data'!$I$9,0,10*ROW('Hygiene Data'!I118))),'Data Summary'!EF124="Yes"),OFFSET('Hygiene Data'!$I$9,0,10*ROW('Hygiene Data'!I118)),NA())</f>
        <v>#N/A</v>
      </c>
    </row>
    <row xmlns:x14ac="http://schemas.microsoft.com/office/spreadsheetml/2009/9/ac" r="125" x14ac:dyDescent="0.2">
      <c r="A125" s="331" t="e">
        <f ca="true">+RIGHT('Data Summary'!A125,LEN('Data Summary'!A125)-9)</f>
        <v>#VALUE!</v>
      </c>
      <c r="B125" s="36" t="str">
        <f ca="true">+IF(ISTEXT('Data Summary'!B125),'Data Summary'!B125,"")</f>
        <v/>
      </c>
      <c r="C125" s="330" t="e">
        <f ca="true">+VALUE('Data Summary'!C125)</f>
        <v>#VALUE!</v>
      </c>
      <c r="D125" s="95" t="e">
        <f ca="true">+IF(AND(ISNUMBER(OFFSET('Water Data'!$D$4,0,10*ROW('Water Data'!D119))),'Data Summary'!BS125="Yes"),100-OFFSET('Water Data'!$D$4,0,10*ROW('Water Data'!D119)),NA())</f>
        <v>#N/A</v>
      </c>
      <c r="E125" s="95" t="e">
        <f ca="true">+IF(AND(ISNUMBER(OFFSET('Water Data'!$D$6,0,10*ROW('Water Data'!D119))),'Data Summary'!BT125="Yes"),OFFSET('Water Data'!$D$6,0,10*ROW('Water Data'!D119)),NA())</f>
        <v>#N/A</v>
      </c>
      <c r="F125" s="95" t="e">
        <f ca="true">+IF(AND(ISNUMBER(OFFSET('Water Data'!$D$9,0,10*ROW('Water Data'!D119))),'Data Summary'!BU125="Yes"),OFFSET('Water Data'!$D$9,0,10*ROW('Water Data'!D119)),NA())</f>
        <v>#N/A</v>
      </c>
      <c r="G125" s="95" t="e">
        <f ca="true">+IF(AND(ISNUMBER(OFFSET('Water Data'!$E$4,0,10*ROW('Water Data'!E119))),'Data Summary'!BV125="Yes"),100-OFFSET('Water Data'!$E$4,0,10*ROW('Water Data'!E119)),NA())</f>
        <v>#N/A</v>
      </c>
      <c r="H125" s="95" t="e">
        <f ca="true">+IF(AND(ISNUMBER(OFFSET('Water Data'!$E$6,0,10*ROW('Water Data'!E119))),'Data Summary'!BW125="Yes"),OFFSET('Water Data'!$E$6,0,10*ROW('Water Data'!E119)),NA())</f>
        <v>#N/A</v>
      </c>
      <c r="I125" s="95" t="e">
        <f ca="true">+IF(AND(ISNUMBER(OFFSET('Water Data'!$E$9,0,10*ROW('Water Data'!E119))),'Data Summary'!BX125="Yes"),OFFSET('Water Data'!$E$9,0,10*ROW('Water Data'!E119)),NA())</f>
        <v>#N/A</v>
      </c>
      <c r="J125" s="95" t="e">
        <f ca="true">+IF(AND(ISNUMBER(OFFSET('Water Data'!$F$4,0,10*ROW('Water Data'!F119))),'Data Summary'!BY125="Yes"),100-OFFSET('Water Data'!$F$4,0,10*ROW('Water Data'!F119)),NA())</f>
        <v>#N/A</v>
      </c>
      <c r="K125" s="95" t="e">
        <f ca="true">+IF(AND(ISNUMBER(OFFSET('Water Data'!$F$6,0,10*ROW('Water Data'!F119))),'Data Summary'!BZ125="Yes"),OFFSET('Water Data'!$F$6,0,10*ROW('Water Data'!F119)),NA())</f>
        <v>#N/A</v>
      </c>
      <c r="L125" s="95" t="e">
        <f ca="true">+IF(AND(ISNUMBER(OFFSET('Water Data'!$F$9,0,10*ROW('Water Data'!F119))),'Data Summary'!CA125="Yes"),OFFSET('Water Data'!$F$9,0,10*ROW('Water Data'!F119)),NA())</f>
        <v>#N/A</v>
      </c>
      <c r="M125" s="95" t="e">
        <f ca="true">+IF(AND(ISNUMBER(OFFSET('Water Data'!$G$4,0,10*ROW('Water Data'!G119))),'Data Summary'!CB125="Yes"),100-OFFSET('Water Data'!$G$4,0,10*ROW('Water Data'!G119)),NA())</f>
        <v>#N/A</v>
      </c>
      <c r="N125" s="95" t="e">
        <f ca="true">+IF(AND(ISNUMBER(OFFSET('Water Data'!$G$6,0,10*ROW('Water Data'!G119))),'Data Summary'!CC125="Yes"),OFFSET('Water Data'!$G$6,0,10*ROW('Water Data'!G119)),NA())</f>
        <v>#N/A</v>
      </c>
      <c r="O125" s="95" t="e">
        <f ca="true">+IF(AND(ISNUMBER(OFFSET('Water Data'!$G$9,0,10*ROW('Water Data'!G119))),'Data Summary'!CD125="Yes"),OFFSET('Water Data'!$G$9,0,10*ROW('Water Data'!G119)),NA())</f>
        <v>#N/A</v>
      </c>
      <c r="P125" s="95" t="e">
        <f ca="true">+IF(AND(ISNUMBER(OFFSET('Water Data'!$H$4,0,10*ROW('Water Data'!H119))),'Data Summary'!CE125="Yes"),100-OFFSET('Water Data'!$H$4,0,10*ROW('Water Data'!H119)),NA())</f>
        <v>#N/A</v>
      </c>
      <c r="Q125" s="95" t="e">
        <f ca="true">+IF(AND(ISNUMBER(OFFSET('Water Data'!$H$6,0,10*ROW('Water Data'!H119))),'Data Summary'!CF125="Yes"),OFFSET('Water Data'!$H$6,0,10*ROW('Water Data'!H119)),NA())</f>
        <v>#N/A</v>
      </c>
      <c r="R125" s="95" t="e">
        <f ca="true">+IF(AND(ISNUMBER(OFFSET('Water Data'!$H$9,0,10*ROW('Water Data'!H119))),'Data Summary'!CG125="Yes"),OFFSET('Water Data'!$H$9,0,10*ROW('Water Data'!H119)),NA())</f>
        <v>#N/A</v>
      </c>
      <c r="S125" s="95" t="e">
        <f ca="true">+IF(AND(ISNUMBER(OFFSET('Water Data'!$I$4,0,10*ROW('Water Data'!I119))),'Data Summary'!CH125="Yes"),100-OFFSET('Water Data'!$I$4,0,10*ROW('Water Data'!I119)),NA())</f>
        <v>#N/A</v>
      </c>
      <c r="T125" s="95" t="e">
        <f ca="true">+IF(AND(ISNUMBER(OFFSET('Water Data'!$I$6,0,10*ROW('Water Data'!I119))),'Data Summary'!CI125="Yes"),OFFSET('Water Data'!$I$6,0,10*ROW('Water Data'!I119)),NA())</f>
        <v>#N/A</v>
      </c>
      <c r="U125" s="95" t="e">
        <f ca="true">+IF(AND(ISNUMBER(OFFSET('Water Data'!$I$9,0,10*ROW('Water Data'!I119))),'Data Summary'!CJ125="Yes"),OFFSET('Water Data'!$I$9,0,10*ROW('Water Data'!I119)),NA())</f>
        <v>#N/A</v>
      </c>
      <c r="V125" s="96" t="e">
        <f ca="true">+IF(AND(ISNUMBER(OFFSET('Sanitation Data'!$D$4,0,10*ROW('Sanitation Data'!D119))),'Data Summary'!CK125="Yes"),100-OFFSET('Sanitation Data'!$D$4,0,10*ROW('Sanitation Data'!D119)),NA())</f>
        <v>#N/A</v>
      </c>
      <c r="W125" s="96" t="e">
        <f ca="true">+IF(AND(ISNUMBER(OFFSET('Sanitation Data'!$D$6,0,10*ROW('Sanitation Data'!D119))),'Data Summary'!CL125="Yes"),OFFSET('Sanitation Data'!$D$6,0,10*ROW('Sanitation Data'!D119)),NA())</f>
        <v>#N/A</v>
      </c>
      <c r="X125" s="96" t="e">
        <f ca="true">+IF(AND(ISNUMBER(OFFSET('Sanitation Data'!$D$10,0,10*ROW('Sanitation Data'!D119))),'Data Summary'!CM125="Yes"),OFFSET('Sanitation Data'!$D$10,0,10*ROW('Sanitation Data'!D119)),NA())</f>
        <v>#N/A</v>
      </c>
      <c r="Y125" s="96" t="e">
        <f ca="true">+IF(AND(ISNUMBER(OFFSET('Sanitation Data'!$D$11,0,10*ROW('Sanitation Data'!D119))),'Data Summary'!CN125="Yes"),OFFSET('Sanitation Data'!$D$11,0,10*ROW('Sanitation Data'!D119)),NA())</f>
        <v>#N/A</v>
      </c>
      <c r="Z125" s="96" t="e">
        <f ca="true">+IF(AND(ISNUMBER(OFFSET('Sanitation Data'!$D$12,0,10*ROW('Sanitation Data'!D119))),'Data Summary'!CO125="Yes"),OFFSET('Sanitation Data'!$D$12,0,10*ROW('Sanitation Data'!D119)),NA())</f>
        <v>#N/A</v>
      </c>
      <c r="AA125" s="96" t="e">
        <f ca="true">+IF(AND(ISNUMBER(OFFSET('Sanitation Data'!$E$4,0,10*ROW('Sanitation Data'!E119))),'Data Summary'!CP125="Yes"),100-OFFSET('Sanitation Data'!$E$4,0,10*ROW('Sanitation Data'!E119)),NA())</f>
        <v>#N/A</v>
      </c>
      <c r="AB125" s="96" t="e">
        <f ca="true">+IF(AND(ISNUMBER(OFFSET('Sanitation Data'!$E$6,0,10*ROW('Sanitation Data'!E119))),'Data Summary'!CQ125="Yes"),OFFSET('Sanitation Data'!$E$6,0,10*ROW('Sanitation Data'!E119)),NA())</f>
        <v>#N/A</v>
      </c>
      <c r="AC125" s="96" t="e">
        <f ca="true">+IF(AND(ISNUMBER(OFFSET('Sanitation Data'!$E$10,0,10*ROW('Sanitation Data'!E119))),'Data Summary'!CR125="Yes"),OFFSET('Sanitation Data'!$E$10,0,10*ROW('Sanitation Data'!E119)),NA())</f>
        <v>#N/A</v>
      </c>
      <c r="AD125" s="96" t="e">
        <f ca="true">+IF(AND(ISNUMBER(OFFSET('Sanitation Data'!$E$11,0,10*ROW('Sanitation Data'!E119))),'Data Summary'!CS125="Yes"),OFFSET('Sanitation Data'!$E$11,0,10*ROW('Sanitation Data'!E119)),NA())</f>
        <v>#N/A</v>
      </c>
      <c r="AE125" s="96" t="e">
        <f ca="true">+IF(AND(ISNUMBER(OFFSET('Sanitation Data'!$E$12,0,10*ROW('Sanitation Data'!E119))),'Data Summary'!CT125="Yes"),OFFSET('Sanitation Data'!$E$12,0,10*ROW('Sanitation Data'!E119)),NA())</f>
        <v>#N/A</v>
      </c>
      <c r="AF125" s="96" t="e">
        <f ca="true">+IF(AND(ISNUMBER(OFFSET('Sanitation Data'!$F$4,0,10*ROW('Sanitation Data'!F119))),'Data Summary'!CU125="Yes"),100-OFFSET('Sanitation Data'!$F$4,0,10*ROW('Sanitation Data'!F119)),NA())</f>
        <v>#N/A</v>
      </c>
      <c r="AG125" s="96" t="e">
        <f ca="true">+IF(AND(ISNUMBER(OFFSET('Sanitation Data'!$F$6,0,10*ROW('Sanitation Data'!F119))),'Data Summary'!CV125="Yes"),OFFSET('Sanitation Data'!$F$6,0,10*ROW('Sanitation Data'!F119)),NA())</f>
        <v>#N/A</v>
      </c>
      <c r="AH125" s="96" t="e">
        <f ca="true">+IF(AND(ISNUMBER(OFFSET('Sanitation Data'!$F$10,0,10*ROW('Sanitation Data'!F119))),'Data Summary'!CW125="Yes"),OFFSET('Sanitation Data'!$F$10,0,10*ROW('Sanitation Data'!F119)),NA())</f>
        <v>#N/A</v>
      </c>
      <c r="AI125" s="96" t="e">
        <f ca="true">+IF(AND(ISNUMBER(OFFSET('Sanitation Data'!$F$11,0,10*ROW('Sanitation Data'!F119))),'Data Summary'!CX125="Yes"),OFFSET('Sanitation Data'!$F$11,0,10*ROW('Sanitation Data'!F119)),NA())</f>
        <v>#N/A</v>
      </c>
      <c r="AJ125" s="96" t="e">
        <f ca="true">+IF(AND(ISNUMBER(OFFSET('Sanitation Data'!$F$12,0,10*ROW('Sanitation Data'!F119))),'Data Summary'!CY125="Yes"),OFFSET('Sanitation Data'!$F$12,0,10*ROW('Sanitation Data'!F119)),NA())</f>
        <v>#N/A</v>
      </c>
      <c r="AK125" s="96" t="e">
        <f ca="true">+IF(AND(ISNUMBER(OFFSET('Sanitation Data'!$G$4,0,10*ROW('Sanitation Data'!G119))),'Data Summary'!CZ125="Yes"),100-OFFSET('Sanitation Data'!$G$4,0,10*ROW('Sanitation Data'!G119)),NA())</f>
        <v>#N/A</v>
      </c>
      <c r="AL125" s="96" t="e">
        <f ca="true">+IF(AND(ISNUMBER(OFFSET('Sanitation Data'!$G$6,0,10*ROW('Sanitation Data'!G119))),'Data Summary'!DA125="Yes"),OFFSET('Sanitation Data'!$G$6,0,10*ROW('Sanitation Data'!G119)),NA())</f>
        <v>#N/A</v>
      </c>
      <c r="AM125" s="96" t="e">
        <f ca="true">+IF(AND(ISNUMBER(OFFSET('Sanitation Data'!$G$10,0,10*ROW('Sanitation Data'!G119))),'Data Summary'!DB125="Yes"),OFFSET('Sanitation Data'!$G$10,0,10*ROW('Sanitation Data'!G119)),NA())</f>
        <v>#N/A</v>
      </c>
      <c r="AN125" s="96" t="e">
        <f ca="true">+IF(AND(ISNUMBER(OFFSET('Sanitation Data'!$G$11,0,10*ROW('Sanitation Data'!G119))),'Data Summary'!DC125="Yes"),OFFSET('Sanitation Data'!$G$11,0,10*ROW('Sanitation Data'!G119)),NA())</f>
        <v>#N/A</v>
      </c>
      <c r="AO125" s="96" t="e">
        <f ca="true">+IF(AND(ISNUMBER(OFFSET('Sanitation Data'!$G$12,0,10*ROW('Sanitation Data'!G119))),'Data Summary'!DD125="Yes"),OFFSET('Sanitation Data'!$G$12,0,10*ROW('Sanitation Data'!G119)),NA())</f>
        <v>#N/A</v>
      </c>
      <c r="AP125" s="96" t="e">
        <f ca="true">+IF(AND(ISNUMBER(OFFSET('Sanitation Data'!$H$4,0,10*ROW('Sanitation Data'!H119))),'Data Summary'!DE125="Yes"),100-OFFSET('Sanitation Data'!$H$4,0,10*ROW('Sanitation Data'!H119)),NA())</f>
        <v>#N/A</v>
      </c>
      <c r="AQ125" s="96" t="e">
        <f ca="true">+IF(AND(ISNUMBER(OFFSET('Sanitation Data'!$H$6,0,10*ROW('Sanitation Data'!H119))),'Data Summary'!DF125="Yes"),OFFSET('Sanitation Data'!$H$6,0,10*ROW('Sanitation Data'!H119)),NA())</f>
        <v>#N/A</v>
      </c>
      <c r="AR125" s="96" t="e">
        <f ca="true">+IF(AND(ISNUMBER(OFFSET('Sanitation Data'!$H$10,0,10*ROW('Sanitation Data'!H119))),'Data Summary'!DG125="Yes"),OFFSET('Sanitation Data'!$H$10,0,10*ROW('Sanitation Data'!H119)),NA())</f>
        <v>#N/A</v>
      </c>
      <c r="AS125" s="96" t="e">
        <f ca="true">+IF(AND(ISNUMBER(OFFSET('Sanitation Data'!$H$11,0,10*ROW('Sanitation Data'!H119))),'Data Summary'!DH125="Yes"),OFFSET('Sanitation Data'!$H$11,0,10*ROW('Sanitation Data'!H119)),NA())</f>
        <v>#N/A</v>
      </c>
      <c r="AT125" s="96" t="e">
        <f ca="true">+IF(AND(ISNUMBER(OFFSET('Sanitation Data'!$H$12,0,10*ROW('Sanitation Data'!H119))),'Data Summary'!DI125="Yes"),OFFSET('Sanitation Data'!$H$12,0,10*ROW('Sanitation Data'!H119)),NA())</f>
        <v>#N/A</v>
      </c>
      <c r="AU125" s="96" t="e">
        <f ca="true">+IF(AND(ISNUMBER(OFFSET('Sanitation Data'!$I$4,0,10*ROW('Sanitation Data'!I119))),'Data Summary'!DJ125="Yes"),100-OFFSET('Sanitation Data'!$I$4,0,10*ROW('Sanitation Data'!I119)),NA())</f>
        <v>#N/A</v>
      </c>
      <c r="AV125" s="96" t="e">
        <f ca="true">+IF(AND(ISNUMBER(OFFSET('Sanitation Data'!$I$6,0,10*ROW('Sanitation Data'!I119))),'Data Summary'!DK125="Yes"),OFFSET('Sanitation Data'!$I$6,0,10*ROW('Sanitation Data'!I119)),NA())</f>
        <v>#N/A</v>
      </c>
      <c r="AW125" s="96" t="e">
        <f ca="true">+IF(AND(ISNUMBER(OFFSET('Sanitation Data'!$I$10,0,10*ROW('Sanitation Data'!I119))),'Data Summary'!DL125="Yes"),OFFSET('Sanitation Data'!$I$10,0,10*ROW('Sanitation Data'!I119)),NA())</f>
        <v>#N/A</v>
      </c>
      <c r="AX125" s="96" t="e">
        <f ca="true">+IF(AND(ISNUMBER(OFFSET('Sanitation Data'!$I$11,0,10*ROW('Sanitation Data'!I119))),'Data Summary'!DM125="Yes"),OFFSET('Sanitation Data'!$I$11,0,10*ROW('Sanitation Data'!I119)),NA())</f>
        <v>#N/A</v>
      </c>
      <c r="AY125" s="96" t="e">
        <f ca="true">+IF(AND(ISNUMBER(OFFSET('Sanitation Data'!$I$12,0,10*ROW('Sanitation Data'!I119))),'Data Summary'!DN125="Yes"),OFFSET('Sanitation Data'!$I$12,0,10*ROW('Sanitation Data'!I119)),NA())</f>
        <v>#N/A</v>
      </c>
      <c r="AZ125" s="97" t="e">
        <f ca="true">+IF(AND(ISNUMBER(OFFSET('Hygiene Data'!$D$5,0,10*ROW('Hygiene Data'!D119))),'Data Summary'!DO125="Yes"),OFFSET('Hygiene Data'!$D$5,0,10*ROW('Hygiene Data'!D119)),NA())</f>
        <v>#N/A</v>
      </c>
      <c r="BA125" s="97" t="e">
        <f ca="true">+IF(AND(ISNUMBER(OFFSET('Hygiene Data'!$D$7,0,10*ROW('Hygiene Data'!D119))),'Data Summary'!DP125="Yes"),OFFSET('Hygiene Data'!$D$7,0,10*ROW('Hygiene Data'!D119)),NA())</f>
        <v>#N/A</v>
      </c>
      <c r="BB125" s="97" t="e">
        <f ca="true">+IF(AND(ISNUMBER(OFFSET('Hygiene Data'!$D$9,0,10*ROW('Hygiene Data'!D119))),'Data Summary'!DQ125="Yes"),OFFSET('Hygiene Data'!$D$9,0,10*ROW('Hygiene Data'!D119)),NA())</f>
        <v>#N/A</v>
      </c>
      <c r="BC125" s="97" t="e">
        <f ca="true">+IF(AND(ISNUMBER(OFFSET('Hygiene Data'!$E$5,0,10*ROW('Hygiene Data'!E119))),'Data Summary'!DR125="Yes"),OFFSET('Hygiene Data'!$E$5,0,10*ROW('Hygiene Data'!E119)),NA())</f>
        <v>#N/A</v>
      </c>
      <c r="BD125" s="97" t="e">
        <f ca="true">+IF(AND(ISNUMBER(OFFSET('Hygiene Data'!$E$7,0,10*ROW('Hygiene Data'!E119))),'Data Summary'!DS125="Yes"),OFFSET('Hygiene Data'!$E$7,0,10*ROW('Hygiene Data'!E119)),NA())</f>
        <v>#N/A</v>
      </c>
      <c r="BE125" s="97" t="e">
        <f ca="true">+IF(AND(ISNUMBER(OFFSET('Hygiene Data'!$E$9,0,10*ROW('Hygiene Data'!E119))),'Data Summary'!DT125="Yes"),OFFSET('Hygiene Data'!$E$9,0,10*ROW('Hygiene Data'!E119)),NA())</f>
        <v>#N/A</v>
      </c>
      <c r="BF125" s="97" t="e">
        <f ca="true">+IF(AND(ISNUMBER(OFFSET('Hygiene Data'!$F$5,0,10*ROW('Hygiene Data'!F119))),'Data Summary'!DU125="Yes"),OFFSET('Hygiene Data'!$F$5,0,10*ROW('Hygiene Data'!F119)),NA())</f>
        <v>#N/A</v>
      </c>
      <c r="BG125" s="97" t="e">
        <f ca="true">+IF(AND(ISNUMBER(OFFSET('Hygiene Data'!$F$7,0,10*ROW('Hygiene Data'!F119))),'Data Summary'!DV125="Yes"),OFFSET('Hygiene Data'!$F$7,0,10*ROW('Hygiene Data'!F119)),NA())</f>
        <v>#N/A</v>
      </c>
      <c r="BH125" s="97" t="e">
        <f ca="true">+IF(AND(ISNUMBER(OFFSET('Hygiene Data'!$F$9,0,10*ROW('Hygiene Data'!F119))),'Data Summary'!DW125="Yes"),OFFSET('Hygiene Data'!$F$9,0,10*ROW('Hygiene Data'!F119)),NA())</f>
        <v>#N/A</v>
      </c>
      <c r="BI125" s="97" t="e">
        <f ca="true">+IF(AND(ISNUMBER(OFFSET('Hygiene Data'!$G$5,0,10*ROW('Hygiene Data'!G119))),'Data Summary'!DX125="Yes"),OFFSET('Hygiene Data'!$G$5,0,10*ROW('Hygiene Data'!G119)),NA())</f>
        <v>#N/A</v>
      </c>
      <c r="BJ125" s="97" t="e">
        <f ca="true">+IF(AND(ISNUMBER(OFFSET('Hygiene Data'!$G$7,0,10*ROW('Hygiene Data'!G119))),'Data Summary'!DY125="Yes"),OFFSET('Hygiene Data'!$G$7,0,10*ROW('Hygiene Data'!G119)),NA())</f>
        <v>#N/A</v>
      </c>
      <c r="BK125" s="97" t="e">
        <f ca="true">+IF(AND(ISNUMBER(OFFSET('Hygiene Data'!$G$9,0,10*ROW('Hygiene Data'!G119))),'Data Summary'!DZ125="Yes"),OFFSET('Hygiene Data'!$G$9,0,10*ROW('Hygiene Data'!G119)),NA())</f>
        <v>#N/A</v>
      </c>
      <c r="BL125" s="97" t="e">
        <f ca="true">+IF(AND(ISNUMBER(OFFSET('Hygiene Data'!$H$5,0,10*ROW('Hygiene Data'!H119))),'Data Summary'!EA125="Yes"),OFFSET('Hygiene Data'!$H$5,0,10*ROW('Hygiene Data'!H119)),NA())</f>
        <v>#N/A</v>
      </c>
      <c r="BM125" s="97" t="e">
        <f ca="true">+IF(AND(ISNUMBER(OFFSET('Hygiene Data'!$H$7,0,10*ROW('Hygiene Data'!H119))),'Data Summary'!EB125="Yes"),OFFSET('Hygiene Data'!$H$7,0,10*ROW('Hygiene Data'!H119)),NA())</f>
        <v>#N/A</v>
      </c>
      <c r="BN125" s="97" t="e">
        <f ca="true">+IF(AND(ISNUMBER(OFFSET('Hygiene Data'!$H$9,0,10*ROW('Hygiene Data'!H119))),'Data Summary'!EC125="Yes"),OFFSET('Hygiene Data'!$H$9,0,10*ROW('Hygiene Data'!H119)),NA())</f>
        <v>#N/A</v>
      </c>
      <c r="BO125" s="97" t="e">
        <f ca="true">+IF(AND(ISNUMBER(OFFSET('Hygiene Data'!$I$5,0,10*ROW('Hygiene Data'!I119))),'Data Summary'!ED125="Yes"),OFFSET('Hygiene Data'!$I$5,0,10*ROW('Hygiene Data'!I119)),NA())</f>
        <v>#N/A</v>
      </c>
      <c r="BP125" s="97" t="e">
        <f ca="true">+IF(AND(ISNUMBER(OFFSET('Hygiene Data'!$I$7,0,10*ROW('Hygiene Data'!I119))),'Data Summary'!EE125="Yes"),OFFSET('Hygiene Data'!$I$7,0,10*ROW('Hygiene Data'!I119)),NA())</f>
        <v>#N/A</v>
      </c>
      <c r="BQ125" s="97" t="e">
        <f ca="true">+IF(AND(ISNUMBER(OFFSET('Hygiene Data'!$I$9,0,10*ROW('Hygiene Data'!I119))),'Data Summary'!EF125="Yes"),OFFSET('Hygiene Data'!$I$9,0,10*ROW('Hygiene Data'!I119)),NA())</f>
        <v>#N/A</v>
      </c>
    </row>
    <row xmlns:x14ac="http://schemas.microsoft.com/office/spreadsheetml/2009/9/ac" r="126" x14ac:dyDescent="0.2">
      <c r="A126" s="331" t="e">
        <f ca="true">+RIGHT('Data Summary'!A126,LEN('Data Summary'!A126)-9)</f>
        <v>#VALUE!</v>
      </c>
      <c r="B126" s="36" t="str">
        <f ca="true">+IF(ISTEXT('Data Summary'!B126),'Data Summary'!B126,"")</f>
        <v/>
      </c>
      <c r="C126" s="330" t="e">
        <f ca="true">+VALUE('Data Summary'!C126)</f>
        <v>#VALUE!</v>
      </c>
      <c r="D126" s="95" t="e">
        <f ca="true">+IF(AND(ISNUMBER(OFFSET('Water Data'!$D$4,0,10*ROW('Water Data'!D120))),'Data Summary'!BS126="Yes"),100-OFFSET('Water Data'!$D$4,0,10*ROW('Water Data'!D120)),NA())</f>
        <v>#N/A</v>
      </c>
      <c r="E126" s="95" t="e">
        <f ca="true">+IF(AND(ISNUMBER(OFFSET('Water Data'!$D$6,0,10*ROW('Water Data'!D120))),'Data Summary'!BT126="Yes"),OFFSET('Water Data'!$D$6,0,10*ROW('Water Data'!D120)),NA())</f>
        <v>#N/A</v>
      </c>
      <c r="F126" s="95" t="e">
        <f ca="true">+IF(AND(ISNUMBER(OFFSET('Water Data'!$D$9,0,10*ROW('Water Data'!D120))),'Data Summary'!BU126="Yes"),OFFSET('Water Data'!$D$9,0,10*ROW('Water Data'!D120)),NA())</f>
        <v>#N/A</v>
      </c>
      <c r="G126" s="95" t="e">
        <f ca="true">+IF(AND(ISNUMBER(OFFSET('Water Data'!$E$4,0,10*ROW('Water Data'!E120))),'Data Summary'!BV126="Yes"),100-OFFSET('Water Data'!$E$4,0,10*ROW('Water Data'!E120)),NA())</f>
        <v>#N/A</v>
      </c>
      <c r="H126" s="95" t="e">
        <f ca="true">+IF(AND(ISNUMBER(OFFSET('Water Data'!$E$6,0,10*ROW('Water Data'!E120))),'Data Summary'!BW126="Yes"),OFFSET('Water Data'!$E$6,0,10*ROW('Water Data'!E120)),NA())</f>
        <v>#N/A</v>
      </c>
      <c r="I126" s="95" t="e">
        <f ca="true">+IF(AND(ISNUMBER(OFFSET('Water Data'!$E$9,0,10*ROW('Water Data'!E120))),'Data Summary'!BX126="Yes"),OFFSET('Water Data'!$E$9,0,10*ROW('Water Data'!E120)),NA())</f>
        <v>#N/A</v>
      </c>
      <c r="J126" s="95" t="e">
        <f ca="true">+IF(AND(ISNUMBER(OFFSET('Water Data'!$F$4,0,10*ROW('Water Data'!F120))),'Data Summary'!BY126="Yes"),100-OFFSET('Water Data'!$F$4,0,10*ROW('Water Data'!F120)),NA())</f>
        <v>#N/A</v>
      </c>
      <c r="K126" s="95" t="e">
        <f ca="true">+IF(AND(ISNUMBER(OFFSET('Water Data'!$F$6,0,10*ROW('Water Data'!F120))),'Data Summary'!BZ126="Yes"),OFFSET('Water Data'!$F$6,0,10*ROW('Water Data'!F120)),NA())</f>
        <v>#N/A</v>
      </c>
      <c r="L126" s="95" t="e">
        <f ca="true">+IF(AND(ISNUMBER(OFFSET('Water Data'!$F$9,0,10*ROW('Water Data'!F120))),'Data Summary'!CA126="Yes"),OFFSET('Water Data'!$F$9,0,10*ROW('Water Data'!F120)),NA())</f>
        <v>#N/A</v>
      </c>
      <c r="M126" s="95" t="e">
        <f ca="true">+IF(AND(ISNUMBER(OFFSET('Water Data'!$G$4,0,10*ROW('Water Data'!G120))),'Data Summary'!CB126="Yes"),100-OFFSET('Water Data'!$G$4,0,10*ROW('Water Data'!G120)),NA())</f>
        <v>#N/A</v>
      </c>
      <c r="N126" s="95" t="e">
        <f ca="true">+IF(AND(ISNUMBER(OFFSET('Water Data'!$G$6,0,10*ROW('Water Data'!G120))),'Data Summary'!CC126="Yes"),OFFSET('Water Data'!$G$6,0,10*ROW('Water Data'!G120)),NA())</f>
        <v>#N/A</v>
      </c>
      <c r="O126" s="95" t="e">
        <f ca="true">+IF(AND(ISNUMBER(OFFSET('Water Data'!$G$9,0,10*ROW('Water Data'!G120))),'Data Summary'!CD126="Yes"),OFFSET('Water Data'!$G$9,0,10*ROW('Water Data'!G120)),NA())</f>
        <v>#N/A</v>
      </c>
      <c r="P126" s="95" t="e">
        <f ca="true">+IF(AND(ISNUMBER(OFFSET('Water Data'!$H$4,0,10*ROW('Water Data'!H120))),'Data Summary'!CE126="Yes"),100-OFFSET('Water Data'!$H$4,0,10*ROW('Water Data'!H120)),NA())</f>
        <v>#N/A</v>
      </c>
      <c r="Q126" s="95" t="e">
        <f ca="true">+IF(AND(ISNUMBER(OFFSET('Water Data'!$H$6,0,10*ROW('Water Data'!H120))),'Data Summary'!CF126="Yes"),OFFSET('Water Data'!$H$6,0,10*ROW('Water Data'!H120)),NA())</f>
        <v>#N/A</v>
      </c>
      <c r="R126" s="95" t="e">
        <f ca="true">+IF(AND(ISNUMBER(OFFSET('Water Data'!$H$9,0,10*ROW('Water Data'!H120))),'Data Summary'!CG126="Yes"),OFFSET('Water Data'!$H$9,0,10*ROW('Water Data'!H120)),NA())</f>
        <v>#N/A</v>
      </c>
      <c r="S126" s="95" t="e">
        <f ca="true">+IF(AND(ISNUMBER(OFFSET('Water Data'!$I$4,0,10*ROW('Water Data'!I120))),'Data Summary'!CH126="Yes"),100-OFFSET('Water Data'!$I$4,0,10*ROW('Water Data'!I120)),NA())</f>
        <v>#N/A</v>
      </c>
      <c r="T126" s="95" t="e">
        <f ca="true">+IF(AND(ISNUMBER(OFFSET('Water Data'!$I$6,0,10*ROW('Water Data'!I120))),'Data Summary'!CI126="Yes"),OFFSET('Water Data'!$I$6,0,10*ROW('Water Data'!I120)),NA())</f>
        <v>#N/A</v>
      </c>
      <c r="U126" s="95" t="e">
        <f ca="true">+IF(AND(ISNUMBER(OFFSET('Water Data'!$I$9,0,10*ROW('Water Data'!I120))),'Data Summary'!CJ126="Yes"),OFFSET('Water Data'!$I$9,0,10*ROW('Water Data'!I120)),NA())</f>
        <v>#N/A</v>
      </c>
      <c r="V126" s="96" t="e">
        <f ca="true">+IF(AND(ISNUMBER(OFFSET('Sanitation Data'!$D$4,0,10*ROW('Sanitation Data'!D120))),'Data Summary'!CK126="Yes"),100-OFFSET('Sanitation Data'!$D$4,0,10*ROW('Sanitation Data'!D120)),NA())</f>
        <v>#N/A</v>
      </c>
      <c r="W126" s="96" t="e">
        <f ca="true">+IF(AND(ISNUMBER(OFFSET('Sanitation Data'!$D$6,0,10*ROW('Sanitation Data'!D120))),'Data Summary'!CL126="Yes"),OFFSET('Sanitation Data'!$D$6,0,10*ROW('Sanitation Data'!D120)),NA())</f>
        <v>#N/A</v>
      </c>
      <c r="X126" s="96" t="e">
        <f ca="true">+IF(AND(ISNUMBER(OFFSET('Sanitation Data'!$D$10,0,10*ROW('Sanitation Data'!D120))),'Data Summary'!CM126="Yes"),OFFSET('Sanitation Data'!$D$10,0,10*ROW('Sanitation Data'!D120)),NA())</f>
        <v>#N/A</v>
      </c>
      <c r="Y126" s="96" t="e">
        <f ca="true">+IF(AND(ISNUMBER(OFFSET('Sanitation Data'!$D$11,0,10*ROW('Sanitation Data'!D120))),'Data Summary'!CN126="Yes"),OFFSET('Sanitation Data'!$D$11,0,10*ROW('Sanitation Data'!D120)),NA())</f>
        <v>#N/A</v>
      </c>
      <c r="Z126" s="96" t="e">
        <f ca="true">+IF(AND(ISNUMBER(OFFSET('Sanitation Data'!$D$12,0,10*ROW('Sanitation Data'!D120))),'Data Summary'!CO126="Yes"),OFFSET('Sanitation Data'!$D$12,0,10*ROW('Sanitation Data'!D120)),NA())</f>
        <v>#N/A</v>
      </c>
      <c r="AA126" s="96" t="e">
        <f ca="true">+IF(AND(ISNUMBER(OFFSET('Sanitation Data'!$E$4,0,10*ROW('Sanitation Data'!E120))),'Data Summary'!CP126="Yes"),100-OFFSET('Sanitation Data'!$E$4,0,10*ROW('Sanitation Data'!E120)),NA())</f>
        <v>#N/A</v>
      </c>
      <c r="AB126" s="96" t="e">
        <f ca="true">+IF(AND(ISNUMBER(OFFSET('Sanitation Data'!$E$6,0,10*ROW('Sanitation Data'!E120))),'Data Summary'!CQ126="Yes"),OFFSET('Sanitation Data'!$E$6,0,10*ROW('Sanitation Data'!E120)),NA())</f>
        <v>#N/A</v>
      </c>
      <c r="AC126" s="96" t="e">
        <f ca="true">+IF(AND(ISNUMBER(OFFSET('Sanitation Data'!$E$10,0,10*ROW('Sanitation Data'!E120))),'Data Summary'!CR126="Yes"),OFFSET('Sanitation Data'!$E$10,0,10*ROW('Sanitation Data'!E120)),NA())</f>
        <v>#N/A</v>
      </c>
      <c r="AD126" s="96" t="e">
        <f ca="true">+IF(AND(ISNUMBER(OFFSET('Sanitation Data'!$E$11,0,10*ROW('Sanitation Data'!E120))),'Data Summary'!CS126="Yes"),OFFSET('Sanitation Data'!$E$11,0,10*ROW('Sanitation Data'!E120)),NA())</f>
        <v>#N/A</v>
      </c>
      <c r="AE126" s="96" t="e">
        <f ca="true">+IF(AND(ISNUMBER(OFFSET('Sanitation Data'!$E$12,0,10*ROW('Sanitation Data'!E120))),'Data Summary'!CT126="Yes"),OFFSET('Sanitation Data'!$E$12,0,10*ROW('Sanitation Data'!E120)),NA())</f>
        <v>#N/A</v>
      </c>
      <c r="AF126" s="96" t="e">
        <f ca="true">+IF(AND(ISNUMBER(OFFSET('Sanitation Data'!$F$4,0,10*ROW('Sanitation Data'!F120))),'Data Summary'!CU126="Yes"),100-OFFSET('Sanitation Data'!$F$4,0,10*ROW('Sanitation Data'!F120)),NA())</f>
        <v>#N/A</v>
      </c>
      <c r="AG126" s="96" t="e">
        <f ca="true">+IF(AND(ISNUMBER(OFFSET('Sanitation Data'!$F$6,0,10*ROW('Sanitation Data'!F120))),'Data Summary'!CV126="Yes"),OFFSET('Sanitation Data'!$F$6,0,10*ROW('Sanitation Data'!F120)),NA())</f>
        <v>#N/A</v>
      </c>
      <c r="AH126" s="96" t="e">
        <f ca="true">+IF(AND(ISNUMBER(OFFSET('Sanitation Data'!$F$10,0,10*ROW('Sanitation Data'!F120))),'Data Summary'!CW126="Yes"),OFFSET('Sanitation Data'!$F$10,0,10*ROW('Sanitation Data'!F120)),NA())</f>
        <v>#N/A</v>
      </c>
      <c r="AI126" s="96" t="e">
        <f ca="true">+IF(AND(ISNUMBER(OFFSET('Sanitation Data'!$F$11,0,10*ROW('Sanitation Data'!F120))),'Data Summary'!CX126="Yes"),OFFSET('Sanitation Data'!$F$11,0,10*ROW('Sanitation Data'!F120)),NA())</f>
        <v>#N/A</v>
      </c>
      <c r="AJ126" s="96" t="e">
        <f ca="true">+IF(AND(ISNUMBER(OFFSET('Sanitation Data'!$F$12,0,10*ROW('Sanitation Data'!F120))),'Data Summary'!CY126="Yes"),OFFSET('Sanitation Data'!$F$12,0,10*ROW('Sanitation Data'!F120)),NA())</f>
        <v>#N/A</v>
      </c>
      <c r="AK126" s="96" t="e">
        <f ca="true">+IF(AND(ISNUMBER(OFFSET('Sanitation Data'!$G$4,0,10*ROW('Sanitation Data'!G120))),'Data Summary'!CZ126="Yes"),100-OFFSET('Sanitation Data'!$G$4,0,10*ROW('Sanitation Data'!G120)),NA())</f>
        <v>#N/A</v>
      </c>
      <c r="AL126" s="96" t="e">
        <f ca="true">+IF(AND(ISNUMBER(OFFSET('Sanitation Data'!$G$6,0,10*ROW('Sanitation Data'!G120))),'Data Summary'!DA126="Yes"),OFFSET('Sanitation Data'!$G$6,0,10*ROW('Sanitation Data'!G120)),NA())</f>
        <v>#N/A</v>
      </c>
      <c r="AM126" s="96" t="e">
        <f ca="true">+IF(AND(ISNUMBER(OFFSET('Sanitation Data'!$G$10,0,10*ROW('Sanitation Data'!G120))),'Data Summary'!DB126="Yes"),OFFSET('Sanitation Data'!$G$10,0,10*ROW('Sanitation Data'!G120)),NA())</f>
        <v>#N/A</v>
      </c>
      <c r="AN126" s="96" t="e">
        <f ca="true">+IF(AND(ISNUMBER(OFFSET('Sanitation Data'!$G$11,0,10*ROW('Sanitation Data'!G120))),'Data Summary'!DC126="Yes"),OFFSET('Sanitation Data'!$G$11,0,10*ROW('Sanitation Data'!G120)),NA())</f>
        <v>#N/A</v>
      </c>
      <c r="AO126" s="96" t="e">
        <f ca="true">+IF(AND(ISNUMBER(OFFSET('Sanitation Data'!$G$12,0,10*ROW('Sanitation Data'!G120))),'Data Summary'!DD126="Yes"),OFFSET('Sanitation Data'!$G$12,0,10*ROW('Sanitation Data'!G120)),NA())</f>
        <v>#N/A</v>
      </c>
      <c r="AP126" s="96" t="e">
        <f ca="true">+IF(AND(ISNUMBER(OFFSET('Sanitation Data'!$H$4,0,10*ROW('Sanitation Data'!H120))),'Data Summary'!DE126="Yes"),100-OFFSET('Sanitation Data'!$H$4,0,10*ROW('Sanitation Data'!H120)),NA())</f>
        <v>#N/A</v>
      </c>
      <c r="AQ126" s="96" t="e">
        <f ca="true">+IF(AND(ISNUMBER(OFFSET('Sanitation Data'!$H$6,0,10*ROW('Sanitation Data'!H120))),'Data Summary'!DF126="Yes"),OFFSET('Sanitation Data'!$H$6,0,10*ROW('Sanitation Data'!H120)),NA())</f>
        <v>#N/A</v>
      </c>
      <c r="AR126" s="96" t="e">
        <f ca="true">+IF(AND(ISNUMBER(OFFSET('Sanitation Data'!$H$10,0,10*ROW('Sanitation Data'!H120))),'Data Summary'!DG126="Yes"),OFFSET('Sanitation Data'!$H$10,0,10*ROW('Sanitation Data'!H120)),NA())</f>
        <v>#N/A</v>
      </c>
      <c r="AS126" s="96" t="e">
        <f ca="true">+IF(AND(ISNUMBER(OFFSET('Sanitation Data'!$H$11,0,10*ROW('Sanitation Data'!H120))),'Data Summary'!DH126="Yes"),OFFSET('Sanitation Data'!$H$11,0,10*ROW('Sanitation Data'!H120)),NA())</f>
        <v>#N/A</v>
      </c>
      <c r="AT126" s="96" t="e">
        <f ca="true">+IF(AND(ISNUMBER(OFFSET('Sanitation Data'!$H$12,0,10*ROW('Sanitation Data'!H120))),'Data Summary'!DI126="Yes"),OFFSET('Sanitation Data'!$H$12,0,10*ROW('Sanitation Data'!H120)),NA())</f>
        <v>#N/A</v>
      </c>
      <c r="AU126" s="96" t="e">
        <f ca="true">+IF(AND(ISNUMBER(OFFSET('Sanitation Data'!$I$4,0,10*ROW('Sanitation Data'!I120))),'Data Summary'!DJ126="Yes"),100-OFFSET('Sanitation Data'!$I$4,0,10*ROW('Sanitation Data'!I120)),NA())</f>
        <v>#N/A</v>
      </c>
      <c r="AV126" s="96" t="e">
        <f ca="true">+IF(AND(ISNUMBER(OFFSET('Sanitation Data'!$I$6,0,10*ROW('Sanitation Data'!I120))),'Data Summary'!DK126="Yes"),OFFSET('Sanitation Data'!$I$6,0,10*ROW('Sanitation Data'!I120)),NA())</f>
        <v>#N/A</v>
      </c>
      <c r="AW126" s="96" t="e">
        <f ca="true">+IF(AND(ISNUMBER(OFFSET('Sanitation Data'!$I$10,0,10*ROW('Sanitation Data'!I120))),'Data Summary'!DL126="Yes"),OFFSET('Sanitation Data'!$I$10,0,10*ROW('Sanitation Data'!I120)),NA())</f>
        <v>#N/A</v>
      </c>
      <c r="AX126" s="96" t="e">
        <f ca="true">+IF(AND(ISNUMBER(OFFSET('Sanitation Data'!$I$11,0,10*ROW('Sanitation Data'!I120))),'Data Summary'!DM126="Yes"),OFFSET('Sanitation Data'!$I$11,0,10*ROW('Sanitation Data'!I120)),NA())</f>
        <v>#N/A</v>
      </c>
      <c r="AY126" s="96" t="e">
        <f ca="true">+IF(AND(ISNUMBER(OFFSET('Sanitation Data'!$I$12,0,10*ROW('Sanitation Data'!I120))),'Data Summary'!DN126="Yes"),OFFSET('Sanitation Data'!$I$12,0,10*ROW('Sanitation Data'!I120)),NA())</f>
        <v>#N/A</v>
      </c>
      <c r="AZ126" s="97" t="e">
        <f ca="true">+IF(AND(ISNUMBER(OFFSET('Hygiene Data'!$D$5,0,10*ROW('Hygiene Data'!D120))),'Data Summary'!DO126="Yes"),OFFSET('Hygiene Data'!$D$5,0,10*ROW('Hygiene Data'!D120)),NA())</f>
        <v>#N/A</v>
      </c>
      <c r="BA126" s="97" t="e">
        <f ca="true">+IF(AND(ISNUMBER(OFFSET('Hygiene Data'!$D$7,0,10*ROW('Hygiene Data'!D120))),'Data Summary'!DP126="Yes"),OFFSET('Hygiene Data'!$D$7,0,10*ROW('Hygiene Data'!D120)),NA())</f>
        <v>#N/A</v>
      </c>
      <c r="BB126" s="97" t="e">
        <f ca="true">+IF(AND(ISNUMBER(OFFSET('Hygiene Data'!$D$9,0,10*ROW('Hygiene Data'!D120))),'Data Summary'!DQ126="Yes"),OFFSET('Hygiene Data'!$D$9,0,10*ROW('Hygiene Data'!D120)),NA())</f>
        <v>#N/A</v>
      </c>
      <c r="BC126" s="97" t="e">
        <f ca="true">+IF(AND(ISNUMBER(OFFSET('Hygiene Data'!$E$5,0,10*ROW('Hygiene Data'!E120))),'Data Summary'!DR126="Yes"),OFFSET('Hygiene Data'!$E$5,0,10*ROW('Hygiene Data'!E120)),NA())</f>
        <v>#N/A</v>
      </c>
      <c r="BD126" s="97" t="e">
        <f ca="true">+IF(AND(ISNUMBER(OFFSET('Hygiene Data'!$E$7,0,10*ROW('Hygiene Data'!E120))),'Data Summary'!DS126="Yes"),OFFSET('Hygiene Data'!$E$7,0,10*ROW('Hygiene Data'!E120)),NA())</f>
        <v>#N/A</v>
      </c>
      <c r="BE126" s="97" t="e">
        <f ca="true">+IF(AND(ISNUMBER(OFFSET('Hygiene Data'!$E$9,0,10*ROW('Hygiene Data'!E120))),'Data Summary'!DT126="Yes"),OFFSET('Hygiene Data'!$E$9,0,10*ROW('Hygiene Data'!E120)),NA())</f>
        <v>#N/A</v>
      </c>
      <c r="BF126" s="97" t="e">
        <f ca="true">+IF(AND(ISNUMBER(OFFSET('Hygiene Data'!$F$5,0,10*ROW('Hygiene Data'!F120))),'Data Summary'!DU126="Yes"),OFFSET('Hygiene Data'!$F$5,0,10*ROW('Hygiene Data'!F120)),NA())</f>
        <v>#N/A</v>
      </c>
      <c r="BG126" s="97" t="e">
        <f ca="true">+IF(AND(ISNUMBER(OFFSET('Hygiene Data'!$F$7,0,10*ROW('Hygiene Data'!F120))),'Data Summary'!DV126="Yes"),OFFSET('Hygiene Data'!$F$7,0,10*ROW('Hygiene Data'!F120)),NA())</f>
        <v>#N/A</v>
      </c>
      <c r="BH126" s="97" t="e">
        <f ca="true">+IF(AND(ISNUMBER(OFFSET('Hygiene Data'!$F$9,0,10*ROW('Hygiene Data'!F120))),'Data Summary'!DW126="Yes"),OFFSET('Hygiene Data'!$F$9,0,10*ROW('Hygiene Data'!F120)),NA())</f>
        <v>#N/A</v>
      </c>
      <c r="BI126" s="97" t="e">
        <f ca="true">+IF(AND(ISNUMBER(OFFSET('Hygiene Data'!$G$5,0,10*ROW('Hygiene Data'!G120))),'Data Summary'!DX126="Yes"),OFFSET('Hygiene Data'!$G$5,0,10*ROW('Hygiene Data'!G120)),NA())</f>
        <v>#N/A</v>
      </c>
      <c r="BJ126" s="97" t="e">
        <f ca="true">+IF(AND(ISNUMBER(OFFSET('Hygiene Data'!$G$7,0,10*ROW('Hygiene Data'!G120))),'Data Summary'!DY126="Yes"),OFFSET('Hygiene Data'!$G$7,0,10*ROW('Hygiene Data'!G120)),NA())</f>
        <v>#N/A</v>
      </c>
      <c r="BK126" s="97" t="e">
        <f ca="true">+IF(AND(ISNUMBER(OFFSET('Hygiene Data'!$G$9,0,10*ROW('Hygiene Data'!G120))),'Data Summary'!DZ126="Yes"),OFFSET('Hygiene Data'!$G$9,0,10*ROW('Hygiene Data'!G120)),NA())</f>
        <v>#N/A</v>
      </c>
      <c r="BL126" s="97" t="e">
        <f ca="true">+IF(AND(ISNUMBER(OFFSET('Hygiene Data'!$H$5,0,10*ROW('Hygiene Data'!H120))),'Data Summary'!EA126="Yes"),OFFSET('Hygiene Data'!$H$5,0,10*ROW('Hygiene Data'!H120)),NA())</f>
        <v>#N/A</v>
      </c>
      <c r="BM126" s="97" t="e">
        <f ca="true">+IF(AND(ISNUMBER(OFFSET('Hygiene Data'!$H$7,0,10*ROW('Hygiene Data'!H120))),'Data Summary'!EB126="Yes"),OFFSET('Hygiene Data'!$H$7,0,10*ROW('Hygiene Data'!H120)),NA())</f>
        <v>#N/A</v>
      </c>
      <c r="BN126" s="97" t="e">
        <f ca="true">+IF(AND(ISNUMBER(OFFSET('Hygiene Data'!$H$9,0,10*ROW('Hygiene Data'!H120))),'Data Summary'!EC126="Yes"),OFFSET('Hygiene Data'!$H$9,0,10*ROW('Hygiene Data'!H120)),NA())</f>
        <v>#N/A</v>
      </c>
      <c r="BO126" s="97" t="e">
        <f ca="true">+IF(AND(ISNUMBER(OFFSET('Hygiene Data'!$I$5,0,10*ROW('Hygiene Data'!I120))),'Data Summary'!ED126="Yes"),OFFSET('Hygiene Data'!$I$5,0,10*ROW('Hygiene Data'!I120)),NA())</f>
        <v>#N/A</v>
      </c>
      <c r="BP126" s="97" t="e">
        <f ca="true">+IF(AND(ISNUMBER(OFFSET('Hygiene Data'!$I$7,0,10*ROW('Hygiene Data'!I120))),'Data Summary'!EE126="Yes"),OFFSET('Hygiene Data'!$I$7,0,10*ROW('Hygiene Data'!I120)),NA())</f>
        <v>#N/A</v>
      </c>
      <c r="BQ126" s="97" t="e">
        <f ca="true">+IF(AND(ISNUMBER(OFFSET('Hygiene Data'!$I$9,0,10*ROW('Hygiene Data'!I120))),'Data Summary'!EF126="Yes"),OFFSET('Hygiene Data'!$I$9,0,10*ROW('Hygiene Data'!I120)),NA())</f>
        <v>#N/A</v>
      </c>
    </row>
    <row xmlns:x14ac="http://schemas.microsoft.com/office/spreadsheetml/2009/9/ac" r="127" x14ac:dyDescent="0.2">
      <c r="A127" s="331" t="e">
        <f ca="true">+RIGHT('Data Summary'!A127,LEN('Data Summary'!A127)-9)</f>
        <v>#VALUE!</v>
      </c>
      <c r="B127" s="36" t="str">
        <f ca="true">+IF(ISTEXT('Data Summary'!B127),'Data Summary'!B127,"")</f>
        <v/>
      </c>
      <c r="C127" s="330" t="e">
        <f ca="true">+VALUE('Data Summary'!C127)</f>
        <v>#VALUE!</v>
      </c>
      <c r="D127" s="95" t="e">
        <f ca="true">+IF(AND(ISNUMBER(OFFSET('Water Data'!$D$4,0,10*ROW('Water Data'!D121))),'Data Summary'!BS127="Yes"),100-OFFSET('Water Data'!$D$4,0,10*ROW('Water Data'!D121)),NA())</f>
        <v>#N/A</v>
      </c>
      <c r="E127" s="95" t="e">
        <f ca="true">+IF(AND(ISNUMBER(OFFSET('Water Data'!$D$6,0,10*ROW('Water Data'!D121))),'Data Summary'!BT127="Yes"),OFFSET('Water Data'!$D$6,0,10*ROW('Water Data'!D121)),NA())</f>
        <v>#N/A</v>
      </c>
      <c r="F127" s="95" t="e">
        <f ca="true">+IF(AND(ISNUMBER(OFFSET('Water Data'!$D$9,0,10*ROW('Water Data'!D121))),'Data Summary'!BU127="Yes"),OFFSET('Water Data'!$D$9,0,10*ROW('Water Data'!D121)),NA())</f>
        <v>#N/A</v>
      </c>
      <c r="G127" s="95" t="e">
        <f ca="true">+IF(AND(ISNUMBER(OFFSET('Water Data'!$E$4,0,10*ROW('Water Data'!E121))),'Data Summary'!BV127="Yes"),100-OFFSET('Water Data'!$E$4,0,10*ROW('Water Data'!E121)),NA())</f>
        <v>#N/A</v>
      </c>
      <c r="H127" s="95" t="e">
        <f ca="true">+IF(AND(ISNUMBER(OFFSET('Water Data'!$E$6,0,10*ROW('Water Data'!E121))),'Data Summary'!BW127="Yes"),OFFSET('Water Data'!$E$6,0,10*ROW('Water Data'!E121)),NA())</f>
        <v>#N/A</v>
      </c>
      <c r="I127" s="95" t="e">
        <f ca="true">+IF(AND(ISNUMBER(OFFSET('Water Data'!$E$9,0,10*ROW('Water Data'!E121))),'Data Summary'!BX127="Yes"),OFFSET('Water Data'!$E$9,0,10*ROW('Water Data'!E121)),NA())</f>
        <v>#N/A</v>
      </c>
      <c r="J127" s="95" t="e">
        <f ca="true">+IF(AND(ISNUMBER(OFFSET('Water Data'!$F$4,0,10*ROW('Water Data'!F121))),'Data Summary'!BY127="Yes"),100-OFFSET('Water Data'!$F$4,0,10*ROW('Water Data'!F121)),NA())</f>
        <v>#N/A</v>
      </c>
      <c r="K127" s="95" t="e">
        <f ca="true">+IF(AND(ISNUMBER(OFFSET('Water Data'!$F$6,0,10*ROW('Water Data'!F121))),'Data Summary'!BZ127="Yes"),OFFSET('Water Data'!$F$6,0,10*ROW('Water Data'!F121)),NA())</f>
        <v>#N/A</v>
      </c>
      <c r="L127" s="95" t="e">
        <f ca="true">+IF(AND(ISNUMBER(OFFSET('Water Data'!$F$9,0,10*ROW('Water Data'!F121))),'Data Summary'!CA127="Yes"),OFFSET('Water Data'!$F$9,0,10*ROW('Water Data'!F121)),NA())</f>
        <v>#N/A</v>
      </c>
      <c r="M127" s="95" t="e">
        <f ca="true">+IF(AND(ISNUMBER(OFFSET('Water Data'!$G$4,0,10*ROW('Water Data'!G121))),'Data Summary'!CB127="Yes"),100-OFFSET('Water Data'!$G$4,0,10*ROW('Water Data'!G121)),NA())</f>
        <v>#N/A</v>
      </c>
      <c r="N127" s="95" t="e">
        <f ca="true">+IF(AND(ISNUMBER(OFFSET('Water Data'!$G$6,0,10*ROW('Water Data'!G121))),'Data Summary'!CC127="Yes"),OFFSET('Water Data'!$G$6,0,10*ROW('Water Data'!G121)),NA())</f>
        <v>#N/A</v>
      </c>
      <c r="O127" s="95" t="e">
        <f ca="true">+IF(AND(ISNUMBER(OFFSET('Water Data'!$G$9,0,10*ROW('Water Data'!G121))),'Data Summary'!CD127="Yes"),OFFSET('Water Data'!$G$9,0,10*ROW('Water Data'!G121)),NA())</f>
        <v>#N/A</v>
      </c>
      <c r="P127" s="95" t="e">
        <f ca="true">+IF(AND(ISNUMBER(OFFSET('Water Data'!$H$4,0,10*ROW('Water Data'!H121))),'Data Summary'!CE127="Yes"),100-OFFSET('Water Data'!$H$4,0,10*ROW('Water Data'!H121)),NA())</f>
        <v>#N/A</v>
      </c>
      <c r="Q127" s="95" t="e">
        <f ca="true">+IF(AND(ISNUMBER(OFFSET('Water Data'!$H$6,0,10*ROW('Water Data'!H121))),'Data Summary'!CF127="Yes"),OFFSET('Water Data'!$H$6,0,10*ROW('Water Data'!H121)),NA())</f>
        <v>#N/A</v>
      </c>
      <c r="R127" s="95" t="e">
        <f ca="true">+IF(AND(ISNUMBER(OFFSET('Water Data'!$H$9,0,10*ROW('Water Data'!H121))),'Data Summary'!CG127="Yes"),OFFSET('Water Data'!$H$9,0,10*ROW('Water Data'!H121)),NA())</f>
        <v>#N/A</v>
      </c>
      <c r="S127" s="95" t="e">
        <f ca="true">+IF(AND(ISNUMBER(OFFSET('Water Data'!$I$4,0,10*ROW('Water Data'!I121))),'Data Summary'!CH127="Yes"),100-OFFSET('Water Data'!$I$4,0,10*ROW('Water Data'!I121)),NA())</f>
        <v>#N/A</v>
      </c>
      <c r="T127" s="95" t="e">
        <f ca="true">+IF(AND(ISNUMBER(OFFSET('Water Data'!$I$6,0,10*ROW('Water Data'!I121))),'Data Summary'!CI127="Yes"),OFFSET('Water Data'!$I$6,0,10*ROW('Water Data'!I121)),NA())</f>
        <v>#N/A</v>
      </c>
      <c r="U127" s="95" t="e">
        <f ca="true">+IF(AND(ISNUMBER(OFFSET('Water Data'!$I$9,0,10*ROW('Water Data'!I121))),'Data Summary'!CJ127="Yes"),OFFSET('Water Data'!$I$9,0,10*ROW('Water Data'!I121)),NA())</f>
        <v>#N/A</v>
      </c>
      <c r="V127" s="96" t="e">
        <f ca="true">+IF(AND(ISNUMBER(OFFSET('Sanitation Data'!$D$4,0,10*ROW('Sanitation Data'!D121))),'Data Summary'!CK127="Yes"),100-OFFSET('Sanitation Data'!$D$4,0,10*ROW('Sanitation Data'!D121)),NA())</f>
        <v>#N/A</v>
      </c>
      <c r="W127" s="96" t="e">
        <f ca="true">+IF(AND(ISNUMBER(OFFSET('Sanitation Data'!$D$6,0,10*ROW('Sanitation Data'!D121))),'Data Summary'!CL127="Yes"),OFFSET('Sanitation Data'!$D$6,0,10*ROW('Sanitation Data'!D121)),NA())</f>
        <v>#N/A</v>
      </c>
      <c r="X127" s="96" t="e">
        <f ca="true">+IF(AND(ISNUMBER(OFFSET('Sanitation Data'!$D$10,0,10*ROW('Sanitation Data'!D121))),'Data Summary'!CM127="Yes"),OFFSET('Sanitation Data'!$D$10,0,10*ROW('Sanitation Data'!D121)),NA())</f>
        <v>#N/A</v>
      </c>
      <c r="Y127" s="96" t="e">
        <f ca="true">+IF(AND(ISNUMBER(OFFSET('Sanitation Data'!$D$11,0,10*ROW('Sanitation Data'!D121))),'Data Summary'!CN127="Yes"),OFFSET('Sanitation Data'!$D$11,0,10*ROW('Sanitation Data'!D121)),NA())</f>
        <v>#N/A</v>
      </c>
      <c r="Z127" s="96" t="e">
        <f ca="true">+IF(AND(ISNUMBER(OFFSET('Sanitation Data'!$D$12,0,10*ROW('Sanitation Data'!D121))),'Data Summary'!CO127="Yes"),OFFSET('Sanitation Data'!$D$12,0,10*ROW('Sanitation Data'!D121)),NA())</f>
        <v>#N/A</v>
      </c>
      <c r="AA127" s="96" t="e">
        <f ca="true">+IF(AND(ISNUMBER(OFFSET('Sanitation Data'!$E$4,0,10*ROW('Sanitation Data'!E121))),'Data Summary'!CP127="Yes"),100-OFFSET('Sanitation Data'!$E$4,0,10*ROW('Sanitation Data'!E121)),NA())</f>
        <v>#N/A</v>
      </c>
      <c r="AB127" s="96" t="e">
        <f ca="true">+IF(AND(ISNUMBER(OFFSET('Sanitation Data'!$E$6,0,10*ROW('Sanitation Data'!E121))),'Data Summary'!CQ127="Yes"),OFFSET('Sanitation Data'!$E$6,0,10*ROW('Sanitation Data'!E121)),NA())</f>
        <v>#N/A</v>
      </c>
      <c r="AC127" s="96" t="e">
        <f ca="true">+IF(AND(ISNUMBER(OFFSET('Sanitation Data'!$E$10,0,10*ROW('Sanitation Data'!E121))),'Data Summary'!CR127="Yes"),OFFSET('Sanitation Data'!$E$10,0,10*ROW('Sanitation Data'!E121)),NA())</f>
        <v>#N/A</v>
      </c>
      <c r="AD127" s="96" t="e">
        <f ca="true">+IF(AND(ISNUMBER(OFFSET('Sanitation Data'!$E$11,0,10*ROW('Sanitation Data'!E121))),'Data Summary'!CS127="Yes"),OFFSET('Sanitation Data'!$E$11,0,10*ROW('Sanitation Data'!E121)),NA())</f>
        <v>#N/A</v>
      </c>
      <c r="AE127" s="96" t="e">
        <f ca="true">+IF(AND(ISNUMBER(OFFSET('Sanitation Data'!$E$12,0,10*ROW('Sanitation Data'!E121))),'Data Summary'!CT127="Yes"),OFFSET('Sanitation Data'!$E$12,0,10*ROW('Sanitation Data'!E121)),NA())</f>
        <v>#N/A</v>
      </c>
      <c r="AF127" s="96" t="e">
        <f ca="true">+IF(AND(ISNUMBER(OFFSET('Sanitation Data'!$F$4,0,10*ROW('Sanitation Data'!F121))),'Data Summary'!CU127="Yes"),100-OFFSET('Sanitation Data'!$F$4,0,10*ROW('Sanitation Data'!F121)),NA())</f>
        <v>#N/A</v>
      </c>
      <c r="AG127" s="96" t="e">
        <f ca="true">+IF(AND(ISNUMBER(OFFSET('Sanitation Data'!$F$6,0,10*ROW('Sanitation Data'!F121))),'Data Summary'!CV127="Yes"),OFFSET('Sanitation Data'!$F$6,0,10*ROW('Sanitation Data'!F121)),NA())</f>
        <v>#N/A</v>
      </c>
      <c r="AH127" s="96" t="e">
        <f ca="true">+IF(AND(ISNUMBER(OFFSET('Sanitation Data'!$F$10,0,10*ROW('Sanitation Data'!F121))),'Data Summary'!CW127="Yes"),OFFSET('Sanitation Data'!$F$10,0,10*ROW('Sanitation Data'!F121)),NA())</f>
        <v>#N/A</v>
      </c>
      <c r="AI127" s="96" t="e">
        <f ca="true">+IF(AND(ISNUMBER(OFFSET('Sanitation Data'!$F$11,0,10*ROW('Sanitation Data'!F121))),'Data Summary'!CX127="Yes"),OFFSET('Sanitation Data'!$F$11,0,10*ROW('Sanitation Data'!F121)),NA())</f>
        <v>#N/A</v>
      </c>
      <c r="AJ127" s="96" t="e">
        <f ca="true">+IF(AND(ISNUMBER(OFFSET('Sanitation Data'!$F$12,0,10*ROW('Sanitation Data'!F121))),'Data Summary'!CY127="Yes"),OFFSET('Sanitation Data'!$F$12,0,10*ROW('Sanitation Data'!F121)),NA())</f>
        <v>#N/A</v>
      </c>
      <c r="AK127" s="96" t="e">
        <f ca="true">+IF(AND(ISNUMBER(OFFSET('Sanitation Data'!$G$4,0,10*ROW('Sanitation Data'!G121))),'Data Summary'!CZ127="Yes"),100-OFFSET('Sanitation Data'!$G$4,0,10*ROW('Sanitation Data'!G121)),NA())</f>
        <v>#N/A</v>
      </c>
      <c r="AL127" s="96" t="e">
        <f ca="true">+IF(AND(ISNUMBER(OFFSET('Sanitation Data'!$G$6,0,10*ROW('Sanitation Data'!G121))),'Data Summary'!DA127="Yes"),OFFSET('Sanitation Data'!$G$6,0,10*ROW('Sanitation Data'!G121)),NA())</f>
        <v>#N/A</v>
      </c>
      <c r="AM127" s="96" t="e">
        <f ca="true">+IF(AND(ISNUMBER(OFFSET('Sanitation Data'!$G$10,0,10*ROW('Sanitation Data'!G121))),'Data Summary'!DB127="Yes"),OFFSET('Sanitation Data'!$G$10,0,10*ROW('Sanitation Data'!G121)),NA())</f>
        <v>#N/A</v>
      </c>
      <c r="AN127" s="96" t="e">
        <f ca="true">+IF(AND(ISNUMBER(OFFSET('Sanitation Data'!$G$11,0,10*ROW('Sanitation Data'!G121))),'Data Summary'!DC127="Yes"),OFFSET('Sanitation Data'!$G$11,0,10*ROW('Sanitation Data'!G121)),NA())</f>
        <v>#N/A</v>
      </c>
      <c r="AO127" s="96" t="e">
        <f ca="true">+IF(AND(ISNUMBER(OFFSET('Sanitation Data'!$G$12,0,10*ROW('Sanitation Data'!G121))),'Data Summary'!DD127="Yes"),OFFSET('Sanitation Data'!$G$12,0,10*ROW('Sanitation Data'!G121)),NA())</f>
        <v>#N/A</v>
      </c>
      <c r="AP127" s="96" t="e">
        <f ca="true">+IF(AND(ISNUMBER(OFFSET('Sanitation Data'!$H$4,0,10*ROW('Sanitation Data'!H121))),'Data Summary'!DE127="Yes"),100-OFFSET('Sanitation Data'!$H$4,0,10*ROW('Sanitation Data'!H121)),NA())</f>
        <v>#N/A</v>
      </c>
      <c r="AQ127" s="96" t="e">
        <f ca="true">+IF(AND(ISNUMBER(OFFSET('Sanitation Data'!$H$6,0,10*ROW('Sanitation Data'!H121))),'Data Summary'!DF127="Yes"),OFFSET('Sanitation Data'!$H$6,0,10*ROW('Sanitation Data'!H121)),NA())</f>
        <v>#N/A</v>
      </c>
      <c r="AR127" s="96" t="e">
        <f ca="true">+IF(AND(ISNUMBER(OFFSET('Sanitation Data'!$H$10,0,10*ROW('Sanitation Data'!H121))),'Data Summary'!DG127="Yes"),OFFSET('Sanitation Data'!$H$10,0,10*ROW('Sanitation Data'!H121)),NA())</f>
        <v>#N/A</v>
      </c>
      <c r="AS127" s="96" t="e">
        <f ca="true">+IF(AND(ISNUMBER(OFFSET('Sanitation Data'!$H$11,0,10*ROW('Sanitation Data'!H121))),'Data Summary'!DH127="Yes"),OFFSET('Sanitation Data'!$H$11,0,10*ROW('Sanitation Data'!H121)),NA())</f>
        <v>#N/A</v>
      </c>
      <c r="AT127" s="96" t="e">
        <f ca="true">+IF(AND(ISNUMBER(OFFSET('Sanitation Data'!$H$12,0,10*ROW('Sanitation Data'!H121))),'Data Summary'!DI127="Yes"),OFFSET('Sanitation Data'!$H$12,0,10*ROW('Sanitation Data'!H121)),NA())</f>
        <v>#N/A</v>
      </c>
      <c r="AU127" s="96" t="e">
        <f ca="true">+IF(AND(ISNUMBER(OFFSET('Sanitation Data'!$I$4,0,10*ROW('Sanitation Data'!I121))),'Data Summary'!DJ127="Yes"),100-OFFSET('Sanitation Data'!$I$4,0,10*ROW('Sanitation Data'!I121)),NA())</f>
        <v>#N/A</v>
      </c>
      <c r="AV127" s="96" t="e">
        <f ca="true">+IF(AND(ISNUMBER(OFFSET('Sanitation Data'!$I$6,0,10*ROW('Sanitation Data'!I121))),'Data Summary'!DK127="Yes"),OFFSET('Sanitation Data'!$I$6,0,10*ROW('Sanitation Data'!I121)),NA())</f>
        <v>#N/A</v>
      </c>
      <c r="AW127" s="96" t="e">
        <f ca="true">+IF(AND(ISNUMBER(OFFSET('Sanitation Data'!$I$10,0,10*ROW('Sanitation Data'!I121))),'Data Summary'!DL127="Yes"),OFFSET('Sanitation Data'!$I$10,0,10*ROW('Sanitation Data'!I121)),NA())</f>
        <v>#N/A</v>
      </c>
      <c r="AX127" s="96" t="e">
        <f ca="true">+IF(AND(ISNUMBER(OFFSET('Sanitation Data'!$I$11,0,10*ROW('Sanitation Data'!I121))),'Data Summary'!DM127="Yes"),OFFSET('Sanitation Data'!$I$11,0,10*ROW('Sanitation Data'!I121)),NA())</f>
        <v>#N/A</v>
      </c>
      <c r="AY127" s="96" t="e">
        <f ca="true">+IF(AND(ISNUMBER(OFFSET('Sanitation Data'!$I$12,0,10*ROW('Sanitation Data'!I121))),'Data Summary'!DN127="Yes"),OFFSET('Sanitation Data'!$I$12,0,10*ROW('Sanitation Data'!I121)),NA())</f>
        <v>#N/A</v>
      </c>
      <c r="AZ127" s="97" t="e">
        <f ca="true">+IF(AND(ISNUMBER(OFFSET('Hygiene Data'!$D$5,0,10*ROW('Hygiene Data'!D121))),'Data Summary'!DO127="Yes"),OFFSET('Hygiene Data'!$D$5,0,10*ROW('Hygiene Data'!D121)),NA())</f>
        <v>#N/A</v>
      </c>
      <c r="BA127" s="97" t="e">
        <f ca="true">+IF(AND(ISNUMBER(OFFSET('Hygiene Data'!$D$7,0,10*ROW('Hygiene Data'!D121))),'Data Summary'!DP127="Yes"),OFFSET('Hygiene Data'!$D$7,0,10*ROW('Hygiene Data'!D121)),NA())</f>
        <v>#N/A</v>
      </c>
      <c r="BB127" s="97" t="e">
        <f ca="true">+IF(AND(ISNUMBER(OFFSET('Hygiene Data'!$D$9,0,10*ROW('Hygiene Data'!D121))),'Data Summary'!DQ127="Yes"),OFFSET('Hygiene Data'!$D$9,0,10*ROW('Hygiene Data'!D121)),NA())</f>
        <v>#N/A</v>
      </c>
      <c r="BC127" s="97" t="e">
        <f ca="true">+IF(AND(ISNUMBER(OFFSET('Hygiene Data'!$E$5,0,10*ROW('Hygiene Data'!E121))),'Data Summary'!DR127="Yes"),OFFSET('Hygiene Data'!$E$5,0,10*ROW('Hygiene Data'!E121)),NA())</f>
        <v>#N/A</v>
      </c>
      <c r="BD127" s="97" t="e">
        <f ca="true">+IF(AND(ISNUMBER(OFFSET('Hygiene Data'!$E$7,0,10*ROW('Hygiene Data'!E121))),'Data Summary'!DS127="Yes"),OFFSET('Hygiene Data'!$E$7,0,10*ROW('Hygiene Data'!E121)),NA())</f>
        <v>#N/A</v>
      </c>
      <c r="BE127" s="97" t="e">
        <f ca="true">+IF(AND(ISNUMBER(OFFSET('Hygiene Data'!$E$9,0,10*ROW('Hygiene Data'!E121))),'Data Summary'!DT127="Yes"),OFFSET('Hygiene Data'!$E$9,0,10*ROW('Hygiene Data'!E121)),NA())</f>
        <v>#N/A</v>
      </c>
      <c r="BF127" s="97" t="e">
        <f ca="true">+IF(AND(ISNUMBER(OFFSET('Hygiene Data'!$F$5,0,10*ROW('Hygiene Data'!F121))),'Data Summary'!DU127="Yes"),OFFSET('Hygiene Data'!$F$5,0,10*ROW('Hygiene Data'!F121)),NA())</f>
        <v>#N/A</v>
      </c>
      <c r="BG127" s="97" t="e">
        <f ca="true">+IF(AND(ISNUMBER(OFFSET('Hygiene Data'!$F$7,0,10*ROW('Hygiene Data'!F121))),'Data Summary'!DV127="Yes"),OFFSET('Hygiene Data'!$F$7,0,10*ROW('Hygiene Data'!F121)),NA())</f>
        <v>#N/A</v>
      </c>
      <c r="BH127" s="97" t="e">
        <f ca="true">+IF(AND(ISNUMBER(OFFSET('Hygiene Data'!$F$9,0,10*ROW('Hygiene Data'!F121))),'Data Summary'!DW127="Yes"),OFFSET('Hygiene Data'!$F$9,0,10*ROW('Hygiene Data'!F121)),NA())</f>
        <v>#N/A</v>
      </c>
      <c r="BI127" s="97" t="e">
        <f ca="true">+IF(AND(ISNUMBER(OFFSET('Hygiene Data'!$G$5,0,10*ROW('Hygiene Data'!G121))),'Data Summary'!DX127="Yes"),OFFSET('Hygiene Data'!$G$5,0,10*ROW('Hygiene Data'!G121)),NA())</f>
        <v>#N/A</v>
      </c>
      <c r="BJ127" s="97" t="e">
        <f ca="true">+IF(AND(ISNUMBER(OFFSET('Hygiene Data'!$G$7,0,10*ROW('Hygiene Data'!G121))),'Data Summary'!DY127="Yes"),OFFSET('Hygiene Data'!$G$7,0,10*ROW('Hygiene Data'!G121)),NA())</f>
        <v>#N/A</v>
      </c>
      <c r="BK127" s="97" t="e">
        <f ca="true">+IF(AND(ISNUMBER(OFFSET('Hygiene Data'!$G$9,0,10*ROW('Hygiene Data'!G121))),'Data Summary'!DZ127="Yes"),OFFSET('Hygiene Data'!$G$9,0,10*ROW('Hygiene Data'!G121)),NA())</f>
        <v>#N/A</v>
      </c>
      <c r="BL127" s="97" t="e">
        <f ca="true">+IF(AND(ISNUMBER(OFFSET('Hygiene Data'!$H$5,0,10*ROW('Hygiene Data'!H121))),'Data Summary'!EA127="Yes"),OFFSET('Hygiene Data'!$H$5,0,10*ROW('Hygiene Data'!H121)),NA())</f>
        <v>#N/A</v>
      </c>
      <c r="BM127" s="97" t="e">
        <f ca="true">+IF(AND(ISNUMBER(OFFSET('Hygiene Data'!$H$7,0,10*ROW('Hygiene Data'!H121))),'Data Summary'!EB127="Yes"),OFFSET('Hygiene Data'!$H$7,0,10*ROW('Hygiene Data'!H121)),NA())</f>
        <v>#N/A</v>
      </c>
      <c r="BN127" s="97" t="e">
        <f ca="true">+IF(AND(ISNUMBER(OFFSET('Hygiene Data'!$H$9,0,10*ROW('Hygiene Data'!H121))),'Data Summary'!EC127="Yes"),OFFSET('Hygiene Data'!$H$9,0,10*ROW('Hygiene Data'!H121)),NA())</f>
        <v>#N/A</v>
      </c>
      <c r="BO127" s="97" t="e">
        <f ca="true">+IF(AND(ISNUMBER(OFFSET('Hygiene Data'!$I$5,0,10*ROW('Hygiene Data'!I121))),'Data Summary'!ED127="Yes"),OFFSET('Hygiene Data'!$I$5,0,10*ROW('Hygiene Data'!I121)),NA())</f>
        <v>#N/A</v>
      </c>
      <c r="BP127" s="97" t="e">
        <f ca="true">+IF(AND(ISNUMBER(OFFSET('Hygiene Data'!$I$7,0,10*ROW('Hygiene Data'!I121))),'Data Summary'!EE127="Yes"),OFFSET('Hygiene Data'!$I$7,0,10*ROW('Hygiene Data'!I121)),NA())</f>
        <v>#N/A</v>
      </c>
      <c r="BQ127" s="97" t="e">
        <f ca="true">+IF(AND(ISNUMBER(OFFSET('Hygiene Data'!$I$9,0,10*ROW('Hygiene Data'!I121))),'Data Summary'!EF127="Yes"),OFFSET('Hygiene Data'!$I$9,0,10*ROW('Hygiene Data'!I121)),NA())</f>
        <v>#N/A</v>
      </c>
    </row>
    <row xmlns:x14ac="http://schemas.microsoft.com/office/spreadsheetml/2009/9/ac" r="128" x14ac:dyDescent="0.2">
      <c r="A128" s="331" t="e">
        <f ca="true">+RIGHT('Data Summary'!A128,LEN('Data Summary'!A128)-9)</f>
        <v>#VALUE!</v>
      </c>
      <c r="B128" s="36" t="str">
        <f ca="true">+IF(ISTEXT('Data Summary'!B128),'Data Summary'!B128,"")</f>
        <v/>
      </c>
      <c r="C128" s="330" t="e">
        <f ca="true">+VALUE('Data Summary'!C128)</f>
        <v>#VALUE!</v>
      </c>
      <c r="D128" s="95" t="e">
        <f ca="true">+IF(AND(ISNUMBER(OFFSET('Water Data'!$D$4,0,10*ROW('Water Data'!D122))),'Data Summary'!BS128="Yes"),100-OFFSET('Water Data'!$D$4,0,10*ROW('Water Data'!D122)),NA())</f>
        <v>#N/A</v>
      </c>
      <c r="E128" s="95" t="e">
        <f ca="true">+IF(AND(ISNUMBER(OFFSET('Water Data'!$D$6,0,10*ROW('Water Data'!D122))),'Data Summary'!BT128="Yes"),OFFSET('Water Data'!$D$6,0,10*ROW('Water Data'!D122)),NA())</f>
        <v>#N/A</v>
      </c>
      <c r="F128" s="95" t="e">
        <f ca="true">+IF(AND(ISNUMBER(OFFSET('Water Data'!$D$9,0,10*ROW('Water Data'!D122))),'Data Summary'!BU128="Yes"),OFFSET('Water Data'!$D$9,0,10*ROW('Water Data'!D122)),NA())</f>
        <v>#N/A</v>
      </c>
      <c r="G128" s="95" t="e">
        <f ca="true">+IF(AND(ISNUMBER(OFFSET('Water Data'!$E$4,0,10*ROW('Water Data'!E122))),'Data Summary'!BV128="Yes"),100-OFFSET('Water Data'!$E$4,0,10*ROW('Water Data'!E122)),NA())</f>
        <v>#N/A</v>
      </c>
      <c r="H128" s="95" t="e">
        <f ca="true">+IF(AND(ISNUMBER(OFFSET('Water Data'!$E$6,0,10*ROW('Water Data'!E122))),'Data Summary'!BW128="Yes"),OFFSET('Water Data'!$E$6,0,10*ROW('Water Data'!E122)),NA())</f>
        <v>#N/A</v>
      </c>
      <c r="I128" s="95" t="e">
        <f ca="true">+IF(AND(ISNUMBER(OFFSET('Water Data'!$E$9,0,10*ROW('Water Data'!E122))),'Data Summary'!BX128="Yes"),OFFSET('Water Data'!$E$9,0,10*ROW('Water Data'!E122)),NA())</f>
        <v>#N/A</v>
      </c>
      <c r="J128" s="95" t="e">
        <f ca="true">+IF(AND(ISNUMBER(OFFSET('Water Data'!$F$4,0,10*ROW('Water Data'!F122))),'Data Summary'!BY128="Yes"),100-OFFSET('Water Data'!$F$4,0,10*ROW('Water Data'!F122)),NA())</f>
        <v>#N/A</v>
      </c>
      <c r="K128" s="95" t="e">
        <f ca="true">+IF(AND(ISNUMBER(OFFSET('Water Data'!$F$6,0,10*ROW('Water Data'!F122))),'Data Summary'!BZ128="Yes"),OFFSET('Water Data'!$F$6,0,10*ROW('Water Data'!F122)),NA())</f>
        <v>#N/A</v>
      </c>
      <c r="L128" s="95" t="e">
        <f ca="true">+IF(AND(ISNUMBER(OFFSET('Water Data'!$F$9,0,10*ROW('Water Data'!F122))),'Data Summary'!CA128="Yes"),OFFSET('Water Data'!$F$9,0,10*ROW('Water Data'!F122)),NA())</f>
        <v>#N/A</v>
      </c>
      <c r="M128" s="95" t="e">
        <f ca="true">+IF(AND(ISNUMBER(OFFSET('Water Data'!$G$4,0,10*ROW('Water Data'!G122))),'Data Summary'!CB128="Yes"),100-OFFSET('Water Data'!$G$4,0,10*ROW('Water Data'!G122)),NA())</f>
        <v>#N/A</v>
      </c>
      <c r="N128" s="95" t="e">
        <f ca="true">+IF(AND(ISNUMBER(OFFSET('Water Data'!$G$6,0,10*ROW('Water Data'!G122))),'Data Summary'!CC128="Yes"),OFFSET('Water Data'!$G$6,0,10*ROW('Water Data'!G122)),NA())</f>
        <v>#N/A</v>
      </c>
      <c r="O128" s="95" t="e">
        <f ca="true">+IF(AND(ISNUMBER(OFFSET('Water Data'!$G$9,0,10*ROW('Water Data'!G122))),'Data Summary'!CD128="Yes"),OFFSET('Water Data'!$G$9,0,10*ROW('Water Data'!G122)),NA())</f>
        <v>#N/A</v>
      </c>
      <c r="P128" s="95" t="e">
        <f ca="true">+IF(AND(ISNUMBER(OFFSET('Water Data'!$H$4,0,10*ROW('Water Data'!H122))),'Data Summary'!CE128="Yes"),100-OFFSET('Water Data'!$H$4,0,10*ROW('Water Data'!H122)),NA())</f>
        <v>#N/A</v>
      </c>
      <c r="Q128" s="95" t="e">
        <f ca="true">+IF(AND(ISNUMBER(OFFSET('Water Data'!$H$6,0,10*ROW('Water Data'!H122))),'Data Summary'!CF128="Yes"),OFFSET('Water Data'!$H$6,0,10*ROW('Water Data'!H122)),NA())</f>
        <v>#N/A</v>
      </c>
      <c r="R128" s="95" t="e">
        <f ca="true">+IF(AND(ISNUMBER(OFFSET('Water Data'!$H$9,0,10*ROW('Water Data'!H122))),'Data Summary'!CG128="Yes"),OFFSET('Water Data'!$H$9,0,10*ROW('Water Data'!H122)),NA())</f>
        <v>#N/A</v>
      </c>
      <c r="S128" s="95" t="e">
        <f ca="true">+IF(AND(ISNUMBER(OFFSET('Water Data'!$I$4,0,10*ROW('Water Data'!I122))),'Data Summary'!CH128="Yes"),100-OFFSET('Water Data'!$I$4,0,10*ROW('Water Data'!I122)),NA())</f>
        <v>#N/A</v>
      </c>
      <c r="T128" s="95" t="e">
        <f ca="true">+IF(AND(ISNUMBER(OFFSET('Water Data'!$I$6,0,10*ROW('Water Data'!I122))),'Data Summary'!CI128="Yes"),OFFSET('Water Data'!$I$6,0,10*ROW('Water Data'!I122)),NA())</f>
        <v>#N/A</v>
      </c>
      <c r="U128" s="95" t="e">
        <f ca="true">+IF(AND(ISNUMBER(OFFSET('Water Data'!$I$9,0,10*ROW('Water Data'!I122))),'Data Summary'!CJ128="Yes"),OFFSET('Water Data'!$I$9,0,10*ROW('Water Data'!I122)),NA())</f>
        <v>#N/A</v>
      </c>
      <c r="V128" s="96" t="e">
        <f ca="true">+IF(AND(ISNUMBER(OFFSET('Sanitation Data'!$D$4,0,10*ROW('Sanitation Data'!D122))),'Data Summary'!CK128="Yes"),100-OFFSET('Sanitation Data'!$D$4,0,10*ROW('Sanitation Data'!D122)),NA())</f>
        <v>#N/A</v>
      </c>
      <c r="W128" s="96" t="e">
        <f ca="true">+IF(AND(ISNUMBER(OFFSET('Sanitation Data'!$D$6,0,10*ROW('Sanitation Data'!D122))),'Data Summary'!CL128="Yes"),OFFSET('Sanitation Data'!$D$6,0,10*ROW('Sanitation Data'!D122)),NA())</f>
        <v>#N/A</v>
      </c>
      <c r="X128" s="96" t="e">
        <f ca="true">+IF(AND(ISNUMBER(OFFSET('Sanitation Data'!$D$10,0,10*ROW('Sanitation Data'!D122))),'Data Summary'!CM128="Yes"),OFFSET('Sanitation Data'!$D$10,0,10*ROW('Sanitation Data'!D122)),NA())</f>
        <v>#N/A</v>
      </c>
      <c r="Y128" s="96" t="e">
        <f ca="true">+IF(AND(ISNUMBER(OFFSET('Sanitation Data'!$D$11,0,10*ROW('Sanitation Data'!D122))),'Data Summary'!CN128="Yes"),OFFSET('Sanitation Data'!$D$11,0,10*ROW('Sanitation Data'!D122)),NA())</f>
        <v>#N/A</v>
      </c>
      <c r="Z128" s="96" t="e">
        <f ca="true">+IF(AND(ISNUMBER(OFFSET('Sanitation Data'!$D$12,0,10*ROW('Sanitation Data'!D122))),'Data Summary'!CO128="Yes"),OFFSET('Sanitation Data'!$D$12,0,10*ROW('Sanitation Data'!D122)),NA())</f>
        <v>#N/A</v>
      </c>
      <c r="AA128" s="96" t="e">
        <f ca="true">+IF(AND(ISNUMBER(OFFSET('Sanitation Data'!$E$4,0,10*ROW('Sanitation Data'!E122))),'Data Summary'!CP128="Yes"),100-OFFSET('Sanitation Data'!$E$4,0,10*ROW('Sanitation Data'!E122)),NA())</f>
        <v>#N/A</v>
      </c>
      <c r="AB128" s="96" t="e">
        <f ca="true">+IF(AND(ISNUMBER(OFFSET('Sanitation Data'!$E$6,0,10*ROW('Sanitation Data'!E122))),'Data Summary'!CQ128="Yes"),OFFSET('Sanitation Data'!$E$6,0,10*ROW('Sanitation Data'!E122)),NA())</f>
        <v>#N/A</v>
      </c>
      <c r="AC128" s="96" t="e">
        <f ca="true">+IF(AND(ISNUMBER(OFFSET('Sanitation Data'!$E$10,0,10*ROW('Sanitation Data'!E122))),'Data Summary'!CR128="Yes"),OFFSET('Sanitation Data'!$E$10,0,10*ROW('Sanitation Data'!E122)),NA())</f>
        <v>#N/A</v>
      </c>
      <c r="AD128" s="96" t="e">
        <f ca="true">+IF(AND(ISNUMBER(OFFSET('Sanitation Data'!$E$11,0,10*ROW('Sanitation Data'!E122))),'Data Summary'!CS128="Yes"),OFFSET('Sanitation Data'!$E$11,0,10*ROW('Sanitation Data'!E122)),NA())</f>
        <v>#N/A</v>
      </c>
      <c r="AE128" s="96" t="e">
        <f ca="true">+IF(AND(ISNUMBER(OFFSET('Sanitation Data'!$E$12,0,10*ROW('Sanitation Data'!E122))),'Data Summary'!CT128="Yes"),OFFSET('Sanitation Data'!$E$12,0,10*ROW('Sanitation Data'!E122)),NA())</f>
        <v>#N/A</v>
      </c>
      <c r="AF128" s="96" t="e">
        <f ca="true">+IF(AND(ISNUMBER(OFFSET('Sanitation Data'!$F$4,0,10*ROW('Sanitation Data'!F122))),'Data Summary'!CU128="Yes"),100-OFFSET('Sanitation Data'!$F$4,0,10*ROW('Sanitation Data'!F122)),NA())</f>
        <v>#N/A</v>
      </c>
      <c r="AG128" s="96" t="e">
        <f ca="true">+IF(AND(ISNUMBER(OFFSET('Sanitation Data'!$F$6,0,10*ROW('Sanitation Data'!F122))),'Data Summary'!CV128="Yes"),OFFSET('Sanitation Data'!$F$6,0,10*ROW('Sanitation Data'!F122)),NA())</f>
        <v>#N/A</v>
      </c>
      <c r="AH128" s="96" t="e">
        <f ca="true">+IF(AND(ISNUMBER(OFFSET('Sanitation Data'!$F$10,0,10*ROW('Sanitation Data'!F122))),'Data Summary'!CW128="Yes"),OFFSET('Sanitation Data'!$F$10,0,10*ROW('Sanitation Data'!F122)),NA())</f>
        <v>#N/A</v>
      </c>
      <c r="AI128" s="96" t="e">
        <f ca="true">+IF(AND(ISNUMBER(OFFSET('Sanitation Data'!$F$11,0,10*ROW('Sanitation Data'!F122))),'Data Summary'!CX128="Yes"),OFFSET('Sanitation Data'!$F$11,0,10*ROW('Sanitation Data'!F122)),NA())</f>
        <v>#N/A</v>
      </c>
      <c r="AJ128" s="96" t="e">
        <f ca="true">+IF(AND(ISNUMBER(OFFSET('Sanitation Data'!$F$12,0,10*ROW('Sanitation Data'!F122))),'Data Summary'!CY128="Yes"),OFFSET('Sanitation Data'!$F$12,0,10*ROW('Sanitation Data'!F122)),NA())</f>
        <v>#N/A</v>
      </c>
      <c r="AK128" s="96" t="e">
        <f ca="true">+IF(AND(ISNUMBER(OFFSET('Sanitation Data'!$G$4,0,10*ROW('Sanitation Data'!G122))),'Data Summary'!CZ128="Yes"),100-OFFSET('Sanitation Data'!$G$4,0,10*ROW('Sanitation Data'!G122)),NA())</f>
        <v>#N/A</v>
      </c>
      <c r="AL128" s="96" t="e">
        <f ca="true">+IF(AND(ISNUMBER(OFFSET('Sanitation Data'!$G$6,0,10*ROW('Sanitation Data'!G122))),'Data Summary'!DA128="Yes"),OFFSET('Sanitation Data'!$G$6,0,10*ROW('Sanitation Data'!G122)),NA())</f>
        <v>#N/A</v>
      </c>
      <c r="AM128" s="96" t="e">
        <f ca="true">+IF(AND(ISNUMBER(OFFSET('Sanitation Data'!$G$10,0,10*ROW('Sanitation Data'!G122))),'Data Summary'!DB128="Yes"),OFFSET('Sanitation Data'!$G$10,0,10*ROW('Sanitation Data'!G122)),NA())</f>
        <v>#N/A</v>
      </c>
      <c r="AN128" s="96" t="e">
        <f ca="true">+IF(AND(ISNUMBER(OFFSET('Sanitation Data'!$G$11,0,10*ROW('Sanitation Data'!G122))),'Data Summary'!DC128="Yes"),OFFSET('Sanitation Data'!$G$11,0,10*ROW('Sanitation Data'!G122)),NA())</f>
        <v>#N/A</v>
      </c>
      <c r="AO128" s="96" t="e">
        <f ca="true">+IF(AND(ISNUMBER(OFFSET('Sanitation Data'!$G$12,0,10*ROW('Sanitation Data'!G122))),'Data Summary'!DD128="Yes"),OFFSET('Sanitation Data'!$G$12,0,10*ROW('Sanitation Data'!G122)),NA())</f>
        <v>#N/A</v>
      </c>
      <c r="AP128" s="96" t="e">
        <f ca="true">+IF(AND(ISNUMBER(OFFSET('Sanitation Data'!$H$4,0,10*ROW('Sanitation Data'!H122))),'Data Summary'!DE128="Yes"),100-OFFSET('Sanitation Data'!$H$4,0,10*ROW('Sanitation Data'!H122)),NA())</f>
        <v>#N/A</v>
      </c>
      <c r="AQ128" s="96" t="e">
        <f ca="true">+IF(AND(ISNUMBER(OFFSET('Sanitation Data'!$H$6,0,10*ROW('Sanitation Data'!H122))),'Data Summary'!DF128="Yes"),OFFSET('Sanitation Data'!$H$6,0,10*ROW('Sanitation Data'!H122)),NA())</f>
        <v>#N/A</v>
      </c>
      <c r="AR128" s="96" t="e">
        <f ca="true">+IF(AND(ISNUMBER(OFFSET('Sanitation Data'!$H$10,0,10*ROW('Sanitation Data'!H122))),'Data Summary'!DG128="Yes"),OFFSET('Sanitation Data'!$H$10,0,10*ROW('Sanitation Data'!H122)),NA())</f>
        <v>#N/A</v>
      </c>
      <c r="AS128" s="96" t="e">
        <f ca="true">+IF(AND(ISNUMBER(OFFSET('Sanitation Data'!$H$11,0,10*ROW('Sanitation Data'!H122))),'Data Summary'!DH128="Yes"),OFFSET('Sanitation Data'!$H$11,0,10*ROW('Sanitation Data'!H122)),NA())</f>
        <v>#N/A</v>
      </c>
      <c r="AT128" s="96" t="e">
        <f ca="true">+IF(AND(ISNUMBER(OFFSET('Sanitation Data'!$H$12,0,10*ROW('Sanitation Data'!H122))),'Data Summary'!DI128="Yes"),OFFSET('Sanitation Data'!$H$12,0,10*ROW('Sanitation Data'!H122)),NA())</f>
        <v>#N/A</v>
      </c>
      <c r="AU128" s="96" t="e">
        <f ca="true">+IF(AND(ISNUMBER(OFFSET('Sanitation Data'!$I$4,0,10*ROW('Sanitation Data'!I122))),'Data Summary'!DJ128="Yes"),100-OFFSET('Sanitation Data'!$I$4,0,10*ROW('Sanitation Data'!I122)),NA())</f>
        <v>#N/A</v>
      </c>
      <c r="AV128" s="96" t="e">
        <f ca="true">+IF(AND(ISNUMBER(OFFSET('Sanitation Data'!$I$6,0,10*ROW('Sanitation Data'!I122))),'Data Summary'!DK128="Yes"),OFFSET('Sanitation Data'!$I$6,0,10*ROW('Sanitation Data'!I122)),NA())</f>
        <v>#N/A</v>
      </c>
      <c r="AW128" s="96" t="e">
        <f ca="true">+IF(AND(ISNUMBER(OFFSET('Sanitation Data'!$I$10,0,10*ROW('Sanitation Data'!I122))),'Data Summary'!DL128="Yes"),OFFSET('Sanitation Data'!$I$10,0,10*ROW('Sanitation Data'!I122)),NA())</f>
        <v>#N/A</v>
      </c>
      <c r="AX128" s="96" t="e">
        <f ca="true">+IF(AND(ISNUMBER(OFFSET('Sanitation Data'!$I$11,0,10*ROW('Sanitation Data'!I122))),'Data Summary'!DM128="Yes"),OFFSET('Sanitation Data'!$I$11,0,10*ROW('Sanitation Data'!I122)),NA())</f>
        <v>#N/A</v>
      </c>
      <c r="AY128" s="96" t="e">
        <f ca="true">+IF(AND(ISNUMBER(OFFSET('Sanitation Data'!$I$12,0,10*ROW('Sanitation Data'!I122))),'Data Summary'!DN128="Yes"),OFFSET('Sanitation Data'!$I$12,0,10*ROW('Sanitation Data'!I122)),NA())</f>
        <v>#N/A</v>
      </c>
      <c r="AZ128" s="97" t="e">
        <f ca="true">+IF(AND(ISNUMBER(OFFSET('Hygiene Data'!$D$5,0,10*ROW('Hygiene Data'!D122))),'Data Summary'!DO128="Yes"),OFFSET('Hygiene Data'!$D$5,0,10*ROW('Hygiene Data'!D122)),NA())</f>
        <v>#N/A</v>
      </c>
      <c r="BA128" s="97" t="e">
        <f ca="true">+IF(AND(ISNUMBER(OFFSET('Hygiene Data'!$D$7,0,10*ROW('Hygiene Data'!D122))),'Data Summary'!DP128="Yes"),OFFSET('Hygiene Data'!$D$7,0,10*ROW('Hygiene Data'!D122)),NA())</f>
        <v>#N/A</v>
      </c>
      <c r="BB128" s="97" t="e">
        <f ca="true">+IF(AND(ISNUMBER(OFFSET('Hygiene Data'!$D$9,0,10*ROW('Hygiene Data'!D122))),'Data Summary'!DQ128="Yes"),OFFSET('Hygiene Data'!$D$9,0,10*ROW('Hygiene Data'!D122)),NA())</f>
        <v>#N/A</v>
      </c>
      <c r="BC128" s="97" t="e">
        <f ca="true">+IF(AND(ISNUMBER(OFFSET('Hygiene Data'!$E$5,0,10*ROW('Hygiene Data'!E122))),'Data Summary'!DR128="Yes"),OFFSET('Hygiene Data'!$E$5,0,10*ROW('Hygiene Data'!E122)),NA())</f>
        <v>#N/A</v>
      </c>
      <c r="BD128" s="97" t="e">
        <f ca="true">+IF(AND(ISNUMBER(OFFSET('Hygiene Data'!$E$7,0,10*ROW('Hygiene Data'!E122))),'Data Summary'!DS128="Yes"),OFFSET('Hygiene Data'!$E$7,0,10*ROW('Hygiene Data'!E122)),NA())</f>
        <v>#N/A</v>
      </c>
      <c r="BE128" s="97" t="e">
        <f ca="true">+IF(AND(ISNUMBER(OFFSET('Hygiene Data'!$E$9,0,10*ROW('Hygiene Data'!E122))),'Data Summary'!DT128="Yes"),OFFSET('Hygiene Data'!$E$9,0,10*ROW('Hygiene Data'!E122)),NA())</f>
        <v>#N/A</v>
      </c>
      <c r="BF128" s="97" t="e">
        <f ca="true">+IF(AND(ISNUMBER(OFFSET('Hygiene Data'!$F$5,0,10*ROW('Hygiene Data'!F122))),'Data Summary'!DU128="Yes"),OFFSET('Hygiene Data'!$F$5,0,10*ROW('Hygiene Data'!F122)),NA())</f>
        <v>#N/A</v>
      </c>
      <c r="BG128" s="97" t="e">
        <f ca="true">+IF(AND(ISNUMBER(OFFSET('Hygiene Data'!$F$7,0,10*ROW('Hygiene Data'!F122))),'Data Summary'!DV128="Yes"),OFFSET('Hygiene Data'!$F$7,0,10*ROW('Hygiene Data'!F122)),NA())</f>
        <v>#N/A</v>
      </c>
      <c r="BH128" s="97" t="e">
        <f ca="true">+IF(AND(ISNUMBER(OFFSET('Hygiene Data'!$F$9,0,10*ROW('Hygiene Data'!F122))),'Data Summary'!DW128="Yes"),OFFSET('Hygiene Data'!$F$9,0,10*ROW('Hygiene Data'!F122)),NA())</f>
        <v>#N/A</v>
      </c>
      <c r="BI128" s="97" t="e">
        <f ca="true">+IF(AND(ISNUMBER(OFFSET('Hygiene Data'!$G$5,0,10*ROW('Hygiene Data'!G122))),'Data Summary'!DX128="Yes"),OFFSET('Hygiene Data'!$G$5,0,10*ROW('Hygiene Data'!G122)),NA())</f>
        <v>#N/A</v>
      </c>
      <c r="BJ128" s="97" t="e">
        <f ca="true">+IF(AND(ISNUMBER(OFFSET('Hygiene Data'!$G$7,0,10*ROW('Hygiene Data'!G122))),'Data Summary'!DY128="Yes"),OFFSET('Hygiene Data'!$G$7,0,10*ROW('Hygiene Data'!G122)),NA())</f>
        <v>#N/A</v>
      </c>
      <c r="BK128" s="97" t="e">
        <f ca="true">+IF(AND(ISNUMBER(OFFSET('Hygiene Data'!$G$9,0,10*ROW('Hygiene Data'!G122))),'Data Summary'!DZ128="Yes"),OFFSET('Hygiene Data'!$G$9,0,10*ROW('Hygiene Data'!G122)),NA())</f>
        <v>#N/A</v>
      </c>
      <c r="BL128" s="97" t="e">
        <f ca="true">+IF(AND(ISNUMBER(OFFSET('Hygiene Data'!$H$5,0,10*ROW('Hygiene Data'!H122))),'Data Summary'!EA128="Yes"),OFFSET('Hygiene Data'!$H$5,0,10*ROW('Hygiene Data'!H122)),NA())</f>
        <v>#N/A</v>
      </c>
      <c r="BM128" s="97" t="e">
        <f ca="true">+IF(AND(ISNUMBER(OFFSET('Hygiene Data'!$H$7,0,10*ROW('Hygiene Data'!H122))),'Data Summary'!EB128="Yes"),OFFSET('Hygiene Data'!$H$7,0,10*ROW('Hygiene Data'!H122)),NA())</f>
        <v>#N/A</v>
      </c>
      <c r="BN128" s="97" t="e">
        <f ca="true">+IF(AND(ISNUMBER(OFFSET('Hygiene Data'!$H$9,0,10*ROW('Hygiene Data'!H122))),'Data Summary'!EC128="Yes"),OFFSET('Hygiene Data'!$H$9,0,10*ROW('Hygiene Data'!H122)),NA())</f>
        <v>#N/A</v>
      </c>
      <c r="BO128" s="97" t="e">
        <f ca="true">+IF(AND(ISNUMBER(OFFSET('Hygiene Data'!$I$5,0,10*ROW('Hygiene Data'!I122))),'Data Summary'!ED128="Yes"),OFFSET('Hygiene Data'!$I$5,0,10*ROW('Hygiene Data'!I122)),NA())</f>
        <v>#N/A</v>
      </c>
      <c r="BP128" s="97" t="e">
        <f ca="true">+IF(AND(ISNUMBER(OFFSET('Hygiene Data'!$I$7,0,10*ROW('Hygiene Data'!I122))),'Data Summary'!EE128="Yes"),OFFSET('Hygiene Data'!$I$7,0,10*ROW('Hygiene Data'!I122)),NA())</f>
        <v>#N/A</v>
      </c>
      <c r="BQ128" s="97" t="e">
        <f ca="true">+IF(AND(ISNUMBER(OFFSET('Hygiene Data'!$I$9,0,10*ROW('Hygiene Data'!I122))),'Data Summary'!EF128="Yes"),OFFSET('Hygiene Data'!$I$9,0,10*ROW('Hygiene Data'!I122)),NA())</f>
        <v>#N/A</v>
      </c>
    </row>
    <row xmlns:x14ac="http://schemas.microsoft.com/office/spreadsheetml/2009/9/ac" r="129" x14ac:dyDescent="0.2">
      <c r="A129" s="331" t="e">
        <f ca="true">+RIGHT('Data Summary'!A129,LEN('Data Summary'!A129)-9)</f>
        <v>#VALUE!</v>
      </c>
      <c r="B129" s="36" t="str">
        <f ca="true">+IF(ISTEXT('Data Summary'!B129),'Data Summary'!B129,"")</f>
        <v/>
      </c>
      <c r="C129" s="330" t="e">
        <f ca="true">+VALUE('Data Summary'!C129)</f>
        <v>#VALUE!</v>
      </c>
      <c r="D129" s="95" t="e">
        <f ca="true">+IF(AND(ISNUMBER(OFFSET('Water Data'!$D$4,0,10*ROW('Water Data'!D123))),'Data Summary'!BS129="Yes"),100-OFFSET('Water Data'!$D$4,0,10*ROW('Water Data'!D123)),NA())</f>
        <v>#N/A</v>
      </c>
      <c r="E129" s="95" t="e">
        <f ca="true">+IF(AND(ISNUMBER(OFFSET('Water Data'!$D$6,0,10*ROW('Water Data'!D123))),'Data Summary'!BT129="Yes"),OFFSET('Water Data'!$D$6,0,10*ROW('Water Data'!D123)),NA())</f>
        <v>#N/A</v>
      </c>
      <c r="F129" s="95" t="e">
        <f ca="true">+IF(AND(ISNUMBER(OFFSET('Water Data'!$D$9,0,10*ROW('Water Data'!D123))),'Data Summary'!BU129="Yes"),OFFSET('Water Data'!$D$9,0,10*ROW('Water Data'!D123)),NA())</f>
        <v>#N/A</v>
      </c>
      <c r="G129" s="95" t="e">
        <f ca="true">+IF(AND(ISNUMBER(OFFSET('Water Data'!$E$4,0,10*ROW('Water Data'!E123))),'Data Summary'!BV129="Yes"),100-OFFSET('Water Data'!$E$4,0,10*ROW('Water Data'!E123)),NA())</f>
        <v>#N/A</v>
      </c>
      <c r="H129" s="95" t="e">
        <f ca="true">+IF(AND(ISNUMBER(OFFSET('Water Data'!$E$6,0,10*ROW('Water Data'!E123))),'Data Summary'!BW129="Yes"),OFFSET('Water Data'!$E$6,0,10*ROW('Water Data'!E123)),NA())</f>
        <v>#N/A</v>
      </c>
      <c r="I129" s="95" t="e">
        <f ca="true">+IF(AND(ISNUMBER(OFFSET('Water Data'!$E$9,0,10*ROW('Water Data'!E123))),'Data Summary'!BX129="Yes"),OFFSET('Water Data'!$E$9,0,10*ROW('Water Data'!E123)),NA())</f>
        <v>#N/A</v>
      </c>
      <c r="J129" s="95" t="e">
        <f ca="true">+IF(AND(ISNUMBER(OFFSET('Water Data'!$F$4,0,10*ROW('Water Data'!F123))),'Data Summary'!BY129="Yes"),100-OFFSET('Water Data'!$F$4,0,10*ROW('Water Data'!F123)),NA())</f>
        <v>#N/A</v>
      </c>
      <c r="K129" s="95" t="e">
        <f ca="true">+IF(AND(ISNUMBER(OFFSET('Water Data'!$F$6,0,10*ROW('Water Data'!F123))),'Data Summary'!BZ129="Yes"),OFFSET('Water Data'!$F$6,0,10*ROW('Water Data'!F123)),NA())</f>
        <v>#N/A</v>
      </c>
      <c r="L129" s="95" t="e">
        <f ca="true">+IF(AND(ISNUMBER(OFFSET('Water Data'!$F$9,0,10*ROW('Water Data'!F123))),'Data Summary'!CA129="Yes"),OFFSET('Water Data'!$F$9,0,10*ROW('Water Data'!F123)),NA())</f>
        <v>#N/A</v>
      </c>
      <c r="M129" s="95" t="e">
        <f ca="true">+IF(AND(ISNUMBER(OFFSET('Water Data'!$G$4,0,10*ROW('Water Data'!G123))),'Data Summary'!CB129="Yes"),100-OFFSET('Water Data'!$G$4,0,10*ROW('Water Data'!G123)),NA())</f>
        <v>#N/A</v>
      </c>
      <c r="N129" s="95" t="e">
        <f ca="true">+IF(AND(ISNUMBER(OFFSET('Water Data'!$G$6,0,10*ROW('Water Data'!G123))),'Data Summary'!CC129="Yes"),OFFSET('Water Data'!$G$6,0,10*ROW('Water Data'!G123)),NA())</f>
        <v>#N/A</v>
      </c>
      <c r="O129" s="95" t="e">
        <f ca="true">+IF(AND(ISNUMBER(OFFSET('Water Data'!$G$9,0,10*ROW('Water Data'!G123))),'Data Summary'!CD129="Yes"),OFFSET('Water Data'!$G$9,0,10*ROW('Water Data'!G123)),NA())</f>
        <v>#N/A</v>
      </c>
      <c r="P129" s="95" t="e">
        <f ca="true">+IF(AND(ISNUMBER(OFFSET('Water Data'!$H$4,0,10*ROW('Water Data'!H123))),'Data Summary'!CE129="Yes"),100-OFFSET('Water Data'!$H$4,0,10*ROW('Water Data'!H123)),NA())</f>
        <v>#N/A</v>
      </c>
      <c r="Q129" s="95" t="e">
        <f ca="true">+IF(AND(ISNUMBER(OFFSET('Water Data'!$H$6,0,10*ROW('Water Data'!H123))),'Data Summary'!CF129="Yes"),OFFSET('Water Data'!$H$6,0,10*ROW('Water Data'!H123)),NA())</f>
        <v>#N/A</v>
      </c>
      <c r="R129" s="95" t="e">
        <f ca="true">+IF(AND(ISNUMBER(OFFSET('Water Data'!$H$9,0,10*ROW('Water Data'!H123))),'Data Summary'!CG129="Yes"),OFFSET('Water Data'!$H$9,0,10*ROW('Water Data'!H123)),NA())</f>
        <v>#N/A</v>
      </c>
      <c r="S129" s="95" t="e">
        <f ca="true">+IF(AND(ISNUMBER(OFFSET('Water Data'!$I$4,0,10*ROW('Water Data'!I123))),'Data Summary'!CH129="Yes"),100-OFFSET('Water Data'!$I$4,0,10*ROW('Water Data'!I123)),NA())</f>
        <v>#N/A</v>
      </c>
      <c r="T129" s="95" t="e">
        <f ca="true">+IF(AND(ISNUMBER(OFFSET('Water Data'!$I$6,0,10*ROW('Water Data'!I123))),'Data Summary'!CI129="Yes"),OFFSET('Water Data'!$I$6,0,10*ROW('Water Data'!I123)),NA())</f>
        <v>#N/A</v>
      </c>
      <c r="U129" s="95" t="e">
        <f ca="true">+IF(AND(ISNUMBER(OFFSET('Water Data'!$I$9,0,10*ROW('Water Data'!I123))),'Data Summary'!CJ129="Yes"),OFFSET('Water Data'!$I$9,0,10*ROW('Water Data'!I123)),NA())</f>
        <v>#N/A</v>
      </c>
      <c r="V129" s="96" t="e">
        <f ca="true">+IF(AND(ISNUMBER(OFFSET('Sanitation Data'!$D$4,0,10*ROW('Sanitation Data'!D123))),'Data Summary'!CK129="Yes"),100-OFFSET('Sanitation Data'!$D$4,0,10*ROW('Sanitation Data'!D123)),NA())</f>
        <v>#N/A</v>
      </c>
      <c r="W129" s="96" t="e">
        <f ca="true">+IF(AND(ISNUMBER(OFFSET('Sanitation Data'!$D$6,0,10*ROW('Sanitation Data'!D123))),'Data Summary'!CL129="Yes"),OFFSET('Sanitation Data'!$D$6,0,10*ROW('Sanitation Data'!D123)),NA())</f>
        <v>#N/A</v>
      </c>
      <c r="X129" s="96" t="e">
        <f ca="true">+IF(AND(ISNUMBER(OFFSET('Sanitation Data'!$D$10,0,10*ROW('Sanitation Data'!D123))),'Data Summary'!CM129="Yes"),OFFSET('Sanitation Data'!$D$10,0,10*ROW('Sanitation Data'!D123)),NA())</f>
        <v>#N/A</v>
      </c>
      <c r="Y129" s="96" t="e">
        <f ca="true">+IF(AND(ISNUMBER(OFFSET('Sanitation Data'!$D$11,0,10*ROW('Sanitation Data'!D123))),'Data Summary'!CN129="Yes"),OFFSET('Sanitation Data'!$D$11,0,10*ROW('Sanitation Data'!D123)),NA())</f>
        <v>#N/A</v>
      </c>
      <c r="Z129" s="96" t="e">
        <f ca="true">+IF(AND(ISNUMBER(OFFSET('Sanitation Data'!$D$12,0,10*ROW('Sanitation Data'!D123))),'Data Summary'!CO129="Yes"),OFFSET('Sanitation Data'!$D$12,0,10*ROW('Sanitation Data'!D123)),NA())</f>
        <v>#N/A</v>
      </c>
      <c r="AA129" s="96" t="e">
        <f ca="true">+IF(AND(ISNUMBER(OFFSET('Sanitation Data'!$E$4,0,10*ROW('Sanitation Data'!E123))),'Data Summary'!CP129="Yes"),100-OFFSET('Sanitation Data'!$E$4,0,10*ROW('Sanitation Data'!E123)),NA())</f>
        <v>#N/A</v>
      </c>
      <c r="AB129" s="96" t="e">
        <f ca="true">+IF(AND(ISNUMBER(OFFSET('Sanitation Data'!$E$6,0,10*ROW('Sanitation Data'!E123))),'Data Summary'!CQ129="Yes"),OFFSET('Sanitation Data'!$E$6,0,10*ROW('Sanitation Data'!E123)),NA())</f>
        <v>#N/A</v>
      </c>
      <c r="AC129" s="96" t="e">
        <f ca="true">+IF(AND(ISNUMBER(OFFSET('Sanitation Data'!$E$10,0,10*ROW('Sanitation Data'!E123))),'Data Summary'!CR129="Yes"),OFFSET('Sanitation Data'!$E$10,0,10*ROW('Sanitation Data'!E123)),NA())</f>
        <v>#N/A</v>
      </c>
      <c r="AD129" s="96" t="e">
        <f ca="true">+IF(AND(ISNUMBER(OFFSET('Sanitation Data'!$E$11,0,10*ROW('Sanitation Data'!E123))),'Data Summary'!CS129="Yes"),OFFSET('Sanitation Data'!$E$11,0,10*ROW('Sanitation Data'!E123)),NA())</f>
        <v>#N/A</v>
      </c>
      <c r="AE129" s="96" t="e">
        <f ca="true">+IF(AND(ISNUMBER(OFFSET('Sanitation Data'!$E$12,0,10*ROW('Sanitation Data'!E123))),'Data Summary'!CT129="Yes"),OFFSET('Sanitation Data'!$E$12,0,10*ROW('Sanitation Data'!E123)),NA())</f>
        <v>#N/A</v>
      </c>
      <c r="AF129" s="96" t="e">
        <f ca="true">+IF(AND(ISNUMBER(OFFSET('Sanitation Data'!$F$4,0,10*ROW('Sanitation Data'!F123))),'Data Summary'!CU129="Yes"),100-OFFSET('Sanitation Data'!$F$4,0,10*ROW('Sanitation Data'!F123)),NA())</f>
        <v>#N/A</v>
      </c>
      <c r="AG129" s="96" t="e">
        <f ca="true">+IF(AND(ISNUMBER(OFFSET('Sanitation Data'!$F$6,0,10*ROW('Sanitation Data'!F123))),'Data Summary'!CV129="Yes"),OFFSET('Sanitation Data'!$F$6,0,10*ROW('Sanitation Data'!F123)),NA())</f>
        <v>#N/A</v>
      </c>
      <c r="AH129" s="96" t="e">
        <f ca="true">+IF(AND(ISNUMBER(OFFSET('Sanitation Data'!$F$10,0,10*ROW('Sanitation Data'!F123))),'Data Summary'!CW129="Yes"),OFFSET('Sanitation Data'!$F$10,0,10*ROW('Sanitation Data'!F123)),NA())</f>
        <v>#N/A</v>
      </c>
      <c r="AI129" s="96" t="e">
        <f ca="true">+IF(AND(ISNUMBER(OFFSET('Sanitation Data'!$F$11,0,10*ROW('Sanitation Data'!F123))),'Data Summary'!CX129="Yes"),OFFSET('Sanitation Data'!$F$11,0,10*ROW('Sanitation Data'!F123)),NA())</f>
        <v>#N/A</v>
      </c>
      <c r="AJ129" s="96" t="e">
        <f ca="true">+IF(AND(ISNUMBER(OFFSET('Sanitation Data'!$F$12,0,10*ROW('Sanitation Data'!F123))),'Data Summary'!CY129="Yes"),OFFSET('Sanitation Data'!$F$12,0,10*ROW('Sanitation Data'!F123)),NA())</f>
        <v>#N/A</v>
      </c>
      <c r="AK129" s="96" t="e">
        <f ca="true">+IF(AND(ISNUMBER(OFFSET('Sanitation Data'!$G$4,0,10*ROW('Sanitation Data'!G123))),'Data Summary'!CZ129="Yes"),100-OFFSET('Sanitation Data'!$G$4,0,10*ROW('Sanitation Data'!G123)),NA())</f>
        <v>#N/A</v>
      </c>
      <c r="AL129" s="96" t="e">
        <f ca="true">+IF(AND(ISNUMBER(OFFSET('Sanitation Data'!$G$6,0,10*ROW('Sanitation Data'!G123))),'Data Summary'!DA129="Yes"),OFFSET('Sanitation Data'!$G$6,0,10*ROW('Sanitation Data'!G123)),NA())</f>
        <v>#N/A</v>
      </c>
      <c r="AM129" s="96" t="e">
        <f ca="true">+IF(AND(ISNUMBER(OFFSET('Sanitation Data'!$G$10,0,10*ROW('Sanitation Data'!G123))),'Data Summary'!DB129="Yes"),OFFSET('Sanitation Data'!$G$10,0,10*ROW('Sanitation Data'!G123)),NA())</f>
        <v>#N/A</v>
      </c>
      <c r="AN129" s="96" t="e">
        <f ca="true">+IF(AND(ISNUMBER(OFFSET('Sanitation Data'!$G$11,0,10*ROW('Sanitation Data'!G123))),'Data Summary'!DC129="Yes"),OFFSET('Sanitation Data'!$G$11,0,10*ROW('Sanitation Data'!G123)),NA())</f>
        <v>#N/A</v>
      </c>
      <c r="AO129" s="96" t="e">
        <f ca="true">+IF(AND(ISNUMBER(OFFSET('Sanitation Data'!$G$12,0,10*ROW('Sanitation Data'!G123))),'Data Summary'!DD129="Yes"),OFFSET('Sanitation Data'!$G$12,0,10*ROW('Sanitation Data'!G123)),NA())</f>
        <v>#N/A</v>
      </c>
      <c r="AP129" s="96" t="e">
        <f ca="true">+IF(AND(ISNUMBER(OFFSET('Sanitation Data'!$H$4,0,10*ROW('Sanitation Data'!H123))),'Data Summary'!DE129="Yes"),100-OFFSET('Sanitation Data'!$H$4,0,10*ROW('Sanitation Data'!H123)),NA())</f>
        <v>#N/A</v>
      </c>
      <c r="AQ129" s="96" t="e">
        <f ca="true">+IF(AND(ISNUMBER(OFFSET('Sanitation Data'!$H$6,0,10*ROW('Sanitation Data'!H123))),'Data Summary'!DF129="Yes"),OFFSET('Sanitation Data'!$H$6,0,10*ROW('Sanitation Data'!H123)),NA())</f>
        <v>#N/A</v>
      </c>
      <c r="AR129" s="96" t="e">
        <f ca="true">+IF(AND(ISNUMBER(OFFSET('Sanitation Data'!$H$10,0,10*ROW('Sanitation Data'!H123))),'Data Summary'!DG129="Yes"),OFFSET('Sanitation Data'!$H$10,0,10*ROW('Sanitation Data'!H123)),NA())</f>
        <v>#N/A</v>
      </c>
      <c r="AS129" s="96" t="e">
        <f ca="true">+IF(AND(ISNUMBER(OFFSET('Sanitation Data'!$H$11,0,10*ROW('Sanitation Data'!H123))),'Data Summary'!DH129="Yes"),OFFSET('Sanitation Data'!$H$11,0,10*ROW('Sanitation Data'!H123)),NA())</f>
        <v>#N/A</v>
      </c>
      <c r="AT129" s="96" t="e">
        <f ca="true">+IF(AND(ISNUMBER(OFFSET('Sanitation Data'!$H$12,0,10*ROW('Sanitation Data'!H123))),'Data Summary'!DI129="Yes"),OFFSET('Sanitation Data'!$H$12,0,10*ROW('Sanitation Data'!H123)),NA())</f>
        <v>#N/A</v>
      </c>
      <c r="AU129" s="96" t="e">
        <f ca="true">+IF(AND(ISNUMBER(OFFSET('Sanitation Data'!$I$4,0,10*ROW('Sanitation Data'!I123))),'Data Summary'!DJ129="Yes"),100-OFFSET('Sanitation Data'!$I$4,0,10*ROW('Sanitation Data'!I123)),NA())</f>
        <v>#N/A</v>
      </c>
      <c r="AV129" s="96" t="e">
        <f ca="true">+IF(AND(ISNUMBER(OFFSET('Sanitation Data'!$I$6,0,10*ROW('Sanitation Data'!I123))),'Data Summary'!DK129="Yes"),OFFSET('Sanitation Data'!$I$6,0,10*ROW('Sanitation Data'!I123)),NA())</f>
        <v>#N/A</v>
      </c>
      <c r="AW129" s="96" t="e">
        <f ca="true">+IF(AND(ISNUMBER(OFFSET('Sanitation Data'!$I$10,0,10*ROW('Sanitation Data'!I123))),'Data Summary'!DL129="Yes"),OFFSET('Sanitation Data'!$I$10,0,10*ROW('Sanitation Data'!I123)),NA())</f>
        <v>#N/A</v>
      </c>
      <c r="AX129" s="96" t="e">
        <f ca="true">+IF(AND(ISNUMBER(OFFSET('Sanitation Data'!$I$11,0,10*ROW('Sanitation Data'!I123))),'Data Summary'!DM129="Yes"),OFFSET('Sanitation Data'!$I$11,0,10*ROW('Sanitation Data'!I123)),NA())</f>
        <v>#N/A</v>
      </c>
      <c r="AY129" s="96" t="e">
        <f ca="true">+IF(AND(ISNUMBER(OFFSET('Sanitation Data'!$I$12,0,10*ROW('Sanitation Data'!I123))),'Data Summary'!DN129="Yes"),OFFSET('Sanitation Data'!$I$12,0,10*ROW('Sanitation Data'!I123)),NA())</f>
        <v>#N/A</v>
      </c>
      <c r="AZ129" s="97" t="e">
        <f ca="true">+IF(AND(ISNUMBER(OFFSET('Hygiene Data'!$D$5,0,10*ROW('Hygiene Data'!D123))),'Data Summary'!DO129="Yes"),OFFSET('Hygiene Data'!$D$5,0,10*ROW('Hygiene Data'!D123)),NA())</f>
        <v>#N/A</v>
      </c>
      <c r="BA129" s="97" t="e">
        <f ca="true">+IF(AND(ISNUMBER(OFFSET('Hygiene Data'!$D$7,0,10*ROW('Hygiene Data'!D123))),'Data Summary'!DP129="Yes"),OFFSET('Hygiene Data'!$D$7,0,10*ROW('Hygiene Data'!D123)),NA())</f>
        <v>#N/A</v>
      </c>
      <c r="BB129" s="97" t="e">
        <f ca="true">+IF(AND(ISNUMBER(OFFSET('Hygiene Data'!$D$9,0,10*ROW('Hygiene Data'!D123))),'Data Summary'!DQ129="Yes"),OFFSET('Hygiene Data'!$D$9,0,10*ROW('Hygiene Data'!D123)),NA())</f>
        <v>#N/A</v>
      </c>
      <c r="BC129" s="97" t="e">
        <f ca="true">+IF(AND(ISNUMBER(OFFSET('Hygiene Data'!$E$5,0,10*ROW('Hygiene Data'!E123))),'Data Summary'!DR129="Yes"),OFFSET('Hygiene Data'!$E$5,0,10*ROW('Hygiene Data'!E123)),NA())</f>
        <v>#N/A</v>
      </c>
      <c r="BD129" s="97" t="e">
        <f ca="true">+IF(AND(ISNUMBER(OFFSET('Hygiene Data'!$E$7,0,10*ROW('Hygiene Data'!E123))),'Data Summary'!DS129="Yes"),OFFSET('Hygiene Data'!$E$7,0,10*ROW('Hygiene Data'!E123)),NA())</f>
        <v>#N/A</v>
      </c>
      <c r="BE129" s="97" t="e">
        <f ca="true">+IF(AND(ISNUMBER(OFFSET('Hygiene Data'!$E$9,0,10*ROW('Hygiene Data'!E123))),'Data Summary'!DT129="Yes"),OFFSET('Hygiene Data'!$E$9,0,10*ROW('Hygiene Data'!E123)),NA())</f>
        <v>#N/A</v>
      </c>
      <c r="BF129" s="97" t="e">
        <f ca="true">+IF(AND(ISNUMBER(OFFSET('Hygiene Data'!$F$5,0,10*ROW('Hygiene Data'!F123))),'Data Summary'!DU129="Yes"),OFFSET('Hygiene Data'!$F$5,0,10*ROW('Hygiene Data'!F123)),NA())</f>
        <v>#N/A</v>
      </c>
      <c r="BG129" s="97" t="e">
        <f ca="true">+IF(AND(ISNUMBER(OFFSET('Hygiene Data'!$F$7,0,10*ROW('Hygiene Data'!F123))),'Data Summary'!DV129="Yes"),OFFSET('Hygiene Data'!$F$7,0,10*ROW('Hygiene Data'!F123)),NA())</f>
        <v>#N/A</v>
      </c>
      <c r="BH129" s="97" t="e">
        <f ca="true">+IF(AND(ISNUMBER(OFFSET('Hygiene Data'!$F$9,0,10*ROW('Hygiene Data'!F123))),'Data Summary'!DW129="Yes"),OFFSET('Hygiene Data'!$F$9,0,10*ROW('Hygiene Data'!F123)),NA())</f>
        <v>#N/A</v>
      </c>
      <c r="BI129" s="97" t="e">
        <f ca="true">+IF(AND(ISNUMBER(OFFSET('Hygiene Data'!$G$5,0,10*ROW('Hygiene Data'!G123))),'Data Summary'!DX129="Yes"),OFFSET('Hygiene Data'!$G$5,0,10*ROW('Hygiene Data'!G123)),NA())</f>
        <v>#N/A</v>
      </c>
      <c r="BJ129" s="97" t="e">
        <f ca="true">+IF(AND(ISNUMBER(OFFSET('Hygiene Data'!$G$7,0,10*ROW('Hygiene Data'!G123))),'Data Summary'!DY129="Yes"),OFFSET('Hygiene Data'!$G$7,0,10*ROW('Hygiene Data'!G123)),NA())</f>
        <v>#N/A</v>
      </c>
      <c r="BK129" s="97" t="e">
        <f ca="true">+IF(AND(ISNUMBER(OFFSET('Hygiene Data'!$G$9,0,10*ROW('Hygiene Data'!G123))),'Data Summary'!DZ129="Yes"),OFFSET('Hygiene Data'!$G$9,0,10*ROW('Hygiene Data'!G123)),NA())</f>
        <v>#N/A</v>
      </c>
      <c r="BL129" s="97" t="e">
        <f ca="true">+IF(AND(ISNUMBER(OFFSET('Hygiene Data'!$H$5,0,10*ROW('Hygiene Data'!H123))),'Data Summary'!EA129="Yes"),OFFSET('Hygiene Data'!$H$5,0,10*ROW('Hygiene Data'!H123)),NA())</f>
        <v>#N/A</v>
      </c>
      <c r="BM129" s="97" t="e">
        <f ca="true">+IF(AND(ISNUMBER(OFFSET('Hygiene Data'!$H$7,0,10*ROW('Hygiene Data'!H123))),'Data Summary'!EB129="Yes"),OFFSET('Hygiene Data'!$H$7,0,10*ROW('Hygiene Data'!H123)),NA())</f>
        <v>#N/A</v>
      </c>
      <c r="BN129" s="97" t="e">
        <f ca="true">+IF(AND(ISNUMBER(OFFSET('Hygiene Data'!$H$9,0,10*ROW('Hygiene Data'!H123))),'Data Summary'!EC129="Yes"),OFFSET('Hygiene Data'!$H$9,0,10*ROW('Hygiene Data'!H123)),NA())</f>
        <v>#N/A</v>
      </c>
      <c r="BO129" s="97" t="e">
        <f ca="true">+IF(AND(ISNUMBER(OFFSET('Hygiene Data'!$I$5,0,10*ROW('Hygiene Data'!I123))),'Data Summary'!ED129="Yes"),OFFSET('Hygiene Data'!$I$5,0,10*ROW('Hygiene Data'!I123)),NA())</f>
        <v>#N/A</v>
      </c>
      <c r="BP129" s="97" t="e">
        <f ca="true">+IF(AND(ISNUMBER(OFFSET('Hygiene Data'!$I$7,0,10*ROW('Hygiene Data'!I123))),'Data Summary'!EE129="Yes"),OFFSET('Hygiene Data'!$I$7,0,10*ROW('Hygiene Data'!I123)),NA())</f>
        <v>#N/A</v>
      </c>
      <c r="BQ129" s="97" t="e">
        <f ca="true">+IF(AND(ISNUMBER(OFFSET('Hygiene Data'!$I$9,0,10*ROW('Hygiene Data'!I123))),'Data Summary'!EF129="Yes"),OFFSET('Hygiene Data'!$I$9,0,10*ROW('Hygiene Data'!I123)),NA())</f>
        <v>#N/A</v>
      </c>
    </row>
    <row xmlns:x14ac="http://schemas.microsoft.com/office/spreadsheetml/2009/9/ac" r="130" x14ac:dyDescent="0.2">
      <c r="A130" s="331" t="e">
        <f ca="true">+RIGHT('Data Summary'!A130,LEN('Data Summary'!A130)-9)</f>
        <v>#VALUE!</v>
      </c>
      <c r="B130" s="36" t="str">
        <f ca="true">+IF(ISTEXT('Data Summary'!B130),'Data Summary'!B130,"")</f>
        <v/>
      </c>
      <c r="C130" s="330" t="e">
        <f ca="true">+VALUE('Data Summary'!C130)</f>
        <v>#VALUE!</v>
      </c>
      <c r="D130" s="95" t="e">
        <f ca="true">+IF(AND(ISNUMBER(OFFSET('Water Data'!$D$4,0,10*ROW('Water Data'!D124))),'Data Summary'!BS130="Yes"),100-OFFSET('Water Data'!$D$4,0,10*ROW('Water Data'!D124)),NA())</f>
        <v>#N/A</v>
      </c>
      <c r="E130" s="95" t="e">
        <f ca="true">+IF(AND(ISNUMBER(OFFSET('Water Data'!$D$6,0,10*ROW('Water Data'!D124))),'Data Summary'!BT130="Yes"),OFFSET('Water Data'!$D$6,0,10*ROW('Water Data'!D124)),NA())</f>
        <v>#N/A</v>
      </c>
      <c r="F130" s="95" t="e">
        <f ca="true">+IF(AND(ISNUMBER(OFFSET('Water Data'!$D$9,0,10*ROW('Water Data'!D124))),'Data Summary'!BU130="Yes"),OFFSET('Water Data'!$D$9,0,10*ROW('Water Data'!D124)),NA())</f>
        <v>#N/A</v>
      </c>
      <c r="G130" s="95" t="e">
        <f ca="true">+IF(AND(ISNUMBER(OFFSET('Water Data'!$E$4,0,10*ROW('Water Data'!E124))),'Data Summary'!BV130="Yes"),100-OFFSET('Water Data'!$E$4,0,10*ROW('Water Data'!E124)),NA())</f>
        <v>#N/A</v>
      </c>
      <c r="H130" s="95" t="e">
        <f ca="true">+IF(AND(ISNUMBER(OFFSET('Water Data'!$E$6,0,10*ROW('Water Data'!E124))),'Data Summary'!BW130="Yes"),OFFSET('Water Data'!$E$6,0,10*ROW('Water Data'!E124)),NA())</f>
        <v>#N/A</v>
      </c>
      <c r="I130" s="95" t="e">
        <f ca="true">+IF(AND(ISNUMBER(OFFSET('Water Data'!$E$9,0,10*ROW('Water Data'!E124))),'Data Summary'!BX130="Yes"),OFFSET('Water Data'!$E$9,0,10*ROW('Water Data'!E124)),NA())</f>
        <v>#N/A</v>
      </c>
      <c r="J130" s="95" t="e">
        <f ca="true">+IF(AND(ISNUMBER(OFFSET('Water Data'!$F$4,0,10*ROW('Water Data'!F124))),'Data Summary'!BY130="Yes"),100-OFFSET('Water Data'!$F$4,0,10*ROW('Water Data'!F124)),NA())</f>
        <v>#N/A</v>
      </c>
      <c r="K130" s="95" t="e">
        <f ca="true">+IF(AND(ISNUMBER(OFFSET('Water Data'!$F$6,0,10*ROW('Water Data'!F124))),'Data Summary'!BZ130="Yes"),OFFSET('Water Data'!$F$6,0,10*ROW('Water Data'!F124)),NA())</f>
        <v>#N/A</v>
      </c>
      <c r="L130" s="95" t="e">
        <f ca="true">+IF(AND(ISNUMBER(OFFSET('Water Data'!$F$9,0,10*ROW('Water Data'!F124))),'Data Summary'!CA130="Yes"),OFFSET('Water Data'!$F$9,0,10*ROW('Water Data'!F124)),NA())</f>
        <v>#N/A</v>
      </c>
      <c r="M130" s="95" t="e">
        <f ca="true">+IF(AND(ISNUMBER(OFFSET('Water Data'!$G$4,0,10*ROW('Water Data'!G124))),'Data Summary'!CB130="Yes"),100-OFFSET('Water Data'!$G$4,0,10*ROW('Water Data'!G124)),NA())</f>
        <v>#N/A</v>
      </c>
      <c r="N130" s="95" t="e">
        <f ca="true">+IF(AND(ISNUMBER(OFFSET('Water Data'!$G$6,0,10*ROW('Water Data'!G124))),'Data Summary'!CC130="Yes"),OFFSET('Water Data'!$G$6,0,10*ROW('Water Data'!G124)),NA())</f>
        <v>#N/A</v>
      </c>
      <c r="O130" s="95" t="e">
        <f ca="true">+IF(AND(ISNUMBER(OFFSET('Water Data'!$G$9,0,10*ROW('Water Data'!G124))),'Data Summary'!CD130="Yes"),OFFSET('Water Data'!$G$9,0,10*ROW('Water Data'!G124)),NA())</f>
        <v>#N/A</v>
      </c>
      <c r="P130" s="95" t="e">
        <f ca="true">+IF(AND(ISNUMBER(OFFSET('Water Data'!$H$4,0,10*ROW('Water Data'!H124))),'Data Summary'!CE130="Yes"),100-OFFSET('Water Data'!$H$4,0,10*ROW('Water Data'!H124)),NA())</f>
        <v>#N/A</v>
      </c>
      <c r="Q130" s="95" t="e">
        <f ca="true">+IF(AND(ISNUMBER(OFFSET('Water Data'!$H$6,0,10*ROW('Water Data'!H124))),'Data Summary'!CF130="Yes"),OFFSET('Water Data'!$H$6,0,10*ROW('Water Data'!H124)),NA())</f>
        <v>#N/A</v>
      </c>
      <c r="R130" s="95" t="e">
        <f ca="true">+IF(AND(ISNUMBER(OFFSET('Water Data'!$H$9,0,10*ROW('Water Data'!H124))),'Data Summary'!CG130="Yes"),OFFSET('Water Data'!$H$9,0,10*ROW('Water Data'!H124)),NA())</f>
        <v>#N/A</v>
      </c>
      <c r="S130" s="95" t="e">
        <f ca="true">+IF(AND(ISNUMBER(OFFSET('Water Data'!$I$4,0,10*ROW('Water Data'!I124))),'Data Summary'!CH130="Yes"),100-OFFSET('Water Data'!$I$4,0,10*ROW('Water Data'!I124)),NA())</f>
        <v>#N/A</v>
      </c>
      <c r="T130" s="95" t="e">
        <f ca="true">+IF(AND(ISNUMBER(OFFSET('Water Data'!$I$6,0,10*ROW('Water Data'!I124))),'Data Summary'!CI130="Yes"),OFFSET('Water Data'!$I$6,0,10*ROW('Water Data'!I124)),NA())</f>
        <v>#N/A</v>
      </c>
      <c r="U130" s="95" t="e">
        <f ca="true">+IF(AND(ISNUMBER(OFFSET('Water Data'!$I$9,0,10*ROW('Water Data'!I124))),'Data Summary'!CJ130="Yes"),OFFSET('Water Data'!$I$9,0,10*ROW('Water Data'!I124)),NA())</f>
        <v>#N/A</v>
      </c>
      <c r="V130" s="96" t="e">
        <f ca="true">+IF(AND(ISNUMBER(OFFSET('Sanitation Data'!$D$4,0,10*ROW('Sanitation Data'!D124))),'Data Summary'!CK130="Yes"),100-OFFSET('Sanitation Data'!$D$4,0,10*ROW('Sanitation Data'!D124)),NA())</f>
        <v>#N/A</v>
      </c>
      <c r="W130" s="96" t="e">
        <f ca="true">+IF(AND(ISNUMBER(OFFSET('Sanitation Data'!$D$6,0,10*ROW('Sanitation Data'!D124))),'Data Summary'!CL130="Yes"),OFFSET('Sanitation Data'!$D$6,0,10*ROW('Sanitation Data'!D124)),NA())</f>
        <v>#N/A</v>
      </c>
      <c r="X130" s="96" t="e">
        <f ca="true">+IF(AND(ISNUMBER(OFFSET('Sanitation Data'!$D$10,0,10*ROW('Sanitation Data'!D124))),'Data Summary'!CM130="Yes"),OFFSET('Sanitation Data'!$D$10,0,10*ROW('Sanitation Data'!D124)),NA())</f>
        <v>#N/A</v>
      </c>
      <c r="Y130" s="96" t="e">
        <f ca="true">+IF(AND(ISNUMBER(OFFSET('Sanitation Data'!$D$11,0,10*ROW('Sanitation Data'!D124))),'Data Summary'!CN130="Yes"),OFFSET('Sanitation Data'!$D$11,0,10*ROW('Sanitation Data'!D124)),NA())</f>
        <v>#N/A</v>
      </c>
      <c r="Z130" s="96" t="e">
        <f ca="true">+IF(AND(ISNUMBER(OFFSET('Sanitation Data'!$D$12,0,10*ROW('Sanitation Data'!D124))),'Data Summary'!CO130="Yes"),OFFSET('Sanitation Data'!$D$12,0,10*ROW('Sanitation Data'!D124)),NA())</f>
        <v>#N/A</v>
      </c>
      <c r="AA130" s="96" t="e">
        <f ca="true">+IF(AND(ISNUMBER(OFFSET('Sanitation Data'!$E$4,0,10*ROW('Sanitation Data'!E124))),'Data Summary'!CP130="Yes"),100-OFFSET('Sanitation Data'!$E$4,0,10*ROW('Sanitation Data'!E124)),NA())</f>
        <v>#N/A</v>
      </c>
      <c r="AB130" s="96" t="e">
        <f ca="true">+IF(AND(ISNUMBER(OFFSET('Sanitation Data'!$E$6,0,10*ROW('Sanitation Data'!E124))),'Data Summary'!CQ130="Yes"),OFFSET('Sanitation Data'!$E$6,0,10*ROW('Sanitation Data'!E124)),NA())</f>
        <v>#N/A</v>
      </c>
      <c r="AC130" s="96" t="e">
        <f ca="true">+IF(AND(ISNUMBER(OFFSET('Sanitation Data'!$E$10,0,10*ROW('Sanitation Data'!E124))),'Data Summary'!CR130="Yes"),OFFSET('Sanitation Data'!$E$10,0,10*ROW('Sanitation Data'!E124)),NA())</f>
        <v>#N/A</v>
      </c>
      <c r="AD130" s="96" t="e">
        <f ca="true">+IF(AND(ISNUMBER(OFFSET('Sanitation Data'!$E$11,0,10*ROW('Sanitation Data'!E124))),'Data Summary'!CS130="Yes"),OFFSET('Sanitation Data'!$E$11,0,10*ROW('Sanitation Data'!E124)),NA())</f>
        <v>#N/A</v>
      </c>
      <c r="AE130" s="96" t="e">
        <f ca="true">+IF(AND(ISNUMBER(OFFSET('Sanitation Data'!$E$12,0,10*ROW('Sanitation Data'!E124))),'Data Summary'!CT130="Yes"),OFFSET('Sanitation Data'!$E$12,0,10*ROW('Sanitation Data'!E124)),NA())</f>
        <v>#N/A</v>
      </c>
      <c r="AF130" s="96" t="e">
        <f ca="true">+IF(AND(ISNUMBER(OFFSET('Sanitation Data'!$F$4,0,10*ROW('Sanitation Data'!F124))),'Data Summary'!CU130="Yes"),100-OFFSET('Sanitation Data'!$F$4,0,10*ROW('Sanitation Data'!F124)),NA())</f>
        <v>#N/A</v>
      </c>
      <c r="AG130" s="96" t="e">
        <f ca="true">+IF(AND(ISNUMBER(OFFSET('Sanitation Data'!$F$6,0,10*ROW('Sanitation Data'!F124))),'Data Summary'!CV130="Yes"),OFFSET('Sanitation Data'!$F$6,0,10*ROW('Sanitation Data'!F124)),NA())</f>
        <v>#N/A</v>
      </c>
      <c r="AH130" s="96" t="e">
        <f ca="true">+IF(AND(ISNUMBER(OFFSET('Sanitation Data'!$F$10,0,10*ROW('Sanitation Data'!F124))),'Data Summary'!CW130="Yes"),OFFSET('Sanitation Data'!$F$10,0,10*ROW('Sanitation Data'!F124)),NA())</f>
        <v>#N/A</v>
      </c>
      <c r="AI130" s="96" t="e">
        <f ca="true">+IF(AND(ISNUMBER(OFFSET('Sanitation Data'!$F$11,0,10*ROW('Sanitation Data'!F124))),'Data Summary'!CX130="Yes"),OFFSET('Sanitation Data'!$F$11,0,10*ROW('Sanitation Data'!F124)),NA())</f>
        <v>#N/A</v>
      </c>
      <c r="AJ130" s="96" t="e">
        <f ca="true">+IF(AND(ISNUMBER(OFFSET('Sanitation Data'!$F$12,0,10*ROW('Sanitation Data'!F124))),'Data Summary'!CY130="Yes"),OFFSET('Sanitation Data'!$F$12,0,10*ROW('Sanitation Data'!F124)),NA())</f>
        <v>#N/A</v>
      </c>
      <c r="AK130" s="96" t="e">
        <f ca="true">+IF(AND(ISNUMBER(OFFSET('Sanitation Data'!$G$4,0,10*ROW('Sanitation Data'!G124))),'Data Summary'!CZ130="Yes"),100-OFFSET('Sanitation Data'!$G$4,0,10*ROW('Sanitation Data'!G124)),NA())</f>
        <v>#N/A</v>
      </c>
      <c r="AL130" s="96" t="e">
        <f ca="true">+IF(AND(ISNUMBER(OFFSET('Sanitation Data'!$G$6,0,10*ROW('Sanitation Data'!G124))),'Data Summary'!DA130="Yes"),OFFSET('Sanitation Data'!$G$6,0,10*ROW('Sanitation Data'!G124)),NA())</f>
        <v>#N/A</v>
      </c>
      <c r="AM130" s="96" t="e">
        <f ca="true">+IF(AND(ISNUMBER(OFFSET('Sanitation Data'!$G$10,0,10*ROW('Sanitation Data'!G124))),'Data Summary'!DB130="Yes"),OFFSET('Sanitation Data'!$G$10,0,10*ROW('Sanitation Data'!G124)),NA())</f>
        <v>#N/A</v>
      </c>
      <c r="AN130" s="96" t="e">
        <f ca="true">+IF(AND(ISNUMBER(OFFSET('Sanitation Data'!$G$11,0,10*ROW('Sanitation Data'!G124))),'Data Summary'!DC130="Yes"),OFFSET('Sanitation Data'!$G$11,0,10*ROW('Sanitation Data'!G124)),NA())</f>
        <v>#N/A</v>
      </c>
      <c r="AO130" s="96" t="e">
        <f ca="true">+IF(AND(ISNUMBER(OFFSET('Sanitation Data'!$G$12,0,10*ROW('Sanitation Data'!G124))),'Data Summary'!DD130="Yes"),OFFSET('Sanitation Data'!$G$12,0,10*ROW('Sanitation Data'!G124)),NA())</f>
        <v>#N/A</v>
      </c>
      <c r="AP130" s="96" t="e">
        <f ca="true">+IF(AND(ISNUMBER(OFFSET('Sanitation Data'!$H$4,0,10*ROW('Sanitation Data'!H124))),'Data Summary'!DE130="Yes"),100-OFFSET('Sanitation Data'!$H$4,0,10*ROW('Sanitation Data'!H124)),NA())</f>
        <v>#N/A</v>
      </c>
      <c r="AQ130" s="96" t="e">
        <f ca="true">+IF(AND(ISNUMBER(OFFSET('Sanitation Data'!$H$6,0,10*ROW('Sanitation Data'!H124))),'Data Summary'!DF130="Yes"),OFFSET('Sanitation Data'!$H$6,0,10*ROW('Sanitation Data'!H124)),NA())</f>
        <v>#N/A</v>
      </c>
      <c r="AR130" s="96" t="e">
        <f ca="true">+IF(AND(ISNUMBER(OFFSET('Sanitation Data'!$H$10,0,10*ROW('Sanitation Data'!H124))),'Data Summary'!DG130="Yes"),OFFSET('Sanitation Data'!$H$10,0,10*ROW('Sanitation Data'!H124)),NA())</f>
        <v>#N/A</v>
      </c>
      <c r="AS130" s="96" t="e">
        <f ca="true">+IF(AND(ISNUMBER(OFFSET('Sanitation Data'!$H$11,0,10*ROW('Sanitation Data'!H124))),'Data Summary'!DH130="Yes"),OFFSET('Sanitation Data'!$H$11,0,10*ROW('Sanitation Data'!H124)),NA())</f>
        <v>#N/A</v>
      </c>
      <c r="AT130" s="96" t="e">
        <f ca="true">+IF(AND(ISNUMBER(OFFSET('Sanitation Data'!$H$12,0,10*ROW('Sanitation Data'!H124))),'Data Summary'!DI130="Yes"),OFFSET('Sanitation Data'!$H$12,0,10*ROW('Sanitation Data'!H124)),NA())</f>
        <v>#N/A</v>
      </c>
      <c r="AU130" s="96" t="e">
        <f ca="true">+IF(AND(ISNUMBER(OFFSET('Sanitation Data'!$I$4,0,10*ROW('Sanitation Data'!I124))),'Data Summary'!DJ130="Yes"),100-OFFSET('Sanitation Data'!$I$4,0,10*ROW('Sanitation Data'!I124)),NA())</f>
        <v>#N/A</v>
      </c>
      <c r="AV130" s="96" t="e">
        <f ca="true">+IF(AND(ISNUMBER(OFFSET('Sanitation Data'!$I$6,0,10*ROW('Sanitation Data'!I124))),'Data Summary'!DK130="Yes"),OFFSET('Sanitation Data'!$I$6,0,10*ROW('Sanitation Data'!I124)),NA())</f>
        <v>#N/A</v>
      </c>
      <c r="AW130" s="96" t="e">
        <f ca="true">+IF(AND(ISNUMBER(OFFSET('Sanitation Data'!$I$10,0,10*ROW('Sanitation Data'!I124))),'Data Summary'!DL130="Yes"),OFFSET('Sanitation Data'!$I$10,0,10*ROW('Sanitation Data'!I124)),NA())</f>
        <v>#N/A</v>
      </c>
      <c r="AX130" s="96" t="e">
        <f ca="true">+IF(AND(ISNUMBER(OFFSET('Sanitation Data'!$I$11,0,10*ROW('Sanitation Data'!I124))),'Data Summary'!DM130="Yes"),OFFSET('Sanitation Data'!$I$11,0,10*ROW('Sanitation Data'!I124)),NA())</f>
        <v>#N/A</v>
      </c>
      <c r="AY130" s="96" t="e">
        <f ca="true">+IF(AND(ISNUMBER(OFFSET('Sanitation Data'!$I$12,0,10*ROW('Sanitation Data'!I124))),'Data Summary'!DN130="Yes"),OFFSET('Sanitation Data'!$I$12,0,10*ROW('Sanitation Data'!I124)),NA())</f>
        <v>#N/A</v>
      </c>
      <c r="AZ130" s="97" t="e">
        <f ca="true">+IF(AND(ISNUMBER(OFFSET('Hygiene Data'!$D$5,0,10*ROW('Hygiene Data'!D124))),'Data Summary'!DO130="Yes"),OFFSET('Hygiene Data'!$D$5,0,10*ROW('Hygiene Data'!D124)),NA())</f>
        <v>#N/A</v>
      </c>
      <c r="BA130" s="97" t="e">
        <f ca="true">+IF(AND(ISNUMBER(OFFSET('Hygiene Data'!$D$7,0,10*ROW('Hygiene Data'!D124))),'Data Summary'!DP130="Yes"),OFFSET('Hygiene Data'!$D$7,0,10*ROW('Hygiene Data'!D124)),NA())</f>
        <v>#N/A</v>
      </c>
      <c r="BB130" s="97" t="e">
        <f ca="true">+IF(AND(ISNUMBER(OFFSET('Hygiene Data'!$D$9,0,10*ROW('Hygiene Data'!D124))),'Data Summary'!DQ130="Yes"),OFFSET('Hygiene Data'!$D$9,0,10*ROW('Hygiene Data'!D124)),NA())</f>
        <v>#N/A</v>
      </c>
      <c r="BC130" s="97" t="e">
        <f ca="true">+IF(AND(ISNUMBER(OFFSET('Hygiene Data'!$E$5,0,10*ROW('Hygiene Data'!E124))),'Data Summary'!DR130="Yes"),OFFSET('Hygiene Data'!$E$5,0,10*ROW('Hygiene Data'!E124)),NA())</f>
        <v>#N/A</v>
      </c>
      <c r="BD130" s="97" t="e">
        <f ca="true">+IF(AND(ISNUMBER(OFFSET('Hygiene Data'!$E$7,0,10*ROW('Hygiene Data'!E124))),'Data Summary'!DS130="Yes"),OFFSET('Hygiene Data'!$E$7,0,10*ROW('Hygiene Data'!E124)),NA())</f>
        <v>#N/A</v>
      </c>
      <c r="BE130" s="97" t="e">
        <f ca="true">+IF(AND(ISNUMBER(OFFSET('Hygiene Data'!$E$9,0,10*ROW('Hygiene Data'!E124))),'Data Summary'!DT130="Yes"),OFFSET('Hygiene Data'!$E$9,0,10*ROW('Hygiene Data'!E124)),NA())</f>
        <v>#N/A</v>
      </c>
      <c r="BF130" s="97" t="e">
        <f ca="true">+IF(AND(ISNUMBER(OFFSET('Hygiene Data'!$F$5,0,10*ROW('Hygiene Data'!F124))),'Data Summary'!DU130="Yes"),OFFSET('Hygiene Data'!$F$5,0,10*ROW('Hygiene Data'!F124)),NA())</f>
        <v>#N/A</v>
      </c>
      <c r="BG130" s="97" t="e">
        <f ca="true">+IF(AND(ISNUMBER(OFFSET('Hygiene Data'!$F$7,0,10*ROW('Hygiene Data'!F124))),'Data Summary'!DV130="Yes"),OFFSET('Hygiene Data'!$F$7,0,10*ROW('Hygiene Data'!F124)),NA())</f>
        <v>#N/A</v>
      </c>
      <c r="BH130" s="97" t="e">
        <f ca="true">+IF(AND(ISNUMBER(OFFSET('Hygiene Data'!$F$9,0,10*ROW('Hygiene Data'!F124))),'Data Summary'!DW130="Yes"),OFFSET('Hygiene Data'!$F$9,0,10*ROW('Hygiene Data'!F124)),NA())</f>
        <v>#N/A</v>
      </c>
      <c r="BI130" s="97" t="e">
        <f ca="true">+IF(AND(ISNUMBER(OFFSET('Hygiene Data'!$G$5,0,10*ROW('Hygiene Data'!G124))),'Data Summary'!DX130="Yes"),OFFSET('Hygiene Data'!$G$5,0,10*ROW('Hygiene Data'!G124)),NA())</f>
        <v>#N/A</v>
      </c>
      <c r="BJ130" s="97" t="e">
        <f ca="true">+IF(AND(ISNUMBER(OFFSET('Hygiene Data'!$G$7,0,10*ROW('Hygiene Data'!G124))),'Data Summary'!DY130="Yes"),OFFSET('Hygiene Data'!$G$7,0,10*ROW('Hygiene Data'!G124)),NA())</f>
        <v>#N/A</v>
      </c>
      <c r="BK130" s="97" t="e">
        <f ca="true">+IF(AND(ISNUMBER(OFFSET('Hygiene Data'!$G$9,0,10*ROW('Hygiene Data'!G124))),'Data Summary'!DZ130="Yes"),OFFSET('Hygiene Data'!$G$9,0,10*ROW('Hygiene Data'!G124)),NA())</f>
        <v>#N/A</v>
      </c>
      <c r="BL130" s="97" t="e">
        <f ca="true">+IF(AND(ISNUMBER(OFFSET('Hygiene Data'!$H$5,0,10*ROW('Hygiene Data'!H124))),'Data Summary'!EA130="Yes"),OFFSET('Hygiene Data'!$H$5,0,10*ROW('Hygiene Data'!H124)),NA())</f>
        <v>#N/A</v>
      </c>
      <c r="BM130" s="97" t="e">
        <f ca="true">+IF(AND(ISNUMBER(OFFSET('Hygiene Data'!$H$7,0,10*ROW('Hygiene Data'!H124))),'Data Summary'!EB130="Yes"),OFFSET('Hygiene Data'!$H$7,0,10*ROW('Hygiene Data'!H124)),NA())</f>
        <v>#N/A</v>
      </c>
      <c r="BN130" s="97" t="e">
        <f ca="true">+IF(AND(ISNUMBER(OFFSET('Hygiene Data'!$H$9,0,10*ROW('Hygiene Data'!H124))),'Data Summary'!EC130="Yes"),OFFSET('Hygiene Data'!$H$9,0,10*ROW('Hygiene Data'!H124)),NA())</f>
        <v>#N/A</v>
      </c>
      <c r="BO130" s="97" t="e">
        <f ca="true">+IF(AND(ISNUMBER(OFFSET('Hygiene Data'!$I$5,0,10*ROW('Hygiene Data'!I124))),'Data Summary'!ED130="Yes"),OFFSET('Hygiene Data'!$I$5,0,10*ROW('Hygiene Data'!I124)),NA())</f>
        <v>#N/A</v>
      </c>
      <c r="BP130" s="97" t="e">
        <f ca="true">+IF(AND(ISNUMBER(OFFSET('Hygiene Data'!$I$7,0,10*ROW('Hygiene Data'!I124))),'Data Summary'!EE130="Yes"),OFFSET('Hygiene Data'!$I$7,0,10*ROW('Hygiene Data'!I124)),NA())</f>
        <v>#N/A</v>
      </c>
      <c r="BQ130" s="97" t="e">
        <f ca="true">+IF(AND(ISNUMBER(OFFSET('Hygiene Data'!$I$9,0,10*ROW('Hygiene Data'!I124))),'Data Summary'!EF130="Yes"),OFFSET('Hygiene Data'!$I$9,0,10*ROW('Hygiene Data'!I124)),NA())</f>
        <v>#N/A</v>
      </c>
    </row>
    <row xmlns:x14ac="http://schemas.microsoft.com/office/spreadsheetml/2009/9/ac" r="131" x14ac:dyDescent="0.2">
      <c r="A131" s="331" t="e">
        <f ca="true">+RIGHT('Data Summary'!A131,LEN('Data Summary'!A131)-9)</f>
        <v>#VALUE!</v>
      </c>
      <c r="B131" s="36" t="str">
        <f ca="true">+IF(ISTEXT('Data Summary'!B131),'Data Summary'!B131,"")</f>
        <v/>
      </c>
      <c r="C131" s="330" t="e">
        <f ca="true">+VALUE('Data Summary'!C131)</f>
        <v>#VALUE!</v>
      </c>
      <c r="D131" s="95" t="e">
        <f ca="true">+IF(AND(ISNUMBER(OFFSET('Water Data'!$D$4,0,10*ROW('Water Data'!D125))),'Data Summary'!BS131="Yes"),100-OFFSET('Water Data'!$D$4,0,10*ROW('Water Data'!D125)),NA())</f>
        <v>#N/A</v>
      </c>
      <c r="E131" s="95" t="e">
        <f ca="true">+IF(AND(ISNUMBER(OFFSET('Water Data'!$D$6,0,10*ROW('Water Data'!D125))),'Data Summary'!BT131="Yes"),OFFSET('Water Data'!$D$6,0,10*ROW('Water Data'!D125)),NA())</f>
        <v>#N/A</v>
      </c>
      <c r="F131" s="95" t="e">
        <f ca="true">+IF(AND(ISNUMBER(OFFSET('Water Data'!$D$9,0,10*ROW('Water Data'!D125))),'Data Summary'!BU131="Yes"),OFFSET('Water Data'!$D$9,0,10*ROW('Water Data'!D125)),NA())</f>
        <v>#N/A</v>
      </c>
      <c r="G131" s="95" t="e">
        <f ca="true">+IF(AND(ISNUMBER(OFFSET('Water Data'!$E$4,0,10*ROW('Water Data'!E125))),'Data Summary'!BV131="Yes"),100-OFFSET('Water Data'!$E$4,0,10*ROW('Water Data'!E125)),NA())</f>
        <v>#N/A</v>
      </c>
      <c r="H131" s="95" t="e">
        <f ca="true">+IF(AND(ISNUMBER(OFFSET('Water Data'!$E$6,0,10*ROW('Water Data'!E125))),'Data Summary'!BW131="Yes"),OFFSET('Water Data'!$E$6,0,10*ROW('Water Data'!E125)),NA())</f>
        <v>#N/A</v>
      </c>
      <c r="I131" s="95" t="e">
        <f ca="true">+IF(AND(ISNUMBER(OFFSET('Water Data'!$E$9,0,10*ROW('Water Data'!E125))),'Data Summary'!BX131="Yes"),OFFSET('Water Data'!$E$9,0,10*ROW('Water Data'!E125)),NA())</f>
        <v>#N/A</v>
      </c>
      <c r="J131" s="95" t="e">
        <f ca="true">+IF(AND(ISNUMBER(OFFSET('Water Data'!$F$4,0,10*ROW('Water Data'!F125))),'Data Summary'!BY131="Yes"),100-OFFSET('Water Data'!$F$4,0,10*ROW('Water Data'!F125)),NA())</f>
        <v>#N/A</v>
      </c>
      <c r="K131" s="95" t="e">
        <f ca="true">+IF(AND(ISNUMBER(OFFSET('Water Data'!$F$6,0,10*ROW('Water Data'!F125))),'Data Summary'!BZ131="Yes"),OFFSET('Water Data'!$F$6,0,10*ROW('Water Data'!F125)),NA())</f>
        <v>#N/A</v>
      </c>
      <c r="L131" s="95" t="e">
        <f ca="true">+IF(AND(ISNUMBER(OFFSET('Water Data'!$F$9,0,10*ROW('Water Data'!F125))),'Data Summary'!CA131="Yes"),OFFSET('Water Data'!$F$9,0,10*ROW('Water Data'!F125)),NA())</f>
        <v>#N/A</v>
      </c>
      <c r="M131" s="95" t="e">
        <f ca="true">+IF(AND(ISNUMBER(OFFSET('Water Data'!$G$4,0,10*ROW('Water Data'!G125))),'Data Summary'!CB131="Yes"),100-OFFSET('Water Data'!$G$4,0,10*ROW('Water Data'!G125)),NA())</f>
        <v>#N/A</v>
      </c>
      <c r="N131" s="95" t="e">
        <f ca="true">+IF(AND(ISNUMBER(OFFSET('Water Data'!$G$6,0,10*ROW('Water Data'!G125))),'Data Summary'!CC131="Yes"),OFFSET('Water Data'!$G$6,0,10*ROW('Water Data'!G125)),NA())</f>
        <v>#N/A</v>
      </c>
      <c r="O131" s="95" t="e">
        <f ca="true">+IF(AND(ISNUMBER(OFFSET('Water Data'!$G$9,0,10*ROW('Water Data'!G125))),'Data Summary'!CD131="Yes"),OFFSET('Water Data'!$G$9,0,10*ROW('Water Data'!G125)),NA())</f>
        <v>#N/A</v>
      </c>
      <c r="P131" s="95" t="e">
        <f ca="true">+IF(AND(ISNUMBER(OFFSET('Water Data'!$H$4,0,10*ROW('Water Data'!H125))),'Data Summary'!CE131="Yes"),100-OFFSET('Water Data'!$H$4,0,10*ROW('Water Data'!H125)),NA())</f>
        <v>#N/A</v>
      </c>
      <c r="Q131" s="95" t="e">
        <f ca="true">+IF(AND(ISNUMBER(OFFSET('Water Data'!$H$6,0,10*ROW('Water Data'!H125))),'Data Summary'!CF131="Yes"),OFFSET('Water Data'!$H$6,0,10*ROW('Water Data'!H125)),NA())</f>
        <v>#N/A</v>
      </c>
      <c r="R131" s="95" t="e">
        <f ca="true">+IF(AND(ISNUMBER(OFFSET('Water Data'!$H$9,0,10*ROW('Water Data'!H125))),'Data Summary'!CG131="Yes"),OFFSET('Water Data'!$H$9,0,10*ROW('Water Data'!H125)),NA())</f>
        <v>#N/A</v>
      </c>
      <c r="S131" s="95" t="e">
        <f ca="true">+IF(AND(ISNUMBER(OFFSET('Water Data'!$I$4,0,10*ROW('Water Data'!I125))),'Data Summary'!CH131="Yes"),100-OFFSET('Water Data'!$I$4,0,10*ROW('Water Data'!I125)),NA())</f>
        <v>#N/A</v>
      </c>
      <c r="T131" s="95" t="e">
        <f ca="true">+IF(AND(ISNUMBER(OFFSET('Water Data'!$I$6,0,10*ROW('Water Data'!I125))),'Data Summary'!CI131="Yes"),OFFSET('Water Data'!$I$6,0,10*ROW('Water Data'!I125)),NA())</f>
        <v>#N/A</v>
      </c>
      <c r="U131" s="95" t="e">
        <f ca="true">+IF(AND(ISNUMBER(OFFSET('Water Data'!$I$9,0,10*ROW('Water Data'!I125))),'Data Summary'!CJ131="Yes"),OFFSET('Water Data'!$I$9,0,10*ROW('Water Data'!I125)),NA())</f>
        <v>#N/A</v>
      </c>
      <c r="V131" s="96" t="e">
        <f ca="true">+IF(AND(ISNUMBER(OFFSET('Sanitation Data'!$D$4,0,10*ROW('Sanitation Data'!D125))),'Data Summary'!CK131="Yes"),100-OFFSET('Sanitation Data'!$D$4,0,10*ROW('Sanitation Data'!D125)),NA())</f>
        <v>#N/A</v>
      </c>
      <c r="W131" s="96" t="e">
        <f ca="true">+IF(AND(ISNUMBER(OFFSET('Sanitation Data'!$D$6,0,10*ROW('Sanitation Data'!D125))),'Data Summary'!CL131="Yes"),OFFSET('Sanitation Data'!$D$6,0,10*ROW('Sanitation Data'!D125)),NA())</f>
        <v>#N/A</v>
      </c>
      <c r="X131" s="96" t="e">
        <f ca="true">+IF(AND(ISNUMBER(OFFSET('Sanitation Data'!$D$10,0,10*ROW('Sanitation Data'!D125))),'Data Summary'!CM131="Yes"),OFFSET('Sanitation Data'!$D$10,0,10*ROW('Sanitation Data'!D125)),NA())</f>
        <v>#N/A</v>
      </c>
      <c r="Y131" s="96" t="e">
        <f ca="true">+IF(AND(ISNUMBER(OFFSET('Sanitation Data'!$D$11,0,10*ROW('Sanitation Data'!D125))),'Data Summary'!CN131="Yes"),OFFSET('Sanitation Data'!$D$11,0,10*ROW('Sanitation Data'!D125)),NA())</f>
        <v>#N/A</v>
      </c>
      <c r="Z131" s="96" t="e">
        <f ca="true">+IF(AND(ISNUMBER(OFFSET('Sanitation Data'!$D$12,0,10*ROW('Sanitation Data'!D125))),'Data Summary'!CO131="Yes"),OFFSET('Sanitation Data'!$D$12,0,10*ROW('Sanitation Data'!D125)),NA())</f>
        <v>#N/A</v>
      </c>
      <c r="AA131" s="96" t="e">
        <f ca="true">+IF(AND(ISNUMBER(OFFSET('Sanitation Data'!$E$4,0,10*ROW('Sanitation Data'!E125))),'Data Summary'!CP131="Yes"),100-OFFSET('Sanitation Data'!$E$4,0,10*ROW('Sanitation Data'!E125)),NA())</f>
        <v>#N/A</v>
      </c>
      <c r="AB131" s="96" t="e">
        <f ca="true">+IF(AND(ISNUMBER(OFFSET('Sanitation Data'!$E$6,0,10*ROW('Sanitation Data'!E125))),'Data Summary'!CQ131="Yes"),OFFSET('Sanitation Data'!$E$6,0,10*ROW('Sanitation Data'!E125)),NA())</f>
        <v>#N/A</v>
      </c>
      <c r="AC131" s="96" t="e">
        <f ca="true">+IF(AND(ISNUMBER(OFFSET('Sanitation Data'!$E$10,0,10*ROW('Sanitation Data'!E125))),'Data Summary'!CR131="Yes"),OFFSET('Sanitation Data'!$E$10,0,10*ROW('Sanitation Data'!E125)),NA())</f>
        <v>#N/A</v>
      </c>
      <c r="AD131" s="96" t="e">
        <f ca="true">+IF(AND(ISNUMBER(OFFSET('Sanitation Data'!$E$11,0,10*ROW('Sanitation Data'!E125))),'Data Summary'!CS131="Yes"),OFFSET('Sanitation Data'!$E$11,0,10*ROW('Sanitation Data'!E125)),NA())</f>
        <v>#N/A</v>
      </c>
      <c r="AE131" s="96" t="e">
        <f ca="true">+IF(AND(ISNUMBER(OFFSET('Sanitation Data'!$E$12,0,10*ROW('Sanitation Data'!E125))),'Data Summary'!CT131="Yes"),OFFSET('Sanitation Data'!$E$12,0,10*ROW('Sanitation Data'!E125)),NA())</f>
        <v>#N/A</v>
      </c>
      <c r="AF131" s="96" t="e">
        <f ca="true">+IF(AND(ISNUMBER(OFFSET('Sanitation Data'!$F$4,0,10*ROW('Sanitation Data'!F125))),'Data Summary'!CU131="Yes"),100-OFFSET('Sanitation Data'!$F$4,0,10*ROW('Sanitation Data'!F125)),NA())</f>
        <v>#N/A</v>
      </c>
      <c r="AG131" s="96" t="e">
        <f ca="true">+IF(AND(ISNUMBER(OFFSET('Sanitation Data'!$F$6,0,10*ROW('Sanitation Data'!F125))),'Data Summary'!CV131="Yes"),OFFSET('Sanitation Data'!$F$6,0,10*ROW('Sanitation Data'!F125)),NA())</f>
        <v>#N/A</v>
      </c>
      <c r="AH131" s="96" t="e">
        <f ca="true">+IF(AND(ISNUMBER(OFFSET('Sanitation Data'!$F$10,0,10*ROW('Sanitation Data'!F125))),'Data Summary'!CW131="Yes"),OFFSET('Sanitation Data'!$F$10,0,10*ROW('Sanitation Data'!F125)),NA())</f>
        <v>#N/A</v>
      </c>
      <c r="AI131" s="96" t="e">
        <f ca="true">+IF(AND(ISNUMBER(OFFSET('Sanitation Data'!$F$11,0,10*ROW('Sanitation Data'!F125))),'Data Summary'!CX131="Yes"),OFFSET('Sanitation Data'!$F$11,0,10*ROW('Sanitation Data'!F125)),NA())</f>
        <v>#N/A</v>
      </c>
      <c r="AJ131" s="96" t="e">
        <f ca="true">+IF(AND(ISNUMBER(OFFSET('Sanitation Data'!$F$12,0,10*ROW('Sanitation Data'!F125))),'Data Summary'!CY131="Yes"),OFFSET('Sanitation Data'!$F$12,0,10*ROW('Sanitation Data'!F125)),NA())</f>
        <v>#N/A</v>
      </c>
      <c r="AK131" s="96" t="e">
        <f ca="true">+IF(AND(ISNUMBER(OFFSET('Sanitation Data'!$G$4,0,10*ROW('Sanitation Data'!G125))),'Data Summary'!CZ131="Yes"),100-OFFSET('Sanitation Data'!$G$4,0,10*ROW('Sanitation Data'!G125)),NA())</f>
        <v>#N/A</v>
      </c>
      <c r="AL131" s="96" t="e">
        <f ca="true">+IF(AND(ISNUMBER(OFFSET('Sanitation Data'!$G$6,0,10*ROW('Sanitation Data'!G125))),'Data Summary'!DA131="Yes"),OFFSET('Sanitation Data'!$G$6,0,10*ROW('Sanitation Data'!G125)),NA())</f>
        <v>#N/A</v>
      </c>
      <c r="AM131" s="96" t="e">
        <f ca="true">+IF(AND(ISNUMBER(OFFSET('Sanitation Data'!$G$10,0,10*ROW('Sanitation Data'!G125))),'Data Summary'!DB131="Yes"),OFFSET('Sanitation Data'!$G$10,0,10*ROW('Sanitation Data'!G125)),NA())</f>
        <v>#N/A</v>
      </c>
      <c r="AN131" s="96" t="e">
        <f ca="true">+IF(AND(ISNUMBER(OFFSET('Sanitation Data'!$G$11,0,10*ROW('Sanitation Data'!G125))),'Data Summary'!DC131="Yes"),OFFSET('Sanitation Data'!$G$11,0,10*ROW('Sanitation Data'!G125)),NA())</f>
        <v>#N/A</v>
      </c>
      <c r="AO131" s="96" t="e">
        <f ca="true">+IF(AND(ISNUMBER(OFFSET('Sanitation Data'!$G$12,0,10*ROW('Sanitation Data'!G125))),'Data Summary'!DD131="Yes"),OFFSET('Sanitation Data'!$G$12,0,10*ROW('Sanitation Data'!G125)),NA())</f>
        <v>#N/A</v>
      </c>
      <c r="AP131" s="96" t="e">
        <f ca="true">+IF(AND(ISNUMBER(OFFSET('Sanitation Data'!$H$4,0,10*ROW('Sanitation Data'!H125))),'Data Summary'!DE131="Yes"),100-OFFSET('Sanitation Data'!$H$4,0,10*ROW('Sanitation Data'!H125)),NA())</f>
        <v>#N/A</v>
      </c>
      <c r="AQ131" s="96" t="e">
        <f ca="true">+IF(AND(ISNUMBER(OFFSET('Sanitation Data'!$H$6,0,10*ROW('Sanitation Data'!H125))),'Data Summary'!DF131="Yes"),OFFSET('Sanitation Data'!$H$6,0,10*ROW('Sanitation Data'!H125)),NA())</f>
        <v>#N/A</v>
      </c>
      <c r="AR131" s="96" t="e">
        <f ca="true">+IF(AND(ISNUMBER(OFFSET('Sanitation Data'!$H$10,0,10*ROW('Sanitation Data'!H125))),'Data Summary'!DG131="Yes"),OFFSET('Sanitation Data'!$H$10,0,10*ROW('Sanitation Data'!H125)),NA())</f>
        <v>#N/A</v>
      </c>
      <c r="AS131" s="96" t="e">
        <f ca="true">+IF(AND(ISNUMBER(OFFSET('Sanitation Data'!$H$11,0,10*ROW('Sanitation Data'!H125))),'Data Summary'!DH131="Yes"),OFFSET('Sanitation Data'!$H$11,0,10*ROW('Sanitation Data'!H125)),NA())</f>
        <v>#N/A</v>
      </c>
      <c r="AT131" s="96" t="e">
        <f ca="true">+IF(AND(ISNUMBER(OFFSET('Sanitation Data'!$H$12,0,10*ROW('Sanitation Data'!H125))),'Data Summary'!DI131="Yes"),OFFSET('Sanitation Data'!$H$12,0,10*ROW('Sanitation Data'!H125)),NA())</f>
        <v>#N/A</v>
      </c>
      <c r="AU131" s="96" t="e">
        <f ca="true">+IF(AND(ISNUMBER(OFFSET('Sanitation Data'!$I$4,0,10*ROW('Sanitation Data'!I125))),'Data Summary'!DJ131="Yes"),100-OFFSET('Sanitation Data'!$I$4,0,10*ROW('Sanitation Data'!I125)),NA())</f>
        <v>#N/A</v>
      </c>
      <c r="AV131" s="96" t="e">
        <f ca="true">+IF(AND(ISNUMBER(OFFSET('Sanitation Data'!$I$6,0,10*ROW('Sanitation Data'!I125))),'Data Summary'!DK131="Yes"),OFFSET('Sanitation Data'!$I$6,0,10*ROW('Sanitation Data'!I125)),NA())</f>
        <v>#N/A</v>
      </c>
      <c r="AW131" s="96" t="e">
        <f ca="true">+IF(AND(ISNUMBER(OFFSET('Sanitation Data'!$I$10,0,10*ROW('Sanitation Data'!I125))),'Data Summary'!DL131="Yes"),OFFSET('Sanitation Data'!$I$10,0,10*ROW('Sanitation Data'!I125)),NA())</f>
        <v>#N/A</v>
      </c>
      <c r="AX131" s="96" t="e">
        <f ca="true">+IF(AND(ISNUMBER(OFFSET('Sanitation Data'!$I$11,0,10*ROW('Sanitation Data'!I125))),'Data Summary'!DM131="Yes"),OFFSET('Sanitation Data'!$I$11,0,10*ROW('Sanitation Data'!I125)),NA())</f>
        <v>#N/A</v>
      </c>
      <c r="AY131" s="96" t="e">
        <f ca="true">+IF(AND(ISNUMBER(OFFSET('Sanitation Data'!$I$12,0,10*ROW('Sanitation Data'!I125))),'Data Summary'!DN131="Yes"),OFFSET('Sanitation Data'!$I$12,0,10*ROW('Sanitation Data'!I125)),NA())</f>
        <v>#N/A</v>
      </c>
      <c r="AZ131" s="97" t="e">
        <f ca="true">+IF(AND(ISNUMBER(OFFSET('Hygiene Data'!$D$5,0,10*ROW('Hygiene Data'!D125))),'Data Summary'!DO131="Yes"),OFFSET('Hygiene Data'!$D$5,0,10*ROW('Hygiene Data'!D125)),NA())</f>
        <v>#N/A</v>
      </c>
      <c r="BA131" s="97" t="e">
        <f ca="true">+IF(AND(ISNUMBER(OFFSET('Hygiene Data'!$D$7,0,10*ROW('Hygiene Data'!D125))),'Data Summary'!DP131="Yes"),OFFSET('Hygiene Data'!$D$7,0,10*ROW('Hygiene Data'!D125)),NA())</f>
        <v>#N/A</v>
      </c>
      <c r="BB131" s="97" t="e">
        <f ca="true">+IF(AND(ISNUMBER(OFFSET('Hygiene Data'!$D$9,0,10*ROW('Hygiene Data'!D125))),'Data Summary'!DQ131="Yes"),OFFSET('Hygiene Data'!$D$9,0,10*ROW('Hygiene Data'!D125)),NA())</f>
        <v>#N/A</v>
      </c>
      <c r="BC131" s="97" t="e">
        <f ca="true">+IF(AND(ISNUMBER(OFFSET('Hygiene Data'!$E$5,0,10*ROW('Hygiene Data'!E125))),'Data Summary'!DR131="Yes"),OFFSET('Hygiene Data'!$E$5,0,10*ROW('Hygiene Data'!E125)),NA())</f>
        <v>#N/A</v>
      </c>
      <c r="BD131" s="97" t="e">
        <f ca="true">+IF(AND(ISNUMBER(OFFSET('Hygiene Data'!$E$7,0,10*ROW('Hygiene Data'!E125))),'Data Summary'!DS131="Yes"),OFFSET('Hygiene Data'!$E$7,0,10*ROW('Hygiene Data'!E125)),NA())</f>
        <v>#N/A</v>
      </c>
      <c r="BE131" s="97" t="e">
        <f ca="true">+IF(AND(ISNUMBER(OFFSET('Hygiene Data'!$E$9,0,10*ROW('Hygiene Data'!E125))),'Data Summary'!DT131="Yes"),OFFSET('Hygiene Data'!$E$9,0,10*ROW('Hygiene Data'!E125)),NA())</f>
        <v>#N/A</v>
      </c>
      <c r="BF131" s="97" t="e">
        <f ca="true">+IF(AND(ISNUMBER(OFFSET('Hygiene Data'!$F$5,0,10*ROW('Hygiene Data'!F125))),'Data Summary'!DU131="Yes"),OFFSET('Hygiene Data'!$F$5,0,10*ROW('Hygiene Data'!F125)),NA())</f>
        <v>#N/A</v>
      </c>
      <c r="BG131" s="97" t="e">
        <f ca="true">+IF(AND(ISNUMBER(OFFSET('Hygiene Data'!$F$7,0,10*ROW('Hygiene Data'!F125))),'Data Summary'!DV131="Yes"),OFFSET('Hygiene Data'!$F$7,0,10*ROW('Hygiene Data'!F125)),NA())</f>
        <v>#N/A</v>
      </c>
      <c r="BH131" s="97" t="e">
        <f ca="true">+IF(AND(ISNUMBER(OFFSET('Hygiene Data'!$F$9,0,10*ROW('Hygiene Data'!F125))),'Data Summary'!DW131="Yes"),OFFSET('Hygiene Data'!$F$9,0,10*ROW('Hygiene Data'!F125)),NA())</f>
        <v>#N/A</v>
      </c>
      <c r="BI131" s="97" t="e">
        <f ca="true">+IF(AND(ISNUMBER(OFFSET('Hygiene Data'!$G$5,0,10*ROW('Hygiene Data'!G125))),'Data Summary'!DX131="Yes"),OFFSET('Hygiene Data'!$G$5,0,10*ROW('Hygiene Data'!G125)),NA())</f>
        <v>#N/A</v>
      </c>
      <c r="BJ131" s="97" t="e">
        <f ca="true">+IF(AND(ISNUMBER(OFFSET('Hygiene Data'!$G$7,0,10*ROW('Hygiene Data'!G125))),'Data Summary'!DY131="Yes"),OFFSET('Hygiene Data'!$G$7,0,10*ROW('Hygiene Data'!G125)),NA())</f>
        <v>#N/A</v>
      </c>
      <c r="BK131" s="97" t="e">
        <f ca="true">+IF(AND(ISNUMBER(OFFSET('Hygiene Data'!$G$9,0,10*ROW('Hygiene Data'!G125))),'Data Summary'!DZ131="Yes"),OFFSET('Hygiene Data'!$G$9,0,10*ROW('Hygiene Data'!G125)),NA())</f>
        <v>#N/A</v>
      </c>
      <c r="BL131" s="97" t="e">
        <f ca="true">+IF(AND(ISNUMBER(OFFSET('Hygiene Data'!$H$5,0,10*ROW('Hygiene Data'!H125))),'Data Summary'!EA131="Yes"),OFFSET('Hygiene Data'!$H$5,0,10*ROW('Hygiene Data'!H125)),NA())</f>
        <v>#N/A</v>
      </c>
      <c r="BM131" s="97" t="e">
        <f ca="true">+IF(AND(ISNUMBER(OFFSET('Hygiene Data'!$H$7,0,10*ROW('Hygiene Data'!H125))),'Data Summary'!EB131="Yes"),OFFSET('Hygiene Data'!$H$7,0,10*ROW('Hygiene Data'!H125)),NA())</f>
        <v>#N/A</v>
      </c>
      <c r="BN131" s="97" t="e">
        <f ca="true">+IF(AND(ISNUMBER(OFFSET('Hygiene Data'!$H$9,0,10*ROW('Hygiene Data'!H125))),'Data Summary'!EC131="Yes"),OFFSET('Hygiene Data'!$H$9,0,10*ROW('Hygiene Data'!H125)),NA())</f>
        <v>#N/A</v>
      </c>
      <c r="BO131" s="97" t="e">
        <f ca="true">+IF(AND(ISNUMBER(OFFSET('Hygiene Data'!$I$5,0,10*ROW('Hygiene Data'!I125))),'Data Summary'!ED131="Yes"),OFFSET('Hygiene Data'!$I$5,0,10*ROW('Hygiene Data'!I125)),NA())</f>
        <v>#N/A</v>
      </c>
      <c r="BP131" s="97" t="e">
        <f ca="true">+IF(AND(ISNUMBER(OFFSET('Hygiene Data'!$I$7,0,10*ROW('Hygiene Data'!I125))),'Data Summary'!EE131="Yes"),OFFSET('Hygiene Data'!$I$7,0,10*ROW('Hygiene Data'!I125)),NA())</f>
        <v>#N/A</v>
      </c>
      <c r="BQ131" s="97" t="e">
        <f ca="true">+IF(AND(ISNUMBER(OFFSET('Hygiene Data'!$I$9,0,10*ROW('Hygiene Data'!I125))),'Data Summary'!EF131="Yes"),OFFSET('Hygiene Data'!$I$9,0,10*ROW('Hygiene Data'!I125)),NA())</f>
        <v>#N/A</v>
      </c>
    </row>
    <row xmlns:x14ac="http://schemas.microsoft.com/office/spreadsheetml/2009/9/ac" r="132" x14ac:dyDescent="0.2">
      <c r="A132" s="331" t="e">
        <f ca="true">+RIGHT('Data Summary'!A132,LEN('Data Summary'!A132)-9)</f>
        <v>#VALUE!</v>
      </c>
      <c r="B132" s="36" t="str">
        <f ca="true">+IF(ISTEXT('Data Summary'!B132),'Data Summary'!B132,"")</f>
        <v/>
      </c>
      <c r="C132" s="330" t="e">
        <f ca="true">+VALUE('Data Summary'!C132)</f>
        <v>#VALUE!</v>
      </c>
      <c r="D132" s="95" t="e">
        <f ca="true">+IF(AND(ISNUMBER(OFFSET('Water Data'!$D$4,0,10*ROW('Water Data'!D126))),'Data Summary'!BS132="Yes"),100-OFFSET('Water Data'!$D$4,0,10*ROW('Water Data'!D126)),NA())</f>
        <v>#N/A</v>
      </c>
      <c r="E132" s="95" t="e">
        <f ca="true">+IF(AND(ISNUMBER(OFFSET('Water Data'!$D$6,0,10*ROW('Water Data'!D126))),'Data Summary'!BT132="Yes"),OFFSET('Water Data'!$D$6,0,10*ROW('Water Data'!D126)),NA())</f>
        <v>#N/A</v>
      </c>
      <c r="F132" s="95" t="e">
        <f ca="true">+IF(AND(ISNUMBER(OFFSET('Water Data'!$D$9,0,10*ROW('Water Data'!D126))),'Data Summary'!BU132="Yes"),OFFSET('Water Data'!$D$9,0,10*ROW('Water Data'!D126)),NA())</f>
        <v>#N/A</v>
      </c>
      <c r="G132" s="95" t="e">
        <f ca="true">+IF(AND(ISNUMBER(OFFSET('Water Data'!$E$4,0,10*ROW('Water Data'!E126))),'Data Summary'!BV132="Yes"),100-OFFSET('Water Data'!$E$4,0,10*ROW('Water Data'!E126)),NA())</f>
        <v>#N/A</v>
      </c>
      <c r="H132" s="95" t="e">
        <f ca="true">+IF(AND(ISNUMBER(OFFSET('Water Data'!$E$6,0,10*ROW('Water Data'!E126))),'Data Summary'!BW132="Yes"),OFFSET('Water Data'!$E$6,0,10*ROW('Water Data'!E126)),NA())</f>
        <v>#N/A</v>
      </c>
      <c r="I132" s="95" t="e">
        <f ca="true">+IF(AND(ISNUMBER(OFFSET('Water Data'!$E$9,0,10*ROW('Water Data'!E126))),'Data Summary'!BX132="Yes"),OFFSET('Water Data'!$E$9,0,10*ROW('Water Data'!E126)),NA())</f>
        <v>#N/A</v>
      </c>
      <c r="J132" s="95" t="e">
        <f ca="true">+IF(AND(ISNUMBER(OFFSET('Water Data'!$F$4,0,10*ROW('Water Data'!F126))),'Data Summary'!BY132="Yes"),100-OFFSET('Water Data'!$F$4,0,10*ROW('Water Data'!F126)),NA())</f>
        <v>#N/A</v>
      </c>
      <c r="K132" s="95" t="e">
        <f ca="true">+IF(AND(ISNUMBER(OFFSET('Water Data'!$F$6,0,10*ROW('Water Data'!F126))),'Data Summary'!BZ132="Yes"),OFFSET('Water Data'!$F$6,0,10*ROW('Water Data'!F126)),NA())</f>
        <v>#N/A</v>
      </c>
      <c r="L132" s="95" t="e">
        <f ca="true">+IF(AND(ISNUMBER(OFFSET('Water Data'!$F$9,0,10*ROW('Water Data'!F126))),'Data Summary'!CA132="Yes"),OFFSET('Water Data'!$F$9,0,10*ROW('Water Data'!F126)),NA())</f>
        <v>#N/A</v>
      </c>
      <c r="M132" s="95" t="e">
        <f ca="true">+IF(AND(ISNUMBER(OFFSET('Water Data'!$G$4,0,10*ROW('Water Data'!G126))),'Data Summary'!CB132="Yes"),100-OFFSET('Water Data'!$G$4,0,10*ROW('Water Data'!G126)),NA())</f>
        <v>#N/A</v>
      </c>
      <c r="N132" s="95" t="e">
        <f ca="true">+IF(AND(ISNUMBER(OFFSET('Water Data'!$G$6,0,10*ROW('Water Data'!G126))),'Data Summary'!CC132="Yes"),OFFSET('Water Data'!$G$6,0,10*ROW('Water Data'!G126)),NA())</f>
        <v>#N/A</v>
      </c>
      <c r="O132" s="95" t="e">
        <f ca="true">+IF(AND(ISNUMBER(OFFSET('Water Data'!$G$9,0,10*ROW('Water Data'!G126))),'Data Summary'!CD132="Yes"),OFFSET('Water Data'!$G$9,0,10*ROW('Water Data'!G126)),NA())</f>
        <v>#N/A</v>
      </c>
      <c r="P132" s="95" t="e">
        <f ca="true">+IF(AND(ISNUMBER(OFFSET('Water Data'!$H$4,0,10*ROW('Water Data'!H126))),'Data Summary'!CE132="Yes"),100-OFFSET('Water Data'!$H$4,0,10*ROW('Water Data'!H126)),NA())</f>
        <v>#N/A</v>
      </c>
      <c r="Q132" s="95" t="e">
        <f ca="true">+IF(AND(ISNUMBER(OFFSET('Water Data'!$H$6,0,10*ROW('Water Data'!H126))),'Data Summary'!CF132="Yes"),OFFSET('Water Data'!$H$6,0,10*ROW('Water Data'!H126)),NA())</f>
        <v>#N/A</v>
      </c>
      <c r="R132" s="95" t="e">
        <f ca="true">+IF(AND(ISNUMBER(OFFSET('Water Data'!$H$9,0,10*ROW('Water Data'!H126))),'Data Summary'!CG132="Yes"),OFFSET('Water Data'!$H$9,0,10*ROW('Water Data'!H126)),NA())</f>
        <v>#N/A</v>
      </c>
      <c r="S132" s="95" t="e">
        <f ca="true">+IF(AND(ISNUMBER(OFFSET('Water Data'!$I$4,0,10*ROW('Water Data'!I126))),'Data Summary'!CH132="Yes"),100-OFFSET('Water Data'!$I$4,0,10*ROW('Water Data'!I126)),NA())</f>
        <v>#N/A</v>
      </c>
      <c r="T132" s="95" t="e">
        <f ca="true">+IF(AND(ISNUMBER(OFFSET('Water Data'!$I$6,0,10*ROW('Water Data'!I126))),'Data Summary'!CI132="Yes"),OFFSET('Water Data'!$I$6,0,10*ROW('Water Data'!I126)),NA())</f>
        <v>#N/A</v>
      </c>
      <c r="U132" s="95" t="e">
        <f ca="true">+IF(AND(ISNUMBER(OFFSET('Water Data'!$I$9,0,10*ROW('Water Data'!I126))),'Data Summary'!CJ132="Yes"),OFFSET('Water Data'!$I$9,0,10*ROW('Water Data'!I126)),NA())</f>
        <v>#N/A</v>
      </c>
      <c r="V132" s="96" t="e">
        <f ca="true">+IF(AND(ISNUMBER(OFFSET('Sanitation Data'!$D$4,0,10*ROW('Sanitation Data'!D126))),'Data Summary'!CK132="Yes"),100-OFFSET('Sanitation Data'!$D$4,0,10*ROW('Sanitation Data'!D126)),NA())</f>
        <v>#N/A</v>
      </c>
      <c r="W132" s="96" t="e">
        <f ca="true">+IF(AND(ISNUMBER(OFFSET('Sanitation Data'!$D$6,0,10*ROW('Sanitation Data'!D126))),'Data Summary'!CL132="Yes"),OFFSET('Sanitation Data'!$D$6,0,10*ROW('Sanitation Data'!D126)),NA())</f>
        <v>#N/A</v>
      </c>
      <c r="X132" s="96" t="e">
        <f ca="true">+IF(AND(ISNUMBER(OFFSET('Sanitation Data'!$D$10,0,10*ROW('Sanitation Data'!D126))),'Data Summary'!CM132="Yes"),OFFSET('Sanitation Data'!$D$10,0,10*ROW('Sanitation Data'!D126)),NA())</f>
        <v>#N/A</v>
      </c>
      <c r="Y132" s="96" t="e">
        <f ca="true">+IF(AND(ISNUMBER(OFFSET('Sanitation Data'!$D$11,0,10*ROW('Sanitation Data'!D126))),'Data Summary'!CN132="Yes"),OFFSET('Sanitation Data'!$D$11,0,10*ROW('Sanitation Data'!D126)),NA())</f>
        <v>#N/A</v>
      </c>
      <c r="Z132" s="96" t="e">
        <f ca="true">+IF(AND(ISNUMBER(OFFSET('Sanitation Data'!$D$12,0,10*ROW('Sanitation Data'!D126))),'Data Summary'!CO132="Yes"),OFFSET('Sanitation Data'!$D$12,0,10*ROW('Sanitation Data'!D126)),NA())</f>
        <v>#N/A</v>
      </c>
      <c r="AA132" s="96" t="e">
        <f ca="true">+IF(AND(ISNUMBER(OFFSET('Sanitation Data'!$E$4,0,10*ROW('Sanitation Data'!E126))),'Data Summary'!CP132="Yes"),100-OFFSET('Sanitation Data'!$E$4,0,10*ROW('Sanitation Data'!E126)),NA())</f>
        <v>#N/A</v>
      </c>
      <c r="AB132" s="96" t="e">
        <f ca="true">+IF(AND(ISNUMBER(OFFSET('Sanitation Data'!$E$6,0,10*ROW('Sanitation Data'!E126))),'Data Summary'!CQ132="Yes"),OFFSET('Sanitation Data'!$E$6,0,10*ROW('Sanitation Data'!E126)),NA())</f>
        <v>#N/A</v>
      </c>
      <c r="AC132" s="96" t="e">
        <f ca="true">+IF(AND(ISNUMBER(OFFSET('Sanitation Data'!$E$10,0,10*ROW('Sanitation Data'!E126))),'Data Summary'!CR132="Yes"),OFFSET('Sanitation Data'!$E$10,0,10*ROW('Sanitation Data'!E126)),NA())</f>
        <v>#N/A</v>
      </c>
      <c r="AD132" s="96" t="e">
        <f ca="true">+IF(AND(ISNUMBER(OFFSET('Sanitation Data'!$E$11,0,10*ROW('Sanitation Data'!E126))),'Data Summary'!CS132="Yes"),OFFSET('Sanitation Data'!$E$11,0,10*ROW('Sanitation Data'!E126)),NA())</f>
        <v>#N/A</v>
      </c>
      <c r="AE132" s="96" t="e">
        <f ca="true">+IF(AND(ISNUMBER(OFFSET('Sanitation Data'!$E$12,0,10*ROW('Sanitation Data'!E126))),'Data Summary'!CT132="Yes"),OFFSET('Sanitation Data'!$E$12,0,10*ROW('Sanitation Data'!E126)),NA())</f>
        <v>#N/A</v>
      </c>
      <c r="AF132" s="96" t="e">
        <f ca="true">+IF(AND(ISNUMBER(OFFSET('Sanitation Data'!$F$4,0,10*ROW('Sanitation Data'!F126))),'Data Summary'!CU132="Yes"),100-OFFSET('Sanitation Data'!$F$4,0,10*ROW('Sanitation Data'!F126)),NA())</f>
        <v>#N/A</v>
      </c>
      <c r="AG132" s="96" t="e">
        <f ca="true">+IF(AND(ISNUMBER(OFFSET('Sanitation Data'!$F$6,0,10*ROW('Sanitation Data'!F126))),'Data Summary'!CV132="Yes"),OFFSET('Sanitation Data'!$F$6,0,10*ROW('Sanitation Data'!F126)),NA())</f>
        <v>#N/A</v>
      </c>
      <c r="AH132" s="96" t="e">
        <f ca="true">+IF(AND(ISNUMBER(OFFSET('Sanitation Data'!$F$10,0,10*ROW('Sanitation Data'!F126))),'Data Summary'!CW132="Yes"),OFFSET('Sanitation Data'!$F$10,0,10*ROW('Sanitation Data'!F126)),NA())</f>
        <v>#N/A</v>
      </c>
      <c r="AI132" s="96" t="e">
        <f ca="true">+IF(AND(ISNUMBER(OFFSET('Sanitation Data'!$F$11,0,10*ROW('Sanitation Data'!F126))),'Data Summary'!CX132="Yes"),OFFSET('Sanitation Data'!$F$11,0,10*ROW('Sanitation Data'!F126)),NA())</f>
        <v>#N/A</v>
      </c>
      <c r="AJ132" s="96" t="e">
        <f ca="true">+IF(AND(ISNUMBER(OFFSET('Sanitation Data'!$F$12,0,10*ROW('Sanitation Data'!F126))),'Data Summary'!CY132="Yes"),OFFSET('Sanitation Data'!$F$12,0,10*ROW('Sanitation Data'!F126)),NA())</f>
        <v>#N/A</v>
      </c>
      <c r="AK132" s="96" t="e">
        <f ca="true">+IF(AND(ISNUMBER(OFFSET('Sanitation Data'!$G$4,0,10*ROW('Sanitation Data'!G126))),'Data Summary'!CZ132="Yes"),100-OFFSET('Sanitation Data'!$G$4,0,10*ROW('Sanitation Data'!G126)),NA())</f>
        <v>#N/A</v>
      </c>
      <c r="AL132" s="96" t="e">
        <f ca="true">+IF(AND(ISNUMBER(OFFSET('Sanitation Data'!$G$6,0,10*ROW('Sanitation Data'!G126))),'Data Summary'!DA132="Yes"),OFFSET('Sanitation Data'!$G$6,0,10*ROW('Sanitation Data'!G126)),NA())</f>
        <v>#N/A</v>
      </c>
      <c r="AM132" s="96" t="e">
        <f ca="true">+IF(AND(ISNUMBER(OFFSET('Sanitation Data'!$G$10,0,10*ROW('Sanitation Data'!G126))),'Data Summary'!DB132="Yes"),OFFSET('Sanitation Data'!$G$10,0,10*ROW('Sanitation Data'!G126)),NA())</f>
        <v>#N/A</v>
      </c>
      <c r="AN132" s="96" t="e">
        <f ca="true">+IF(AND(ISNUMBER(OFFSET('Sanitation Data'!$G$11,0,10*ROW('Sanitation Data'!G126))),'Data Summary'!DC132="Yes"),OFFSET('Sanitation Data'!$G$11,0,10*ROW('Sanitation Data'!G126)),NA())</f>
        <v>#N/A</v>
      </c>
      <c r="AO132" s="96" t="e">
        <f ca="true">+IF(AND(ISNUMBER(OFFSET('Sanitation Data'!$G$12,0,10*ROW('Sanitation Data'!G126))),'Data Summary'!DD132="Yes"),OFFSET('Sanitation Data'!$G$12,0,10*ROW('Sanitation Data'!G126)),NA())</f>
        <v>#N/A</v>
      </c>
      <c r="AP132" s="96" t="e">
        <f ca="true">+IF(AND(ISNUMBER(OFFSET('Sanitation Data'!$H$4,0,10*ROW('Sanitation Data'!H126))),'Data Summary'!DE132="Yes"),100-OFFSET('Sanitation Data'!$H$4,0,10*ROW('Sanitation Data'!H126)),NA())</f>
        <v>#N/A</v>
      </c>
      <c r="AQ132" s="96" t="e">
        <f ca="true">+IF(AND(ISNUMBER(OFFSET('Sanitation Data'!$H$6,0,10*ROW('Sanitation Data'!H126))),'Data Summary'!DF132="Yes"),OFFSET('Sanitation Data'!$H$6,0,10*ROW('Sanitation Data'!H126)),NA())</f>
        <v>#N/A</v>
      </c>
      <c r="AR132" s="96" t="e">
        <f ca="true">+IF(AND(ISNUMBER(OFFSET('Sanitation Data'!$H$10,0,10*ROW('Sanitation Data'!H126))),'Data Summary'!DG132="Yes"),OFFSET('Sanitation Data'!$H$10,0,10*ROW('Sanitation Data'!H126)),NA())</f>
        <v>#N/A</v>
      </c>
      <c r="AS132" s="96" t="e">
        <f ca="true">+IF(AND(ISNUMBER(OFFSET('Sanitation Data'!$H$11,0,10*ROW('Sanitation Data'!H126))),'Data Summary'!DH132="Yes"),OFFSET('Sanitation Data'!$H$11,0,10*ROW('Sanitation Data'!H126)),NA())</f>
        <v>#N/A</v>
      </c>
      <c r="AT132" s="96" t="e">
        <f ca="true">+IF(AND(ISNUMBER(OFFSET('Sanitation Data'!$H$12,0,10*ROW('Sanitation Data'!H126))),'Data Summary'!DI132="Yes"),OFFSET('Sanitation Data'!$H$12,0,10*ROW('Sanitation Data'!H126)),NA())</f>
        <v>#N/A</v>
      </c>
      <c r="AU132" s="96" t="e">
        <f ca="true">+IF(AND(ISNUMBER(OFFSET('Sanitation Data'!$I$4,0,10*ROW('Sanitation Data'!I126))),'Data Summary'!DJ132="Yes"),100-OFFSET('Sanitation Data'!$I$4,0,10*ROW('Sanitation Data'!I126)),NA())</f>
        <v>#N/A</v>
      </c>
      <c r="AV132" s="96" t="e">
        <f ca="true">+IF(AND(ISNUMBER(OFFSET('Sanitation Data'!$I$6,0,10*ROW('Sanitation Data'!I126))),'Data Summary'!DK132="Yes"),OFFSET('Sanitation Data'!$I$6,0,10*ROW('Sanitation Data'!I126)),NA())</f>
        <v>#N/A</v>
      </c>
      <c r="AW132" s="96" t="e">
        <f ca="true">+IF(AND(ISNUMBER(OFFSET('Sanitation Data'!$I$10,0,10*ROW('Sanitation Data'!I126))),'Data Summary'!DL132="Yes"),OFFSET('Sanitation Data'!$I$10,0,10*ROW('Sanitation Data'!I126)),NA())</f>
        <v>#N/A</v>
      </c>
      <c r="AX132" s="96" t="e">
        <f ca="true">+IF(AND(ISNUMBER(OFFSET('Sanitation Data'!$I$11,0,10*ROW('Sanitation Data'!I126))),'Data Summary'!DM132="Yes"),OFFSET('Sanitation Data'!$I$11,0,10*ROW('Sanitation Data'!I126)),NA())</f>
        <v>#N/A</v>
      </c>
      <c r="AY132" s="96" t="e">
        <f ca="true">+IF(AND(ISNUMBER(OFFSET('Sanitation Data'!$I$12,0,10*ROW('Sanitation Data'!I126))),'Data Summary'!DN132="Yes"),OFFSET('Sanitation Data'!$I$12,0,10*ROW('Sanitation Data'!I126)),NA())</f>
        <v>#N/A</v>
      </c>
      <c r="AZ132" s="97" t="e">
        <f ca="true">+IF(AND(ISNUMBER(OFFSET('Hygiene Data'!$D$5,0,10*ROW('Hygiene Data'!D126))),'Data Summary'!DO132="Yes"),OFFSET('Hygiene Data'!$D$5,0,10*ROW('Hygiene Data'!D126)),NA())</f>
        <v>#N/A</v>
      </c>
      <c r="BA132" s="97" t="e">
        <f ca="true">+IF(AND(ISNUMBER(OFFSET('Hygiene Data'!$D$7,0,10*ROW('Hygiene Data'!D126))),'Data Summary'!DP132="Yes"),OFFSET('Hygiene Data'!$D$7,0,10*ROW('Hygiene Data'!D126)),NA())</f>
        <v>#N/A</v>
      </c>
      <c r="BB132" s="97" t="e">
        <f ca="true">+IF(AND(ISNUMBER(OFFSET('Hygiene Data'!$D$9,0,10*ROW('Hygiene Data'!D126))),'Data Summary'!DQ132="Yes"),OFFSET('Hygiene Data'!$D$9,0,10*ROW('Hygiene Data'!D126)),NA())</f>
        <v>#N/A</v>
      </c>
      <c r="BC132" s="97" t="e">
        <f ca="true">+IF(AND(ISNUMBER(OFFSET('Hygiene Data'!$E$5,0,10*ROW('Hygiene Data'!E126))),'Data Summary'!DR132="Yes"),OFFSET('Hygiene Data'!$E$5,0,10*ROW('Hygiene Data'!E126)),NA())</f>
        <v>#N/A</v>
      </c>
      <c r="BD132" s="97" t="e">
        <f ca="true">+IF(AND(ISNUMBER(OFFSET('Hygiene Data'!$E$7,0,10*ROW('Hygiene Data'!E126))),'Data Summary'!DS132="Yes"),OFFSET('Hygiene Data'!$E$7,0,10*ROW('Hygiene Data'!E126)),NA())</f>
        <v>#N/A</v>
      </c>
      <c r="BE132" s="97" t="e">
        <f ca="true">+IF(AND(ISNUMBER(OFFSET('Hygiene Data'!$E$9,0,10*ROW('Hygiene Data'!E126))),'Data Summary'!DT132="Yes"),OFFSET('Hygiene Data'!$E$9,0,10*ROW('Hygiene Data'!E126)),NA())</f>
        <v>#N/A</v>
      </c>
      <c r="BF132" s="97" t="e">
        <f ca="true">+IF(AND(ISNUMBER(OFFSET('Hygiene Data'!$F$5,0,10*ROW('Hygiene Data'!F126))),'Data Summary'!DU132="Yes"),OFFSET('Hygiene Data'!$F$5,0,10*ROW('Hygiene Data'!F126)),NA())</f>
        <v>#N/A</v>
      </c>
      <c r="BG132" s="97" t="e">
        <f ca="true">+IF(AND(ISNUMBER(OFFSET('Hygiene Data'!$F$7,0,10*ROW('Hygiene Data'!F126))),'Data Summary'!DV132="Yes"),OFFSET('Hygiene Data'!$F$7,0,10*ROW('Hygiene Data'!F126)),NA())</f>
        <v>#N/A</v>
      </c>
      <c r="BH132" s="97" t="e">
        <f ca="true">+IF(AND(ISNUMBER(OFFSET('Hygiene Data'!$F$9,0,10*ROW('Hygiene Data'!F126))),'Data Summary'!DW132="Yes"),OFFSET('Hygiene Data'!$F$9,0,10*ROW('Hygiene Data'!F126)),NA())</f>
        <v>#N/A</v>
      </c>
      <c r="BI132" s="97" t="e">
        <f ca="true">+IF(AND(ISNUMBER(OFFSET('Hygiene Data'!$G$5,0,10*ROW('Hygiene Data'!G126))),'Data Summary'!DX132="Yes"),OFFSET('Hygiene Data'!$G$5,0,10*ROW('Hygiene Data'!G126)),NA())</f>
        <v>#N/A</v>
      </c>
      <c r="BJ132" s="97" t="e">
        <f ca="true">+IF(AND(ISNUMBER(OFFSET('Hygiene Data'!$G$7,0,10*ROW('Hygiene Data'!G126))),'Data Summary'!DY132="Yes"),OFFSET('Hygiene Data'!$G$7,0,10*ROW('Hygiene Data'!G126)),NA())</f>
        <v>#N/A</v>
      </c>
      <c r="BK132" s="97" t="e">
        <f ca="true">+IF(AND(ISNUMBER(OFFSET('Hygiene Data'!$G$9,0,10*ROW('Hygiene Data'!G126))),'Data Summary'!DZ132="Yes"),OFFSET('Hygiene Data'!$G$9,0,10*ROW('Hygiene Data'!G126)),NA())</f>
        <v>#N/A</v>
      </c>
      <c r="BL132" s="97" t="e">
        <f ca="true">+IF(AND(ISNUMBER(OFFSET('Hygiene Data'!$H$5,0,10*ROW('Hygiene Data'!H126))),'Data Summary'!EA132="Yes"),OFFSET('Hygiene Data'!$H$5,0,10*ROW('Hygiene Data'!H126)),NA())</f>
        <v>#N/A</v>
      </c>
      <c r="BM132" s="97" t="e">
        <f ca="true">+IF(AND(ISNUMBER(OFFSET('Hygiene Data'!$H$7,0,10*ROW('Hygiene Data'!H126))),'Data Summary'!EB132="Yes"),OFFSET('Hygiene Data'!$H$7,0,10*ROW('Hygiene Data'!H126)),NA())</f>
        <v>#N/A</v>
      </c>
      <c r="BN132" s="97" t="e">
        <f ca="true">+IF(AND(ISNUMBER(OFFSET('Hygiene Data'!$H$9,0,10*ROW('Hygiene Data'!H126))),'Data Summary'!EC132="Yes"),OFFSET('Hygiene Data'!$H$9,0,10*ROW('Hygiene Data'!H126)),NA())</f>
        <v>#N/A</v>
      </c>
      <c r="BO132" s="97" t="e">
        <f ca="true">+IF(AND(ISNUMBER(OFFSET('Hygiene Data'!$I$5,0,10*ROW('Hygiene Data'!I126))),'Data Summary'!ED132="Yes"),OFFSET('Hygiene Data'!$I$5,0,10*ROW('Hygiene Data'!I126)),NA())</f>
        <v>#N/A</v>
      </c>
      <c r="BP132" s="97" t="e">
        <f ca="true">+IF(AND(ISNUMBER(OFFSET('Hygiene Data'!$I$7,0,10*ROW('Hygiene Data'!I126))),'Data Summary'!EE132="Yes"),OFFSET('Hygiene Data'!$I$7,0,10*ROW('Hygiene Data'!I126)),NA())</f>
        <v>#N/A</v>
      </c>
      <c r="BQ132" s="97" t="e">
        <f ca="true">+IF(AND(ISNUMBER(OFFSET('Hygiene Data'!$I$9,0,10*ROW('Hygiene Data'!I126))),'Data Summary'!EF132="Yes"),OFFSET('Hygiene Data'!$I$9,0,10*ROW('Hygiene Data'!I126)),NA())</f>
        <v>#N/A</v>
      </c>
    </row>
    <row xmlns:x14ac="http://schemas.microsoft.com/office/spreadsheetml/2009/9/ac" r="133" x14ac:dyDescent="0.2">
      <c r="A133" s="331" t="e">
        <f ca="true">+RIGHT('Data Summary'!A133,LEN('Data Summary'!A133)-9)</f>
        <v>#VALUE!</v>
      </c>
      <c r="B133" s="36" t="str">
        <f ca="true">+IF(ISTEXT('Data Summary'!B133),'Data Summary'!B133,"")</f>
        <v/>
      </c>
      <c r="C133" s="330" t="e">
        <f ca="true">+VALUE('Data Summary'!C133)</f>
        <v>#VALUE!</v>
      </c>
      <c r="D133" s="95" t="e">
        <f ca="true">+IF(AND(ISNUMBER(OFFSET('Water Data'!$D$4,0,10*ROW('Water Data'!D127))),'Data Summary'!BS133="Yes"),100-OFFSET('Water Data'!$D$4,0,10*ROW('Water Data'!D127)),NA())</f>
        <v>#N/A</v>
      </c>
      <c r="E133" s="95" t="e">
        <f ca="true">+IF(AND(ISNUMBER(OFFSET('Water Data'!$D$6,0,10*ROW('Water Data'!D127))),'Data Summary'!BT133="Yes"),OFFSET('Water Data'!$D$6,0,10*ROW('Water Data'!D127)),NA())</f>
        <v>#N/A</v>
      </c>
      <c r="F133" s="95" t="e">
        <f ca="true">+IF(AND(ISNUMBER(OFFSET('Water Data'!$D$9,0,10*ROW('Water Data'!D127))),'Data Summary'!BU133="Yes"),OFFSET('Water Data'!$D$9,0,10*ROW('Water Data'!D127)),NA())</f>
        <v>#N/A</v>
      </c>
      <c r="G133" s="95" t="e">
        <f ca="true">+IF(AND(ISNUMBER(OFFSET('Water Data'!$E$4,0,10*ROW('Water Data'!E127))),'Data Summary'!BV133="Yes"),100-OFFSET('Water Data'!$E$4,0,10*ROW('Water Data'!E127)),NA())</f>
        <v>#N/A</v>
      </c>
      <c r="H133" s="95" t="e">
        <f ca="true">+IF(AND(ISNUMBER(OFFSET('Water Data'!$E$6,0,10*ROW('Water Data'!E127))),'Data Summary'!BW133="Yes"),OFFSET('Water Data'!$E$6,0,10*ROW('Water Data'!E127)),NA())</f>
        <v>#N/A</v>
      </c>
      <c r="I133" s="95" t="e">
        <f ca="true">+IF(AND(ISNUMBER(OFFSET('Water Data'!$E$9,0,10*ROW('Water Data'!E127))),'Data Summary'!BX133="Yes"),OFFSET('Water Data'!$E$9,0,10*ROW('Water Data'!E127)),NA())</f>
        <v>#N/A</v>
      </c>
      <c r="J133" s="95" t="e">
        <f ca="true">+IF(AND(ISNUMBER(OFFSET('Water Data'!$F$4,0,10*ROW('Water Data'!F127))),'Data Summary'!BY133="Yes"),100-OFFSET('Water Data'!$F$4,0,10*ROW('Water Data'!F127)),NA())</f>
        <v>#N/A</v>
      </c>
      <c r="K133" s="95" t="e">
        <f ca="true">+IF(AND(ISNUMBER(OFFSET('Water Data'!$F$6,0,10*ROW('Water Data'!F127))),'Data Summary'!BZ133="Yes"),OFFSET('Water Data'!$F$6,0,10*ROW('Water Data'!F127)),NA())</f>
        <v>#N/A</v>
      </c>
      <c r="L133" s="95" t="e">
        <f ca="true">+IF(AND(ISNUMBER(OFFSET('Water Data'!$F$9,0,10*ROW('Water Data'!F127))),'Data Summary'!CA133="Yes"),OFFSET('Water Data'!$F$9,0,10*ROW('Water Data'!F127)),NA())</f>
        <v>#N/A</v>
      </c>
      <c r="M133" s="95" t="e">
        <f ca="true">+IF(AND(ISNUMBER(OFFSET('Water Data'!$G$4,0,10*ROW('Water Data'!G127))),'Data Summary'!CB133="Yes"),100-OFFSET('Water Data'!$G$4,0,10*ROW('Water Data'!G127)),NA())</f>
        <v>#N/A</v>
      </c>
      <c r="N133" s="95" t="e">
        <f ca="true">+IF(AND(ISNUMBER(OFFSET('Water Data'!$G$6,0,10*ROW('Water Data'!G127))),'Data Summary'!CC133="Yes"),OFFSET('Water Data'!$G$6,0,10*ROW('Water Data'!G127)),NA())</f>
        <v>#N/A</v>
      </c>
      <c r="O133" s="95" t="e">
        <f ca="true">+IF(AND(ISNUMBER(OFFSET('Water Data'!$G$9,0,10*ROW('Water Data'!G127))),'Data Summary'!CD133="Yes"),OFFSET('Water Data'!$G$9,0,10*ROW('Water Data'!G127)),NA())</f>
        <v>#N/A</v>
      </c>
      <c r="P133" s="95" t="e">
        <f ca="true">+IF(AND(ISNUMBER(OFFSET('Water Data'!$H$4,0,10*ROW('Water Data'!H127))),'Data Summary'!CE133="Yes"),100-OFFSET('Water Data'!$H$4,0,10*ROW('Water Data'!H127)),NA())</f>
        <v>#N/A</v>
      </c>
      <c r="Q133" s="95" t="e">
        <f ca="true">+IF(AND(ISNUMBER(OFFSET('Water Data'!$H$6,0,10*ROW('Water Data'!H127))),'Data Summary'!CF133="Yes"),OFFSET('Water Data'!$H$6,0,10*ROW('Water Data'!H127)),NA())</f>
        <v>#N/A</v>
      </c>
      <c r="R133" s="95" t="e">
        <f ca="true">+IF(AND(ISNUMBER(OFFSET('Water Data'!$H$9,0,10*ROW('Water Data'!H127))),'Data Summary'!CG133="Yes"),OFFSET('Water Data'!$H$9,0,10*ROW('Water Data'!H127)),NA())</f>
        <v>#N/A</v>
      </c>
      <c r="S133" s="95" t="e">
        <f ca="true">+IF(AND(ISNUMBER(OFFSET('Water Data'!$I$4,0,10*ROW('Water Data'!I127))),'Data Summary'!CH133="Yes"),100-OFFSET('Water Data'!$I$4,0,10*ROW('Water Data'!I127)),NA())</f>
        <v>#N/A</v>
      </c>
      <c r="T133" s="95" t="e">
        <f ca="true">+IF(AND(ISNUMBER(OFFSET('Water Data'!$I$6,0,10*ROW('Water Data'!I127))),'Data Summary'!CI133="Yes"),OFFSET('Water Data'!$I$6,0,10*ROW('Water Data'!I127)),NA())</f>
        <v>#N/A</v>
      </c>
      <c r="U133" s="95" t="e">
        <f ca="true">+IF(AND(ISNUMBER(OFFSET('Water Data'!$I$9,0,10*ROW('Water Data'!I127))),'Data Summary'!CJ133="Yes"),OFFSET('Water Data'!$I$9,0,10*ROW('Water Data'!I127)),NA())</f>
        <v>#N/A</v>
      </c>
      <c r="V133" s="96" t="e">
        <f ca="true">+IF(AND(ISNUMBER(OFFSET('Sanitation Data'!$D$4,0,10*ROW('Sanitation Data'!D127))),'Data Summary'!CK133="Yes"),100-OFFSET('Sanitation Data'!$D$4,0,10*ROW('Sanitation Data'!D127)),NA())</f>
        <v>#N/A</v>
      </c>
      <c r="W133" s="96" t="e">
        <f ca="true">+IF(AND(ISNUMBER(OFFSET('Sanitation Data'!$D$6,0,10*ROW('Sanitation Data'!D127))),'Data Summary'!CL133="Yes"),OFFSET('Sanitation Data'!$D$6,0,10*ROW('Sanitation Data'!D127)),NA())</f>
        <v>#N/A</v>
      </c>
      <c r="X133" s="96" t="e">
        <f ca="true">+IF(AND(ISNUMBER(OFFSET('Sanitation Data'!$D$10,0,10*ROW('Sanitation Data'!D127))),'Data Summary'!CM133="Yes"),OFFSET('Sanitation Data'!$D$10,0,10*ROW('Sanitation Data'!D127)),NA())</f>
        <v>#N/A</v>
      </c>
      <c r="Y133" s="96" t="e">
        <f ca="true">+IF(AND(ISNUMBER(OFFSET('Sanitation Data'!$D$11,0,10*ROW('Sanitation Data'!D127))),'Data Summary'!CN133="Yes"),OFFSET('Sanitation Data'!$D$11,0,10*ROW('Sanitation Data'!D127)),NA())</f>
        <v>#N/A</v>
      </c>
      <c r="Z133" s="96" t="e">
        <f ca="true">+IF(AND(ISNUMBER(OFFSET('Sanitation Data'!$D$12,0,10*ROW('Sanitation Data'!D127))),'Data Summary'!CO133="Yes"),OFFSET('Sanitation Data'!$D$12,0,10*ROW('Sanitation Data'!D127)),NA())</f>
        <v>#N/A</v>
      </c>
      <c r="AA133" s="96" t="e">
        <f ca="true">+IF(AND(ISNUMBER(OFFSET('Sanitation Data'!$E$4,0,10*ROW('Sanitation Data'!E127))),'Data Summary'!CP133="Yes"),100-OFFSET('Sanitation Data'!$E$4,0,10*ROW('Sanitation Data'!E127)),NA())</f>
        <v>#N/A</v>
      </c>
      <c r="AB133" s="96" t="e">
        <f ca="true">+IF(AND(ISNUMBER(OFFSET('Sanitation Data'!$E$6,0,10*ROW('Sanitation Data'!E127))),'Data Summary'!CQ133="Yes"),OFFSET('Sanitation Data'!$E$6,0,10*ROW('Sanitation Data'!E127)),NA())</f>
        <v>#N/A</v>
      </c>
      <c r="AC133" s="96" t="e">
        <f ca="true">+IF(AND(ISNUMBER(OFFSET('Sanitation Data'!$E$10,0,10*ROW('Sanitation Data'!E127))),'Data Summary'!CR133="Yes"),OFFSET('Sanitation Data'!$E$10,0,10*ROW('Sanitation Data'!E127)),NA())</f>
        <v>#N/A</v>
      </c>
      <c r="AD133" s="96" t="e">
        <f ca="true">+IF(AND(ISNUMBER(OFFSET('Sanitation Data'!$E$11,0,10*ROW('Sanitation Data'!E127))),'Data Summary'!CS133="Yes"),OFFSET('Sanitation Data'!$E$11,0,10*ROW('Sanitation Data'!E127)),NA())</f>
        <v>#N/A</v>
      </c>
      <c r="AE133" s="96" t="e">
        <f ca="true">+IF(AND(ISNUMBER(OFFSET('Sanitation Data'!$E$12,0,10*ROW('Sanitation Data'!E127))),'Data Summary'!CT133="Yes"),OFFSET('Sanitation Data'!$E$12,0,10*ROW('Sanitation Data'!E127)),NA())</f>
        <v>#N/A</v>
      </c>
      <c r="AF133" s="96" t="e">
        <f ca="true">+IF(AND(ISNUMBER(OFFSET('Sanitation Data'!$F$4,0,10*ROW('Sanitation Data'!F127))),'Data Summary'!CU133="Yes"),100-OFFSET('Sanitation Data'!$F$4,0,10*ROW('Sanitation Data'!F127)),NA())</f>
        <v>#N/A</v>
      </c>
      <c r="AG133" s="96" t="e">
        <f ca="true">+IF(AND(ISNUMBER(OFFSET('Sanitation Data'!$F$6,0,10*ROW('Sanitation Data'!F127))),'Data Summary'!CV133="Yes"),OFFSET('Sanitation Data'!$F$6,0,10*ROW('Sanitation Data'!F127)),NA())</f>
        <v>#N/A</v>
      </c>
      <c r="AH133" s="96" t="e">
        <f ca="true">+IF(AND(ISNUMBER(OFFSET('Sanitation Data'!$F$10,0,10*ROW('Sanitation Data'!F127))),'Data Summary'!CW133="Yes"),OFFSET('Sanitation Data'!$F$10,0,10*ROW('Sanitation Data'!F127)),NA())</f>
        <v>#N/A</v>
      </c>
      <c r="AI133" s="96" t="e">
        <f ca="true">+IF(AND(ISNUMBER(OFFSET('Sanitation Data'!$F$11,0,10*ROW('Sanitation Data'!F127))),'Data Summary'!CX133="Yes"),OFFSET('Sanitation Data'!$F$11,0,10*ROW('Sanitation Data'!F127)),NA())</f>
        <v>#N/A</v>
      </c>
      <c r="AJ133" s="96" t="e">
        <f ca="true">+IF(AND(ISNUMBER(OFFSET('Sanitation Data'!$F$12,0,10*ROW('Sanitation Data'!F127))),'Data Summary'!CY133="Yes"),OFFSET('Sanitation Data'!$F$12,0,10*ROW('Sanitation Data'!F127)),NA())</f>
        <v>#N/A</v>
      </c>
      <c r="AK133" s="96" t="e">
        <f ca="true">+IF(AND(ISNUMBER(OFFSET('Sanitation Data'!$G$4,0,10*ROW('Sanitation Data'!G127))),'Data Summary'!CZ133="Yes"),100-OFFSET('Sanitation Data'!$G$4,0,10*ROW('Sanitation Data'!G127)),NA())</f>
        <v>#N/A</v>
      </c>
      <c r="AL133" s="96" t="e">
        <f ca="true">+IF(AND(ISNUMBER(OFFSET('Sanitation Data'!$G$6,0,10*ROW('Sanitation Data'!G127))),'Data Summary'!DA133="Yes"),OFFSET('Sanitation Data'!$G$6,0,10*ROW('Sanitation Data'!G127)),NA())</f>
        <v>#N/A</v>
      </c>
      <c r="AM133" s="96" t="e">
        <f ca="true">+IF(AND(ISNUMBER(OFFSET('Sanitation Data'!$G$10,0,10*ROW('Sanitation Data'!G127))),'Data Summary'!DB133="Yes"),OFFSET('Sanitation Data'!$G$10,0,10*ROW('Sanitation Data'!G127)),NA())</f>
        <v>#N/A</v>
      </c>
      <c r="AN133" s="96" t="e">
        <f ca="true">+IF(AND(ISNUMBER(OFFSET('Sanitation Data'!$G$11,0,10*ROW('Sanitation Data'!G127))),'Data Summary'!DC133="Yes"),OFFSET('Sanitation Data'!$G$11,0,10*ROW('Sanitation Data'!G127)),NA())</f>
        <v>#N/A</v>
      </c>
      <c r="AO133" s="96" t="e">
        <f ca="true">+IF(AND(ISNUMBER(OFFSET('Sanitation Data'!$G$12,0,10*ROW('Sanitation Data'!G127))),'Data Summary'!DD133="Yes"),OFFSET('Sanitation Data'!$G$12,0,10*ROW('Sanitation Data'!G127)),NA())</f>
        <v>#N/A</v>
      </c>
      <c r="AP133" s="96" t="e">
        <f ca="true">+IF(AND(ISNUMBER(OFFSET('Sanitation Data'!$H$4,0,10*ROW('Sanitation Data'!H127))),'Data Summary'!DE133="Yes"),100-OFFSET('Sanitation Data'!$H$4,0,10*ROW('Sanitation Data'!H127)),NA())</f>
        <v>#N/A</v>
      </c>
      <c r="AQ133" s="96" t="e">
        <f ca="true">+IF(AND(ISNUMBER(OFFSET('Sanitation Data'!$H$6,0,10*ROW('Sanitation Data'!H127))),'Data Summary'!DF133="Yes"),OFFSET('Sanitation Data'!$H$6,0,10*ROW('Sanitation Data'!H127)),NA())</f>
        <v>#N/A</v>
      </c>
      <c r="AR133" s="96" t="e">
        <f ca="true">+IF(AND(ISNUMBER(OFFSET('Sanitation Data'!$H$10,0,10*ROW('Sanitation Data'!H127))),'Data Summary'!DG133="Yes"),OFFSET('Sanitation Data'!$H$10,0,10*ROW('Sanitation Data'!H127)),NA())</f>
        <v>#N/A</v>
      </c>
      <c r="AS133" s="96" t="e">
        <f ca="true">+IF(AND(ISNUMBER(OFFSET('Sanitation Data'!$H$11,0,10*ROW('Sanitation Data'!H127))),'Data Summary'!DH133="Yes"),OFFSET('Sanitation Data'!$H$11,0,10*ROW('Sanitation Data'!H127)),NA())</f>
        <v>#N/A</v>
      </c>
      <c r="AT133" s="96" t="e">
        <f ca="true">+IF(AND(ISNUMBER(OFFSET('Sanitation Data'!$H$12,0,10*ROW('Sanitation Data'!H127))),'Data Summary'!DI133="Yes"),OFFSET('Sanitation Data'!$H$12,0,10*ROW('Sanitation Data'!H127)),NA())</f>
        <v>#N/A</v>
      </c>
      <c r="AU133" s="96" t="e">
        <f ca="true">+IF(AND(ISNUMBER(OFFSET('Sanitation Data'!$I$4,0,10*ROW('Sanitation Data'!I127))),'Data Summary'!DJ133="Yes"),100-OFFSET('Sanitation Data'!$I$4,0,10*ROW('Sanitation Data'!I127)),NA())</f>
        <v>#N/A</v>
      </c>
      <c r="AV133" s="96" t="e">
        <f ca="true">+IF(AND(ISNUMBER(OFFSET('Sanitation Data'!$I$6,0,10*ROW('Sanitation Data'!I127))),'Data Summary'!DK133="Yes"),OFFSET('Sanitation Data'!$I$6,0,10*ROW('Sanitation Data'!I127)),NA())</f>
        <v>#N/A</v>
      </c>
      <c r="AW133" s="96" t="e">
        <f ca="true">+IF(AND(ISNUMBER(OFFSET('Sanitation Data'!$I$10,0,10*ROW('Sanitation Data'!I127))),'Data Summary'!DL133="Yes"),OFFSET('Sanitation Data'!$I$10,0,10*ROW('Sanitation Data'!I127)),NA())</f>
        <v>#N/A</v>
      </c>
      <c r="AX133" s="96" t="e">
        <f ca="true">+IF(AND(ISNUMBER(OFFSET('Sanitation Data'!$I$11,0,10*ROW('Sanitation Data'!I127))),'Data Summary'!DM133="Yes"),OFFSET('Sanitation Data'!$I$11,0,10*ROW('Sanitation Data'!I127)),NA())</f>
        <v>#N/A</v>
      </c>
      <c r="AY133" s="96" t="e">
        <f ca="true">+IF(AND(ISNUMBER(OFFSET('Sanitation Data'!$I$12,0,10*ROW('Sanitation Data'!I127))),'Data Summary'!DN133="Yes"),OFFSET('Sanitation Data'!$I$12,0,10*ROW('Sanitation Data'!I127)),NA())</f>
        <v>#N/A</v>
      </c>
      <c r="AZ133" s="97" t="e">
        <f ca="true">+IF(AND(ISNUMBER(OFFSET('Hygiene Data'!$D$5,0,10*ROW('Hygiene Data'!D127))),'Data Summary'!DO133="Yes"),OFFSET('Hygiene Data'!$D$5,0,10*ROW('Hygiene Data'!D127)),NA())</f>
        <v>#N/A</v>
      </c>
      <c r="BA133" s="97" t="e">
        <f ca="true">+IF(AND(ISNUMBER(OFFSET('Hygiene Data'!$D$7,0,10*ROW('Hygiene Data'!D127))),'Data Summary'!DP133="Yes"),OFFSET('Hygiene Data'!$D$7,0,10*ROW('Hygiene Data'!D127)),NA())</f>
        <v>#N/A</v>
      </c>
      <c r="BB133" s="97" t="e">
        <f ca="true">+IF(AND(ISNUMBER(OFFSET('Hygiene Data'!$D$9,0,10*ROW('Hygiene Data'!D127))),'Data Summary'!DQ133="Yes"),OFFSET('Hygiene Data'!$D$9,0,10*ROW('Hygiene Data'!D127)),NA())</f>
        <v>#N/A</v>
      </c>
      <c r="BC133" s="97" t="e">
        <f ca="true">+IF(AND(ISNUMBER(OFFSET('Hygiene Data'!$E$5,0,10*ROW('Hygiene Data'!E127))),'Data Summary'!DR133="Yes"),OFFSET('Hygiene Data'!$E$5,0,10*ROW('Hygiene Data'!E127)),NA())</f>
        <v>#N/A</v>
      </c>
      <c r="BD133" s="97" t="e">
        <f ca="true">+IF(AND(ISNUMBER(OFFSET('Hygiene Data'!$E$7,0,10*ROW('Hygiene Data'!E127))),'Data Summary'!DS133="Yes"),OFFSET('Hygiene Data'!$E$7,0,10*ROW('Hygiene Data'!E127)),NA())</f>
        <v>#N/A</v>
      </c>
      <c r="BE133" s="97" t="e">
        <f ca="true">+IF(AND(ISNUMBER(OFFSET('Hygiene Data'!$E$9,0,10*ROW('Hygiene Data'!E127))),'Data Summary'!DT133="Yes"),OFFSET('Hygiene Data'!$E$9,0,10*ROW('Hygiene Data'!E127)),NA())</f>
        <v>#N/A</v>
      </c>
      <c r="BF133" s="97" t="e">
        <f ca="true">+IF(AND(ISNUMBER(OFFSET('Hygiene Data'!$F$5,0,10*ROW('Hygiene Data'!F127))),'Data Summary'!DU133="Yes"),OFFSET('Hygiene Data'!$F$5,0,10*ROW('Hygiene Data'!F127)),NA())</f>
        <v>#N/A</v>
      </c>
      <c r="BG133" s="97" t="e">
        <f ca="true">+IF(AND(ISNUMBER(OFFSET('Hygiene Data'!$F$7,0,10*ROW('Hygiene Data'!F127))),'Data Summary'!DV133="Yes"),OFFSET('Hygiene Data'!$F$7,0,10*ROW('Hygiene Data'!F127)),NA())</f>
        <v>#N/A</v>
      </c>
      <c r="BH133" s="97" t="e">
        <f ca="true">+IF(AND(ISNUMBER(OFFSET('Hygiene Data'!$F$9,0,10*ROW('Hygiene Data'!F127))),'Data Summary'!DW133="Yes"),OFFSET('Hygiene Data'!$F$9,0,10*ROW('Hygiene Data'!F127)),NA())</f>
        <v>#N/A</v>
      </c>
      <c r="BI133" s="97" t="e">
        <f ca="true">+IF(AND(ISNUMBER(OFFSET('Hygiene Data'!$G$5,0,10*ROW('Hygiene Data'!G127))),'Data Summary'!DX133="Yes"),OFFSET('Hygiene Data'!$G$5,0,10*ROW('Hygiene Data'!G127)),NA())</f>
        <v>#N/A</v>
      </c>
      <c r="BJ133" s="97" t="e">
        <f ca="true">+IF(AND(ISNUMBER(OFFSET('Hygiene Data'!$G$7,0,10*ROW('Hygiene Data'!G127))),'Data Summary'!DY133="Yes"),OFFSET('Hygiene Data'!$G$7,0,10*ROW('Hygiene Data'!G127)),NA())</f>
        <v>#N/A</v>
      </c>
      <c r="BK133" s="97" t="e">
        <f ca="true">+IF(AND(ISNUMBER(OFFSET('Hygiene Data'!$G$9,0,10*ROW('Hygiene Data'!G127))),'Data Summary'!DZ133="Yes"),OFFSET('Hygiene Data'!$G$9,0,10*ROW('Hygiene Data'!G127)),NA())</f>
        <v>#N/A</v>
      </c>
      <c r="BL133" s="97" t="e">
        <f ca="true">+IF(AND(ISNUMBER(OFFSET('Hygiene Data'!$H$5,0,10*ROW('Hygiene Data'!H127))),'Data Summary'!EA133="Yes"),OFFSET('Hygiene Data'!$H$5,0,10*ROW('Hygiene Data'!H127)),NA())</f>
        <v>#N/A</v>
      </c>
      <c r="BM133" s="97" t="e">
        <f ca="true">+IF(AND(ISNUMBER(OFFSET('Hygiene Data'!$H$7,0,10*ROW('Hygiene Data'!H127))),'Data Summary'!EB133="Yes"),OFFSET('Hygiene Data'!$H$7,0,10*ROW('Hygiene Data'!H127)),NA())</f>
        <v>#N/A</v>
      </c>
      <c r="BN133" s="97" t="e">
        <f ca="true">+IF(AND(ISNUMBER(OFFSET('Hygiene Data'!$H$9,0,10*ROW('Hygiene Data'!H127))),'Data Summary'!EC133="Yes"),OFFSET('Hygiene Data'!$H$9,0,10*ROW('Hygiene Data'!H127)),NA())</f>
        <v>#N/A</v>
      </c>
      <c r="BO133" s="97" t="e">
        <f ca="true">+IF(AND(ISNUMBER(OFFSET('Hygiene Data'!$I$5,0,10*ROW('Hygiene Data'!I127))),'Data Summary'!ED133="Yes"),OFFSET('Hygiene Data'!$I$5,0,10*ROW('Hygiene Data'!I127)),NA())</f>
        <v>#N/A</v>
      </c>
      <c r="BP133" s="97" t="e">
        <f ca="true">+IF(AND(ISNUMBER(OFFSET('Hygiene Data'!$I$7,0,10*ROW('Hygiene Data'!I127))),'Data Summary'!EE133="Yes"),OFFSET('Hygiene Data'!$I$7,0,10*ROW('Hygiene Data'!I127)),NA())</f>
        <v>#N/A</v>
      </c>
      <c r="BQ133" s="97" t="e">
        <f ca="true">+IF(AND(ISNUMBER(OFFSET('Hygiene Data'!$I$9,0,10*ROW('Hygiene Data'!I127))),'Data Summary'!EF133="Yes"),OFFSET('Hygiene Data'!$I$9,0,10*ROW('Hygiene Data'!I127)),NA())</f>
        <v>#N/A</v>
      </c>
    </row>
    <row xmlns:x14ac="http://schemas.microsoft.com/office/spreadsheetml/2009/9/ac" r="134" x14ac:dyDescent="0.2">
      <c r="A134" s="331" t="e">
        <f ca="true">+RIGHT('Data Summary'!A134,LEN('Data Summary'!A134)-9)</f>
        <v>#VALUE!</v>
      </c>
      <c r="B134" s="36" t="str">
        <f ca="true">+IF(ISTEXT('Data Summary'!B134),'Data Summary'!B134,"")</f>
        <v/>
      </c>
      <c r="C134" s="330" t="e">
        <f ca="true">+VALUE('Data Summary'!C134)</f>
        <v>#VALUE!</v>
      </c>
      <c r="D134" s="95" t="e">
        <f ca="true">+IF(AND(ISNUMBER(OFFSET('Water Data'!$D$4,0,10*ROW('Water Data'!D128))),'Data Summary'!BS134="Yes"),100-OFFSET('Water Data'!$D$4,0,10*ROW('Water Data'!D128)),NA())</f>
        <v>#N/A</v>
      </c>
      <c r="E134" s="95" t="e">
        <f ca="true">+IF(AND(ISNUMBER(OFFSET('Water Data'!$D$6,0,10*ROW('Water Data'!D128))),'Data Summary'!BT134="Yes"),OFFSET('Water Data'!$D$6,0,10*ROW('Water Data'!D128)),NA())</f>
        <v>#N/A</v>
      </c>
      <c r="F134" s="95" t="e">
        <f ca="true">+IF(AND(ISNUMBER(OFFSET('Water Data'!$D$9,0,10*ROW('Water Data'!D128))),'Data Summary'!BU134="Yes"),OFFSET('Water Data'!$D$9,0,10*ROW('Water Data'!D128)),NA())</f>
        <v>#N/A</v>
      </c>
      <c r="G134" s="95" t="e">
        <f ca="true">+IF(AND(ISNUMBER(OFFSET('Water Data'!$E$4,0,10*ROW('Water Data'!E128))),'Data Summary'!BV134="Yes"),100-OFFSET('Water Data'!$E$4,0,10*ROW('Water Data'!E128)),NA())</f>
        <v>#N/A</v>
      </c>
      <c r="H134" s="95" t="e">
        <f ca="true">+IF(AND(ISNUMBER(OFFSET('Water Data'!$E$6,0,10*ROW('Water Data'!E128))),'Data Summary'!BW134="Yes"),OFFSET('Water Data'!$E$6,0,10*ROW('Water Data'!E128)),NA())</f>
        <v>#N/A</v>
      </c>
      <c r="I134" s="95" t="e">
        <f ca="true">+IF(AND(ISNUMBER(OFFSET('Water Data'!$E$9,0,10*ROW('Water Data'!E128))),'Data Summary'!BX134="Yes"),OFFSET('Water Data'!$E$9,0,10*ROW('Water Data'!E128)),NA())</f>
        <v>#N/A</v>
      </c>
      <c r="J134" s="95" t="e">
        <f ca="true">+IF(AND(ISNUMBER(OFFSET('Water Data'!$F$4,0,10*ROW('Water Data'!F128))),'Data Summary'!BY134="Yes"),100-OFFSET('Water Data'!$F$4,0,10*ROW('Water Data'!F128)),NA())</f>
        <v>#N/A</v>
      </c>
      <c r="K134" s="95" t="e">
        <f ca="true">+IF(AND(ISNUMBER(OFFSET('Water Data'!$F$6,0,10*ROW('Water Data'!F128))),'Data Summary'!BZ134="Yes"),OFFSET('Water Data'!$F$6,0,10*ROW('Water Data'!F128)),NA())</f>
        <v>#N/A</v>
      </c>
      <c r="L134" s="95" t="e">
        <f ca="true">+IF(AND(ISNUMBER(OFFSET('Water Data'!$F$9,0,10*ROW('Water Data'!F128))),'Data Summary'!CA134="Yes"),OFFSET('Water Data'!$F$9,0,10*ROW('Water Data'!F128)),NA())</f>
        <v>#N/A</v>
      </c>
      <c r="M134" s="95" t="e">
        <f ca="true">+IF(AND(ISNUMBER(OFFSET('Water Data'!$G$4,0,10*ROW('Water Data'!G128))),'Data Summary'!CB134="Yes"),100-OFFSET('Water Data'!$G$4,0,10*ROW('Water Data'!G128)),NA())</f>
        <v>#N/A</v>
      </c>
      <c r="N134" s="95" t="e">
        <f ca="true">+IF(AND(ISNUMBER(OFFSET('Water Data'!$G$6,0,10*ROW('Water Data'!G128))),'Data Summary'!CC134="Yes"),OFFSET('Water Data'!$G$6,0,10*ROW('Water Data'!G128)),NA())</f>
        <v>#N/A</v>
      </c>
      <c r="O134" s="95" t="e">
        <f ca="true">+IF(AND(ISNUMBER(OFFSET('Water Data'!$G$9,0,10*ROW('Water Data'!G128))),'Data Summary'!CD134="Yes"),OFFSET('Water Data'!$G$9,0,10*ROW('Water Data'!G128)),NA())</f>
        <v>#N/A</v>
      </c>
      <c r="P134" s="95" t="e">
        <f ca="true">+IF(AND(ISNUMBER(OFFSET('Water Data'!$H$4,0,10*ROW('Water Data'!H128))),'Data Summary'!CE134="Yes"),100-OFFSET('Water Data'!$H$4,0,10*ROW('Water Data'!H128)),NA())</f>
        <v>#N/A</v>
      </c>
      <c r="Q134" s="95" t="e">
        <f ca="true">+IF(AND(ISNUMBER(OFFSET('Water Data'!$H$6,0,10*ROW('Water Data'!H128))),'Data Summary'!CF134="Yes"),OFFSET('Water Data'!$H$6,0,10*ROW('Water Data'!H128)),NA())</f>
        <v>#N/A</v>
      </c>
      <c r="R134" s="95" t="e">
        <f ca="true">+IF(AND(ISNUMBER(OFFSET('Water Data'!$H$9,0,10*ROW('Water Data'!H128))),'Data Summary'!CG134="Yes"),OFFSET('Water Data'!$H$9,0,10*ROW('Water Data'!H128)),NA())</f>
        <v>#N/A</v>
      </c>
      <c r="S134" s="95" t="e">
        <f ca="true">+IF(AND(ISNUMBER(OFFSET('Water Data'!$I$4,0,10*ROW('Water Data'!I128))),'Data Summary'!CH134="Yes"),100-OFFSET('Water Data'!$I$4,0,10*ROW('Water Data'!I128)),NA())</f>
        <v>#N/A</v>
      </c>
      <c r="T134" s="95" t="e">
        <f ca="true">+IF(AND(ISNUMBER(OFFSET('Water Data'!$I$6,0,10*ROW('Water Data'!I128))),'Data Summary'!CI134="Yes"),OFFSET('Water Data'!$I$6,0,10*ROW('Water Data'!I128)),NA())</f>
        <v>#N/A</v>
      </c>
      <c r="U134" s="95" t="e">
        <f ca="true">+IF(AND(ISNUMBER(OFFSET('Water Data'!$I$9,0,10*ROW('Water Data'!I128))),'Data Summary'!CJ134="Yes"),OFFSET('Water Data'!$I$9,0,10*ROW('Water Data'!I128)),NA())</f>
        <v>#N/A</v>
      </c>
      <c r="V134" s="96" t="e">
        <f ca="true">+IF(AND(ISNUMBER(OFFSET('Sanitation Data'!$D$4,0,10*ROW('Sanitation Data'!D128))),'Data Summary'!CK134="Yes"),100-OFFSET('Sanitation Data'!$D$4,0,10*ROW('Sanitation Data'!D128)),NA())</f>
        <v>#N/A</v>
      </c>
      <c r="W134" s="96" t="e">
        <f ca="true">+IF(AND(ISNUMBER(OFFSET('Sanitation Data'!$D$6,0,10*ROW('Sanitation Data'!D128))),'Data Summary'!CL134="Yes"),OFFSET('Sanitation Data'!$D$6,0,10*ROW('Sanitation Data'!D128)),NA())</f>
        <v>#N/A</v>
      </c>
      <c r="X134" s="96" t="e">
        <f ca="true">+IF(AND(ISNUMBER(OFFSET('Sanitation Data'!$D$10,0,10*ROW('Sanitation Data'!D128))),'Data Summary'!CM134="Yes"),OFFSET('Sanitation Data'!$D$10,0,10*ROW('Sanitation Data'!D128)),NA())</f>
        <v>#N/A</v>
      </c>
      <c r="Y134" s="96" t="e">
        <f ca="true">+IF(AND(ISNUMBER(OFFSET('Sanitation Data'!$D$11,0,10*ROW('Sanitation Data'!D128))),'Data Summary'!CN134="Yes"),OFFSET('Sanitation Data'!$D$11,0,10*ROW('Sanitation Data'!D128)),NA())</f>
        <v>#N/A</v>
      </c>
      <c r="Z134" s="96" t="e">
        <f ca="true">+IF(AND(ISNUMBER(OFFSET('Sanitation Data'!$D$12,0,10*ROW('Sanitation Data'!D128))),'Data Summary'!CO134="Yes"),OFFSET('Sanitation Data'!$D$12,0,10*ROW('Sanitation Data'!D128)),NA())</f>
        <v>#N/A</v>
      </c>
      <c r="AA134" s="96" t="e">
        <f ca="true">+IF(AND(ISNUMBER(OFFSET('Sanitation Data'!$E$4,0,10*ROW('Sanitation Data'!E128))),'Data Summary'!CP134="Yes"),100-OFFSET('Sanitation Data'!$E$4,0,10*ROW('Sanitation Data'!E128)),NA())</f>
        <v>#N/A</v>
      </c>
      <c r="AB134" s="96" t="e">
        <f ca="true">+IF(AND(ISNUMBER(OFFSET('Sanitation Data'!$E$6,0,10*ROW('Sanitation Data'!E128))),'Data Summary'!CQ134="Yes"),OFFSET('Sanitation Data'!$E$6,0,10*ROW('Sanitation Data'!E128)),NA())</f>
        <v>#N/A</v>
      </c>
      <c r="AC134" s="96" t="e">
        <f ca="true">+IF(AND(ISNUMBER(OFFSET('Sanitation Data'!$E$10,0,10*ROW('Sanitation Data'!E128))),'Data Summary'!CR134="Yes"),OFFSET('Sanitation Data'!$E$10,0,10*ROW('Sanitation Data'!E128)),NA())</f>
        <v>#N/A</v>
      </c>
      <c r="AD134" s="96" t="e">
        <f ca="true">+IF(AND(ISNUMBER(OFFSET('Sanitation Data'!$E$11,0,10*ROW('Sanitation Data'!E128))),'Data Summary'!CS134="Yes"),OFFSET('Sanitation Data'!$E$11,0,10*ROW('Sanitation Data'!E128)),NA())</f>
        <v>#N/A</v>
      </c>
      <c r="AE134" s="96" t="e">
        <f ca="true">+IF(AND(ISNUMBER(OFFSET('Sanitation Data'!$E$12,0,10*ROW('Sanitation Data'!E128))),'Data Summary'!CT134="Yes"),OFFSET('Sanitation Data'!$E$12,0,10*ROW('Sanitation Data'!E128)),NA())</f>
        <v>#N/A</v>
      </c>
      <c r="AF134" s="96" t="e">
        <f ca="true">+IF(AND(ISNUMBER(OFFSET('Sanitation Data'!$F$4,0,10*ROW('Sanitation Data'!F128))),'Data Summary'!CU134="Yes"),100-OFFSET('Sanitation Data'!$F$4,0,10*ROW('Sanitation Data'!F128)),NA())</f>
        <v>#N/A</v>
      </c>
      <c r="AG134" s="96" t="e">
        <f ca="true">+IF(AND(ISNUMBER(OFFSET('Sanitation Data'!$F$6,0,10*ROW('Sanitation Data'!F128))),'Data Summary'!CV134="Yes"),OFFSET('Sanitation Data'!$F$6,0,10*ROW('Sanitation Data'!F128)),NA())</f>
        <v>#N/A</v>
      </c>
      <c r="AH134" s="96" t="e">
        <f ca="true">+IF(AND(ISNUMBER(OFFSET('Sanitation Data'!$F$10,0,10*ROW('Sanitation Data'!F128))),'Data Summary'!CW134="Yes"),OFFSET('Sanitation Data'!$F$10,0,10*ROW('Sanitation Data'!F128)),NA())</f>
        <v>#N/A</v>
      </c>
      <c r="AI134" s="96" t="e">
        <f ca="true">+IF(AND(ISNUMBER(OFFSET('Sanitation Data'!$F$11,0,10*ROW('Sanitation Data'!F128))),'Data Summary'!CX134="Yes"),OFFSET('Sanitation Data'!$F$11,0,10*ROW('Sanitation Data'!F128)),NA())</f>
        <v>#N/A</v>
      </c>
      <c r="AJ134" s="96" t="e">
        <f ca="true">+IF(AND(ISNUMBER(OFFSET('Sanitation Data'!$F$12,0,10*ROW('Sanitation Data'!F128))),'Data Summary'!CY134="Yes"),OFFSET('Sanitation Data'!$F$12,0,10*ROW('Sanitation Data'!F128)),NA())</f>
        <v>#N/A</v>
      </c>
      <c r="AK134" s="96" t="e">
        <f ca="true">+IF(AND(ISNUMBER(OFFSET('Sanitation Data'!$G$4,0,10*ROW('Sanitation Data'!G128))),'Data Summary'!CZ134="Yes"),100-OFFSET('Sanitation Data'!$G$4,0,10*ROW('Sanitation Data'!G128)),NA())</f>
        <v>#N/A</v>
      </c>
      <c r="AL134" s="96" t="e">
        <f ca="true">+IF(AND(ISNUMBER(OFFSET('Sanitation Data'!$G$6,0,10*ROW('Sanitation Data'!G128))),'Data Summary'!DA134="Yes"),OFFSET('Sanitation Data'!$G$6,0,10*ROW('Sanitation Data'!G128)),NA())</f>
        <v>#N/A</v>
      </c>
      <c r="AM134" s="96" t="e">
        <f ca="true">+IF(AND(ISNUMBER(OFFSET('Sanitation Data'!$G$10,0,10*ROW('Sanitation Data'!G128))),'Data Summary'!DB134="Yes"),OFFSET('Sanitation Data'!$G$10,0,10*ROW('Sanitation Data'!G128)),NA())</f>
        <v>#N/A</v>
      </c>
      <c r="AN134" s="96" t="e">
        <f ca="true">+IF(AND(ISNUMBER(OFFSET('Sanitation Data'!$G$11,0,10*ROW('Sanitation Data'!G128))),'Data Summary'!DC134="Yes"),OFFSET('Sanitation Data'!$G$11,0,10*ROW('Sanitation Data'!G128)),NA())</f>
        <v>#N/A</v>
      </c>
      <c r="AO134" s="96" t="e">
        <f ca="true">+IF(AND(ISNUMBER(OFFSET('Sanitation Data'!$G$12,0,10*ROW('Sanitation Data'!G128))),'Data Summary'!DD134="Yes"),OFFSET('Sanitation Data'!$G$12,0,10*ROW('Sanitation Data'!G128)),NA())</f>
        <v>#N/A</v>
      </c>
      <c r="AP134" s="96" t="e">
        <f ca="true">+IF(AND(ISNUMBER(OFFSET('Sanitation Data'!$H$4,0,10*ROW('Sanitation Data'!H128))),'Data Summary'!DE134="Yes"),100-OFFSET('Sanitation Data'!$H$4,0,10*ROW('Sanitation Data'!H128)),NA())</f>
        <v>#N/A</v>
      </c>
      <c r="AQ134" s="96" t="e">
        <f ca="true">+IF(AND(ISNUMBER(OFFSET('Sanitation Data'!$H$6,0,10*ROW('Sanitation Data'!H128))),'Data Summary'!DF134="Yes"),OFFSET('Sanitation Data'!$H$6,0,10*ROW('Sanitation Data'!H128)),NA())</f>
        <v>#N/A</v>
      </c>
      <c r="AR134" s="96" t="e">
        <f ca="true">+IF(AND(ISNUMBER(OFFSET('Sanitation Data'!$H$10,0,10*ROW('Sanitation Data'!H128))),'Data Summary'!DG134="Yes"),OFFSET('Sanitation Data'!$H$10,0,10*ROW('Sanitation Data'!H128)),NA())</f>
        <v>#N/A</v>
      </c>
      <c r="AS134" s="96" t="e">
        <f ca="true">+IF(AND(ISNUMBER(OFFSET('Sanitation Data'!$H$11,0,10*ROW('Sanitation Data'!H128))),'Data Summary'!DH134="Yes"),OFFSET('Sanitation Data'!$H$11,0,10*ROW('Sanitation Data'!H128)),NA())</f>
        <v>#N/A</v>
      </c>
      <c r="AT134" s="96" t="e">
        <f ca="true">+IF(AND(ISNUMBER(OFFSET('Sanitation Data'!$H$12,0,10*ROW('Sanitation Data'!H128))),'Data Summary'!DI134="Yes"),OFFSET('Sanitation Data'!$H$12,0,10*ROW('Sanitation Data'!H128)),NA())</f>
        <v>#N/A</v>
      </c>
      <c r="AU134" s="96" t="e">
        <f ca="true">+IF(AND(ISNUMBER(OFFSET('Sanitation Data'!$I$4,0,10*ROW('Sanitation Data'!I128))),'Data Summary'!DJ134="Yes"),100-OFFSET('Sanitation Data'!$I$4,0,10*ROW('Sanitation Data'!I128)),NA())</f>
        <v>#N/A</v>
      </c>
      <c r="AV134" s="96" t="e">
        <f ca="true">+IF(AND(ISNUMBER(OFFSET('Sanitation Data'!$I$6,0,10*ROW('Sanitation Data'!I128))),'Data Summary'!DK134="Yes"),OFFSET('Sanitation Data'!$I$6,0,10*ROW('Sanitation Data'!I128)),NA())</f>
        <v>#N/A</v>
      </c>
      <c r="AW134" s="96" t="e">
        <f ca="true">+IF(AND(ISNUMBER(OFFSET('Sanitation Data'!$I$10,0,10*ROW('Sanitation Data'!I128))),'Data Summary'!DL134="Yes"),OFFSET('Sanitation Data'!$I$10,0,10*ROW('Sanitation Data'!I128)),NA())</f>
        <v>#N/A</v>
      </c>
      <c r="AX134" s="96" t="e">
        <f ca="true">+IF(AND(ISNUMBER(OFFSET('Sanitation Data'!$I$11,0,10*ROW('Sanitation Data'!I128))),'Data Summary'!DM134="Yes"),OFFSET('Sanitation Data'!$I$11,0,10*ROW('Sanitation Data'!I128)),NA())</f>
        <v>#N/A</v>
      </c>
      <c r="AY134" s="96" t="e">
        <f ca="true">+IF(AND(ISNUMBER(OFFSET('Sanitation Data'!$I$12,0,10*ROW('Sanitation Data'!I128))),'Data Summary'!DN134="Yes"),OFFSET('Sanitation Data'!$I$12,0,10*ROW('Sanitation Data'!I128)),NA())</f>
        <v>#N/A</v>
      </c>
      <c r="AZ134" s="97" t="e">
        <f ca="true">+IF(AND(ISNUMBER(OFFSET('Hygiene Data'!$D$5,0,10*ROW('Hygiene Data'!D128))),'Data Summary'!DO134="Yes"),OFFSET('Hygiene Data'!$D$5,0,10*ROW('Hygiene Data'!D128)),NA())</f>
        <v>#N/A</v>
      </c>
      <c r="BA134" s="97" t="e">
        <f ca="true">+IF(AND(ISNUMBER(OFFSET('Hygiene Data'!$D$7,0,10*ROW('Hygiene Data'!D128))),'Data Summary'!DP134="Yes"),OFFSET('Hygiene Data'!$D$7,0,10*ROW('Hygiene Data'!D128)),NA())</f>
        <v>#N/A</v>
      </c>
      <c r="BB134" s="97" t="e">
        <f ca="true">+IF(AND(ISNUMBER(OFFSET('Hygiene Data'!$D$9,0,10*ROW('Hygiene Data'!D128))),'Data Summary'!DQ134="Yes"),OFFSET('Hygiene Data'!$D$9,0,10*ROW('Hygiene Data'!D128)),NA())</f>
        <v>#N/A</v>
      </c>
      <c r="BC134" s="97" t="e">
        <f ca="true">+IF(AND(ISNUMBER(OFFSET('Hygiene Data'!$E$5,0,10*ROW('Hygiene Data'!E128))),'Data Summary'!DR134="Yes"),OFFSET('Hygiene Data'!$E$5,0,10*ROW('Hygiene Data'!E128)),NA())</f>
        <v>#N/A</v>
      </c>
      <c r="BD134" s="97" t="e">
        <f ca="true">+IF(AND(ISNUMBER(OFFSET('Hygiene Data'!$E$7,0,10*ROW('Hygiene Data'!E128))),'Data Summary'!DS134="Yes"),OFFSET('Hygiene Data'!$E$7,0,10*ROW('Hygiene Data'!E128)),NA())</f>
        <v>#N/A</v>
      </c>
      <c r="BE134" s="97" t="e">
        <f ca="true">+IF(AND(ISNUMBER(OFFSET('Hygiene Data'!$E$9,0,10*ROW('Hygiene Data'!E128))),'Data Summary'!DT134="Yes"),OFFSET('Hygiene Data'!$E$9,0,10*ROW('Hygiene Data'!E128)),NA())</f>
        <v>#N/A</v>
      </c>
      <c r="BF134" s="97" t="e">
        <f ca="true">+IF(AND(ISNUMBER(OFFSET('Hygiene Data'!$F$5,0,10*ROW('Hygiene Data'!F128))),'Data Summary'!DU134="Yes"),OFFSET('Hygiene Data'!$F$5,0,10*ROW('Hygiene Data'!F128)),NA())</f>
        <v>#N/A</v>
      </c>
      <c r="BG134" s="97" t="e">
        <f ca="true">+IF(AND(ISNUMBER(OFFSET('Hygiene Data'!$F$7,0,10*ROW('Hygiene Data'!F128))),'Data Summary'!DV134="Yes"),OFFSET('Hygiene Data'!$F$7,0,10*ROW('Hygiene Data'!F128)),NA())</f>
        <v>#N/A</v>
      </c>
      <c r="BH134" s="97" t="e">
        <f ca="true">+IF(AND(ISNUMBER(OFFSET('Hygiene Data'!$F$9,0,10*ROW('Hygiene Data'!F128))),'Data Summary'!DW134="Yes"),OFFSET('Hygiene Data'!$F$9,0,10*ROW('Hygiene Data'!F128)),NA())</f>
        <v>#N/A</v>
      </c>
      <c r="BI134" s="97" t="e">
        <f ca="true">+IF(AND(ISNUMBER(OFFSET('Hygiene Data'!$G$5,0,10*ROW('Hygiene Data'!G128))),'Data Summary'!DX134="Yes"),OFFSET('Hygiene Data'!$G$5,0,10*ROW('Hygiene Data'!G128)),NA())</f>
        <v>#N/A</v>
      </c>
      <c r="BJ134" s="97" t="e">
        <f ca="true">+IF(AND(ISNUMBER(OFFSET('Hygiene Data'!$G$7,0,10*ROW('Hygiene Data'!G128))),'Data Summary'!DY134="Yes"),OFFSET('Hygiene Data'!$G$7,0,10*ROW('Hygiene Data'!G128)),NA())</f>
        <v>#N/A</v>
      </c>
      <c r="BK134" s="97" t="e">
        <f ca="true">+IF(AND(ISNUMBER(OFFSET('Hygiene Data'!$G$9,0,10*ROW('Hygiene Data'!G128))),'Data Summary'!DZ134="Yes"),OFFSET('Hygiene Data'!$G$9,0,10*ROW('Hygiene Data'!G128)),NA())</f>
        <v>#N/A</v>
      </c>
      <c r="BL134" s="97" t="e">
        <f ca="true">+IF(AND(ISNUMBER(OFFSET('Hygiene Data'!$H$5,0,10*ROW('Hygiene Data'!H128))),'Data Summary'!EA134="Yes"),OFFSET('Hygiene Data'!$H$5,0,10*ROW('Hygiene Data'!H128)),NA())</f>
        <v>#N/A</v>
      </c>
      <c r="BM134" s="97" t="e">
        <f ca="true">+IF(AND(ISNUMBER(OFFSET('Hygiene Data'!$H$7,0,10*ROW('Hygiene Data'!H128))),'Data Summary'!EB134="Yes"),OFFSET('Hygiene Data'!$H$7,0,10*ROW('Hygiene Data'!H128)),NA())</f>
        <v>#N/A</v>
      </c>
      <c r="BN134" s="97" t="e">
        <f ca="true">+IF(AND(ISNUMBER(OFFSET('Hygiene Data'!$H$9,0,10*ROW('Hygiene Data'!H128))),'Data Summary'!EC134="Yes"),OFFSET('Hygiene Data'!$H$9,0,10*ROW('Hygiene Data'!H128)),NA())</f>
        <v>#N/A</v>
      </c>
      <c r="BO134" s="97" t="e">
        <f ca="true">+IF(AND(ISNUMBER(OFFSET('Hygiene Data'!$I$5,0,10*ROW('Hygiene Data'!I128))),'Data Summary'!ED134="Yes"),OFFSET('Hygiene Data'!$I$5,0,10*ROW('Hygiene Data'!I128)),NA())</f>
        <v>#N/A</v>
      </c>
      <c r="BP134" s="97" t="e">
        <f ca="true">+IF(AND(ISNUMBER(OFFSET('Hygiene Data'!$I$7,0,10*ROW('Hygiene Data'!I128))),'Data Summary'!EE134="Yes"),OFFSET('Hygiene Data'!$I$7,0,10*ROW('Hygiene Data'!I128)),NA())</f>
        <v>#N/A</v>
      </c>
      <c r="BQ134" s="97" t="e">
        <f ca="true">+IF(AND(ISNUMBER(OFFSET('Hygiene Data'!$I$9,0,10*ROW('Hygiene Data'!I128))),'Data Summary'!EF134="Yes"),OFFSET('Hygiene Data'!$I$9,0,10*ROW('Hygiene Data'!I128)),NA())</f>
        <v>#N/A</v>
      </c>
    </row>
    <row xmlns:x14ac="http://schemas.microsoft.com/office/spreadsheetml/2009/9/ac" r="135" x14ac:dyDescent="0.2">
      <c r="A135" s="331" t="e">
        <f ca="true">+RIGHT('Data Summary'!A135,LEN('Data Summary'!A135)-9)</f>
        <v>#VALUE!</v>
      </c>
      <c r="B135" s="36" t="str">
        <f ca="true">+IF(ISTEXT('Data Summary'!B135),'Data Summary'!B135,"")</f>
        <v/>
      </c>
      <c r="C135" s="330" t="e">
        <f ca="true">+VALUE('Data Summary'!C135)</f>
        <v>#VALUE!</v>
      </c>
      <c r="D135" s="95" t="e">
        <f ca="true">+IF(AND(ISNUMBER(OFFSET('Water Data'!$D$4,0,10*ROW('Water Data'!D129))),'Data Summary'!BS135="Yes"),100-OFFSET('Water Data'!$D$4,0,10*ROW('Water Data'!D129)),NA())</f>
        <v>#N/A</v>
      </c>
      <c r="E135" s="95" t="e">
        <f ca="true">+IF(AND(ISNUMBER(OFFSET('Water Data'!$D$6,0,10*ROW('Water Data'!D129))),'Data Summary'!BT135="Yes"),OFFSET('Water Data'!$D$6,0,10*ROW('Water Data'!D129)),NA())</f>
        <v>#N/A</v>
      </c>
      <c r="F135" s="95" t="e">
        <f ca="true">+IF(AND(ISNUMBER(OFFSET('Water Data'!$D$9,0,10*ROW('Water Data'!D129))),'Data Summary'!BU135="Yes"),OFFSET('Water Data'!$D$9,0,10*ROW('Water Data'!D129)),NA())</f>
        <v>#N/A</v>
      </c>
      <c r="G135" s="95" t="e">
        <f ca="true">+IF(AND(ISNUMBER(OFFSET('Water Data'!$E$4,0,10*ROW('Water Data'!E129))),'Data Summary'!BV135="Yes"),100-OFFSET('Water Data'!$E$4,0,10*ROW('Water Data'!E129)),NA())</f>
        <v>#N/A</v>
      </c>
      <c r="H135" s="95" t="e">
        <f ca="true">+IF(AND(ISNUMBER(OFFSET('Water Data'!$E$6,0,10*ROW('Water Data'!E129))),'Data Summary'!BW135="Yes"),OFFSET('Water Data'!$E$6,0,10*ROW('Water Data'!E129)),NA())</f>
        <v>#N/A</v>
      </c>
      <c r="I135" s="95" t="e">
        <f ca="true">+IF(AND(ISNUMBER(OFFSET('Water Data'!$E$9,0,10*ROW('Water Data'!E129))),'Data Summary'!BX135="Yes"),OFFSET('Water Data'!$E$9,0,10*ROW('Water Data'!E129)),NA())</f>
        <v>#N/A</v>
      </c>
      <c r="J135" s="95" t="e">
        <f ca="true">+IF(AND(ISNUMBER(OFFSET('Water Data'!$F$4,0,10*ROW('Water Data'!F129))),'Data Summary'!BY135="Yes"),100-OFFSET('Water Data'!$F$4,0,10*ROW('Water Data'!F129)),NA())</f>
        <v>#N/A</v>
      </c>
      <c r="K135" s="95" t="e">
        <f ca="true">+IF(AND(ISNUMBER(OFFSET('Water Data'!$F$6,0,10*ROW('Water Data'!F129))),'Data Summary'!BZ135="Yes"),OFFSET('Water Data'!$F$6,0,10*ROW('Water Data'!F129)),NA())</f>
        <v>#N/A</v>
      </c>
      <c r="L135" s="95" t="e">
        <f ca="true">+IF(AND(ISNUMBER(OFFSET('Water Data'!$F$9,0,10*ROW('Water Data'!F129))),'Data Summary'!CA135="Yes"),OFFSET('Water Data'!$F$9,0,10*ROW('Water Data'!F129)),NA())</f>
        <v>#N/A</v>
      </c>
      <c r="M135" s="95" t="e">
        <f ca="true">+IF(AND(ISNUMBER(OFFSET('Water Data'!$G$4,0,10*ROW('Water Data'!G129))),'Data Summary'!CB135="Yes"),100-OFFSET('Water Data'!$G$4,0,10*ROW('Water Data'!G129)),NA())</f>
        <v>#N/A</v>
      </c>
      <c r="N135" s="95" t="e">
        <f ca="true">+IF(AND(ISNUMBER(OFFSET('Water Data'!$G$6,0,10*ROW('Water Data'!G129))),'Data Summary'!CC135="Yes"),OFFSET('Water Data'!$G$6,0,10*ROW('Water Data'!G129)),NA())</f>
        <v>#N/A</v>
      </c>
      <c r="O135" s="95" t="e">
        <f ca="true">+IF(AND(ISNUMBER(OFFSET('Water Data'!$G$9,0,10*ROW('Water Data'!G129))),'Data Summary'!CD135="Yes"),OFFSET('Water Data'!$G$9,0,10*ROW('Water Data'!G129)),NA())</f>
        <v>#N/A</v>
      </c>
      <c r="P135" s="95" t="e">
        <f ca="true">+IF(AND(ISNUMBER(OFFSET('Water Data'!$H$4,0,10*ROW('Water Data'!H129))),'Data Summary'!CE135="Yes"),100-OFFSET('Water Data'!$H$4,0,10*ROW('Water Data'!H129)),NA())</f>
        <v>#N/A</v>
      </c>
      <c r="Q135" s="95" t="e">
        <f ca="true">+IF(AND(ISNUMBER(OFFSET('Water Data'!$H$6,0,10*ROW('Water Data'!H129))),'Data Summary'!CF135="Yes"),OFFSET('Water Data'!$H$6,0,10*ROW('Water Data'!H129)),NA())</f>
        <v>#N/A</v>
      </c>
      <c r="R135" s="95" t="e">
        <f ca="true">+IF(AND(ISNUMBER(OFFSET('Water Data'!$H$9,0,10*ROW('Water Data'!H129))),'Data Summary'!CG135="Yes"),OFFSET('Water Data'!$H$9,0,10*ROW('Water Data'!H129)),NA())</f>
        <v>#N/A</v>
      </c>
      <c r="S135" s="95" t="e">
        <f ca="true">+IF(AND(ISNUMBER(OFFSET('Water Data'!$I$4,0,10*ROW('Water Data'!I129))),'Data Summary'!CH135="Yes"),100-OFFSET('Water Data'!$I$4,0,10*ROW('Water Data'!I129)),NA())</f>
        <v>#N/A</v>
      </c>
      <c r="T135" s="95" t="e">
        <f ca="true">+IF(AND(ISNUMBER(OFFSET('Water Data'!$I$6,0,10*ROW('Water Data'!I129))),'Data Summary'!CI135="Yes"),OFFSET('Water Data'!$I$6,0,10*ROW('Water Data'!I129)),NA())</f>
        <v>#N/A</v>
      </c>
      <c r="U135" s="95" t="e">
        <f ca="true">+IF(AND(ISNUMBER(OFFSET('Water Data'!$I$9,0,10*ROW('Water Data'!I129))),'Data Summary'!CJ135="Yes"),OFFSET('Water Data'!$I$9,0,10*ROW('Water Data'!I129)),NA())</f>
        <v>#N/A</v>
      </c>
      <c r="V135" s="96" t="e">
        <f ca="true">+IF(AND(ISNUMBER(OFFSET('Sanitation Data'!$D$4,0,10*ROW('Sanitation Data'!D129))),'Data Summary'!CK135="Yes"),100-OFFSET('Sanitation Data'!$D$4,0,10*ROW('Sanitation Data'!D129)),NA())</f>
        <v>#N/A</v>
      </c>
      <c r="W135" s="96" t="e">
        <f ca="true">+IF(AND(ISNUMBER(OFFSET('Sanitation Data'!$D$6,0,10*ROW('Sanitation Data'!D129))),'Data Summary'!CL135="Yes"),OFFSET('Sanitation Data'!$D$6,0,10*ROW('Sanitation Data'!D129)),NA())</f>
        <v>#N/A</v>
      </c>
      <c r="X135" s="96" t="e">
        <f ca="true">+IF(AND(ISNUMBER(OFFSET('Sanitation Data'!$D$10,0,10*ROW('Sanitation Data'!D129))),'Data Summary'!CM135="Yes"),OFFSET('Sanitation Data'!$D$10,0,10*ROW('Sanitation Data'!D129)),NA())</f>
        <v>#N/A</v>
      </c>
      <c r="Y135" s="96" t="e">
        <f ca="true">+IF(AND(ISNUMBER(OFFSET('Sanitation Data'!$D$11,0,10*ROW('Sanitation Data'!D129))),'Data Summary'!CN135="Yes"),OFFSET('Sanitation Data'!$D$11,0,10*ROW('Sanitation Data'!D129)),NA())</f>
        <v>#N/A</v>
      </c>
      <c r="Z135" s="96" t="e">
        <f ca="true">+IF(AND(ISNUMBER(OFFSET('Sanitation Data'!$D$12,0,10*ROW('Sanitation Data'!D129))),'Data Summary'!CO135="Yes"),OFFSET('Sanitation Data'!$D$12,0,10*ROW('Sanitation Data'!D129)),NA())</f>
        <v>#N/A</v>
      </c>
      <c r="AA135" s="96" t="e">
        <f ca="true">+IF(AND(ISNUMBER(OFFSET('Sanitation Data'!$E$4,0,10*ROW('Sanitation Data'!E129))),'Data Summary'!CP135="Yes"),100-OFFSET('Sanitation Data'!$E$4,0,10*ROW('Sanitation Data'!E129)),NA())</f>
        <v>#N/A</v>
      </c>
      <c r="AB135" s="96" t="e">
        <f ca="true">+IF(AND(ISNUMBER(OFFSET('Sanitation Data'!$E$6,0,10*ROW('Sanitation Data'!E129))),'Data Summary'!CQ135="Yes"),OFFSET('Sanitation Data'!$E$6,0,10*ROW('Sanitation Data'!E129)),NA())</f>
        <v>#N/A</v>
      </c>
      <c r="AC135" s="96" t="e">
        <f ca="true">+IF(AND(ISNUMBER(OFFSET('Sanitation Data'!$E$10,0,10*ROW('Sanitation Data'!E129))),'Data Summary'!CR135="Yes"),OFFSET('Sanitation Data'!$E$10,0,10*ROW('Sanitation Data'!E129)),NA())</f>
        <v>#N/A</v>
      </c>
      <c r="AD135" s="96" t="e">
        <f ca="true">+IF(AND(ISNUMBER(OFFSET('Sanitation Data'!$E$11,0,10*ROW('Sanitation Data'!E129))),'Data Summary'!CS135="Yes"),OFFSET('Sanitation Data'!$E$11,0,10*ROW('Sanitation Data'!E129)),NA())</f>
        <v>#N/A</v>
      </c>
      <c r="AE135" s="96" t="e">
        <f ca="true">+IF(AND(ISNUMBER(OFFSET('Sanitation Data'!$E$12,0,10*ROW('Sanitation Data'!E129))),'Data Summary'!CT135="Yes"),OFFSET('Sanitation Data'!$E$12,0,10*ROW('Sanitation Data'!E129)),NA())</f>
        <v>#N/A</v>
      </c>
      <c r="AF135" s="96" t="e">
        <f ca="true">+IF(AND(ISNUMBER(OFFSET('Sanitation Data'!$F$4,0,10*ROW('Sanitation Data'!F129))),'Data Summary'!CU135="Yes"),100-OFFSET('Sanitation Data'!$F$4,0,10*ROW('Sanitation Data'!F129)),NA())</f>
        <v>#N/A</v>
      </c>
      <c r="AG135" s="96" t="e">
        <f ca="true">+IF(AND(ISNUMBER(OFFSET('Sanitation Data'!$F$6,0,10*ROW('Sanitation Data'!F129))),'Data Summary'!CV135="Yes"),OFFSET('Sanitation Data'!$F$6,0,10*ROW('Sanitation Data'!F129)),NA())</f>
        <v>#N/A</v>
      </c>
      <c r="AH135" s="96" t="e">
        <f ca="true">+IF(AND(ISNUMBER(OFFSET('Sanitation Data'!$F$10,0,10*ROW('Sanitation Data'!F129))),'Data Summary'!CW135="Yes"),OFFSET('Sanitation Data'!$F$10,0,10*ROW('Sanitation Data'!F129)),NA())</f>
        <v>#N/A</v>
      </c>
      <c r="AI135" s="96" t="e">
        <f ca="true">+IF(AND(ISNUMBER(OFFSET('Sanitation Data'!$F$11,0,10*ROW('Sanitation Data'!F129))),'Data Summary'!CX135="Yes"),OFFSET('Sanitation Data'!$F$11,0,10*ROW('Sanitation Data'!F129)),NA())</f>
        <v>#N/A</v>
      </c>
      <c r="AJ135" s="96" t="e">
        <f ca="true">+IF(AND(ISNUMBER(OFFSET('Sanitation Data'!$F$12,0,10*ROW('Sanitation Data'!F129))),'Data Summary'!CY135="Yes"),OFFSET('Sanitation Data'!$F$12,0,10*ROW('Sanitation Data'!F129)),NA())</f>
        <v>#N/A</v>
      </c>
      <c r="AK135" s="96" t="e">
        <f ca="true">+IF(AND(ISNUMBER(OFFSET('Sanitation Data'!$G$4,0,10*ROW('Sanitation Data'!G129))),'Data Summary'!CZ135="Yes"),100-OFFSET('Sanitation Data'!$G$4,0,10*ROW('Sanitation Data'!G129)),NA())</f>
        <v>#N/A</v>
      </c>
      <c r="AL135" s="96" t="e">
        <f ca="true">+IF(AND(ISNUMBER(OFFSET('Sanitation Data'!$G$6,0,10*ROW('Sanitation Data'!G129))),'Data Summary'!DA135="Yes"),OFFSET('Sanitation Data'!$G$6,0,10*ROW('Sanitation Data'!G129)),NA())</f>
        <v>#N/A</v>
      </c>
      <c r="AM135" s="96" t="e">
        <f ca="true">+IF(AND(ISNUMBER(OFFSET('Sanitation Data'!$G$10,0,10*ROW('Sanitation Data'!G129))),'Data Summary'!DB135="Yes"),OFFSET('Sanitation Data'!$G$10,0,10*ROW('Sanitation Data'!G129)),NA())</f>
        <v>#N/A</v>
      </c>
      <c r="AN135" s="96" t="e">
        <f ca="true">+IF(AND(ISNUMBER(OFFSET('Sanitation Data'!$G$11,0,10*ROW('Sanitation Data'!G129))),'Data Summary'!DC135="Yes"),OFFSET('Sanitation Data'!$G$11,0,10*ROW('Sanitation Data'!G129)),NA())</f>
        <v>#N/A</v>
      </c>
      <c r="AO135" s="96" t="e">
        <f ca="true">+IF(AND(ISNUMBER(OFFSET('Sanitation Data'!$G$12,0,10*ROW('Sanitation Data'!G129))),'Data Summary'!DD135="Yes"),OFFSET('Sanitation Data'!$G$12,0,10*ROW('Sanitation Data'!G129)),NA())</f>
        <v>#N/A</v>
      </c>
      <c r="AP135" s="96" t="e">
        <f ca="true">+IF(AND(ISNUMBER(OFFSET('Sanitation Data'!$H$4,0,10*ROW('Sanitation Data'!H129))),'Data Summary'!DE135="Yes"),100-OFFSET('Sanitation Data'!$H$4,0,10*ROW('Sanitation Data'!H129)),NA())</f>
        <v>#N/A</v>
      </c>
      <c r="AQ135" s="96" t="e">
        <f ca="true">+IF(AND(ISNUMBER(OFFSET('Sanitation Data'!$H$6,0,10*ROW('Sanitation Data'!H129))),'Data Summary'!DF135="Yes"),OFFSET('Sanitation Data'!$H$6,0,10*ROW('Sanitation Data'!H129)),NA())</f>
        <v>#N/A</v>
      </c>
      <c r="AR135" s="96" t="e">
        <f ca="true">+IF(AND(ISNUMBER(OFFSET('Sanitation Data'!$H$10,0,10*ROW('Sanitation Data'!H129))),'Data Summary'!DG135="Yes"),OFFSET('Sanitation Data'!$H$10,0,10*ROW('Sanitation Data'!H129)),NA())</f>
        <v>#N/A</v>
      </c>
      <c r="AS135" s="96" t="e">
        <f ca="true">+IF(AND(ISNUMBER(OFFSET('Sanitation Data'!$H$11,0,10*ROW('Sanitation Data'!H129))),'Data Summary'!DH135="Yes"),OFFSET('Sanitation Data'!$H$11,0,10*ROW('Sanitation Data'!H129)),NA())</f>
        <v>#N/A</v>
      </c>
      <c r="AT135" s="96" t="e">
        <f ca="true">+IF(AND(ISNUMBER(OFFSET('Sanitation Data'!$H$12,0,10*ROW('Sanitation Data'!H129))),'Data Summary'!DI135="Yes"),OFFSET('Sanitation Data'!$H$12,0,10*ROW('Sanitation Data'!H129)),NA())</f>
        <v>#N/A</v>
      </c>
      <c r="AU135" s="96" t="e">
        <f ca="true">+IF(AND(ISNUMBER(OFFSET('Sanitation Data'!$I$4,0,10*ROW('Sanitation Data'!I129))),'Data Summary'!DJ135="Yes"),100-OFFSET('Sanitation Data'!$I$4,0,10*ROW('Sanitation Data'!I129)),NA())</f>
        <v>#N/A</v>
      </c>
      <c r="AV135" s="96" t="e">
        <f ca="true">+IF(AND(ISNUMBER(OFFSET('Sanitation Data'!$I$6,0,10*ROW('Sanitation Data'!I129))),'Data Summary'!DK135="Yes"),OFFSET('Sanitation Data'!$I$6,0,10*ROW('Sanitation Data'!I129)),NA())</f>
        <v>#N/A</v>
      </c>
      <c r="AW135" s="96" t="e">
        <f ca="true">+IF(AND(ISNUMBER(OFFSET('Sanitation Data'!$I$10,0,10*ROW('Sanitation Data'!I129))),'Data Summary'!DL135="Yes"),OFFSET('Sanitation Data'!$I$10,0,10*ROW('Sanitation Data'!I129)),NA())</f>
        <v>#N/A</v>
      </c>
      <c r="AX135" s="96" t="e">
        <f ca="true">+IF(AND(ISNUMBER(OFFSET('Sanitation Data'!$I$11,0,10*ROW('Sanitation Data'!I129))),'Data Summary'!DM135="Yes"),OFFSET('Sanitation Data'!$I$11,0,10*ROW('Sanitation Data'!I129)),NA())</f>
        <v>#N/A</v>
      </c>
      <c r="AY135" s="96" t="e">
        <f ca="true">+IF(AND(ISNUMBER(OFFSET('Sanitation Data'!$I$12,0,10*ROW('Sanitation Data'!I129))),'Data Summary'!DN135="Yes"),OFFSET('Sanitation Data'!$I$12,0,10*ROW('Sanitation Data'!I129)),NA())</f>
        <v>#N/A</v>
      </c>
      <c r="AZ135" s="97" t="e">
        <f ca="true">+IF(AND(ISNUMBER(OFFSET('Hygiene Data'!$D$5,0,10*ROW('Hygiene Data'!D129))),'Data Summary'!DO135="Yes"),OFFSET('Hygiene Data'!$D$5,0,10*ROW('Hygiene Data'!D129)),NA())</f>
        <v>#N/A</v>
      </c>
      <c r="BA135" s="97" t="e">
        <f ca="true">+IF(AND(ISNUMBER(OFFSET('Hygiene Data'!$D$7,0,10*ROW('Hygiene Data'!D129))),'Data Summary'!DP135="Yes"),OFFSET('Hygiene Data'!$D$7,0,10*ROW('Hygiene Data'!D129)),NA())</f>
        <v>#N/A</v>
      </c>
      <c r="BB135" s="97" t="e">
        <f ca="true">+IF(AND(ISNUMBER(OFFSET('Hygiene Data'!$D$9,0,10*ROW('Hygiene Data'!D129))),'Data Summary'!DQ135="Yes"),OFFSET('Hygiene Data'!$D$9,0,10*ROW('Hygiene Data'!D129)),NA())</f>
        <v>#N/A</v>
      </c>
      <c r="BC135" s="97" t="e">
        <f ca="true">+IF(AND(ISNUMBER(OFFSET('Hygiene Data'!$E$5,0,10*ROW('Hygiene Data'!E129))),'Data Summary'!DR135="Yes"),OFFSET('Hygiene Data'!$E$5,0,10*ROW('Hygiene Data'!E129)),NA())</f>
        <v>#N/A</v>
      </c>
      <c r="BD135" s="97" t="e">
        <f ca="true">+IF(AND(ISNUMBER(OFFSET('Hygiene Data'!$E$7,0,10*ROW('Hygiene Data'!E129))),'Data Summary'!DS135="Yes"),OFFSET('Hygiene Data'!$E$7,0,10*ROW('Hygiene Data'!E129)),NA())</f>
        <v>#N/A</v>
      </c>
      <c r="BE135" s="97" t="e">
        <f ca="true">+IF(AND(ISNUMBER(OFFSET('Hygiene Data'!$E$9,0,10*ROW('Hygiene Data'!E129))),'Data Summary'!DT135="Yes"),OFFSET('Hygiene Data'!$E$9,0,10*ROW('Hygiene Data'!E129)),NA())</f>
        <v>#N/A</v>
      </c>
      <c r="BF135" s="97" t="e">
        <f ca="true">+IF(AND(ISNUMBER(OFFSET('Hygiene Data'!$F$5,0,10*ROW('Hygiene Data'!F129))),'Data Summary'!DU135="Yes"),OFFSET('Hygiene Data'!$F$5,0,10*ROW('Hygiene Data'!F129)),NA())</f>
        <v>#N/A</v>
      </c>
      <c r="BG135" s="97" t="e">
        <f ca="true">+IF(AND(ISNUMBER(OFFSET('Hygiene Data'!$F$7,0,10*ROW('Hygiene Data'!F129))),'Data Summary'!DV135="Yes"),OFFSET('Hygiene Data'!$F$7,0,10*ROW('Hygiene Data'!F129)),NA())</f>
        <v>#N/A</v>
      </c>
      <c r="BH135" s="97" t="e">
        <f ca="true">+IF(AND(ISNUMBER(OFFSET('Hygiene Data'!$F$9,0,10*ROW('Hygiene Data'!F129))),'Data Summary'!DW135="Yes"),OFFSET('Hygiene Data'!$F$9,0,10*ROW('Hygiene Data'!F129)),NA())</f>
        <v>#N/A</v>
      </c>
      <c r="BI135" s="97" t="e">
        <f ca="true">+IF(AND(ISNUMBER(OFFSET('Hygiene Data'!$G$5,0,10*ROW('Hygiene Data'!G129))),'Data Summary'!DX135="Yes"),OFFSET('Hygiene Data'!$G$5,0,10*ROW('Hygiene Data'!G129)),NA())</f>
        <v>#N/A</v>
      </c>
      <c r="BJ135" s="97" t="e">
        <f ca="true">+IF(AND(ISNUMBER(OFFSET('Hygiene Data'!$G$7,0,10*ROW('Hygiene Data'!G129))),'Data Summary'!DY135="Yes"),OFFSET('Hygiene Data'!$G$7,0,10*ROW('Hygiene Data'!G129)),NA())</f>
        <v>#N/A</v>
      </c>
      <c r="BK135" s="97" t="e">
        <f ca="true">+IF(AND(ISNUMBER(OFFSET('Hygiene Data'!$G$9,0,10*ROW('Hygiene Data'!G129))),'Data Summary'!DZ135="Yes"),OFFSET('Hygiene Data'!$G$9,0,10*ROW('Hygiene Data'!G129)),NA())</f>
        <v>#N/A</v>
      </c>
      <c r="BL135" s="97" t="e">
        <f ca="true">+IF(AND(ISNUMBER(OFFSET('Hygiene Data'!$H$5,0,10*ROW('Hygiene Data'!H129))),'Data Summary'!EA135="Yes"),OFFSET('Hygiene Data'!$H$5,0,10*ROW('Hygiene Data'!H129)),NA())</f>
        <v>#N/A</v>
      </c>
      <c r="BM135" s="97" t="e">
        <f ca="true">+IF(AND(ISNUMBER(OFFSET('Hygiene Data'!$H$7,0,10*ROW('Hygiene Data'!H129))),'Data Summary'!EB135="Yes"),OFFSET('Hygiene Data'!$H$7,0,10*ROW('Hygiene Data'!H129)),NA())</f>
        <v>#N/A</v>
      </c>
      <c r="BN135" s="97" t="e">
        <f ca="true">+IF(AND(ISNUMBER(OFFSET('Hygiene Data'!$H$9,0,10*ROW('Hygiene Data'!H129))),'Data Summary'!EC135="Yes"),OFFSET('Hygiene Data'!$H$9,0,10*ROW('Hygiene Data'!H129)),NA())</f>
        <v>#N/A</v>
      </c>
      <c r="BO135" s="97" t="e">
        <f ca="true">+IF(AND(ISNUMBER(OFFSET('Hygiene Data'!$I$5,0,10*ROW('Hygiene Data'!I129))),'Data Summary'!ED135="Yes"),OFFSET('Hygiene Data'!$I$5,0,10*ROW('Hygiene Data'!I129)),NA())</f>
        <v>#N/A</v>
      </c>
      <c r="BP135" s="97" t="e">
        <f ca="true">+IF(AND(ISNUMBER(OFFSET('Hygiene Data'!$I$7,0,10*ROW('Hygiene Data'!I129))),'Data Summary'!EE135="Yes"),OFFSET('Hygiene Data'!$I$7,0,10*ROW('Hygiene Data'!I129)),NA())</f>
        <v>#N/A</v>
      </c>
      <c r="BQ135" s="97" t="e">
        <f ca="true">+IF(AND(ISNUMBER(OFFSET('Hygiene Data'!$I$9,0,10*ROW('Hygiene Data'!I129))),'Data Summary'!EF135="Yes"),OFFSET('Hygiene Data'!$I$9,0,10*ROW('Hygiene Data'!I129)),NA())</f>
        <v>#N/A</v>
      </c>
    </row>
    <row xmlns:x14ac="http://schemas.microsoft.com/office/spreadsheetml/2009/9/ac" r="136" x14ac:dyDescent="0.2">
      <c r="A136" s="331" t="e">
        <f ca="true">+RIGHT('Data Summary'!A136,LEN('Data Summary'!A136)-9)</f>
        <v>#VALUE!</v>
      </c>
      <c r="B136" s="36" t="str">
        <f ca="true">+IF(ISTEXT('Data Summary'!B136),'Data Summary'!B136,"")</f>
        <v/>
      </c>
      <c r="C136" s="330" t="e">
        <f ca="true">+VALUE('Data Summary'!C136)</f>
        <v>#VALUE!</v>
      </c>
      <c r="D136" s="95" t="e">
        <f ca="true">+IF(AND(ISNUMBER(OFFSET('Water Data'!$D$4,0,10*ROW('Water Data'!D130))),'Data Summary'!BS136="Yes"),100-OFFSET('Water Data'!$D$4,0,10*ROW('Water Data'!D130)),NA())</f>
        <v>#N/A</v>
      </c>
      <c r="E136" s="95" t="e">
        <f ca="true">+IF(AND(ISNUMBER(OFFSET('Water Data'!$D$6,0,10*ROW('Water Data'!D130))),'Data Summary'!BT136="Yes"),OFFSET('Water Data'!$D$6,0,10*ROW('Water Data'!D130)),NA())</f>
        <v>#N/A</v>
      </c>
      <c r="F136" s="95" t="e">
        <f ca="true">+IF(AND(ISNUMBER(OFFSET('Water Data'!$D$9,0,10*ROW('Water Data'!D130))),'Data Summary'!BU136="Yes"),OFFSET('Water Data'!$D$9,0,10*ROW('Water Data'!D130)),NA())</f>
        <v>#N/A</v>
      </c>
      <c r="G136" s="95" t="e">
        <f ca="true">+IF(AND(ISNUMBER(OFFSET('Water Data'!$E$4,0,10*ROW('Water Data'!E130))),'Data Summary'!BV136="Yes"),100-OFFSET('Water Data'!$E$4,0,10*ROW('Water Data'!E130)),NA())</f>
        <v>#N/A</v>
      </c>
      <c r="H136" s="95" t="e">
        <f ca="true">+IF(AND(ISNUMBER(OFFSET('Water Data'!$E$6,0,10*ROW('Water Data'!E130))),'Data Summary'!BW136="Yes"),OFFSET('Water Data'!$E$6,0,10*ROW('Water Data'!E130)),NA())</f>
        <v>#N/A</v>
      </c>
      <c r="I136" s="95" t="e">
        <f ca="true">+IF(AND(ISNUMBER(OFFSET('Water Data'!$E$9,0,10*ROW('Water Data'!E130))),'Data Summary'!BX136="Yes"),OFFSET('Water Data'!$E$9,0,10*ROW('Water Data'!E130)),NA())</f>
        <v>#N/A</v>
      </c>
      <c r="J136" s="95" t="e">
        <f ca="true">+IF(AND(ISNUMBER(OFFSET('Water Data'!$F$4,0,10*ROW('Water Data'!F130))),'Data Summary'!BY136="Yes"),100-OFFSET('Water Data'!$F$4,0,10*ROW('Water Data'!F130)),NA())</f>
        <v>#N/A</v>
      </c>
      <c r="K136" s="95" t="e">
        <f ca="true">+IF(AND(ISNUMBER(OFFSET('Water Data'!$F$6,0,10*ROW('Water Data'!F130))),'Data Summary'!BZ136="Yes"),OFFSET('Water Data'!$F$6,0,10*ROW('Water Data'!F130)),NA())</f>
        <v>#N/A</v>
      </c>
      <c r="L136" s="95" t="e">
        <f ca="true">+IF(AND(ISNUMBER(OFFSET('Water Data'!$F$9,0,10*ROW('Water Data'!F130))),'Data Summary'!CA136="Yes"),OFFSET('Water Data'!$F$9,0,10*ROW('Water Data'!F130)),NA())</f>
        <v>#N/A</v>
      </c>
      <c r="M136" s="95" t="e">
        <f ca="true">+IF(AND(ISNUMBER(OFFSET('Water Data'!$G$4,0,10*ROW('Water Data'!G130))),'Data Summary'!CB136="Yes"),100-OFFSET('Water Data'!$G$4,0,10*ROW('Water Data'!G130)),NA())</f>
        <v>#N/A</v>
      </c>
      <c r="N136" s="95" t="e">
        <f ca="true">+IF(AND(ISNUMBER(OFFSET('Water Data'!$G$6,0,10*ROW('Water Data'!G130))),'Data Summary'!CC136="Yes"),OFFSET('Water Data'!$G$6,0,10*ROW('Water Data'!G130)),NA())</f>
        <v>#N/A</v>
      </c>
      <c r="O136" s="95" t="e">
        <f ca="true">+IF(AND(ISNUMBER(OFFSET('Water Data'!$G$9,0,10*ROW('Water Data'!G130))),'Data Summary'!CD136="Yes"),OFFSET('Water Data'!$G$9,0,10*ROW('Water Data'!G130)),NA())</f>
        <v>#N/A</v>
      </c>
      <c r="P136" s="95" t="e">
        <f ca="true">+IF(AND(ISNUMBER(OFFSET('Water Data'!$H$4,0,10*ROW('Water Data'!H130))),'Data Summary'!CE136="Yes"),100-OFFSET('Water Data'!$H$4,0,10*ROW('Water Data'!H130)),NA())</f>
        <v>#N/A</v>
      </c>
      <c r="Q136" s="95" t="e">
        <f ca="true">+IF(AND(ISNUMBER(OFFSET('Water Data'!$H$6,0,10*ROW('Water Data'!H130))),'Data Summary'!CF136="Yes"),OFFSET('Water Data'!$H$6,0,10*ROW('Water Data'!H130)),NA())</f>
        <v>#N/A</v>
      </c>
      <c r="R136" s="95" t="e">
        <f ca="true">+IF(AND(ISNUMBER(OFFSET('Water Data'!$H$9,0,10*ROW('Water Data'!H130))),'Data Summary'!CG136="Yes"),OFFSET('Water Data'!$H$9,0,10*ROW('Water Data'!H130)),NA())</f>
        <v>#N/A</v>
      </c>
      <c r="S136" s="95" t="e">
        <f ca="true">+IF(AND(ISNUMBER(OFFSET('Water Data'!$I$4,0,10*ROW('Water Data'!I130))),'Data Summary'!CH136="Yes"),100-OFFSET('Water Data'!$I$4,0,10*ROW('Water Data'!I130)),NA())</f>
        <v>#N/A</v>
      </c>
      <c r="T136" s="95" t="e">
        <f ca="true">+IF(AND(ISNUMBER(OFFSET('Water Data'!$I$6,0,10*ROW('Water Data'!I130))),'Data Summary'!CI136="Yes"),OFFSET('Water Data'!$I$6,0,10*ROW('Water Data'!I130)),NA())</f>
        <v>#N/A</v>
      </c>
      <c r="U136" s="95" t="e">
        <f ca="true">+IF(AND(ISNUMBER(OFFSET('Water Data'!$I$9,0,10*ROW('Water Data'!I130))),'Data Summary'!CJ136="Yes"),OFFSET('Water Data'!$I$9,0,10*ROW('Water Data'!I130)),NA())</f>
        <v>#N/A</v>
      </c>
      <c r="V136" s="96" t="e">
        <f ca="true">+IF(AND(ISNUMBER(OFFSET('Sanitation Data'!$D$4,0,10*ROW('Sanitation Data'!D130))),'Data Summary'!CK136="Yes"),100-OFFSET('Sanitation Data'!$D$4,0,10*ROW('Sanitation Data'!D130)),NA())</f>
        <v>#N/A</v>
      </c>
      <c r="W136" s="96" t="e">
        <f ca="true">+IF(AND(ISNUMBER(OFFSET('Sanitation Data'!$D$6,0,10*ROW('Sanitation Data'!D130))),'Data Summary'!CL136="Yes"),OFFSET('Sanitation Data'!$D$6,0,10*ROW('Sanitation Data'!D130)),NA())</f>
        <v>#N/A</v>
      </c>
      <c r="X136" s="96" t="e">
        <f ca="true">+IF(AND(ISNUMBER(OFFSET('Sanitation Data'!$D$10,0,10*ROW('Sanitation Data'!D130))),'Data Summary'!CM136="Yes"),OFFSET('Sanitation Data'!$D$10,0,10*ROW('Sanitation Data'!D130)),NA())</f>
        <v>#N/A</v>
      </c>
      <c r="Y136" s="96" t="e">
        <f ca="true">+IF(AND(ISNUMBER(OFFSET('Sanitation Data'!$D$11,0,10*ROW('Sanitation Data'!D130))),'Data Summary'!CN136="Yes"),OFFSET('Sanitation Data'!$D$11,0,10*ROW('Sanitation Data'!D130)),NA())</f>
        <v>#N/A</v>
      </c>
      <c r="Z136" s="96" t="e">
        <f ca="true">+IF(AND(ISNUMBER(OFFSET('Sanitation Data'!$D$12,0,10*ROW('Sanitation Data'!D130))),'Data Summary'!CO136="Yes"),OFFSET('Sanitation Data'!$D$12,0,10*ROW('Sanitation Data'!D130)),NA())</f>
        <v>#N/A</v>
      </c>
      <c r="AA136" s="96" t="e">
        <f ca="true">+IF(AND(ISNUMBER(OFFSET('Sanitation Data'!$E$4,0,10*ROW('Sanitation Data'!E130))),'Data Summary'!CP136="Yes"),100-OFFSET('Sanitation Data'!$E$4,0,10*ROW('Sanitation Data'!E130)),NA())</f>
        <v>#N/A</v>
      </c>
      <c r="AB136" s="96" t="e">
        <f ca="true">+IF(AND(ISNUMBER(OFFSET('Sanitation Data'!$E$6,0,10*ROW('Sanitation Data'!E130))),'Data Summary'!CQ136="Yes"),OFFSET('Sanitation Data'!$E$6,0,10*ROW('Sanitation Data'!E130)),NA())</f>
        <v>#N/A</v>
      </c>
      <c r="AC136" s="96" t="e">
        <f ca="true">+IF(AND(ISNUMBER(OFFSET('Sanitation Data'!$E$10,0,10*ROW('Sanitation Data'!E130))),'Data Summary'!CR136="Yes"),OFFSET('Sanitation Data'!$E$10,0,10*ROW('Sanitation Data'!E130)),NA())</f>
        <v>#N/A</v>
      </c>
      <c r="AD136" s="96" t="e">
        <f ca="true">+IF(AND(ISNUMBER(OFFSET('Sanitation Data'!$E$11,0,10*ROW('Sanitation Data'!E130))),'Data Summary'!CS136="Yes"),OFFSET('Sanitation Data'!$E$11,0,10*ROW('Sanitation Data'!E130)),NA())</f>
        <v>#N/A</v>
      </c>
      <c r="AE136" s="96" t="e">
        <f ca="true">+IF(AND(ISNUMBER(OFFSET('Sanitation Data'!$E$12,0,10*ROW('Sanitation Data'!E130))),'Data Summary'!CT136="Yes"),OFFSET('Sanitation Data'!$E$12,0,10*ROW('Sanitation Data'!E130)),NA())</f>
        <v>#N/A</v>
      </c>
      <c r="AF136" s="96" t="e">
        <f ca="true">+IF(AND(ISNUMBER(OFFSET('Sanitation Data'!$F$4,0,10*ROW('Sanitation Data'!F130))),'Data Summary'!CU136="Yes"),100-OFFSET('Sanitation Data'!$F$4,0,10*ROW('Sanitation Data'!F130)),NA())</f>
        <v>#N/A</v>
      </c>
      <c r="AG136" s="96" t="e">
        <f ca="true">+IF(AND(ISNUMBER(OFFSET('Sanitation Data'!$F$6,0,10*ROW('Sanitation Data'!F130))),'Data Summary'!CV136="Yes"),OFFSET('Sanitation Data'!$F$6,0,10*ROW('Sanitation Data'!F130)),NA())</f>
        <v>#N/A</v>
      </c>
      <c r="AH136" s="96" t="e">
        <f ca="true">+IF(AND(ISNUMBER(OFFSET('Sanitation Data'!$F$10,0,10*ROW('Sanitation Data'!F130))),'Data Summary'!CW136="Yes"),OFFSET('Sanitation Data'!$F$10,0,10*ROW('Sanitation Data'!F130)),NA())</f>
        <v>#N/A</v>
      </c>
      <c r="AI136" s="96" t="e">
        <f ca="true">+IF(AND(ISNUMBER(OFFSET('Sanitation Data'!$F$11,0,10*ROW('Sanitation Data'!F130))),'Data Summary'!CX136="Yes"),OFFSET('Sanitation Data'!$F$11,0,10*ROW('Sanitation Data'!F130)),NA())</f>
        <v>#N/A</v>
      </c>
      <c r="AJ136" s="96" t="e">
        <f ca="true">+IF(AND(ISNUMBER(OFFSET('Sanitation Data'!$F$12,0,10*ROW('Sanitation Data'!F130))),'Data Summary'!CY136="Yes"),OFFSET('Sanitation Data'!$F$12,0,10*ROW('Sanitation Data'!F130)),NA())</f>
        <v>#N/A</v>
      </c>
      <c r="AK136" s="96" t="e">
        <f ca="true">+IF(AND(ISNUMBER(OFFSET('Sanitation Data'!$G$4,0,10*ROW('Sanitation Data'!G130))),'Data Summary'!CZ136="Yes"),100-OFFSET('Sanitation Data'!$G$4,0,10*ROW('Sanitation Data'!G130)),NA())</f>
        <v>#N/A</v>
      </c>
      <c r="AL136" s="96" t="e">
        <f ca="true">+IF(AND(ISNUMBER(OFFSET('Sanitation Data'!$G$6,0,10*ROW('Sanitation Data'!G130))),'Data Summary'!DA136="Yes"),OFFSET('Sanitation Data'!$G$6,0,10*ROW('Sanitation Data'!G130)),NA())</f>
        <v>#N/A</v>
      </c>
      <c r="AM136" s="96" t="e">
        <f ca="true">+IF(AND(ISNUMBER(OFFSET('Sanitation Data'!$G$10,0,10*ROW('Sanitation Data'!G130))),'Data Summary'!DB136="Yes"),OFFSET('Sanitation Data'!$G$10,0,10*ROW('Sanitation Data'!G130)),NA())</f>
        <v>#N/A</v>
      </c>
      <c r="AN136" s="96" t="e">
        <f ca="true">+IF(AND(ISNUMBER(OFFSET('Sanitation Data'!$G$11,0,10*ROW('Sanitation Data'!G130))),'Data Summary'!DC136="Yes"),OFFSET('Sanitation Data'!$G$11,0,10*ROW('Sanitation Data'!G130)),NA())</f>
        <v>#N/A</v>
      </c>
      <c r="AO136" s="96" t="e">
        <f ca="true">+IF(AND(ISNUMBER(OFFSET('Sanitation Data'!$G$12,0,10*ROW('Sanitation Data'!G130))),'Data Summary'!DD136="Yes"),OFFSET('Sanitation Data'!$G$12,0,10*ROW('Sanitation Data'!G130)),NA())</f>
        <v>#N/A</v>
      </c>
      <c r="AP136" s="96" t="e">
        <f ca="true">+IF(AND(ISNUMBER(OFFSET('Sanitation Data'!$H$4,0,10*ROW('Sanitation Data'!H130))),'Data Summary'!DE136="Yes"),100-OFFSET('Sanitation Data'!$H$4,0,10*ROW('Sanitation Data'!H130)),NA())</f>
        <v>#N/A</v>
      </c>
      <c r="AQ136" s="96" t="e">
        <f ca="true">+IF(AND(ISNUMBER(OFFSET('Sanitation Data'!$H$6,0,10*ROW('Sanitation Data'!H130))),'Data Summary'!DF136="Yes"),OFFSET('Sanitation Data'!$H$6,0,10*ROW('Sanitation Data'!H130)),NA())</f>
        <v>#N/A</v>
      </c>
      <c r="AR136" s="96" t="e">
        <f ca="true">+IF(AND(ISNUMBER(OFFSET('Sanitation Data'!$H$10,0,10*ROW('Sanitation Data'!H130))),'Data Summary'!DG136="Yes"),OFFSET('Sanitation Data'!$H$10,0,10*ROW('Sanitation Data'!H130)),NA())</f>
        <v>#N/A</v>
      </c>
      <c r="AS136" s="96" t="e">
        <f ca="true">+IF(AND(ISNUMBER(OFFSET('Sanitation Data'!$H$11,0,10*ROW('Sanitation Data'!H130))),'Data Summary'!DH136="Yes"),OFFSET('Sanitation Data'!$H$11,0,10*ROW('Sanitation Data'!H130)),NA())</f>
        <v>#N/A</v>
      </c>
      <c r="AT136" s="96" t="e">
        <f ca="true">+IF(AND(ISNUMBER(OFFSET('Sanitation Data'!$H$12,0,10*ROW('Sanitation Data'!H130))),'Data Summary'!DI136="Yes"),OFFSET('Sanitation Data'!$H$12,0,10*ROW('Sanitation Data'!H130)),NA())</f>
        <v>#N/A</v>
      </c>
      <c r="AU136" s="96" t="e">
        <f ca="true">+IF(AND(ISNUMBER(OFFSET('Sanitation Data'!$I$4,0,10*ROW('Sanitation Data'!I130))),'Data Summary'!DJ136="Yes"),100-OFFSET('Sanitation Data'!$I$4,0,10*ROW('Sanitation Data'!I130)),NA())</f>
        <v>#N/A</v>
      </c>
      <c r="AV136" s="96" t="e">
        <f ca="true">+IF(AND(ISNUMBER(OFFSET('Sanitation Data'!$I$6,0,10*ROW('Sanitation Data'!I130))),'Data Summary'!DK136="Yes"),OFFSET('Sanitation Data'!$I$6,0,10*ROW('Sanitation Data'!I130)),NA())</f>
        <v>#N/A</v>
      </c>
      <c r="AW136" s="96" t="e">
        <f ca="true">+IF(AND(ISNUMBER(OFFSET('Sanitation Data'!$I$10,0,10*ROW('Sanitation Data'!I130))),'Data Summary'!DL136="Yes"),OFFSET('Sanitation Data'!$I$10,0,10*ROW('Sanitation Data'!I130)),NA())</f>
        <v>#N/A</v>
      </c>
      <c r="AX136" s="96" t="e">
        <f ca="true">+IF(AND(ISNUMBER(OFFSET('Sanitation Data'!$I$11,0,10*ROW('Sanitation Data'!I130))),'Data Summary'!DM136="Yes"),OFFSET('Sanitation Data'!$I$11,0,10*ROW('Sanitation Data'!I130)),NA())</f>
        <v>#N/A</v>
      </c>
      <c r="AY136" s="96" t="e">
        <f ca="true">+IF(AND(ISNUMBER(OFFSET('Sanitation Data'!$I$12,0,10*ROW('Sanitation Data'!I130))),'Data Summary'!DN136="Yes"),OFFSET('Sanitation Data'!$I$12,0,10*ROW('Sanitation Data'!I130)),NA())</f>
        <v>#N/A</v>
      </c>
      <c r="AZ136" s="97" t="e">
        <f ca="true">+IF(AND(ISNUMBER(OFFSET('Hygiene Data'!$D$5,0,10*ROW('Hygiene Data'!D130))),'Data Summary'!DO136="Yes"),OFFSET('Hygiene Data'!$D$5,0,10*ROW('Hygiene Data'!D130)),NA())</f>
        <v>#N/A</v>
      </c>
      <c r="BA136" s="97" t="e">
        <f ca="true">+IF(AND(ISNUMBER(OFFSET('Hygiene Data'!$D$7,0,10*ROW('Hygiene Data'!D130))),'Data Summary'!DP136="Yes"),OFFSET('Hygiene Data'!$D$7,0,10*ROW('Hygiene Data'!D130)),NA())</f>
        <v>#N/A</v>
      </c>
      <c r="BB136" s="97" t="e">
        <f ca="true">+IF(AND(ISNUMBER(OFFSET('Hygiene Data'!$D$9,0,10*ROW('Hygiene Data'!D130))),'Data Summary'!DQ136="Yes"),OFFSET('Hygiene Data'!$D$9,0,10*ROW('Hygiene Data'!D130)),NA())</f>
        <v>#N/A</v>
      </c>
      <c r="BC136" s="97" t="e">
        <f ca="true">+IF(AND(ISNUMBER(OFFSET('Hygiene Data'!$E$5,0,10*ROW('Hygiene Data'!E130))),'Data Summary'!DR136="Yes"),OFFSET('Hygiene Data'!$E$5,0,10*ROW('Hygiene Data'!E130)),NA())</f>
        <v>#N/A</v>
      </c>
      <c r="BD136" s="97" t="e">
        <f ca="true">+IF(AND(ISNUMBER(OFFSET('Hygiene Data'!$E$7,0,10*ROW('Hygiene Data'!E130))),'Data Summary'!DS136="Yes"),OFFSET('Hygiene Data'!$E$7,0,10*ROW('Hygiene Data'!E130)),NA())</f>
        <v>#N/A</v>
      </c>
      <c r="BE136" s="97" t="e">
        <f ca="true">+IF(AND(ISNUMBER(OFFSET('Hygiene Data'!$E$9,0,10*ROW('Hygiene Data'!E130))),'Data Summary'!DT136="Yes"),OFFSET('Hygiene Data'!$E$9,0,10*ROW('Hygiene Data'!E130)),NA())</f>
        <v>#N/A</v>
      </c>
      <c r="BF136" s="97" t="e">
        <f ca="true">+IF(AND(ISNUMBER(OFFSET('Hygiene Data'!$F$5,0,10*ROW('Hygiene Data'!F130))),'Data Summary'!DU136="Yes"),OFFSET('Hygiene Data'!$F$5,0,10*ROW('Hygiene Data'!F130)),NA())</f>
        <v>#N/A</v>
      </c>
      <c r="BG136" s="97" t="e">
        <f ca="true">+IF(AND(ISNUMBER(OFFSET('Hygiene Data'!$F$7,0,10*ROW('Hygiene Data'!F130))),'Data Summary'!DV136="Yes"),OFFSET('Hygiene Data'!$F$7,0,10*ROW('Hygiene Data'!F130)),NA())</f>
        <v>#N/A</v>
      </c>
      <c r="BH136" s="97" t="e">
        <f ca="true">+IF(AND(ISNUMBER(OFFSET('Hygiene Data'!$F$9,0,10*ROW('Hygiene Data'!F130))),'Data Summary'!DW136="Yes"),OFFSET('Hygiene Data'!$F$9,0,10*ROW('Hygiene Data'!F130)),NA())</f>
        <v>#N/A</v>
      </c>
      <c r="BI136" s="97" t="e">
        <f ca="true">+IF(AND(ISNUMBER(OFFSET('Hygiene Data'!$G$5,0,10*ROW('Hygiene Data'!G130))),'Data Summary'!DX136="Yes"),OFFSET('Hygiene Data'!$G$5,0,10*ROW('Hygiene Data'!G130)),NA())</f>
        <v>#N/A</v>
      </c>
      <c r="BJ136" s="97" t="e">
        <f ca="true">+IF(AND(ISNUMBER(OFFSET('Hygiene Data'!$G$7,0,10*ROW('Hygiene Data'!G130))),'Data Summary'!DY136="Yes"),OFFSET('Hygiene Data'!$G$7,0,10*ROW('Hygiene Data'!G130)),NA())</f>
        <v>#N/A</v>
      </c>
      <c r="BK136" s="97" t="e">
        <f ca="true">+IF(AND(ISNUMBER(OFFSET('Hygiene Data'!$G$9,0,10*ROW('Hygiene Data'!G130))),'Data Summary'!DZ136="Yes"),OFFSET('Hygiene Data'!$G$9,0,10*ROW('Hygiene Data'!G130)),NA())</f>
        <v>#N/A</v>
      </c>
      <c r="BL136" s="97" t="e">
        <f ca="true">+IF(AND(ISNUMBER(OFFSET('Hygiene Data'!$H$5,0,10*ROW('Hygiene Data'!H130))),'Data Summary'!EA136="Yes"),OFFSET('Hygiene Data'!$H$5,0,10*ROW('Hygiene Data'!H130)),NA())</f>
        <v>#N/A</v>
      </c>
      <c r="BM136" s="97" t="e">
        <f ca="true">+IF(AND(ISNUMBER(OFFSET('Hygiene Data'!$H$7,0,10*ROW('Hygiene Data'!H130))),'Data Summary'!EB136="Yes"),OFFSET('Hygiene Data'!$H$7,0,10*ROW('Hygiene Data'!H130)),NA())</f>
        <v>#N/A</v>
      </c>
      <c r="BN136" s="97" t="e">
        <f ca="true">+IF(AND(ISNUMBER(OFFSET('Hygiene Data'!$H$9,0,10*ROW('Hygiene Data'!H130))),'Data Summary'!EC136="Yes"),OFFSET('Hygiene Data'!$H$9,0,10*ROW('Hygiene Data'!H130)),NA())</f>
        <v>#N/A</v>
      </c>
      <c r="BO136" s="97" t="e">
        <f ca="true">+IF(AND(ISNUMBER(OFFSET('Hygiene Data'!$I$5,0,10*ROW('Hygiene Data'!I130))),'Data Summary'!ED136="Yes"),OFFSET('Hygiene Data'!$I$5,0,10*ROW('Hygiene Data'!I130)),NA())</f>
        <v>#N/A</v>
      </c>
      <c r="BP136" s="97" t="e">
        <f ca="true">+IF(AND(ISNUMBER(OFFSET('Hygiene Data'!$I$7,0,10*ROW('Hygiene Data'!I130))),'Data Summary'!EE136="Yes"),OFFSET('Hygiene Data'!$I$7,0,10*ROW('Hygiene Data'!I130)),NA())</f>
        <v>#N/A</v>
      </c>
      <c r="BQ136" s="97" t="e">
        <f ca="true">+IF(AND(ISNUMBER(OFFSET('Hygiene Data'!$I$9,0,10*ROW('Hygiene Data'!I130))),'Data Summary'!EF136="Yes"),OFFSET('Hygiene Data'!$I$9,0,10*ROW('Hygiene Data'!I130)),NA())</f>
        <v>#N/A</v>
      </c>
    </row>
    <row xmlns:x14ac="http://schemas.microsoft.com/office/spreadsheetml/2009/9/ac" r="137" x14ac:dyDescent="0.2">
      <c r="A137" s="331" t="e">
        <f ca="true">+RIGHT('Data Summary'!A137,LEN('Data Summary'!A137)-9)</f>
        <v>#VALUE!</v>
      </c>
      <c r="B137" s="36" t="str">
        <f ca="true">+IF(ISTEXT('Data Summary'!B137),'Data Summary'!B137,"")</f>
        <v/>
      </c>
      <c r="C137" s="330" t="e">
        <f ca="true">+VALUE('Data Summary'!C137)</f>
        <v>#VALUE!</v>
      </c>
      <c r="D137" s="95" t="e">
        <f ca="true">+IF(AND(ISNUMBER(OFFSET('Water Data'!$D$4,0,10*ROW('Water Data'!D131))),'Data Summary'!BS137="Yes"),100-OFFSET('Water Data'!$D$4,0,10*ROW('Water Data'!D131)),NA())</f>
        <v>#N/A</v>
      </c>
      <c r="E137" s="95" t="e">
        <f ca="true">+IF(AND(ISNUMBER(OFFSET('Water Data'!$D$6,0,10*ROW('Water Data'!D131))),'Data Summary'!BT137="Yes"),OFFSET('Water Data'!$D$6,0,10*ROW('Water Data'!D131)),NA())</f>
        <v>#N/A</v>
      </c>
      <c r="F137" s="95" t="e">
        <f ca="true">+IF(AND(ISNUMBER(OFFSET('Water Data'!$D$9,0,10*ROW('Water Data'!D131))),'Data Summary'!BU137="Yes"),OFFSET('Water Data'!$D$9,0,10*ROW('Water Data'!D131)),NA())</f>
        <v>#N/A</v>
      </c>
      <c r="G137" s="95" t="e">
        <f ca="true">+IF(AND(ISNUMBER(OFFSET('Water Data'!$E$4,0,10*ROW('Water Data'!E131))),'Data Summary'!BV137="Yes"),100-OFFSET('Water Data'!$E$4,0,10*ROW('Water Data'!E131)),NA())</f>
        <v>#N/A</v>
      </c>
      <c r="H137" s="95" t="e">
        <f ca="true">+IF(AND(ISNUMBER(OFFSET('Water Data'!$E$6,0,10*ROW('Water Data'!E131))),'Data Summary'!BW137="Yes"),OFFSET('Water Data'!$E$6,0,10*ROW('Water Data'!E131)),NA())</f>
        <v>#N/A</v>
      </c>
      <c r="I137" s="95" t="e">
        <f ca="true">+IF(AND(ISNUMBER(OFFSET('Water Data'!$E$9,0,10*ROW('Water Data'!E131))),'Data Summary'!BX137="Yes"),OFFSET('Water Data'!$E$9,0,10*ROW('Water Data'!E131)),NA())</f>
        <v>#N/A</v>
      </c>
      <c r="J137" s="95" t="e">
        <f ca="true">+IF(AND(ISNUMBER(OFFSET('Water Data'!$F$4,0,10*ROW('Water Data'!F131))),'Data Summary'!BY137="Yes"),100-OFFSET('Water Data'!$F$4,0,10*ROW('Water Data'!F131)),NA())</f>
        <v>#N/A</v>
      </c>
      <c r="K137" s="95" t="e">
        <f ca="true">+IF(AND(ISNUMBER(OFFSET('Water Data'!$F$6,0,10*ROW('Water Data'!F131))),'Data Summary'!BZ137="Yes"),OFFSET('Water Data'!$F$6,0,10*ROW('Water Data'!F131)),NA())</f>
        <v>#N/A</v>
      </c>
      <c r="L137" s="95" t="e">
        <f ca="true">+IF(AND(ISNUMBER(OFFSET('Water Data'!$F$9,0,10*ROW('Water Data'!F131))),'Data Summary'!CA137="Yes"),OFFSET('Water Data'!$F$9,0,10*ROW('Water Data'!F131)),NA())</f>
        <v>#N/A</v>
      </c>
      <c r="M137" s="95" t="e">
        <f ca="true">+IF(AND(ISNUMBER(OFFSET('Water Data'!$G$4,0,10*ROW('Water Data'!G131))),'Data Summary'!CB137="Yes"),100-OFFSET('Water Data'!$G$4,0,10*ROW('Water Data'!G131)),NA())</f>
        <v>#N/A</v>
      </c>
      <c r="N137" s="95" t="e">
        <f ca="true">+IF(AND(ISNUMBER(OFFSET('Water Data'!$G$6,0,10*ROW('Water Data'!G131))),'Data Summary'!CC137="Yes"),OFFSET('Water Data'!$G$6,0,10*ROW('Water Data'!G131)),NA())</f>
        <v>#N/A</v>
      </c>
      <c r="O137" s="95" t="e">
        <f ca="true">+IF(AND(ISNUMBER(OFFSET('Water Data'!$G$9,0,10*ROW('Water Data'!G131))),'Data Summary'!CD137="Yes"),OFFSET('Water Data'!$G$9,0,10*ROW('Water Data'!G131)),NA())</f>
        <v>#N/A</v>
      </c>
      <c r="P137" s="95" t="e">
        <f ca="true">+IF(AND(ISNUMBER(OFFSET('Water Data'!$H$4,0,10*ROW('Water Data'!H131))),'Data Summary'!CE137="Yes"),100-OFFSET('Water Data'!$H$4,0,10*ROW('Water Data'!H131)),NA())</f>
        <v>#N/A</v>
      </c>
      <c r="Q137" s="95" t="e">
        <f ca="true">+IF(AND(ISNUMBER(OFFSET('Water Data'!$H$6,0,10*ROW('Water Data'!H131))),'Data Summary'!CF137="Yes"),OFFSET('Water Data'!$H$6,0,10*ROW('Water Data'!H131)),NA())</f>
        <v>#N/A</v>
      </c>
      <c r="R137" s="95" t="e">
        <f ca="true">+IF(AND(ISNUMBER(OFFSET('Water Data'!$H$9,0,10*ROW('Water Data'!H131))),'Data Summary'!CG137="Yes"),OFFSET('Water Data'!$H$9,0,10*ROW('Water Data'!H131)),NA())</f>
        <v>#N/A</v>
      </c>
      <c r="S137" s="95" t="e">
        <f ca="true">+IF(AND(ISNUMBER(OFFSET('Water Data'!$I$4,0,10*ROW('Water Data'!I131))),'Data Summary'!CH137="Yes"),100-OFFSET('Water Data'!$I$4,0,10*ROW('Water Data'!I131)),NA())</f>
        <v>#N/A</v>
      </c>
      <c r="T137" s="95" t="e">
        <f ca="true">+IF(AND(ISNUMBER(OFFSET('Water Data'!$I$6,0,10*ROW('Water Data'!I131))),'Data Summary'!CI137="Yes"),OFFSET('Water Data'!$I$6,0,10*ROW('Water Data'!I131)),NA())</f>
        <v>#N/A</v>
      </c>
      <c r="U137" s="95" t="e">
        <f ca="true">+IF(AND(ISNUMBER(OFFSET('Water Data'!$I$9,0,10*ROW('Water Data'!I131))),'Data Summary'!CJ137="Yes"),OFFSET('Water Data'!$I$9,0,10*ROW('Water Data'!I131)),NA())</f>
        <v>#N/A</v>
      </c>
      <c r="V137" s="96" t="e">
        <f ca="true">+IF(AND(ISNUMBER(OFFSET('Sanitation Data'!$D$4,0,10*ROW('Sanitation Data'!D131))),'Data Summary'!CK137="Yes"),100-OFFSET('Sanitation Data'!$D$4,0,10*ROW('Sanitation Data'!D131)),NA())</f>
        <v>#N/A</v>
      </c>
      <c r="W137" s="96" t="e">
        <f ca="true">+IF(AND(ISNUMBER(OFFSET('Sanitation Data'!$D$6,0,10*ROW('Sanitation Data'!D131))),'Data Summary'!CL137="Yes"),OFFSET('Sanitation Data'!$D$6,0,10*ROW('Sanitation Data'!D131)),NA())</f>
        <v>#N/A</v>
      </c>
      <c r="X137" s="96" t="e">
        <f ca="true">+IF(AND(ISNUMBER(OFFSET('Sanitation Data'!$D$10,0,10*ROW('Sanitation Data'!D131))),'Data Summary'!CM137="Yes"),OFFSET('Sanitation Data'!$D$10,0,10*ROW('Sanitation Data'!D131)),NA())</f>
        <v>#N/A</v>
      </c>
      <c r="Y137" s="96" t="e">
        <f ca="true">+IF(AND(ISNUMBER(OFFSET('Sanitation Data'!$D$11,0,10*ROW('Sanitation Data'!D131))),'Data Summary'!CN137="Yes"),OFFSET('Sanitation Data'!$D$11,0,10*ROW('Sanitation Data'!D131)),NA())</f>
        <v>#N/A</v>
      </c>
      <c r="Z137" s="96" t="e">
        <f ca="true">+IF(AND(ISNUMBER(OFFSET('Sanitation Data'!$D$12,0,10*ROW('Sanitation Data'!D131))),'Data Summary'!CO137="Yes"),OFFSET('Sanitation Data'!$D$12,0,10*ROW('Sanitation Data'!D131)),NA())</f>
        <v>#N/A</v>
      </c>
      <c r="AA137" s="96" t="e">
        <f ca="true">+IF(AND(ISNUMBER(OFFSET('Sanitation Data'!$E$4,0,10*ROW('Sanitation Data'!E131))),'Data Summary'!CP137="Yes"),100-OFFSET('Sanitation Data'!$E$4,0,10*ROW('Sanitation Data'!E131)),NA())</f>
        <v>#N/A</v>
      </c>
      <c r="AB137" s="96" t="e">
        <f ca="true">+IF(AND(ISNUMBER(OFFSET('Sanitation Data'!$E$6,0,10*ROW('Sanitation Data'!E131))),'Data Summary'!CQ137="Yes"),OFFSET('Sanitation Data'!$E$6,0,10*ROW('Sanitation Data'!E131)),NA())</f>
        <v>#N/A</v>
      </c>
      <c r="AC137" s="96" t="e">
        <f ca="true">+IF(AND(ISNUMBER(OFFSET('Sanitation Data'!$E$10,0,10*ROW('Sanitation Data'!E131))),'Data Summary'!CR137="Yes"),OFFSET('Sanitation Data'!$E$10,0,10*ROW('Sanitation Data'!E131)),NA())</f>
        <v>#N/A</v>
      </c>
      <c r="AD137" s="96" t="e">
        <f ca="true">+IF(AND(ISNUMBER(OFFSET('Sanitation Data'!$E$11,0,10*ROW('Sanitation Data'!E131))),'Data Summary'!CS137="Yes"),OFFSET('Sanitation Data'!$E$11,0,10*ROW('Sanitation Data'!E131)),NA())</f>
        <v>#N/A</v>
      </c>
      <c r="AE137" s="96" t="e">
        <f ca="true">+IF(AND(ISNUMBER(OFFSET('Sanitation Data'!$E$12,0,10*ROW('Sanitation Data'!E131))),'Data Summary'!CT137="Yes"),OFFSET('Sanitation Data'!$E$12,0,10*ROW('Sanitation Data'!E131)),NA())</f>
        <v>#N/A</v>
      </c>
      <c r="AF137" s="96" t="e">
        <f ca="true">+IF(AND(ISNUMBER(OFFSET('Sanitation Data'!$F$4,0,10*ROW('Sanitation Data'!F131))),'Data Summary'!CU137="Yes"),100-OFFSET('Sanitation Data'!$F$4,0,10*ROW('Sanitation Data'!F131)),NA())</f>
        <v>#N/A</v>
      </c>
      <c r="AG137" s="96" t="e">
        <f ca="true">+IF(AND(ISNUMBER(OFFSET('Sanitation Data'!$F$6,0,10*ROW('Sanitation Data'!F131))),'Data Summary'!CV137="Yes"),OFFSET('Sanitation Data'!$F$6,0,10*ROW('Sanitation Data'!F131)),NA())</f>
        <v>#N/A</v>
      </c>
      <c r="AH137" s="96" t="e">
        <f ca="true">+IF(AND(ISNUMBER(OFFSET('Sanitation Data'!$F$10,0,10*ROW('Sanitation Data'!F131))),'Data Summary'!CW137="Yes"),OFFSET('Sanitation Data'!$F$10,0,10*ROW('Sanitation Data'!F131)),NA())</f>
        <v>#N/A</v>
      </c>
      <c r="AI137" s="96" t="e">
        <f ca="true">+IF(AND(ISNUMBER(OFFSET('Sanitation Data'!$F$11,0,10*ROW('Sanitation Data'!F131))),'Data Summary'!CX137="Yes"),OFFSET('Sanitation Data'!$F$11,0,10*ROW('Sanitation Data'!F131)),NA())</f>
        <v>#N/A</v>
      </c>
      <c r="AJ137" s="96" t="e">
        <f ca="true">+IF(AND(ISNUMBER(OFFSET('Sanitation Data'!$F$12,0,10*ROW('Sanitation Data'!F131))),'Data Summary'!CY137="Yes"),OFFSET('Sanitation Data'!$F$12,0,10*ROW('Sanitation Data'!F131)),NA())</f>
        <v>#N/A</v>
      </c>
      <c r="AK137" s="96" t="e">
        <f ca="true">+IF(AND(ISNUMBER(OFFSET('Sanitation Data'!$G$4,0,10*ROW('Sanitation Data'!G131))),'Data Summary'!CZ137="Yes"),100-OFFSET('Sanitation Data'!$G$4,0,10*ROW('Sanitation Data'!G131)),NA())</f>
        <v>#N/A</v>
      </c>
      <c r="AL137" s="96" t="e">
        <f ca="true">+IF(AND(ISNUMBER(OFFSET('Sanitation Data'!$G$6,0,10*ROW('Sanitation Data'!G131))),'Data Summary'!DA137="Yes"),OFFSET('Sanitation Data'!$G$6,0,10*ROW('Sanitation Data'!G131)),NA())</f>
        <v>#N/A</v>
      </c>
      <c r="AM137" s="96" t="e">
        <f ca="true">+IF(AND(ISNUMBER(OFFSET('Sanitation Data'!$G$10,0,10*ROW('Sanitation Data'!G131))),'Data Summary'!DB137="Yes"),OFFSET('Sanitation Data'!$G$10,0,10*ROW('Sanitation Data'!G131)),NA())</f>
        <v>#N/A</v>
      </c>
      <c r="AN137" s="96" t="e">
        <f ca="true">+IF(AND(ISNUMBER(OFFSET('Sanitation Data'!$G$11,0,10*ROW('Sanitation Data'!G131))),'Data Summary'!DC137="Yes"),OFFSET('Sanitation Data'!$G$11,0,10*ROW('Sanitation Data'!G131)),NA())</f>
        <v>#N/A</v>
      </c>
      <c r="AO137" s="96" t="e">
        <f ca="true">+IF(AND(ISNUMBER(OFFSET('Sanitation Data'!$G$12,0,10*ROW('Sanitation Data'!G131))),'Data Summary'!DD137="Yes"),OFFSET('Sanitation Data'!$G$12,0,10*ROW('Sanitation Data'!G131)),NA())</f>
        <v>#N/A</v>
      </c>
      <c r="AP137" s="96" t="e">
        <f ca="true">+IF(AND(ISNUMBER(OFFSET('Sanitation Data'!$H$4,0,10*ROW('Sanitation Data'!H131))),'Data Summary'!DE137="Yes"),100-OFFSET('Sanitation Data'!$H$4,0,10*ROW('Sanitation Data'!H131)),NA())</f>
        <v>#N/A</v>
      </c>
      <c r="AQ137" s="96" t="e">
        <f ca="true">+IF(AND(ISNUMBER(OFFSET('Sanitation Data'!$H$6,0,10*ROW('Sanitation Data'!H131))),'Data Summary'!DF137="Yes"),OFFSET('Sanitation Data'!$H$6,0,10*ROW('Sanitation Data'!H131)),NA())</f>
        <v>#N/A</v>
      </c>
      <c r="AR137" s="96" t="e">
        <f ca="true">+IF(AND(ISNUMBER(OFFSET('Sanitation Data'!$H$10,0,10*ROW('Sanitation Data'!H131))),'Data Summary'!DG137="Yes"),OFFSET('Sanitation Data'!$H$10,0,10*ROW('Sanitation Data'!H131)),NA())</f>
        <v>#N/A</v>
      </c>
      <c r="AS137" s="96" t="e">
        <f ca="true">+IF(AND(ISNUMBER(OFFSET('Sanitation Data'!$H$11,0,10*ROW('Sanitation Data'!H131))),'Data Summary'!DH137="Yes"),OFFSET('Sanitation Data'!$H$11,0,10*ROW('Sanitation Data'!H131)),NA())</f>
        <v>#N/A</v>
      </c>
      <c r="AT137" s="96" t="e">
        <f ca="true">+IF(AND(ISNUMBER(OFFSET('Sanitation Data'!$H$12,0,10*ROW('Sanitation Data'!H131))),'Data Summary'!DI137="Yes"),OFFSET('Sanitation Data'!$H$12,0,10*ROW('Sanitation Data'!H131)),NA())</f>
        <v>#N/A</v>
      </c>
      <c r="AU137" s="96" t="e">
        <f ca="true">+IF(AND(ISNUMBER(OFFSET('Sanitation Data'!$I$4,0,10*ROW('Sanitation Data'!I131))),'Data Summary'!DJ137="Yes"),100-OFFSET('Sanitation Data'!$I$4,0,10*ROW('Sanitation Data'!I131)),NA())</f>
        <v>#N/A</v>
      </c>
      <c r="AV137" s="96" t="e">
        <f ca="true">+IF(AND(ISNUMBER(OFFSET('Sanitation Data'!$I$6,0,10*ROW('Sanitation Data'!I131))),'Data Summary'!DK137="Yes"),OFFSET('Sanitation Data'!$I$6,0,10*ROW('Sanitation Data'!I131)),NA())</f>
        <v>#N/A</v>
      </c>
      <c r="AW137" s="96" t="e">
        <f ca="true">+IF(AND(ISNUMBER(OFFSET('Sanitation Data'!$I$10,0,10*ROW('Sanitation Data'!I131))),'Data Summary'!DL137="Yes"),OFFSET('Sanitation Data'!$I$10,0,10*ROW('Sanitation Data'!I131)),NA())</f>
        <v>#N/A</v>
      </c>
      <c r="AX137" s="96" t="e">
        <f ca="true">+IF(AND(ISNUMBER(OFFSET('Sanitation Data'!$I$11,0,10*ROW('Sanitation Data'!I131))),'Data Summary'!DM137="Yes"),OFFSET('Sanitation Data'!$I$11,0,10*ROW('Sanitation Data'!I131)),NA())</f>
        <v>#N/A</v>
      </c>
      <c r="AY137" s="96" t="e">
        <f ca="true">+IF(AND(ISNUMBER(OFFSET('Sanitation Data'!$I$12,0,10*ROW('Sanitation Data'!I131))),'Data Summary'!DN137="Yes"),OFFSET('Sanitation Data'!$I$12,0,10*ROW('Sanitation Data'!I131)),NA())</f>
        <v>#N/A</v>
      </c>
      <c r="AZ137" s="97" t="e">
        <f ca="true">+IF(AND(ISNUMBER(OFFSET('Hygiene Data'!$D$5,0,10*ROW('Hygiene Data'!D131))),'Data Summary'!DO137="Yes"),OFFSET('Hygiene Data'!$D$5,0,10*ROW('Hygiene Data'!D131)),NA())</f>
        <v>#N/A</v>
      </c>
      <c r="BA137" s="97" t="e">
        <f ca="true">+IF(AND(ISNUMBER(OFFSET('Hygiene Data'!$D$7,0,10*ROW('Hygiene Data'!D131))),'Data Summary'!DP137="Yes"),OFFSET('Hygiene Data'!$D$7,0,10*ROW('Hygiene Data'!D131)),NA())</f>
        <v>#N/A</v>
      </c>
      <c r="BB137" s="97" t="e">
        <f ca="true">+IF(AND(ISNUMBER(OFFSET('Hygiene Data'!$D$9,0,10*ROW('Hygiene Data'!D131))),'Data Summary'!DQ137="Yes"),OFFSET('Hygiene Data'!$D$9,0,10*ROW('Hygiene Data'!D131)),NA())</f>
        <v>#N/A</v>
      </c>
      <c r="BC137" s="97" t="e">
        <f ca="true">+IF(AND(ISNUMBER(OFFSET('Hygiene Data'!$E$5,0,10*ROW('Hygiene Data'!E131))),'Data Summary'!DR137="Yes"),OFFSET('Hygiene Data'!$E$5,0,10*ROW('Hygiene Data'!E131)),NA())</f>
        <v>#N/A</v>
      </c>
      <c r="BD137" s="97" t="e">
        <f ca="true">+IF(AND(ISNUMBER(OFFSET('Hygiene Data'!$E$7,0,10*ROW('Hygiene Data'!E131))),'Data Summary'!DS137="Yes"),OFFSET('Hygiene Data'!$E$7,0,10*ROW('Hygiene Data'!E131)),NA())</f>
        <v>#N/A</v>
      </c>
      <c r="BE137" s="97" t="e">
        <f ca="true">+IF(AND(ISNUMBER(OFFSET('Hygiene Data'!$E$9,0,10*ROW('Hygiene Data'!E131))),'Data Summary'!DT137="Yes"),OFFSET('Hygiene Data'!$E$9,0,10*ROW('Hygiene Data'!E131)),NA())</f>
        <v>#N/A</v>
      </c>
      <c r="BF137" s="97" t="e">
        <f ca="true">+IF(AND(ISNUMBER(OFFSET('Hygiene Data'!$F$5,0,10*ROW('Hygiene Data'!F131))),'Data Summary'!DU137="Yes"),OFFSET('Hygiene Data'!$F$5,0,10*ROW('Hygiene Data'!F131)),NA())</f>
        <v>#N/A</v>
      </c>
      <c r="BG137" s="97" t="e">
        <f ca="true">+IF(AND(ISNUMBER(OFFSET('Hygiene Data'!$F$7,0,10*ROW('Hygiene Data'!F131))),'Data Summary'!DV137="Yes"),OFFSET('Hygiene Data'!$F$7,0,10*ROW('Hygiene Data'!F131)),NA())</f>
        <v>#N/A</v>
      </c>
      <c r="BH137" s="97" t="e">
        <f ca="true">+IF(AND(ISNUMBER(OFFSET('Hygiene Data'!$F$9,0,10*ROW('Hygiene Data'!F131))),'Data Summary'!DW137="Yes"),OFFSET('Hygiene Data'!$F$9,0,10*ROW('Hygiene Data'!F131)),NA())</f>
        <v>#N/A</v>
      </c>
      <c r="BI137" s="97" t="e">
        <f ca="true">+IF(AND(ISNUMBER(OFFSET('Hygiene Data'!$G$5,0,10*ROW('Hygiene Data'!G131))),'Data Summary'!DX137="Yes"),OFFSET('Hygiene Data'!$G$5,0,10*ROW('Hygiene Data'!G131)),NA())</f>
        <v>#N/A</v>
      </c>
      <c r="BJ137" s="97" t="e">
        <f ca="true">+IF(AND(ISNUMBER(OFFSET('Hygiene Data'!$G$7,0,10*ROW('Hygiene Data'!G131))),'Data Summary'!DY137="Yes"),OFFSET('Hygiene Data'!$G$7,0,10*ROW('Hygiene Data'!G131)),NA())</f>
        <v>#N/A</v>
      </c>
      <c r="BK137" s="97" t="e">
        <f ca="true">+IF(AND(ISNUMBER(OFFSET('Hygiene Data'!$G$9,0,10*ROW('Hygiene Data'!G131))),'Data Summary'!DZ137="Yes"),OFFSET('Hygiene Data'!$G$9,0,10*ROW('Hygiene Data'!G131)),NA())</f>
        <v>#N/A</v>
      </c>
      <c r="BL137" s="97" t="e">
        <f ca="true">+IF(AND(ISNUMBER(OFFSET('Hygiene Data'!$H$5,0,10*ROW('Hygiene Data'!H131))),'Data Summary'!EA137="Yes"),OFFSET('Hygiene Data'!$H$5,0,10*ROW('Hygiene Data'!H131)),NA())</f>
        <v>#N/A</v>
      </c>
      <c r="BM137" s="97" t="e">
        <f ca="true">+IF(AND(ISNUMBER(OFFSET('Hygiene Data'!$H$7,0,10*ROW('Hygiene Data'!H131))),'Data Summary'!EB137="Yes"),OFFSET('Hygiene Data'!$H$7,0,10*ROW('Hygiene Data'!H131)),NA())</f>
        <v>#N/A</v>
      </c>
      <c r="BN137" s="97" t="e">
        <f ca="true">+IF(AND(ISNUMBER(OFFSET('Hygiene Data'!$H$9,0,10*ROW('Hygiene Data'!H131))),'Data Summary'!EC137="Yes"),OFFSET('Hygiene Data'!$H$9,0,10*ROW('Hygiene Data'!H131)),NA())</f>
        <v>#N/A</v>
      </c>
      <c r="BO137" s="97" t="e">
        <f ca="true">+IF(AND(ISNUMBER(OFFSET('Hygiene Data'!$I$5,0,10*ROW('Hygiene Data'!I131))),'Data Summary'!ED137="Yes"),OFFSET('Hygiene Data'!$I$5,0,10*ROW('Hygiene Data'!I131)),NA())</f>
        <v>#N/A</v>
      </c>
      <c r="BP137" s="97" t="e">
        <f ca="true">+IF(AND(ISNUMBER(OFFSET('Hygiene Data'!$I$7,0,10*ROW('Hygiene Data'!I131))),'Data Summary'!EE137="Yes"),OFFSET('Hygiene Data'!$I$7,0,10*ROW('Hygiene Data'!I131)),NA())</f>
        <v>#N/A</v>
      </c>
      <c r="BQ137" s="97" t="e">
        <f ca="true">+IF(AND(ISNUMBER(OFFSET('Hygiene Data'!$I$9,0,10*ROW('Hygiene Data'!I131))),'Data Summary'!EF137="Yes"),OFFSET('Hygiene Data'!$I$9,0,10*ROW('Hygiene Data'!I131)),NA())</f>
        <v>#N/A</v>
      </c>
    </row>
    <row xmlns:x14ac="http://schemas.microsoft.com/office/spreadsheetml/2009/9/ac" r="138" x14ac:dyDescent="0.2">
      <c r="A138" s="331" t="e">
        <f ca="true">+RIGHT('Data Summary'!A138,LEN('Data Summary'!A138)-9)</f>
        <v>#VALUE!</v>
      </c>
      <c r="B138" s="36" t="str">
        <f ca="true">+IF(ISTEXT('Data Summary'!B138),'Data Summary'!B138,"")</f>
        <v/>
      </c>
      <c r="C138" s="330" t="e">
        <f ca="true">+VALUE('Data Summary'!C138)</f>
        <v>#VALUE!</v>
      </c>
      <c r="D138" s="95" t="e">
        <f ca="true">+IF(AND(ISNUMBER(OFFSET('Water Data'!$D$4,0,10*ROW('Water Data'!D132))),'Data Summary'!BS138="Yes"),100-OFFSET('Water Data'!$D$4,0,10*ROW('Water Data'!D132)),NA())</f>
        <v>#N/A</v>
      </c>
      <c r="E138" s="95" t="e">
        <f ca="true">+IF(AND(ISNUMBER(OFFSET('Water Data'!$D$6,0,10*ROW('Water Data'!D132))),'Data Summary'!BT138="Yes"),OFFSET('Water Data'!$D$6,0,10*ROW('Water Data'!D132)),NA())</f>
        <v>#N/A</v>
      </c>
      <c r="F138" s="95" t="e">
        <f ca="true">+IF(AND(ISNUMBER(OFFSET('Water Data'!$D$9,0,10*ROW('Water Data'!D132))),'Data Summary'!BU138="Yes"),OFFSET('Water Data'!$D$9,0,10*ROW('Water Data'!D132)),NA())</f>
        <v>#N/A</v>
      </c>
      <c r="G138" s="95" t="e">
        <f ca="true">+IF(AND(ISNUMBER(OFFSET('Water Data'!$E$4,0,10*ROW('Water Data'!E132))),'Data Summary'!BV138="Yes"),100-OFFSET('Water Data'!$E$4,0,10*ROW('Water Data'!E132)),NA())</f>
        <v>#N/A</v>
      </c>
      <c r="H138" s="95" t="e">
        <f ca="true">+IF(AND(ISNUMBER(OFFSET('Water Data'!$E$6,0,10*ROW('Water Data'!E132))),'Data Summary'!BW138="Yes"),OFFSET('Water Data'!$E$6,0,10*ROW('Water Data'!E132)),NA())</f>
        <v>#N/A</v>
      </c>
      <c r="I138" s="95" t="e">
        <f ca="true">+IF(AND(ISNUMBER(OFFSET('Water Data'!$E$9,0,10*ROW('Water Data'!E132))),'Data Summary'!BX138="Yes"),OFFSET('Water Data'!$E$9,0,10*ROW('Water Data'!E132)),NA())</f>
        <v>#N/A</v>
      </c>
      <c r="J138" s="95" t="e">
        <f ca="true">+IF(AND(ISNUMBER(OFFSET('Water Data'!$F$4,0,10*ROW('Water Data'!F132))),'Data Summary'!BY138="Yes"),100-OFFSET('Water Data'!$F$4,0,10*ROW('Water Data'!F132)),NA())</f>
        <v>#N/A</v>
      </c>
      <c r="K138" s="95" t="e">
        <f ca="true">+IF(AND(ISNUMBER(OFFSET('Water Data'!$F$6,0,10*ROW('Water Data'!F132))),'Data Summary'!BZ138="Yes"),OFFSET('Water Data'!$F$6,0,10*ROW('Water Data'!F132)),NA())</f>
        <v>#N/A</v>
      </c>
      <c r="L138" s="95" t="e">
        <f ca="true">+IF(AND(ISNUMBER(OFFSET('Water Data'!$F$9,0,10*ROW('Water Data'!F132))),'Data Summary'!CA138="Yes"),OFFSET('Water Data'!$F$9,0,10*ROW('Water Data'!F132)),NA())</f>
        <v>#N/A</v>
      </c>
      <c r="M138" s="95" t="e">
        <f ca="true">+IF(AND(ISNUMBER(OFFSET('Water Data'!$G$4,0,10*ROW('Water Data'!G132))),'Data Summary'!CB138="Yes"),100-OFFSET('Water Data'!$G$4,0,10*ROW('Water Data'!G132)),NA())</f>
        <v>#N/A</v>
      </c>
      <c r="N138" s="95" t="e">
        <f ca="true">+IF(AND(ISNUMBER(OFFSET('Water Data'!$G$6,0,10*ROW('Water Data'!G132))),'Data Summary'!CC138="Yes"),OFFSET('Water Data'!$G$6,0,10*ROW('Water Data'!G132)),NA())</f>
        <v>#N/A</v>
      </c>
      <c r="O138" s="95" t="e">
        <f ca="true">+IF(AND(ISNUMBER(OFFSET('Water Data'!$G$9,0,10*ROW('Water Data'!G132))),'Data Summary'!CD138="Yes"),OFFSET('Water Data'!$G$9,0,10*ROW('Water Data'!G132)),NA())</f>
        <v>#N/A</v>
      </c>
      <c r="P138" s="95" t="e">
        <f ca="true">+IF(AND(ISNUMBER(OFFSET('Water Data'!$H$4,0,10*ROW('Water Data'!H132))),'Data Summary'!CE138="Yes"),100-OFFSET('Water Data'!$H$4,0,10*ROW('Water Data'!H132)),NA())</f>
        <v>#N/A</v>
      </c>
      <c r="Q138" s="95" t="e">
        <f ca="true">+IF(AND(ISNUMBER(OFFSET('Water Data'!$H$6,0,10*ROW('Water Data'!H132))),'Data Summary'!CF138="Yes"),OFFSET('Water Data'!$H$6,0,10*ROW('Water Data'!H132)),NA())</f>
        <v>#N/A</v>
      </c>
      <c r="R138" s="95" t="e">
        <f ca="true">+IF(AND(ISNUMBER(OFFSET('Water Data'!$H$9,0,10*ROW('Water Data'!H132))),'Data Summary'!CG138="Yes"),OFFSET('Water Data'!$H$9,0,10*ROW('Water Data'!H132)),NA())</f>
        <v>#N/A</v>
      </c>
      <c r="S138" s="95" t="e">
        <f ca="true">+IF(AND(ISNUMBER(OFFSET('Water Data'!$I$4,0,10*ROW('Water Data'!I132))),'Data Summary'!CH138="Yes"),100-OFFSET('Water Data'!$I$4,0,10*ROW('Water Data'!I132)),NA())</f>
        <v>#N/A</v>
      </c>
      <c r="T138" s="95" t="e">
        <f ca="true">+IF(AND(ISNUMBER(OFFSET('Water Data'!$I$6,0,10*ROW('Water Data'!I132))),'Data Summary'!CI138="Yes"),OFFSET('Water Data'!$I$6,0,10*ROW('Water Data'!I132)),NA())</f>
        <v>#N/A</v>
      </c>
      <c r="U138" s="95" t="e">
        <f ca="true">+IF(AND(ISNUMBER(OFFSET('Water Data'!$I$9,0,10*ROW('Water Data'!I132))),'Data Summary'!CJ138="Yes"),OFFSET('Water Data'!$I$9,0,10*ROW('Water Data'!I132)),NA())</f>
        <v>#N/A</v>
      </c>
      <c r="V138" s="96" t="e">
        <f ca="true">+IF(AND(ISNUMBER(OFFSET('Sanitation Data'!$D$4,0,10*ROW('Sanitation Data'!D132))),'Data Summary'!CK138="Yes"),100-OFFSET('Sanitation Data'!$D$4,0,10*ROW('Sanitation Data'!D132)),NA())</f>
        <v>#N/A</v>
      </c>
      <c r="W138" s="96" t="e">
        <f ca="true">+IF(AND(ISNUMBER(OFFSET('Sanitation Data'!$D$6,0,10*ROW('Sanitation Data'!D132))),'Data Summary'!CL138="Yes"),OFFSET('Sanitation Data'!$D$6,0,10*ROW('Sanitation Data'!D132)),NA())</f>
        <v>#N/A</v>
      </c>
      <c r="X138" s="96" t="e">
        <f ca="true">+IF(AND(ISNUMBER(OFFSET('Sanitation Data'!$D$10,0,10*ROW('Sanitation Data'!D132))),'Data Summary'!CM138="Yes"),OFFSET('Sanitation Data'!$D$10,0,10*ROW('Sanitation Data'!D132)),NA())</f>
        <v>#N/A</v>
      </c>
      <c r="Y138" s="96" t="e">
        <f ca="true">+IF(AND(ISNUMBER(OFFSET('Sanitation Data'!$D$11,0,10*ROW('Sanitation Data'!D132))),'Data Summary'!CN138="Yes"),OFFSET('Sanitation Data'!$D$11,0,10*ROW('Sanitation Data'!D132)),NA())</f>
        <v>#N/A</v>
      </c>
      <c r="Z138" s="96" t="e">
        <f ca="true">+IF(AND(ISNUMBER(OFFSET('Sanitation Data'!$D$12,0,10*ROW('Sanitation Data'!D132))),'Data Summary'!CO138="Yes"),OFFSET('Sanitation Data'!$D$12,0,10*ROW('Sanitation Data'!D132)),NA())</f>
        <v>#N/A</v>
      </c>
      <c r="AA138" s="96" t="e">
        <f ca="true">+IF(AND(ISNUMBER(OFFSET('Sanitation Data'!$E$4,0,10*ROW('Sanitation Data'!E132))),'Data Summary'!CP138="Yes"),100-OFFSET('Sanitation Data'!$E$4,0,10*ROW('Sanitation Data'!E132)),NA())</f>
        <v>#N/A</v>
      </c>
      <c r="AB138" s="96" t="e">
        <f ca="true">+IF(AND(ISNUMBER(OFFSET('Sanitation Data'!$E$6,0,10*ROW('Sanitation Data'!E132))),'Data Summary'!CQ138="Yes"),OFFSET('Sanitation Data'!$E$6,0,10*ROW('Sanitation Data'!E132)),NA())</f>
        <v>#N/A</v>
      </c>
      <c r="AC138" s="96" t="e">
        <f ca="true">+IF(AND(ISNUMBER(OFFSET('Sanitation Data'!$E$10,0,10*ROW('Sanitation Data'!E132))),'Data Summary'!CR138="Yes"),OFFSET('Sanitation Data'!$E$10,0,10*ROW('Sanitation Data'!E132)),NA())</f>
        <v>#N/A</v>
      </c>
      <c r="AD138" s="96" t="e">
        <f ca="true">+IF(AND(ISNUMBER(OFFSET('Sanitation Data'!$E$11,0,10*ROW('Sanitation Data'!E132))),'Data Summary'!CS138="Yes"),OFFSET('Sanitation Data'!$E$11,0,10*ROW('Sanitation Data'!E132)),NA())</f>
        <v>#N/A</v>
      </c>
      <c r="AE138" s="96" t="e">
        <f ca="true">+IF(AND(ISNUMBER(OFFSET('Sanitation Data'!$E$12,0,10*ROW('Sanitation Data'!E132))),'Data Summary'!CT138="Yes"),OFFSET('Sanitation Data'!$E$12,0,10*ROW('Sanitation Data'!E132)),NA())</f>
        <v>#N/A</v>
      </c>
      <c r="AF138" s="96" t="e">
        <f ca="true">+IF(AND(ISNUMBER(OFFSET('Sanitation Data'!$F$4,0,10*ROW('Sanitation Data'!F132))),'Data Summary'!CU138="Yes"),100-OFFSET('Sanitation Data'!$F$4,0,10*ROW('Sanitation Data'!F132)),NA())</f>
        <v>#N/A</v>
      </c>
      <c r="AG138" s="96" t="e">
        <f ca="true">+IF(AND(ISNUMBER(OFFSET('Sanitation Data'!$F$6,0,10*ROW('Sanitation Data'!F132))),'Data Summary'!CV138="Yes"),OFFSET('Sanitation Data'!$F$6,0,10*ROW('Sanitation Data'!F132)),NA())</f>
        <v>#N/A</v>
      </c>
      <c r="AH138" s="96" t="e">
        <f ca="true">+IF(AND(ISNUMBER(OFFSET('Sanitation Data'!$F$10,0,10*ROW('Sanitation Data'!F132))),'Data Summary'!CW138="Yes"),OFFSET('Sanitation Data'!$F$10,0,10*ROW('Sanitation Data'!F132)),NA())</f>
        <v>#N/A</v>
      </c>
      <c r="AI138" s="96" t="e">
        <f ca="true">+IF(AND(ISNUMBER(OFFSET('Sanitation Data'!$F$11,0,10*ROW('Sanitation Data'!F132))),'Data Summary'!CX138="Yes"),OFFSET('Sanitation Data'!$F$11,0,10*ROW('Sanitation Data'!F132)),NA())</f>
        <v>#N/A</v>
      </c>
      <c r="AJ138" s="96" t="e">
        <f ca="true">+IF(AND(ISNUMBER(OFFSET('Sanitation Data'!$F$12,0,10*ROW('Sanitation Data'!F132))),'Data Summary'!CY138="Yes"),OFFSET('Sanitation Data'!$F$12,0,10*ROW('Sanitation Data'!F132)),NA())</f>
        <v>#N/A</v>
      </c>
      <c r="AK138" s="96" t="e">
        <f ca="true">+IF(AND(ISNUMBER(OFFSET('Sanitation Data'!$G$4,0,10*ROW('Sanitation Data'!G132))),'Data Summary'!CZ138="Yes"),100-OFFSET('Sanitation Data'!$G$4,0,10*ROW('Sanitation Data'!G132)),NA())</f>
        <v>#N/A</v>
      </c>
      <c r="AL138" s="96" t="e">
        <f ca="true">+IF(AND(ISNUMBER(OFFSET('Sanitation Data'!$G$6,0,10*ROW('Sanitation Data'!G132))),'Data Summary'!DA138="Yes"),OFFSET('Sanitation Data'!$G$6,0,10*ROW('Sanitation Data'!G132)),NA())</f>
        <v>#N/A</v>
      </c>
      <c r="AM138" s="96" t="e">
        <f ca="true">+IF(AND(ISNUMBER(OFFSET('Sanitation Data'!$G$10,0,10*ROW('Sanitation Data'!G132))),'Data Summary'!DB138="Yes"),OFFSET('Sanitation Data'!$G$10,0,10*ROW('Sanitation Data'!G132)),NA())</f>
        <v>#N/A</v>
      </c>
      <c r="AN138" s="96" t="e">
        <f ca="true">+IF(AND(ISNUMBER(OFFSET('Sanitation Data'!$G$11,0,10*ROW('Sanitation Data'!G132))),'Data Summary'!DC138="Yes"),OFFSET('Sanitation Data'!$G$11,0,10*ROW('Sanitation Data'!G132)),NA())</f>
        <v>#N/A</v>
      </c>
      <c r="AO138" s="96" t="e">
        <f ca="true">+IF(AND(ISNUMBER(OFFSET('Sanitation Data'!$G$12,0,10*ROW('Sanitation Data'!G132))),'Data Summary'!DD138="Yes"),OFFSET('Sanitation Data'!$G$12,0,10*ROW('Sanitation Data'!G132)),NA())</f>
        <v>#N/A</v>
      </c>
      <c r="AP138" s="96" t="e">
        <f ca="true">+IF(AND(ISNUMBER(OFFSET('Sanitation Data'!$H$4,0,10*ROW('Sanitation Data'!H132))),'Data Summary'!DE138="Yes"),100-OFFSET('Sanitation Data'!$H$4,0,10*ROW('Sanitation Data'!H132)),NA())</f>
        <v>#N/A</v>
      </c>
      <c r="AQ138" s="96" t="e">
        <f ca="true">+IF(AND(ISNUMBER(OFFSET('Sanitation Data'!$H$6,0,10*ROW('Sanitation Data'!H132))),'Data Summary'!DF138="Yes"),OFFSET('Sanitation Data'!$H$6,0,10*ROW('Sanitation Data'!H132)),NA())</f>
        <v>#N/A</v>
      </c>
      <c r="AR138" s="96" t="e">
        <f ca="true">+IF(AND(ISNUMBER(OFFSET('Sanitation Data'!$H$10,0,10*ROW('Sanitation Data'!H132))),'Data Summary'!DG138="Yes"),OFFSET('Sanitation Data'!$H$10,0,10*ROW('Sanitation Data'!H132)),NA())</f>
        <v>#N/A</v>
      </c>
      <c r="AS138" s="96" t="e">
        <f ca="true">+IF(AND(ISNUMBER(OFFSET('Sanitation Data'!$H$11,0,10*ROW('Sanitation Data'!H132))),'Data Summary'!DH138="Yes"),OFFSET('Sanitation Data'!$H$11,0,10*ROW('Sanitation Data'!H132)),NA())</f>
        <v>#N/A</v>
      </c>
      <c r="AT138" s="96" t="e">
        <f ca="true">+IF(AND(ISNUMBER(OFFSET('Sanitation Data'!$H$12,0,10*ROW('Sanitation Data'!H132))),'Data Summary'!DI138="Yes"),OFFSET('Sanitation Data'!$H$12,0,10*ROW('Sanitation Data'!H132)),NA())</f>
        <v>#N/A</v>
      </c>
      <c r="AU138" s="96" t="e">
        <f ca="true">+IF(AND(ISNUMBER(OFFSET('Sanitation Data'!$I$4,0,10*ROW('Sanitation Data'!I132))),'Data Summary'!DJ138="Yes"),100-OFFSET('Sanitation Data'!$I$4,0,10*ROW('Sanitation Data'!I132)),NA())</f>
        <v>#N/A</v>
      </c>
      <c r="AV138" s="96" t="e">
        <f ca="true">+IF(AND(ISNUMBER(OFFSET('Sanitation Data'!$I$6,0,10*ROW('Sanitation Data'!I132))),'Data Summary'!DK138="Yes"),OFFSET('Sanitation Data'!$I$6,0,10*ROW('Sanitation Data'!I132)),NA())</f>
        <v>#N/A</v>
      </c>
      <c r="AW138" s="96" t="e">
        <f ca="true">+IF(AND(ISNUMBER(OFFSET('Sanitation Data'!$I$10,0,10*ROW('Sanitation Data'!I132))),'Data Summary'!DL138="Yes"),OFFSET('Sanitation Data'!$I$10,0,10*ROW('Sanitation Data'!I132)),NA())</f>
        <v>#N/A</v>
      </c>
      <c r="AX138" s="96" t="e">
        <f ca="true">+IF(AND(ISNUMBER(OFFSET('Sanitation Data'!$I$11,0,10*ROW('Sanitation Data'!I132))),'Data Summary'!DM138="Yes"),OFFSET('Sanitation Data'!$I$11,0,10*ROW('Sanitation Data'!I132)),NA())</f>
        <v>#N/A</v>
      </c>
      <c r="AY138" s="96" t="e">
        <f ca="true">+IF(AND(ISNUMBER(OFFSET('Sanitation Data'!$I$12,0,10*ROW('Sanitation Data'!I132))),'Data Summary'!DN138="Yes"),OFFSET('Sanitation Data'!$I$12,0,10*ROW('Sanitation Data'!I132)),NA())</f>
        <v>#N/A</v>
      </c>
      <c r="AZ138" s="97" t="e">
        <f ca="true">+IF(AND(ISNUMBER(OFFSET('Hygiene Data'!$D$5,0,10*ROW('Hygiene Data'!D132))),'Data Summary'!DO138="Yes"),OFFSET('Hygiene Data'!$D$5,0,10*ROW('Hygiene Data'!D132)),NA())</f>
        <v>#N/A</v>
      </c>
      <c r="BA138" s="97" t="e">
        <f ca="true">+IF(AND(ISNUMBER(OFFSET('Hygiene Data'!$D$7,0,10*ROW('Hygiene Data'!D132))),'Data Summary'!DP138="Yes"),OFFSET('Hygiene Data'!$D$7,0,10*ROW('Hygiene Data'!D132)),NA())</f>
        <v>#N/A</v>
      </c>
      <c r="BB138" s="97" t="e">
        <f ca="true">+IF(AND(ISNUMBER(OFFSET('Hygiene Data'!$D$9,0,10*ROW('Hygiene Data'!D132))),'Data Summary'!DQ138="Yes"),OFFSET('Hygiene Data'!$D$9,0,10*ROW('Hygiene Data'!D132)),NA())</f>
        <v>#N/A</v>
      </c>
      <c r="BC138" s="97" t="e">
        <f ca="true">+IF(AND(ISNUMBER(OFFSET('Hygiene Data'!$E$5,0,10*ROW('Hygiene Data'!E132))),'Data Summary'!DR138="Yes"),OFFSET('Hygiene Data'!$E$5,0,10*ROW('Hygiene Data'!E132)),NA())</f>
        <v>#N/A</v>
      </c>
      <c r="BD138" s="97" t="e">
        <f ca="true">+IF(AND(ISNUMBER(OFFSET('Hygiene Data'!$E$7,0,10*ROW('Hygiene Data'!E132))),'Data Summary'!DS138="Yes"),OFFSET('Hygiene Data'!$E$7,0,10*ROW('Hygiene Data'!E132)),NA())</f>
        <v>#N/A</v>
      </c>
      <c r="BE138" s="97" t="e">
        <f ca="true">+IF(AND(ISNUMBER(OFFSET('Hygiene Data'!$E$9,0,10*ROW('Hygiene Data'!E132))),'Data Summary'!DT138="Yes"),OFFSET('Hygiene Data'!$E$9,0,10*ROW('Hygiene Data'!E132)),NA())</f>
        <v>#N/A</v>
      </c>
      <c r="BF138" s="97" t="e">
        <f ca="true">+IF(AND(ISNUMBER(OFFSET('Hygiene Data'!$F$5,0,10*ROW('Hygiene Data'!F132))),'Data Summary'!DU138="Yes"),OFFSET('Hygiene Data'!$F$5,0,10*ROW('Hygiene Data'!F132)),NA())</f>
        <v>#N/A</v>
      </c>
      <c r="BG138" s="97" t="e">
        <f ca="true">+IF(AND(ISNUMBER(OFFSET('Hygiene Data'!$F$7,0,10*ROW('Hygiene Data'!F132))),'Data Summary'!DV138="Yes"),OFFSET('Hygiene Data'!$F$7,0,10*ROW('Hygiene Data'!F132)),NA())</f>
        <v>#N/A</v>
      </c>
      <c r="BH138" s="97" t="e">
        <f ca="true">+IF(AND(ISNUMBER(OFFSET('Hygiene Data'!$F$9,0,10*ROW('Hygiene Data'!F132))),'Data Summary'!DW138="Yes"),OFFSET('Hygiene Data'!$F$9,0,10*ROW('Hygiene Data'!F132)),NA())</f>
        <v>#N/A</v>
      </c>
      <c r="BI138" s="97" t="e">
        <f ca="true">+IF(AND(ISNUMBER(OFFSET('Hygiene Data'!$G$5,0,10*ROW('Hygiene Data'!G132))),'Data Summary'!DX138="Yes"),OFFSET('Hygiene Data'!$G$5,0,10*ROW('Hygiene Data'!G132)),NA())</f>
        <v>#N/A</v>
      </c>
      <c r="BJ138" s="97" t="e">
        <f ca="true">+IF(AND(ISNUMBER(OFFSET('Hygiene Data'!$G$7,0,10*ROW('Hygiene Data'!G132))),'Data Summary'!DY138="Yes"),OFFSET('Hygiene Data'!$G$7,0,10*ROW('Hygiene Data'!G132)),NA())</f>
        <v>#N/A</v>
      </c>
      <c r="BK138" s="97" t="e">
        <f ca="true">+IF(AND(ISNUMBER(OFFSET('Hygiene Data'!$G$9,0,10*ROW('Hygiene Data'!G132))),'Data Summary'!DZ138="Yes"),OFFSET('Hygiene Data'!$G$9,0,10*ROW('Hygiene Data'!G132)),NA())</f>
        <v>#N/A</v>
      </c>
      <c r="BL138" s="97" t="e">
        <f ca="true">+IF(AND(ISNUMBER(OFFSET('Hygiene Data'!$H$5,0,10*ROW('Hygiene Data'!H132))),'Data Summary'!EA138="Yes"),OFFSET('Hygiene Data'!$H$5,0,10*ROW('Hygiene Data'!H132)),NA())</f>
        <v>#N/A</v>
      </c>
      <c r="BM138" s="97" t="e">
        <f ca="true">+IF(AND(ISNUMBER(OFFSET('Hygiene Data'!$H$7,0,10*ROW('Hygiene Data'!H132))),'Data Summary'!EB138="Yes"),OFFSET('Hygiene Data'!$H$7,0,10*ROW('Hygiene Data'!H132)),NA())</f>
        <v>#N/A</v>
      </c>
      <c r="BN138" s="97" t="e">
        <f ca="true">+IF(AND(ISNUMBER(OFFSET('Hygiene Data'!$H$9,0,10*ROW('Hygiene Data'!H132))),'Data Summary'!EC138="Yes"),OFFSET('Hygiene Data'!$H$9,0,10*ROW('Hygiene Data'!H132)),NA())</f>
        <v>#N/A</v>
      </c>
      <c r="BO138" s="97" t="e">
        <f ca="true">+IF(AND(ISNUMBER(OFFSET('Hygiene Data'!$I$5,0,10*ROW('Hygiene Data'!I132))),'Data Summary'!ED138="Yes"),OFFSET('Hygiene Data'!$I$5,0,10*ROW('Hygiene Data'!I132)),NA())</f>
        <v>#N/A</v>
      </c>
      <c r="BP138" s="97" t="e">
        <f ca="true">+IF(AND(ISNUMBER(OFFSET('Hygiene Data'!$I$7,0,10*ROW('Hygiene Data'!I132))),'Data Summary'!EE138="Yes"),OFFSET('Hygiene Data'!$I$7,0,10*ROW('Hygiene Data'!I132)),NA())</f>
        <v>#N/A</v>
      </c>
      <c r="BQ138" s="97" t="e">
        <f ca="true">+IF(AND(ISNUMBER(OFFSET('Hygiene Data'!$I$9,0,10*ROW('Hygiene Data'!I132))),'Data Summary'!EF138="Yes"),OFFSET('Hygiene Data'!$I$9,0,10*ROW('Hygiene Data'!I132)),NA())</f>
        <v>#N/A</v>
      </c>
    </row>
    <row xmlns:x14ac="http://schemas.microsoft.com/office/spreadsheetml/2009/9/ac" r="139" x14ac:dyDescent="0.2">
      <c r="A139" s="331" t="e">
        <f ca="true">+RIGHT('Data Summary'!A139,LEN('Data Summary'!A139)-9)</f>
        <v>#VALUE!</v>
      </c>
      <c r="B139" s="36" t="str">
        <f ca="true">+IF(ISTEXT('Data Summary'!B139),'Data Summary'!B139,"")</f>
        <v/>
      </c>
      <c r="C139" s="330" t="e">
        <f ca="true">+VALUE('Data Summary'!C139)</f>
        <v>#VALUE!</v>
      </c>
      <c r="D139" s="95" t="e">
        <f ca="true">+IF(AND(ISNUMBER(OFFSET('Water Data'!$D$4,0,10*ROW('Water Data'!D133))),'Data Summary'!BS139="Yes"),100-OFFSET('Water Data'!$D$4,0,10*ROW('Water Data'!D133)),NA())</f>
        <v>#N/A</v>
      </c>
      <c r="E139" s="95" t="e">
        <f ca="true">+IF(AND(ISNUMBER(OFFSET('Water Data'!$D$6,0,10*ROW('Water Data'!D133))),'Data Summary'!BT139="Yes"),OFFSET('Water Data'!$D$6,0,10*ROW('Water Data'!D133)),NA())</f>
        <v>#N/A</v>
      </c>
      <c r="F139" s="95" t="e">
        <f ca="true">+IF(AND(ISNUMBER(OFFSET('Water Data'!$D$9,0,10*ROW('Water Data'!D133))),'Data Summary'!BU139="Yes"),OFFSET('Water Data'!$D$9,0,10*ROW('Water Data'!D133)),NA())</f>
        <v>#N/A</v>
      </c>
      <c r="G139" s="95" t="e">
        <f ca="true">+IF(AND(ISNUMBER(OFFSET('Water Data'!$E$4,0,10*ROW('Water Data'!E133))),'Data Summary'!BV139="Yes"),100-OFFSET('Water Data'!$E$4,0,10*ROW('Water Data'!E133)),NA())</f>
        <v>#N/A</v>
      </c>
      <c r="H139" s="95" t="e">
        <f ca="true">+IF(AND(ISNUMBER(OFFSET('Water Data'!$E$6,0,10*ROW('Water Data'!E133))),'Data Summary'!BW139="Yes"),OFFSET('Water Data'!$E$6,0,10*ROW('Water Data'!E133)),NA())</f>
        <v>#N/A</v>
      </c>
      <c r="I139" s="95" t="e">
        <f ca="true">+IF(AND(ISNUMBER(OFFSET('Water Data'!$E$9,0,10*ROW('Water Data'!E133))),'Data Summary'!BX139="Yes"),OFFSET('Water Data'!$E$9,0,10*ROW('Water Data'!E133)),NA())</f>
        <v>#N/A</v>
      </c>
      <c r="J139" s="95" t="e">
        <f ca="true">+IF(AND(ISNUMBER(OFFSET('Water Data'!$F$4,0,10*ROW('Water Data'!F133))),'Data Summary'!BY139="Yes"),100-OFFSET('Water Data'!$F$4,0,10*ROW('Water Data'!F133)),NA())</f>
        <v>#N/A</v>
      </c>
      <c r="K139" s="95" t="e">
        <f ca="true">+IF(AND(ISNUMBER(OFFSET('Water Data'!$F$6,0,10*ROW('Water Data'!F133))),'Data Summary'!BZ139="Yes"),OFFSET('Water Data'!$F$6,0,10*ROW('Water Data'!F133)),NA())</f>
        <v>#N/A</v>
      </c>
      <c r="L139" s="95" t="e">
        <f ca="true">+IF(AND(ISNUMBER(OFFSET('Water Data'!$F$9,0,10*ROW('Water Data'!F133))),'Data Summary'!CA139="Yes"),OFFSET('Water Data'!$F$9,0,10*ROW('Water Data'!F133)),NA())</f>
        <v>#N/A</v>
      </c>
      <c r="M139" s="95" t="e">
        <f ca="true">+IF(AND(ISNUMBER(OFFSET('Water Data'!$G$4,0,10*ROW('Water Data'!G133))),'Data Summary'!CB139="Yes"),100-OFFSET('Water Data'!$G$4,0,10*ROW('Water Data'!G133)),NA())</f>
        <v>#N/A</v>
      </c>
      <c r="N139" s="95" t="e">
        <f ca="true">+IF(AND(ISNUMBER(OFFSET('Water Data'!$G$6,0,10*ROW('Water Data'!G133))),'Data Summary'!CC139="Yes"),OFFSET('Water Data'!$G$6,0,10*ROW('Water Data'!G133)),NA())</f>
        <v>#N/A</v>
      </c>
      <c r="O139" s="95" t="e">
        <f ca="true">+IF(AND(ISNUMBER(OFFSET('Water Data'!$G$9,0,10*ROW('Water Data'!G133))),'Data Summary'!CD139="Yes"),OFFSET('Water Data'!$G$9,0,10*ROW('Water Data'!G133)),NA())</f>
        <v>#N/A</v>
      </c>
      <c r="P139" s="95" t="e">
        <f ca="true">+IF(AND(ISNUMBER(OFFSET('Water Data'!$H$4,0,10*ROW('Water Data'!H133))),'Data Summary'!CE139="Yes"),100-OFFSET('Water Data'!$H$4,0,10*ROW('Water Data'!H133)),NA())</f>
        <v>#N/A</v>
      </c>
      <c r="Q139" s="95" t="e">
        <f ca="true">+IF(AND(ISNUMBER(OFFSET('Water Data'!$H$6,0,10*ROW('Water Data'!H133))),'Data Summary'!CF139="Yes"),OFFSET('Water Data'!$H$6,0,10*ROW('Water Data'!H133)),NA())</f>
        <v>#N/A</v>
      </c>
      <c r="R139" s="95" t="e">
        <f ca="true">+IF(AND(ISNUMBER(OFFSET('Water Data'!$H$9,0,10*ROW('Water Data'!H133))),'Data Summary'!CG139="Yes"),OFFSET('Water Data'!$H$9,0,10*ROW('Water Data'!H133)),NA())</f>
        <v>#N/A</v>
      </c>
      <c r="S139" s="95" t="e">
        <f ca="true">+IF(AND(ISNUMBER(OFFSET('Water Data'!$I$4,0,10*ROW('Water Data'!I133))),'Data Summary'!CH139="Yes"),100-OFFSET('Water Data'!$I$4,0,10*ROW('Water Data'!I133)),NA())</f>
        <v>#N/A</v>
      </c>
      <c r="T139" s="95" t="e">
        <f ca="true">+IF(AND(ISNUMBER(OFFSET('Water Data'!$I$6,0,10*ROW('Water Data'!I133))),'Data Summary'!CI139="Yes"),OFFSET('Water Data'!$I$6,0,10*ROW('Water Data'!I133)),NA())</f>
        <v>#N/A</v>
      </c>
      <c r="U139" s="95" t="e">
        <f ca="true">+IF(AND(ISNUMBER(OFFSET('Water Data'!$I$9,0,10*ROW('Water Data'!I133))),'Data Summary'!CJ139="Yes"),OFFSET('Water Data'!$I$9,0,10*ROW('Water Data'!I133)),NA())</f>
        <v>#N/A</v>
      </c>
      <c r="V139" s="96" t="e">
        <f ca="true">+IF(AND(ISNUMBER(OFFSET('Sanitation Data'!$D$4,0,10*ROW('Sanitation Data'!D133))),'Data Summary'!CK139="Yes"),100-OFFSET('Sanitation Data'!$D$4,0,10*ROW('Sanitation Data'!D133)),NA())</f>
        <v>#N/A</v>
      </c>
      <c r="W139" s="96" t="e">
        <f ca="true">+IF(AND(ISNUMBER(OFFSET('Sanitation Data'!$D$6,0,10*ROW('Sanitation Data'!D133))),'Data Summary'!CL139="Yes"),OFFSET('Sanitation Data'!$D$6,0,10*ROW('Sanitation Data'!D133)),NA())</f>
        <v>#N/A</v>
      </c>
      <c r="X139" s="96" t="e">
        <f ca="true">+IF(AND(ISNUMBER(OFFSET('Sanitation Data'!$D$10,0,10*ROW('Sanitation Data'!D133))),'Data Summary'!CM139="Yes"),OFFSET('Sanitation Data'!$D$10,0,10*ROW('Sanitation Data'!D133)),NA())</f>
        <v>#N/A</v>
      </c>
      <c r="Y139" s="96" t="e">
        <f ca="true">+IF(AND(ISNUMBER(OFFSET('Sanitation Data'!$D$11,0,10*ROW('Sanitation Data'!D133))),'Data Summary'!CN139="Yes"),OFFSET('Sanitation Data'!$D$11,0,10*ROW('Sanitation Data'!D133)),NA())</f>
        <v>#N/A</v>
      </c>
      <c r="Z139" s="96" t="e">
        <f ca="true">+IF(AND(ISNUMBER(OFFSET('Sanitation Data'!$D$12,0,10*ROW('Sanitation Data'!D133))),'Data Summary'!CO139="Yes"),OFFSET('Sanitation Data'!$D$12,0,10*ROW('Sanitation Data'!D133)),NA())</f>
        <v>#N/A</v>
      </c>
      <c r="AA139" s="96" t="e">
        <f ca="true">+IF(AND(ISNUMBER(OFFSET('Sanitation Data'!$E$4,0,10*ROW('Sanitation Data'!E133))),'Data Summary'!CP139="Yes"),100-OFFSET('Sanitation Data'!$E$4,0,10*ROW('Sanitation Data'!E133)),NA())</f>
        <v>#N/A</v>
      </c>
      <c r="AB139" s="96" t="e">
        <f ca="true">+IF(AND(ISNUMBER(OFFSET('Sanitation Data'!$E$6,0,10*ROW('Sanitation Data'!E133))),'Data Summary'!CQ139="Yes"),OFFSET('Sanitation Data'!$E$6,0,10*ROW('Sanitation Data'!E133)),NA())</f>
        <v>#N/A</v>
      </c>
      <c r="AC139" s="96" t="e">
        <f ca="true">+IF(AND(ISNUMBER(OFFSET('Sanitation Data'!$E$10,0,10*ROW('Sanitation Data'!E133))),'Data Summary'!CR139="Yes"),OFFSET('Sanitation Data'!$E$10,0,10*ROW('Sanitation Data'!E133)),NA())</f>
        <v>#N/A</v>
      </c>
      <c r="AD139" s="96" t="e">
        <f ca="true">+IF(AND(ISNUMBER(OFFSET('Sanitation Data'!$E$11,0,10*ROW('Sanitation Data'!E133))),'Data Summary'!CS139="Yes"),OFFSET('Sanitation Data'!$E$11,0,10*ROW('Sanitation Data'!E133)),NA())</f>
        <v>#N/A</v>
      </c>
      <c r="AE139" s="96" t="e">
        <f ca="true">+IF(AND(ISNUMBER(OFFSET('Sanitation Data'!$E$12,0,10*ROW('Sanitation Data'!E133))),'Data Summary'!CT139="Yes"),OFFSET('Sanitation Data'!$E$12,0,10*ROW('Sanitation Data'!E133)),NA())</f>
        <v>#N/A</v>
      </c>
      <c r="AF139" s="96" t="e">
        <f ca="true">+IF(AND(ISNUMBER(OFFSET('Sanitation Data'!$F$4,0,10*ROW('Sanitation Data'!F133))),'Data Summary'!CU139="Yes"),100-OFFSET('Sanitation Data'!$F$4,0,10*ROW('Sanitation Data'!F133)),NA())</f>
        <v>#N/A</v>
      </c>
      <c r="AG139" s="96" t="e">
        <f ca="true">+IF(AND(ISNUMBER(OFFSET('Sanitation Data'!$F$6,0,10*ROW('Sanitation Data'!F133))),'Data Summary'!CV139="Yes"),OFFSET('Sanitation Data'!$F$6,0,10*ROW('Sanitation Data'!F133)),NA())</f>
        <v>#N/A</v>
      </c>
      <c r="AH139" s="96" t="e">
        <f ca="true">+IF(AND(ISNUMBER(OFFSET('Sanitation Data'!$F$10,0,10*ROW('Sanitation Data'!F133))),'Data Summary'!CW139="Yes"),OFFSET('Sanitation Data'!$F$10,0,10*ROW('Sanitation Data'!F133)),NA())</f>
        <v>#N/A</v>
      </c>
      <c r="AI139" s="96" t="e">
        <f ca="true">+IF(AND(ISNUMBER(OFFSET('Sanitation Data'!$F$11,0,10*ROW('Sanitation Data'!F133))),'Data Summary'!CX139="Yes"),OFFSET('Sanitation Data'!$F$11,0,10*ROW('Sanitation Data'!F133)),NA())</f>
        <v>#N/A</v>
      </c>
      <c r="AJ139" s="96" t="e">
        <f ca="true">+IF(AND(ISNUMBER(OFFSET('Sanitation Data'!$F$12,0,10*ROW('Sanitation Data'!F133))),'Data Summary'!CY139="Yes"),OFFSET('Sanitation Data'!$F$12,0,10*ROW('Sanitation Data'!F133)),NA())</f>
        <v>#N/A</v>
      </c>
      <c r="AK139" s="96" t="e">
        <f ca="true">+IF(AND(ISNUMBER(OFFSET('Sanitation Data'!$G$4,0,10*ROW('Sanitation Data'!G133))),'Data Summary'!CZ139="Yes"),100-OFFSET('Sanitation Data'!$G$4,0,10*ROW('Sanitation Data'!G133)),NA())</f>
        <v>#N/A</v>
      </c>
      <c r="AL139" s="96" t="e">
        <f ca="true">+IF(AND(ISNUMBER(OFFSET('Sanitation Data'!$G$6,0,10*ROW('Sanitation Data'!G133))),'Data Summary'!DA139="Yes"),OFFSET('Sanitation Data'!$G$6,0,10*ROW('Sanitation Data'!G133)),NA())</f>
        <v>#N/A</v>
      </c>
      <c r="AM139" s="96" t="e">
        <f ca="true">+IF(AND(ISNUMBER(OFFSET('Sanitation Data'!$G$10,0,10*ROW('Sanitation Data'!G133))),'Data Summary'!DB139="Yes"),OFFSET('Sanitation Data'!$G$10,0,10*ROW('Sanitation Data'!G133)),NA())</f>
        <v>#N/A</v>
      </c>
      <c r="AN139" s="96" t="e">
        <f ca="true">+IF(AND(ISNUMBER(OFFSET('Sanitation Data'!$G$11,0,10*ROW('Sanitation Data'!G133))),'Data Summary'!DC139="Yes"),OFFSET('Sanitation Data'!$G$11,0,10*ROW('Sanitation Data'!G133)),NA())</f>
        <v>#N/A</v>
      </c>
      <c r="AO139" s="96" t="e">
        <f ca="true">+IF(AND(ISNUMBER(OFFSET('Sanitation Data'!$G$12,0,10*ROW('Sanitation Data'!G133))),'Data Summary'!DD139="Yes"),OFFSET('Sanitation Data'!$G$12,0,10*ROW('Sanitation Data'!G133)),NA())</f>
        <v>#N/A</v>
      </c>
      <c r="AP139" s="96" t="e">
        <f ca="true">+IF(AND(ISNUMBER(OFFSET('Sanitation Data'!$H$4,0,10*ROW('Sanitation Data'!H133))),'Data Summary'!DE139="Yes"),100-OFFSET('Sanitation Data'!$H$4,0,10*ROW('Sanitation Data'!H133)),NA())</f>
        <v>#N/A</v>
      </c>
      <c r="AQ139" s="96" t="e">
        <f ca="true">+IF(AND(ISNUMBER(OFFSET('Sanitation Data'!$H$6,0,10*ROW('Sanitation Data'!H133))),'Data Summary'!DF139="Yes"),OFFSET('Sanitation Data'!$H$6,0,10*ROW('Sanitation Data'!H133)),NA())</f>
        <v>#N/A</v>
      </c>
      <c r="AR139" s="96" t="e">
        <f ca="true">+IF(AND(ISNUMBER(OFFSET('Sanitation Data'!$H$10,0,10*ROW('Sanitation Data'!H133))),'Data Summary'!DG139="Yes"),OFFSET('Sanitation Data'!$H$10,0,10*ROW('Sanitation Data'!H133)),NA())</f>
        <v>#N/A</v>
      </c>
      <c r="AS139" s="96" t="e">
        <f ca="true">+IF(AND(ISNUMBER(OFFSET('Sanitation Data'!$H$11,0,10*ROW('Sanitation Data'!H133))),'Data Summary'!DH139="Yes"),OFFSET('Sanitation Data'!$H$11,0,10*ROW('Sanitation Data'!H133)),NA())</f>
        <v>#N/A</v>
      </c>
      <c r="AT139" s="96" t="e">
        <f ca="true">+IF(AND(ISNUMBER(OFFSET('Sanitation Data'!$H$12,0,10*ROW('Sanitation Data'!H133))),'Data Summary'!DI139="Yes"),OFFSET('Sanitation Data'!$H$12,0,10*ROW('Sanitation Data'!H133)),NA())</f>
        <v>#N/A</v>
      </c>
      <c r="AU139" s="96" t="e">
        <f ca="true">+IF(AND(ISNUMBER(OFFSET('Sanitation Data'!$I$4,0,10*ROW('Sanitation Data'!I133))),'Data Summary'!DJ139="Yes"),100-OFFSET('Sanitation Data'!$I$4,0,10*ROW('Sanitation Data'!I133)),NA())</f>
        <v>#N/A</v>
      </c>
      <c r="AV139" s="96" t="e">
        <f ca="true">+IF(AND(ISNUMBER(OFFSET('Sanitation Data'!$I$6,0,10*ROW('Sanitation Data'!I133))),'Data Summary'!DK139="Yes"),OFFSET('Sanitation Data'!$I$6,0,10*ROW('Sanitation Data'!I133)),NA())</f>
        <v>#N/A</v>
      </c>
      <c r="AW139" s="96" t="e">
        <f ca="true">+IF(AND(ISNUMBER(OFFSET('Sanitation Data'!$I$10,0,10*ROW('Sanitation Data'!I133))),'Data Summary'!DL139="Yes"),OFFSET('Sanitation Data'!$I$10,0,10*ROW('Sanitation Data'!I133)),NA())</f>
        <v>#N/A</v>
      </c>
      <c r="AX139" s="96" t="e">
        <f ca="true">+IF(AND(ISNUMBER(OFFSET('Sanitation Data'!$I$11,0,10*ROW('Sanitation Data'!I133))),'Data Summary'!DM139="Yes"),OFFSET('Sanitation Data'!$I$11,0,10*ROW('Sanitation Data'!I133)),NA())</f>
        <v>#N/A</v>
      </c>
      <c r="AY139" s="96" t="e">
        <f ca="true">+IF(AND(ISNUMBER(OFFSET('Sanitation Data'!$I$12,0,10*ROW('Sanitation Data'!I133))),'Data Summary'!DN139="Yes"),OFFSET('Sanitation Data'!$I$12,0,10*ROW('Sanitation Data'!I133)),NA())</f>
        <v>#N/A</v>
      </c>
      <c r="AZ139" s="97" t="e">
        <f ca="true">+IF(AND(ISNUMBER(OFFSET('Hygiene Data'!$D$5,0,10*ROW('Hygiene Data'!D133))),'Data Summary'!DO139="Yes"),OFFSET('Hygiene Data'!$D$5,0,10*ROW('Hygiene Data'!D133)),NA())</f>
        <v>#N/A</v>
      </c>
      <c r="BA139" s="97" t="e">
        <f ca="true">+IF(AND(ISNUMBER(OFFSET('Hygiene Data'!$D$7,0,10*ROW('Hygiene Data'!D133))),'Data Summary'!DP139="Yes"),OFFSET('Hygiene Data'!$D$7,0,10*ROW('Hygiene Data'!D133)),NA())</f>
        <v>#N/A</v>
      </c>
      <c r="BB139" s="97" t="e">
        <f ca="true">+IF(AND(ISNUMBER(OFFSET('Hygiene Data'!$D$9,0,10*ROW('Hygiene Data'!D133))),'Data Summary'!DQ139="Yes"),OFFSET('Hygiene Data'!$D$9,0,10*ROW('Hygiene Data'!D133)),NA())</f>
        <v>#N/A</v>
      </c>
      <c r="BC139" s="97" t="e">
        <f ca="true">+IF(AND(ISNUMBER(OFFSET('Hygiene Data'!$E$5,0,10*ROW('Hygiene Data'!E133))),'Data Summary'!DR139="Yes"),OFFSET('Hygiene Data'!$E$5,0,10*ROW('Hygiene Data'!E133)),NA())</f>
        <v>#N/A</v>
      </c>
      <c r="BD139" s="97" t="e">
        <f ca="true">+IF(AND(ISNUMBER(OFFSET('Hygiene Data'!$E$7,0,10*ROW('Hygiene Data'!E133))),'Data Summary'!DS139="Yes"),OFFSET('Hygiene Data'!$E$7,0,10*ROW('Hygiene Data'!E133)),NA())</f>
        <v>#N/A</v>
      </c>
      <c r="BE139" s="97" t="e">
        <f ca="true">+IF(AND(ISNUMBER(OFFSET('Hygiene Data'!$E$9,0,10*ROW('Hygiene Data'!E133))),'Data Summary'!DT139="Yes"),OFFSET('Hygiene Data'!$E$9,0,10*ROW('Hygiene Data'!E133)),NA())</f>
        <v>#N/A</v>
      </c>
      <c r="BF139" s="97" t="e">
        <f ca="true">+IF(AND(ISNUMBER(OFFSET('Hygiene Data'!$F$5,0,10*ROW('Hygiene Data'!F133))),'Data Summary'!DU139="Yes"),OFFSET('Hygiene Data'!$F$5,0,10*ROW('Hygiene Data'!F133)),NA())</f>
        <v>#N/A</v>
      </c>
      <c r="BG139" s="97" t="e">
        <f ca="true">+IF(AND(ISNUMBER(OFFSET('Hygiene Data'!$F$7,0,10*ROW('Hygiene Data'!F133))),'Data Summary'!DV139="Yes"),OFFSET('Hygiene Data'!$F$7,0,10*ROW('Hygiene Data'!F133)),NA())</f>
        <v>#N/A</v>
      </c>
      <c r="BH139" s="97" t="e">
        <f ca="true">+IF(AND(ISNUMBER(OFFSET('Hygiene Data'!$F$9,0,10*ROW('Hygiene Data'!F133))),'Data Summary'!DW139="Yes"),OFFSET('Hygiene Data'!$F$9,0,10*ROW('Hygiene Data'!F133)),NA())</f>
        <v>#N/A</v>
      </c>
      <c r="BI139" s="97" t="e">
        <f ca="true">+IF(AND(ISNUMBER(OFFSET('Hygiene Data'!$G$5,0,10*ROW('Hygiene Data'!G133))),'Data Summary'!DX139="Yes"),OFFSET('Hygiene Data'!$G$5,0,10*ROW('Hygiene Data'!G133)),NA())</f>
        <v>#N/A</v>
      </c>
      <c r="BJ139" s="97" t="e">
        <f ca="true">+IF(AND(ISNUMBER(OFFSET('Hygiene Data'!$G$7,0,10*ROW('Hygiene Data'!G133))),'Data Summary'!DY139="Yes"),OFFSET('Hygiene Data'!$G$7,0,10*ROW('Hygiene Data'!G133)),NA())</f>
        <v>#N/A</v>
      </c>
      <c r="BK139" s="97" t="e">
        <f ca="true">+IF(AND(ISNUMBER(OFFSET('Hygiene Data'!$G$9,0,10*ROW('Hygiene Data'!G133))),'Data Summary'!DZ139="Yes"),OFFSET('Hygiene Data'!$G$9,0,10*ROW('Hygiene Data'!G133)),NA())</f>
        <v>#N/A</v>
      </c>
      <c r="BL139" s="97" t="e">
        <f ca="true">+IF(AND(ISNUMBER(OFFSET('Hygiene Data'!$H$5,0,10*ROW('Hygiene Data'!H133))),'Data Summary'!EA139="Yes"),OFFSET('Hygiene Data'!$H$5,0,10*ROW('Hygiene Data'!H133)),NA())</f>
        <v>#N/A</v>
      </c>
      <c r="BM139" s="97" t="e">
        <f ca="true">+IF(AND(ISNUMBER(OFFSET('Hygiene Data'!$H$7,0,10*ROW('Hygiene Data'!H133))),'Data Summary'!EB139="Yes"),OFFSET('Hygiene Data'!$H$7,0,10*ROW('Hygiene Data'!H133)),NA())</f>
        <v>#N/A</v>
      </c>
      <c r="BN139" s="97" t="e">
        <f ca="true">+IF(AND(ISNUMBER(OFFSET('Hygiene Data'!$H$9,0,10*ROW('Hygiene Data'!H133))),'Data Summary'!EC139="Yes"),OFFSET('Hygiene Data'!$H$9,0,10*ROW('Hygiene Data'!H133)),NA())</f>
        <v>#N/A</v>
      </c>
      <c r="BO139" s="97" t="e">
        <f ca="true">+IF(AND(ISNUMBER(OFFSET('Hygiene Data'!$I$5,0,10*ROW('Hygiene Data'!I133))),'Data Summary'!ED139="Yes"),OFFSET('Hygiene Data'!$I$5,0,10*ROW('Hygiene Data'!I133)),NA())</f>
        <v>#N/A</v>
      </c>
      <c r="BP139" s="97" t="e">
        <f ca="true">+IF(AND(ISNUMBER(OFFSET('Hygiene Data'!$I$7,0,10*ROW('Hygiene Data'!I133))),'Data Summary'!EE139="Yes"),OFFSET('Hygiene Data'!$I$7,0,10*ROW('Hygiene Data'!I133)),NA())</f>
        <v>#N/A</v>
      </c>
      <c r="BQ139" s="97" t="e">
        <f ca="true">+IF(AND(ISNUMBER(OFFSET('Hygiene Data'!$I$9,0,10*ROW('Hygiene Data'!I133))),'Data Summary'!EF139="Yes"),OFFSET('Hygiene Data'!$I$9,0,10*ROW('Hygiene Data'!I133)),NA())</f>
        <v>#N/A</v>
      </c>
    </row>
    <row xmlns:x14ac="http://schemas.microsoft.com/office/spreadsheetml/2009/9/ac" r="140" x14ac:dyDescent="0.2">
      <c r="A140" s="331" t="e">
        <f ca="true">+RIGHT('Data Summary'!A140,LEN('Data Summary'!A140)-9)</f>
        <v>#VALUE!</v>
      </c>
      <c r="B140" s="36" t="str">
        <f ca="true">+IF(ISTEXT('Data Summary'!B140),'Data Summary'!B140,"")</f>
        <v/>
      </c>
      <c r="C140" s="330" t="e">
        <f ca="true">+VALUE('Data Summary'!C140)</f>
        <v>#VALUE!</v>
      </c>
      <c r="D140" s="95" t="e">
        <f ca="true">+IF(AND(ISNUMBER(OFFSET('Water Data'!$D$4,0,10*ROW('Water Data'!D134))),'Data Summary'!BS140="Yes"),100-OFFSET('Water Data'!$D$4,0,10*ROW('Water Data'!D134)),NA())</f>
        <v>#N/A</v>
      </c>
      <c r="E140" s="95" t="e">
        <f ca="true">+IF(AND(ISNUMBER(OFFSET('Water Data'!$D$6,0,10*ROW('Water Data'!D134))),'Data Summary'!BT140="Yes"),OFFSET('Water Data'!$D$6,0,10*ROW('Water Data'!D134)),NA())</f>
        <v>#N/A</v>
      </c>
      <c r="F140" s="95" t="e">
        <f ca="true">+IF(AND(ISNUMBER(OFFSET('Water Data'!$D$9,0,10*ROW('Water Data'!D134))),'Data Summary'!BU140="Yes"),OFFSET('Water Data'!$D$9,0,10*ROW('Water Data'!D134)),NA())</f>
        <v>#N/A</v>
      </c>
      <c r="G140" s="95" t="e">
        <f ca="true">+IF(AND(ISNUMBER(OFFSET('Water Data'!$E$4,0,10*ROW('Water Data'!E134))),'Data Summary'!BV140="Yes"),100-OFFSET('Water Data'!$E$4,0,10*ROW('Water Data'!E134)),NA())</f>
        <v>#N/A</v>
      </c>
      <c r="H140" s="95" t="e">
        <f ca="true">+IF(AND(ISNUMBER(OFFSET('Water Data'!$E$6,0,10*ROW('Water Data'!E134))),'Data Summary'!BW140="Yes"),OFFSET('Water Data'!$E$6,0,10*ROW('Water Data'!E134)),NA())</f>
        <v>#N/A</v>
      </c>
      <c r="I140" s="95" t="e">
        <f ca="true">+IF(AND(ISNUMBER(OFFSET('Water Data'!$E$9,0,10*ROW('Water Data'!E134))),'Data Summary'!BX140="Yes"),OFFSET('Water Data'!$E$9,0,10*ROW('Water Data'!E134)),NA())</f>
        <v>#N/A</v>
      </c>
      <c r="J140" s="95" t="e">
        <f ca="true">+IF(AND(ISNUMBER(OFFSET('Water Data'!$F$4,0,10*ROW('Water Data'!F134))),'Data Summary'!BY140="Yes"),100-OFFSET('Water Data'!$F$4,0,10*ROW('Water Data'!F134)),NA())</f>
        <v>#N/A</v>
      </c>
      <c r="K140" s="95" t="e">
        <f ca="true">+IF(AND(ISNUMBER(OFFSET('Water Data'!$F$6,0,10*ROW('Water Data'!F134))),'Data Summary'!BZ140="Yes"),OFFSET('Water Data'!$F$6,0,10*ROW('Water Data'!F134)),NA())</f>
        <v>#N/A</v>
      </c>
      <c r="L140" s="95" t="e">
        <f ca="true">+IF(AND(ISNUMBER(OFFSET('Water Data'!$F$9,0,10*ROW('Water Data'!F134))),'Data Summary'!CA140="Yes"),OFFSET('Water Data'!$F$9,0,10*ROW('Water Data'!F134)),NA())</f>
        <v>#N/A</v>
      </c>
      <c r="M140" s="95" t="e">
        <f ca="true">+IF(AND(ISNUMBER(OFFSET('Water Data'!$G$4,0,10*ROW('Water Data'!G134))),'Data Summary'!CB140="Yes"),100-OFFSET('Water Data'!$G$4,0,10*ROW('Water Data'!G134)),NA())</f>
        <v>#N/A</v>
      </c>
      <c r="N140" s="95" t="e">
        <f ca="true">+IF(AND(ISNUMBER(OFFSET('Water Data'!$G$6,0,10*ROW('Water Data'!G134))),'Data Summary'!CC140="Yes"),OFFSET('Water Data'!$G$6,0,10*ROW('Water Data'!G134)),NA())</f>
        <v>#N/A</v>
      </c>
      <c r="O140" s="95" t="e">
        <f ca="true">+IF(AND(ISNUMBER(OFFSET('Water Data'!$G$9,0,10*ROW('Water Data'!G134))),'Data Summary'!CD140="Yes"),OFFSET('Water Data'!$G$9,0,10*ROW('Water Data'!G134)),NA())</f>
        <v>#N/A</v>
      </c>
      <c r="P140" s="95" t="e">
        <f ca="true">+IF(AND(ISNUMBER(OFFSET('Water Data'!$H$4,0,10*ROW('Water Data'!H134))),'Data Summary'!CE140="Yes"),100-OFFSET('Water Data'!$H$4,0,10*ROW('Water Data'!H134)),NA())</f>
        <v>#N/A</v>
      </c>
      <c r="Q140" s="95" t="e">
        <f ca="true">+IF(AND(ISNUMBER(OFFSET('Water Data'!$H$6,0,10*ROW('Water Data'!H134))),'Data Summary'!CF140="Yes"),OFFSET('Water Data'!$H$6,0,10*ROW('Water Data'!H134)),NA())</f>
        <v>#N/A</v>
      </c>
      <c r="R140" s="95" t="e">
        <f ca="true">+IF(AND(ISNUMBER(OFFSET('Water Data'!$H$9,0,10*ROW('Water Data'!H134))),'Data Summary'!CG140="Yes"),OFFSET('Water Data'!$H$9,0,10*ROW('Water Data'!H134)),NA())</f>
        <v>#N/A</v>
      </c>
      <c r="S140" s="95" t="e">
        <f ca="true">+IF(AND(ISNUMBER(OFFSET('Water Data'!$I$4,0,10*ROW('Water Data'!I134))),'Data Summary'!CH140="Yes"),100-OFFSET('Water Data'!$I$4,0,10*ROW('Water Data'!I134)),NA())</f>
        <v>#N/A</v>
      </c>
      <c r="T140" s="95" t="e">
        <f ca="true">+IF(AND(ISNUMBER(OFFSET('Water Data'!$I$6,0,10*ROW('Water Data'!I134))),'Data Summary'!CI140="Yes"),OFFSET('Water Data'!$I$6,0,10*ROW('Water Data'!I134)),NA())</f>
        <v>#N/A</v>
      </c>
      <c r="U140" s="95" t="e">
        <f ca="true">+IF(AND(ISNUMBER(OFFSET('Water Data'!$I$9,0,10*ROW('Water Data'!I134))),'Data Summary'!CJ140="Yes"),OFFSET('Water Data'!$I$9,0,10*ROW('Water Data'!I134)),NA())</f>
        <v>#N/A</v>
      </c>
      <c r="V140" s="96" t="e">
        <f ca="true">+IF(AND(ISNUMBER(OFFSET('Sanitation Data'!$D$4,0,10*ROW('Sanitation Data'!D134))),'Data Summary'!CK140="Yes"),100-OFFSET('Sanitation Data'!$D$4,0,10*ROW('Sanitation Data'!D134)),NA())</f>
        <v>#N/A</v>
      </c>
      <c r="W140" s="96" t="e">
        <f ca="true">+IF(AND(ISNUMBER(OFFSET('Sanitation Data'!$D$6,0,10*ROW('Sanitation Data'!D134))),'Data Summary'!CL140="Yes"),OFFSET('Sanitation Data'!$D$6,0,10*ROW('Sanitation Data'!D134)),NA())</f>
        <v>#N/A</v>
      </c>
      <c r="X140" s="96" t="e">
        <f ca="true">+IF(AND(ISNUMBER(OFFSET('Sanitation Data'!$D$10,0,10*ROW('Sanitation Data'!D134))),'Data Summary'!CM140="Yes"),OFFSET('Sanitation Data'!$D$10,0,10*ROW('Sanitation Data'!D134)),NA())</f>
        <v>#N/A</v>
      </c>
      <c r="Y140" s="96" t="e">
        <f ca="true">+IF(AND(ISNUMBER(OFFSET('Sanitation Data'!$D$11,0,10*ROW('Sanitation Data'!D134))),'Data Summary'!CN140="Yes"),OFFSET('Sanitation Data'!$D$11,0,10*ROW('Sanitation Data'!D134)),NA())</f>
        <v>#N/A</v>
      </c>
      <c r="Z140" s="96" t="e">
        <f ca="true">+IF(AND(ISNUMBER(OFFSET('Sanitation Data'!$D$12,0,10*ROW('Sanitation Data'!D134))),'Data Summary'!CO140="Yes"),OFFSET('Sanitation Data'!$D$12,0,10*ROW('Sanitation Data'!D134)),NA())</f>
        <v>#N/A</v>
      </c>
      <c r="AA140" s="96" t="e">
        <f ca="true">+IF(AND(ISNUMBER(OFFSET('Sanitation Data'!$E$4,0,10*ROW('Sanitation Data'!E134))),'Data Summary'!CP140="Yes"),100-OFFSET('Sanitation Data'!$E$4,0,10*ROW('Sanitation Data'!E134)),NA())</f>
        <v>#N/A</v>
      </c>
      <c r="AB140" s="96" t="e">
        <f ca="true">+IF(AND(ISNUMBER(OFFSET('Sanitation Data'!$E$6,0,10*ROW('Sanitation Data'!E134))),'Data Summary'!CQ140="Yes"),OFFSET('Sanitation Data'!$E$6,0,10*ROW('Sanitation Data'!E134)),NA())</f>
        <v>#N/A</v>
      </c>
      <c r="AC140" s="96" t="e">
        <f ca="true">+IF(AND(ISNUMBER(OFFSET('Sanitation Data'!$E$10,0,10*ROW('Sanitation Data'!E134))),'Data Summary'!CR140="Yes"),OFFSET('Sanitation Data'!$E$10,0,10*ROW('Sanitation Data'!E134)),NA())</f>
        <v>#N/A</v>
      </c>
      <c r="AD140" s="96" t="e">
        <f ca="true">+IF(AND(ISNUMBER(OFFSET('Sanitation Data'!$E$11,0,10*ROW('Sanitation Data'!E134))),'Data Summary'!CS140="Yes"),OFFSET('Sanitation Data'!$E$11,0,10*ROW('Sanitation Data'!E134)),NA())</f>
        <v>#N/A</v>
      </c>
      <c r="AE140" s="96" t="e">
        <f ca="true">+IF(AND(ISNUMBER(OFFSET('Sanitation Data'!$E$12,0,10*ROW('Sanitation Data'!E134))),'Data Summary'!CT140="Yes"),OFFSET('Sanitation Data'!$E$12,0,10*ROW('Sanitation Data'!E134)),NA())</f>
        <v>#N/A</v>
      </c>
      <c r="AF140" s="96" t="e">
        <f ca="true">+IF(AND(ISNUMBER(OFFSET('Sanitation Data'!$F$4,0,10*ROW('Sanitation Data'!F134))),'Data Summary'!CU140="Yes"),100-OFFSET('Sanitation Data'!$F$4,0,10*ROW('Sanitation Data'!F134)),NA())</f>
        <v>#N/A</v>
      </c>
      <c r="AG140" s="96" t="e">
        <f ca="true">+IF(AND(ISNUMBER(OFFSET('Sanitation Data'!$F$6,0,10*ROW('Sanitation Data'!F134))),'Data Summary'!CV140="Yes"),OFFSET('Sanitation Data'!$F$6,0,10*ROW('Sanitation Data'!F134)),NA())</f>
        <v>#N/A</v>
      </c>
      <c r="AH140" s="96" t="e">
        <f ca="true">+IF(AND(ISNUMBER(OFFSET('Sanitation Data'!$F$10,0,10*ROW('Sanitation Data'!F134))),'Data Summary'!CW140="Yes"),OFFSET('Sanitation Data'!$F$10,0,10*ROW('Sanitation Data'!F134)),NA())</f>
        <v>#N/A</v>
      </c>
      <c r="AI140" s="96" t="e">
        <f ca="true">+IF(AND(ISNUMBER(OFFSET('Sanitation Data'!$F$11,0,10*ROW('Sanitation Data'!F134))),'Data Summary'!CX140="Yes"),OFFSET('Sanitation Data'!$F$11,0,10*ROW('Sanitation Data'!F134)),NA())</f>
        <v>#N/A</v>
      </c>
      <c r="AJ140" s="96" t="e">
        <f ca="true">+IF(AND(ISNUMBER(OFFSET('Sanitation Data'!$F$12,0,10*ROW('Sanitation Data'!F134))),'Data Summary'!CY140="Yes"),OFFSET('Sanitation Data'!$F$12,0,10*ROW('Sanitation Data'!F134)),NA())</f>
        <v>#N/A</v>
      </c>
      <c r="AK140" s="96" t="e">
        <f ca="true">+IF(AND(ISNUMBER(OFFSET('Sanitation Data'!$G$4,0,10*ROW('Sanitation Data'!G134))),'Data Summary'!CZ140="Yes"),100-OFFSET('Sanitation Data'!$G$4,0,10*ROW('Sanitation Data'!G134)),NA())</f>
        <v>#N/A</v>
      </c>
      <c r="AL140" s="96" t="e">
        <f ca="true">+IF(AND(ISNUMBER(OFFSET('Sanitation Data'!$G$6,0,10*ROW('Sanitation Data'!G134))),'Data Summary'!DA140="Yes"),OFFSET('Sanitation Data'!$G$6,0,10*ROW('Sanitation Data'!G134)),NA())</f>
        <v>#N/A</v>
      </c>
      <c r="AM140" s="96" t="e">
        <f ca="true">+IF(AND(ISNUMBER(OFFSET('Sanitation Data'!$G$10,0,10*ROW('Sanitation Data'!G134))),'Data Summary'!DB140="Yes"),OFFSET('Sanitation Data'!$G$10,0,10*ROW('Sanitation Data'!G134)),NA())</f>
        <v>#N/A</v>
      </c>
      <c r="AN140" s="96" t="e">
        <f ca="true">+IF(AND(ISNUMBER(OFFSET('Sanitation Data'!$G$11,0,10*ROW('Sanitation Data'!G134))),'Data Summary'!DC140="Yes"),OFFSET('Sanitation Data'!$G$11,0,10*ROW('Sanitation Data'!G134)),NA())</f>
        <v>#N/A</v>
      </c>
      <c r="AO140" s="96" t="e">
        <f ca="true">+IF(AND(ISNUMBER(OFFSET('Sanitation Data'!$G$12,0,10*ROW('Sanitation Data'!G134))),'Data Summary'!DD140="Yes"),OFFSET('Sanitation Data'!$G$12,0,10*ROW('Sanitation Data'!G134)),NA())</f>
        <v>#N/A</v>
      </c>
      <c r="AP140" s="96" t="e">
        <f ca="true">+IF(AND(ISNUMBER(OFFSET('Sanitation Data'!$H$4,0,10*ROW('Sanitation Data'!H134))),'Data Summary'!DE140="Yes"),100-OFFSET('Sanitation Data'!$H$4,0,10*ROW('Sanitation Data'!H134)),NA())</f>
        <v>#N/A</v>
      </c>
      <c r="AQ140" s="96" t="e">
        <f ca="true">+IF(AND(ISNUMBER(OFFSET('Sanitation Data'!$H$6,0,10*ROW('Sanitation Data'!H134))),'Data Summary'!DF140="Yes"),OFFSET('Sanitation Data'!$H$6,0,10*ROW('Sanitation Data'!H134)),NA())</f>
        <v>#N/A</v>
      </c>
      <c r="AR140" s="96" t="e">
        <f ca="true">+IF(AND(ISNUMBER(OFFSET('Sanitation Data'!$H$10,0,10*ROW('Sanitation Data'!H134))),'Data Summary'!DG140="Yes"),OFFSET('Sanitation Data'!$H$10,0,10*ROW('Sanitation Data'!H134)),NA())</f>
        <v>#N/A</v>
      </c>
      <c r="AS140" s="96" t="e">
        <f ca="true">+IF(AND(ISNUMBER(OFFSET('Sanitation Data'!$H$11,0,10*ROW('Sanitation Data'!H134))),'Data Summary'!DH140="Yes"),OFFSET('Sanitation Data'!$H$11,0,10*ROW('Sanitation Data'!H134)),NA())</f>
        <v>#N/A</v>
      </c>
      <c r="AT140" s="96" t="e">
        <f ca="true">+IF(AND(ISNUMBER(OFFSET('Sanitation Data'!$H$12,0,10*ROW('Sanitation Data'!H134))),'Data Summary'!DI140="Yes"),OFFSET('Sanitation Data'!$H$12,0,10*ROW('Sanitation Data'!H134)),NA())</f>
        <v>#N/A</v>
      </c>
      <c r="AU140" s="96" t="e">
        <f ca="true">+IF(AND(ISNUMBER(OFFSET('Sanitation Data'!$I$4,0,10*ROW('Sanitation Data'!I134))),'Data Summary'!DJ140="Yes"),100-OFFSET('Sanitation Data'!$I$4,0,10*ROW('Sanitation Data'!I134)),NA())</f>
        <v>#N/A</v>
      </c>
      <c r="AV140" s="96" t="e">
        <f ca="true">+IF(AND(ISNUMBER(OFFSET('Sanitation Data'!$I$6,0,10*ROW('Sanitation Data'!I134))),'Data Summary'!DK140="Yes"),OFFSET('Sanitation Data'!$I$6,0,10*ROW('Sanitation Data'!I134)),NA())</f>
        <v>#N/A</v>
      </c>
      <c r="AW140" s="96" t="e">
        <f ca="true">+IF(AND(ISNUMBER(OFFSET('Sanitation Data'!$I$10,0,10*ROW('Sanitation Data'!I134))),'Data Summary'!DL140="Yes"),OFFSET('Sanitation Data'!$I$10,0,10*ROW('Sanitation Data'!I134)),NA())</f>
        <v>#N/A</v>
      </c>
      <c r="AX140" s="96" t="e">
        <f ca="true">+IF(AND(ISNUMBER(OFFSET('Sanitation Data'!$I$11,0,10*ROW('Sanitation Data'!I134))),'Data Summary'!DM140="Yes"),OFFSET('Sanitation Data'!$I$11,0,10*ROW('Sanitation Data'!I134)),NA())</f>
        <v>#N/A</v>
      </c>
      <c r="AY140" s="96" t="e">
        <f ca="true">+IF(AND(ISNUMBER(OFFSET('Sanitation Data'!$I$12,0,10*ROW('Sanitation Data'!I134))),'Data Summary'!DN140="Yes"),OFFSET('Sanitation Data'!$I$12,0,10*ROW('Sanitation Data'!I134)),NA())</f>
        <v>#N/A</v>
      </c>
      <c r="AZ140" s="97" t="e">
        <f ca="true">+IF(AND(ISNUMBER(OFFSET('Hygiene Data'!$D$5,0,10*ROW('Hygiene Data'!D134))),'Data Summary'!DO140="Yes"),OFFSET('Hygiene Data'!$D$5,0,10*ROW('Hygiene Data'!D134)),NA())</f>
        <v>#N/A</v>
      </c>
      <c r="BA140" s="97" t="e">
        <f ca="true">+IF(AND(ISNUMBER(OFFSET('Hygiene Data'!$D$7,0,10*ROW('Hygiene Data'!D134))),'Data Summary'!DP140="Yes"),OFFSET('Hygiene Data'!$D$7,0,10*ROW('Hygiene Data'!D134)),NA())</f>
        <v>#N/A</v>
      </c>
      <c r="BB140" s="97" t="e">
        <f ca="true">+IF(AND(ISNUMBER(OFFSET('Hygiene Data'!$D$9,0,10*ROW('Hygiene Data'!D134))),'Data Summary'!DQ140="Yes"),OFFSET('Hygiene Data'!$D$9,0,10*ROW('Hygiene Data'!D134)),NA())</f>
        <v>#N/A</v>
      </c>
      <c r="BC140" s="97" t="e">
        <f ca="true">+IF(AND(ISNUMBER(OFFSET('Hygiene Data'!$E$5,0,10*ROW('Hygiene Data'!E134))),'Data Summary'!DR140="Yes"),OFFSET('Hygiene Data'!$E$5,0,10*ROW('Hygiene Data'!E134)),NA())</f>
        <v>#N/A</v>
      </c>
      <c r="BD140" s="97" t="e">
        <f ca="true">+IF(AND(ISNUMBER(OFFSET('Hygiene Data'!$E$7,0,10*ROW('Hygiene Data'!E134))),'Data Summary'!DS140="Yes"),OFFSET('Hygiene Data'!$E$7,0,10*ROW('Hygiene Data'!E134)),NA())</f>
        <v>#N/A</v>
      </c>
      <c r="BE140" s="97" t="e">
        <f ca="true">+IF(AND(ISNUMBER(OFFSET('Hygiene Data'!$E$9,0,10*ROW('Hygiene Data'!E134))),'Data Summary'!DT140="Yes"),OFFSET('Hygiene Data'!$E$9,0,10*ROW('Hygiene Data'!E134)),NA())</f>
        <v>#N/A</v>
      </c>
      <c r="BF140" s="97" t="e">
        <f ca="true">+IF(AND(ISNUMBER(OFFSET('Hygiene Data'!$F$5,0,10*ROW('Hygiene Data'!F134))),'Data Summary'!DU140="Yes"),OFFSET('Hygiene Data'!$F$5,0,10*ROW('Hygiene Data'!F134)),NA())</f>
        <v>#N/A</v>
      </c>
      <c r="BG140" s="97" t="e">
        <f ca="true">+IF(AND(ISNUMBER(OFFSET('Hygiene Data'!$F$7,0,10*ROW('Hygiene Data'!F134))),'Data Summary'!DV140="Yes"),OFFSET('Hygiene Data'!$F$7,0,10*ROW('Hygiene Data'!F134)),NA())</f>
        <v>#N/A</v>
      </c>
      <c r="BH140" s="97" t="e">
        <f ca="true">+IF(AND(ISNUMBER(OFFSET('Hygiene Data'!$F$9,0,10*ROW('Hygiene Data'!F134))),'Data Summary'!DW140="Yes"),OFFSET('Hygiene Data'!$F$9,0,10*ROW('Hygiene Data'!F134)),NA())</f>
        <v>#N/A</v>
      </c>
      <c r="BI140" s="97" t="e">
        <f ca="true">+IF(AND(ISNUMBER(OFFSET('Hygiene Data'!$G$5,0,10*ROW('Hygiene Data'!G134))),'Data Summary'!DX140="Yes"),OFFSET('Hygiene Data'!$G$5,0,10*ROW('Hygiene Data'!G134)),NA())</f>
        <v>#N/A</v>
      </c>
      <c r="BJ140" s="97" t="e">
        <f ca="true">+IF(AND(ISNUMBER(OFFSET('Hygiene Data'!$G$7,0,10*ROW('Hygiene Data'!G134))),'Data Summary'!DY140="Yes"),OFFSET('Hygiene Data'!$G$7,0,10*ROW('Hygiene Data'!G134)),NA())</f>
        <v>#N/A</v>
      </c>
      <c r="BK140" s="97" t="e">
        <f ca="true">+IF(AND(ISNUMBER(OFFSET('Hygiene Data'!$G$9,0,10*ROW('Hygiene Data'!G134))),'Data Summary'!DZ140="Yes"),OFFSET('Hygiene Data'!$G$9,0,10*ROW('Hygiene Data'!G134)),NA())</f>
        <v>#N/A</v>
      </c>
      <c r="BL140" s="97" t="e">
        <f ca="true">+IF(AND(ISNUMBER(OFFSET('Hygiene Data'!$H$5,0,10*ROW('Hygiene Data'!H134))),'Data Summary'!EA140="Yes"),OFFSET('Hygiene Data'!$H$5,0,10*ROW('Hygiene Data'!H134)),NA())</f>
        <v>#N/A</v>
      </c>
      <c r="BM140" s="97" t="e">
        <f ca="true">+IF(AND(ISNUMBER(OFFSET('Hygiene Data'!$H$7,0,10*ROW('Hygiene Data'!H134))),'Data Summary'!EB140="Yes"),OFFSET('Hygiene Data'!$H$7,0,10*ROW('Hygiene Data'!H134)),NA())</f>
        <v>#N/A</v>
      </c>
      <c r="BN140" s="97" t="e">
        <f ca="true">+IF(AND(ISNUMBER(OFFSET('Hygiene Data'!$H$9,0,10*ROW('Hygiene Data'!H134))),'Data Summary'!EC140="Yes"),OFFSET('Hygiene Data'!$H$9,0,10*ROW('Hygiene Data'!H134)),NA())</f>
        <v>#N/A</v>
      </c>
      <c r="BO140" s="97" t="e">
        <f ca="true">+IF(AND(ISNUMBER(OFFSET('Hygiene Data'!$I$5,0,10*ROW('Hygiene Data'!I134))),'Data Summary'!ED140="Yes"),OFFSET('Hygiene Data'!$I$5,0,10*ROW('Hygiene Data'!I134)),NA())</f>
        <v>#N/A</v>
      </c>
      <c r="BP140" s="97" t="e">
        <f ca="true">+IF(AND(ISNUMBER(OFFSET('Hygiene Data'!$I$7,0,10*ROW('Hygiene Data'!I134))),'Data Summary'!EE140="Yes"),OFFSET('Hygiene Data'!$I$7,0,10*ROW('Hygiene Data'!I134)),NA())</f>
        <v>#N/A</v>
      </c>
      <c r="BQ140" s="97" t="e">
        <f ca="true">+IF(AND(ISNUMBER(OFFSET('Hygiene Data'!$I$9,0,10*ROW('Hygiene Data'!I134))),'Data Summary'!EF140="Yes"),OFFSET('Hygiene Data'!$I$9,0,10*ROW('Hygiene Data'!I134)),NA())</f>
        <v>#N/A</v>
      </c>
    </row>
    <row xmlns:x14ac="http://schemas.microsoft.com/office/spreadsheetml/2009/9/ac" r="141" x14ac:dyDescent="0.2">
      <c r="A141" s="331" t="e">
        <f ca="true">+RIGHT('Data Summary'!A141,LEN('Data Summary'!A141)-9)</f>
        <v>#VALUE!</v>
      </c>
      <c r="B141" s="36" t="str">
        <f ca="true">+IF(ISTEXT('Data Summary'!B141),'Data Summary'!B141,"")</f>
        <v/>
      </c>
      <c r="C141" s="330" t="e">
        <f ca="true">+VALUE('Data Summary'!C141)</f>
        <v>#VALUE!</v>
      </c>
      <c r="D141" s="95" t="e">
        <f ca="true">+IF(AND(ISNUMBER(OFFSET('Water Data'!$D$4,0,10*ROW('Water Data'!D135))),'Data Summary'!BS141="Yes"),100-OFFSET('Water Data'!$D$4,0,10*ROW('Water Data'!D135)),NA())</f>
        <v>#N/A</v>
      </c>
      <c r="E141" s="95" t="e">
        <f ca="true">+IF(AND(ISNUMBER(OFFSET('Water Data'!$D$6,0,10*ROW('Water Data'!D135))),'Data Summary'!BT141="Yes"),OFFSET('Water Data'!$D$6,0,10*ROW('Water Data'!D135)),NA())</f>
        <v>#N/A</v>
      </c>
      <c r="F141" s="95" t="e">
        <f ca="true">+IF(AND(ISNUMBER(OFFSET('Water Data'!$D$9,0,10*ROW('Water Data'!D135))),'Data Summary'!BU141="Yes"),OFFSET('Water Data'!$D$9,0,10*ROW('Water Data'!D135)),NA())</f>
        <v>#N/A</v>
      </c>
      <c r="G141" s="95" t="e">
        <f ca="true">+IF(AND(ISNUMBER(OFFSET('Water Data'!$E$4,0,10*ROW('Water Data'!E135))),'Data Summary'!BV141="Yes"),100-OFFSET('Water Data'!$E$4,0,10*ROW('Water Data'!E135)),NA())</f>
        <v>#N/A</v>
      </c>
      <c r="H141" s="95" t="e">
        <f ca="true">+IF(AND(ISNUMBER(OFFSET('Water Data'!$E$6,0,10*ROW('Water Data'!E135))),'Data Summary'!BW141="Yes"),OFFSET('Water Data'!$E$6,0,10*ROW('Water Data'!E135)),NA())</f>
        <v>#N/A</v>
      </c>
      <c r="I141" s="95" t="e">
        <f ca="true">+IF(AND(ISNUMBER(OFFSET('Water Data'!$E$9,0,10*ROW('Water Data'!E135))),'Data Summary'!BX141="Yes"),OFFSET('Water Data'!$E$9,0,10*ROW('Water Data'!E135)),NA())</f>
        <v>#N/A</v>
      </c>
      <c r="J141" s="95" t="e">
        <f ca="true">+IF(AND(ISNUMBER(OFFSET('Water Data'!$F$4,0,10*ROW('Water Data'!F135))),'Data Summary'!BY141="Yes"),100-OFFSET('Water Data'!$F$4,0,10*ROW('Water Data'!F135)),NA())</f>
        <v>#N/A</v>
      </c>
      <c r="K141" s="95" t="e">
        <f ca="true">+IF(AND(ISNUMBER(OFFSET('Water Data'!$F$6,0,10*ROW('Water Data'!F135))),'Data Summary'!BZ141="Yes"),OFFSET('Water Data'!$F$6,0,10*ROW('Water Data'!F135)),NA())</f>
        <v>#N/A</v>
      </c>
      <c r="L141" s="95" t="e">
        <f ca="true">+IF(AND(ISNUMBER(OFFSET('Water Data'!$F$9,0,10*ROW('Water Data'!F135))),'Data Summary'!CA141="Yes"),OFFSET('Water Data'!$F$9,0,10*ROW('Water Data'!F135)),NA())</f>
        <v>#N/A</v>
      </c>
      <c r="M141" s="95" t="e">
        <f ca="true">+IF(AND(ISNUMBER(OFFSET('Water Data'!$G$4,0,10*ROW('Water Data'!G135))),'Data Summary'!CB141="Yes"),100-OFFSET('Water Data'!$G$4,0,10*ROW('Water Data'!G135)),NA())</f>
        <v>#N/A</v>
      </c>
      <c r="N141" s="95" t="e">
        <f ca="true">+IF(AND(ISNUMBER(OFFSET('Water Data'!$G$6,0,10*ROW('Water Data'!G135))),'Data Summary'!CC141="Yes"),OFFSET('Water Data'!$G$6,0,10*ROW('Water Data'!G135)),NA())</f>
        <v>#N/A</v>
      </c>
      <c r="O141" s="95" t="e">
        <f ca="true">+IF(AND(ISNUMBER(OFFSET('Water Data'!$G$9,0,10*ROW('Water Data'!G135))),'Data Summary'!CD141="Yes"),OFFSET('Water Data'!$G$9,0,10*ROW('Water Data'!G135)),NA())</f>
        <v>#N/A</v>
      </c>
      <c r="P141" s="95" t="e">
        <f ca="true">+IF(AND(ISNUMBER(OFFSET('Water Data'!$H$4,0,10*ROW('Water Data'!H135))),'Data Summary'!CE141="Yes"),100-OFFSET('Water Data'!$H$4,0,10*ROW('Water Data'!H135)),NA())</f>
        <v>#N/A</v>
      </c>
      <c r="Q141" s="95" t="e">
        <f ca="true">+IF(AND(ISNUMBER(OFFSET('Water Data'!$H$6,0,10*ROW('Water Data'!H135))),'Data Summary'!CF141="Yes"),OFFSET('Water Data'!$H$6,0,10*ROW('Water Data'!H135)),NA())</f>
        <v>#N/A</v>
      </c>
      <c r="R141" s="95" t="e">
        <f ca="true">+IF(AND(ISNUMBER(OFFSET('Water Data'!$H$9,0,10*ROW('Water Data'!H135))),'Data Summary'!CG141="Yes"),OFFSET('Water Data'!$H$9,0,10*ROW('Water Data'!H135)),NA())</f>
        <v>#N/A</v>
      </c>
      <c r="S141" s="95" t="e">
        <f ca="true">+IF(AND(ISNUMBER(OFFSET('Water Data'!$I$4,0,10*ROW('Water Data'!I135))),'Data Summary'!CH141="Yes"),100-OFFSET('Water Data'!$I$4,0,10*ROW('Water Data'!I135)),NA())</f>
        <v>#N/A</v>
      </c>
      <c r="T141" s="95" t="e">
        <f ca="true">+IF(AND(ISNUMBER(OFFSET('Water Data'!$I$6,0,10*ROW('Water Data'!I135))),'Data Summary'!CI141="Yes"),OFFSET('Water Data'!$I$6,0,10*ROW('Water Data'!I135)),NA())</f>
        <v>#N/A</v>
      </c>
      <c r="U141" s="95" t="e">
        <f ca="true">+IF(AND(ISNUMBER(OFFSET('Water Data'!$I$9,0,10*ROW('Water Data'!I135))),'Data Summary'!CJ141="Yes"),OFFSET('Water Data'!$I$9,0,10*ROW('Water Data'!I135)),NA())</f>
        <v>#N/A</v>
      </c>
      <c r="V141" s="96" t="e">
        <f ca="true">+IF(AND(ISNUMBER(OFFSET('Sanitation Data'!$D$4,0,10*ROW('Sanitation Data'!D135))),'Data Summary'!CK141="Yes"),100-OFFSET('Sanitation Data'!$D$4,0,10*ROW('Sanitation Data'!D135)),NA())</f>
        <v>#N/A</v>
      </c>
      <c r="W141" s="96" t="e">
        <f ca="true">+IF(AND(ISNUMBER(OFFSET('Sanitation Data'!$D$6,0,10*ROW('Sanitation Data'!D135))),'Data Summary'!CL141="Yes"),OFFSET('Sanitation Data'!$D$6,0,10*ROW('Sanitation Data'!D135)),NA())</f>
        <v>#N/A</v>
      </c>
      <c r="X141" s="96" t="e">
        <f ca="true">+IF(AND(ISNUMBER(OFFSET('Sanitation Data'!$D$10,0,10*ROW('Sanitation Data'!D135))),'Data Summary'!CM141="Yes"),OFFSET('Sanitation Data'!$D$10,0,10*ROW('Sanitation Data'!D135)),NA())</f>
        <v>#N/A</v>
      </c>
      <c r="Y141" s="96" t="e">
        <f ca="true">+IF(AND(ISNUMBER(OFFSET('Sanitation Data'!$D$11,0,10*ROW('Sanitation Data'!D135))),'Data Summary'!CN141="Yes"),OFFSET('Sanitation Data'!$D$11,0,10*ROW('Sanitation Data'!D135)),NA())</f>
        <v>#N/A</v>
      </c>
      <c r="Z141" s="96" t="e">
        <f ca="true">+IF(AND(ISNUMBER(OFFSET('Sanitation Data'!$D$12,0,10*ROW('Sanitation Data'!D135))),'Data Summary'!CO141="Yes"),OFFSET('Sanitation Data'!$D$12,0,10*ROW('Sanitation Data'!D135)),NA())</f>
        <v>#N/A</v>
      </c>
      <c r="AA141" s="96" t="e">
        <f ca="true">+IF(AND(ISNUMBER(OFFSET('Sanitation Data'!$E$4,0,10*ROW('Sanitation Data'!E135))),'Data Summary'!CP141="Yes"),100-OFFSET('Sanitation Data'!$E$4,0,10*ROW('Sanitation Data'!E135)),NA())</f>
        <v>#N/A</v>
      </c>
      <c r="AB141" s="96" t="e">
        <f ca="true">+IF(AND(ISNUMBER(OFFSET('Sanitation Data'!$E$6,0,10*ROW('Sanitation Data'!E135))),'Data Summary'!CQ141="Yes"),OFFSET('Sanitation Data'!$E$6,0,10*ROW('Sanitation Data'!E135)),NA())</f>
        <v>#N/A</v>
      </c>
      <c r="AC141" s="96" t="e">
        <f ca="true">+IF(AND(ISNUMBER(OFFSET('Sanitation Data'!$E$10,0,10*ROW('Sanitation Data'!E135))),'Data Summary'!CR141="Yes"),OFFSET('Sanitation Data'!$E$10,0,10*ROW('Sanitation Data'!E135)),NA())</f>
        <v>#N/A</v>
      </c>
      <c r="AD141" s="96" t="e">
        <f ca="true">+IF(AND(ISNUMBER(OFFSET('Sanitation Data'!$E$11,0,10*ROW('Sanitation Data'!E135))),'Data Summary'!CS141="Yes"),OFFSET('Sanitation Data'!$E$11,0,10*ROW('Sanitation Data'!E135)),NA())</f>
        <v>#N/A</v>
      </c>
      <c r="AE141" s="96" t="e">
        <f ca="true">+IF(AND(ISNUMBER(OFFSET('Sanitation Data'!$E$12,0,10*ROW('Sanitation Data'!E135))),'Data Summary'!CT141="Yes"),OFFSET('Sanitation Data'!$E$12,0,10*ROW('Sanitation Data'!E135)),NA())</f>
        <v>#N/A</v>
      </c>
      <c r="AF141" s="96" t="e">
        <f ca="true">+IF(AND(ISNUMBER(OFFSET('Sanitation Data'!$F$4,0,10*ROW('Sanitation Data'!F135))),'Data Summary'!CU141="Yes"),100-OFFSET('Sanitation Data'!$F$4,0,10*ROW('Sanitation Data'!F135)),NA())</f>
        <v>#N/A</v>
      </c>
      <c r="AG141" s="96" t="e">
        <f ca="true">+IF(AND(ISNUMBER(OFFSET('Sanitation Data'!$F$6,0,10*ROW('Sanitation Data'!F135))),'Data Summary'!CV141="Yes"),OFFSET('Sanitation Data'!$F$6,0,10*ROW('Sanitation Data'!F135)),NA())</f>
        <v>#N/A</v>
      </c>
      <c r="AH141" s="96" t="e">
        <f ca="true">+IF(AND(ISNUMBER(OFFSET('Sanitation Data'!$F$10,0,10*ROW('Sanitation Data'!F135))),'Data Summary'!CW141="Yes"),OFFSET('Sanitation Data'!$F$10,0,10*ROW('Sanitation Data'!F135)),NA())</f>
        <v>#N/A</v>
      </c>
      <c r="AI141" s="96" t="e">
        <f ca="true">+IF(AND(ISNUMBER(OFFSET('Sanitation Data'!$F$11,0,10*ROW('Sanitation Data'!F135))),'Data Summary'!CX141="Yes"),OFFSET('Sanitation Data'!$F$11,0,10*ROW('Sanitation Data'!F135)),NA())</f>
        <v>#N/A</v>
      </c>
      <c r="AJ141" s="96" t="e">
        <f ca="true">+IF(AND(ISNUMBER(OFFSET('Sanitation Data'!$F$12,0,10*ROW('Sanitation Data'!F135))),'Data Summary'!CY141="Yes"),OFFSET('Sanitation Data'!$F$12,0,10*ROW('Sanitation Data'!F135)),NA())</f>
        <v>#N/A</v>
      </c>
      <c r="AK141" s="96" t="e">
        <f ca="true">+IF(AND(ISNUMBER(OFFSET('Sanitation Data'!$G$4,0,10*ROW('Sanitation Data'!G135))),'Data Summary'!CZ141="Yes"),100-OFFSET('Sanitation Data'!$G$4,0,10*ROW('Sanitation Data'!G135)),NA())</f>
        <v>#N/A</v>
      </c>
      <c r="AL141" s="96" t="e">
        <f ca="true">+IF(AND(ISNUMBER(OFFSET('Sanitation Data'!$G$6,0,10*ROW('Sanitation Data'!G135))),'Data Summary'!DA141="Yes"),OFFSET('Sanitation Data'!$G$6,0,10*ROW('Sanitation Data'!G135)),NA())</f>
        <v>#N/A</v>
      </c>
      <c r="AM141" s="96" t="e">
        <f ca="true">+IF(AND(ISNUMBER(OFFSET('Sanitation Data'!$G$10,0,10*ROW('Sanitation Data'!G135))),'Data Summary'!DB141="Yes"),OFFSET('Sanitation Data'!$G$10,0,10*ROW('Sanitation Data'!G135)),NA())</f>
        <v>#N/A</v>
      </c>
      <c r="AN141" s="96" t="e">
        <f ca="true">+IF(AND(ISNUMBER(OFFSET('Sanitation Data'!$G$11,0,10*ROW('Sanitation Data'!G135))),'Data Summary'!DC141="Yes"),OFFSET('Sanitation Data'!$G$11,0,10*ROW('Sanitation Data'!G135)),NA())</f>
        <v>#N/A</v>
      </c>
      <c r="AO141" s="96" t="e">
        <f ca="true">+IF(AND(ISNUMBER(OFFSET('Sanitation Data'!$G$12,0,10*ROW('Sanitation Data'!G135))),'Data Summary'!DD141="Yes"),OFFSET('Sanitation Data'!$G$12,0,10*ROW('Sanitation Data'!G135)),NA())</f>
        <v>#N/A</v>
      </c>
      <c r="AP141" s="96" t="e">
        <f ca="true">+IF(AND(ISNUMBER(OFFSET('Sanitation Data'!$H$4,0,10*ROW('Sanitation Data'!H135))),'Data Summary'!DE141="Yes"),100-OFFSET('Sanitation Data'!$H$4,0,10*ROW('Sanitation Data'!H135)),NA())</f>
        <v>#N/A</v>
      </c>
      <c r="AQ141" s="96" t="e">
        <f ca="true">+IF(AND(ISNUMBER(OFFSET('Sanitation Data'!$H$6,0,10*ROW('Sanitation Data'!H135))),'Data Summary'!DF141="Yes"),OFFSET('Sanitation Data'!$H$6,0,10*ROW('Sanitation Data'!H135)),NA())</f>
        <v>#N/A</v>
      </c>
      <c r="AR141" s="96" t="e">
        <f ca="true">+IF(AND(ISNUMBER(OFFSET('Sanitation Data'!$H$10,0,10*ROW('Sanitation Data'!H135))),'Data Summary'!DG141="Yes"),OFFSET('Sanitation Data'!$H$10,0,10*ROW('Sanitation Data'!H135)),NA())</f>
        <v>#N/A</v>
      </c>
      <c r="AS141" s="96" t="e">
        <f ca="true">+IF(AND(ISNUMBER(OFFSET('Sanitation Data'!$H$11,0,10*ROW('Sanitation Data'!H135))),'Data Summary'!DH141="Yes"),OFFSET('Sanitation Data'!$H$11,0,10*ROW('Sanitation Data'!H135)),NA())</f>
        <v>#N/A</v>
      </c>
      <c r="AT141" s="96" t="e">
        <f ca="true">+IF(AND(ISNUMBER(OFFSET('Sanitation Data'!$H$12,0,10*ROW('Sanitation Data'!H135))),'Data Summary'!DI141="Yes"),OFFSET('Sanitation Data'!$H$12,0,10*ROW('Sanitation Data'!H135)),NA())</f>
        <v>#N/A</v>
      </c>
      <c r="AU141" s="96" t="e">
        <f ca="true">+IF(AND(ISNUMBER(OFFSET('Sanitation Data'!$I$4,0,10*ROW('Sanitation Data'!I135))),'Data Summary'!DJ141="Yes"),100-OFFSET('Sanitation Data'!$I$4,0,10*ROW('Sanitation Data'!I135)),NA())</f>
        <v>#N/A</v>
      </c>
      <c r="AV141" s="96" t="e">
        <f ca="true">+IF(AND(ISNUMBER(OFFSET('Sanitation Data'!$I$6,0,10*ROW('Sanitation Data'!I135))),'Data Summary'!DK141="Yes"),OFFSET('Sanitation Data'!$I$6,0,10*ROW('Sanitation Data'!I135)),NA())</f>
        <v>#N/A</v>
      </c>
      <c r="AW141" s="96" t="e">
        <f ca="true">+IF(AND(ISNUMBER(OFFSET('Sanitation Data'!$I$10,0,10*ROW('Sanitation Data'!I135))),'Data Summary'!DL141="Yes"),OFFSET('Sanitation Data'!$I$10,0,10*ROW('Sanitation Data'!I135)),NA())</f>
        <v>#N/A</v>
      </c>
      <c r="AX141" s="96" t="e">
        <f ca="true">+IF(AND(ISNUMBER(OFFSET('Sanitation Data'!$I$11,0,10*ROW('Sanitation Data'!I135))),'Data Summary'!DM141="Yes"),OFFSET('Sanitation Data'!$I$11,0,10*ROW('Sanitation Data'!I135)),NA())</f>
        <v>#N/A</v>
      </c>
      <c r="AY141" s="96" t="e">
        <f ca="true">+IF(AND(ISNUMBER(OFFSET('Sanitation Data'!$I$12,0,10*ROW('Sanitation Data'!I135))),'Data Summary'!DN141="Yes"),OFFSET('Sanitation Data'!$I$12,0,10*ROW('Sanitation Data'!I135)),NA())</f>
        <v>#N/A</v>
      </c>
      <c r="AZ141" s="97" t="e">
        <f ca="true">+IF(AND(ISNUMBER(OFFSET('Hygiene Data'!$D$5,0,10*ROW('Hygiene Data'!D135))),'Data Summary'!DO141="Yes"),OFFSET('Hygiene Data'!$D$5,0,10*ROW('Hygiene Data'!D135)),NA())</f>
        <v>#N/A</v>
      </c>
      <c r="BA141" s="97" t="e">
        <f ca="true">+IF(AND(ISNUMBER(OFFSET('Hygiene Data'!$D$7,0,10*ROW('Hygiene Data'!D135))),'Data Summary'!DP141="Yes"),OFFSET('Hygiene Data'!$D$7,0,10*ROW('Hygiene Data'!D135)),NA())</f>
        <v>#N/A</v>
      </c>
      <c r="BB141" s="97" t="e">
        <f ca="true">+IF(AND(ISNUMBER(OFFSET('Hygiene Data'!$D$9,0,10*ROW('Hygiene Data'!D135))),'Data Summary'!DQ141="Yes"),OFFSET('Hygiene Data'!$D$9,0,10*ROW('Hygiene Data'!D135)),NA())</f>
        <v>#N/A</v>
      </c>
      <c r="BC141" s="97" t="e">
        <f ca="true">+IF(AND(ISNUMBER(OFFSET('Hygiene Data'!$E$5,0,10*ROW('Hygiene Data'!E135))),'Data Summary'!DR141="Yes"),OFFSET('Hygiene Data'!$E$5,0,10*ROW('Hygiene Data'!E135)),NA())</f>
        <v>#N/A</v>
      </c>
      <c r="BD141" s="97" t="e">
        <f ca="true">+IF(AND(ISNUMBER(OFFSET('Hygiene Data'!$E$7,0,10*ROW('Hygiene Data'!E135))),'Data Summary'!DS141="Yes"),OFFSET('Hygiene Data'!$E$7,0,10*ROW('Hygiene Data'!E135)),NA())</f>
        <v>#N/A</v>
      </c>
      <c r="BE141" s="97" t="e">
        <f ca="true">+IF(AND(ISNUMBER(OFFSET('Hygiene Data'!$E$9,0,10*ROW('Hygiene Data'!E135))),'Data Summary'!DT141="Yes"),OFFSET('Hygiene Data'!$E$9,0,10*ROW('Hygiene Data'!E135)),NA())</f>
        <v>#N/A</v>
      </c>
      <c r="BF141" s="97" t="e">
        <f ca="true">+IF(AND(ISNUMBER(OFFSET('Hygiene Data'!$F$5,0,10*ROW('Hygiene Data'!F135))),'Data Summary'!DU141="Yes"),OFFSET('Hygiene Data'!$F$5,0,10*ROW('Hygiene Data'!F135)),NA())</f>
        <v>#N/A</v>
      </c>
      <c r="BG141" s="97" t="e">
        <f ca="true">+IF(AND(ISNUMBER(OFFSET('Hygiene Data'!$F$7,0,10*ROW('Hygiene Data'!F135))),'Data Summary'!DV141="Yes"),OFFSET('Hygiene Data'!$F$7,0,10*ROW('Hygiene Data'!F135)),NA())</f>
        <v>#N/A</v>
      </c>
      <c r="BH141" s="97" t="e">
        <f ca="true">+IF(AND(ISNUMBER(OFFSET('Hygiene Data'!$F$9,0,10*ROW('Hygiene Data'!F135))),'Data Summary'!DW141="Yes"),OFFSET('Hygiene Data'!$F$9,0,10*ROW('Hygiene Data'!F135)),NA())</f>
        <v>#N/A</v>
      </c>
      <c r="BI141" s="97" t="e">
        <f ca="true">+IF(AND(ISNUMBER(OFFSET('Hygiene Data'!$G$5,0,10*ROW('Hygiene Data'!G135))),'Data Summary'!DX141="Yes"),OFFSET('Hygiene Data'!$G$5,0,10*ROW('Hygiene Data'!G135)),NA())</f>
        <v>#N/A</v>
      </c>
      <c r="BJ141" s="97" t="e">
        <f ca="true">+IF(AND(ISNUMBER(OFFSET('Hygiene Data'!$G$7,0,10*ROW('Hygiene Data'!G135))),'Data Summary'!DY141="Yes"),OFFSET('Hygiene Data'!$G$7,0,10*ROW('Hygiene Data'!G135)),NA())</f>
        <v>#N/A</v>
      </c>
      <c r="BK141" s="97" t="e">
        <f ca="true">+IF(AND(ISNUMBER(OFFSET('Hygiene Data'!$G$9,0,10*ROW('Hygiene Data'!G135))),'Data Summary'!DZ141="Yes"),OFFSET('Hygiene Data'!$G$9,0,10*ROW('Hygiene Data'!G135)),NA())</f>
        <v>#N/A</v>
      </c>
      <c r="BL141" s="97" t="e">
        <f ca="true">+IF(AND(ISNUMBER(OFFSET('Hygiene Data'!$H$5,0,10*ROW('Hygiene Data'!H135))),'Data Summary'!EA141="Yes"),OFFSET('Hygiene Data'!$H$5,0,10*ROW('Hygiene Data'!H135)),NA())</f>
        <v>#N/A</v>
      </c>
      <c r="BM141" s="97" t="e">
        <f ca="true">+IF(AND(ISNUMBER(OFFSET('Hygiene Data'!$H$7,0,10*ROW('Hygiene Data'!H135))),'Data Summary'!EB141="Yes"),OFFSET('Hygiene Data'!$H$7,0,10*ROW('Hygiene Data'!H135)),NA())</f>
        <v>#N/A</v>
      </c>
      <c r="BN141" s="97" t="e">
        <f ca="true">+IF(AND(ISNUMBER(OFFSET('Hygiene Data'!$H$9,0,10*ROW('Hygiene Data'!H135))),'Data Summary'!EC141="Yes"),OFFSET('Hygiene Data'!$H$9,0,10*ROW('Hygiene Data'!H135)),NA())</f>
        <v>#N/A</v>
      </c>
      <c r="BO141" s="97" t="e">
        <f ca="true">+IF(AND(ISNUMBER(OFFSET('Hygiene Data'!$I$5,0,10*ROW('Hygiene Data'!I135))),'Data Summary'!ED141="Yes"),OFFSET('Hygiene Data'!$I$5,0,10*ROW('Hygiene Data'!I135)),NA())</f>
        <v>#N/A</v>
      </c>
      <c r="BP141" s="97" t="e">
        <f ca="true">+IF(AND(ISNUMBER(OFFSET('Hygiene Data'!$I$7,0,10*ROW('Hygiene Data'!I135))),'Data Summary'!EE141="Yes"),OFFSET('Hygiene Data'!$I$7,0,10*ROW('Hygiene Data'!I135)),NA())</f>
        <v>#N/A</v>
      </c>
      <c r="BQ141" s="97" t="e">
        <f ca="true">+IF(AND(ISNUMBER(OFFSET('Hygiene Data'!$I$9,0,10*ROW('Hygiene Data'!I135))),'Data Summary'!EF141="Yes"),OFFSET('Hygiene Data'!$I$9,0,10*ROW('Hygiene Data'!I135)),NA())</f>
        <v>#N/A</v>
      </c>
    </row>
    <row xmlns:x14ac="http://schemas.microsoft.com/office/spreadsheetml/2009/9/ac" r="142" x14ac:dyDescent="0.2">
      <c r="A142" s="331" t="e">
        <f ca="true">+RIGHT('Data Summary'!A142,LEN('Data Summary'!A142)-9)</f>
        <v>#VALUE!</v>
      </c>
      <c r="B142" s="36" t="str">
        <f ca="true">+IF(ISTEXT('Data Summary'!B142),'Data Summary'!B142,"")</f>
        <v/>
      </c>
      <c r="C142" s="330" t="e">
        <f ca="true">+VALUE('Data Summary'!C142)</f>
        <v>#VALUE!</v>
      </c>
      <c r="D142" s="95" t="e">
        <f ca="true">+IF(AND(ISNUMBER(OFFSET('Water Data'!$D$4,0,10*ROW('Water Data'!D136))),'Data Summary'!BS142="Yes"),100-OFFSET('Water Data'!$D$4,0,10*ROW('Water Data'!D136)),NA())</f>
        <v>#N/A</v>
      </c>
      <c r="E142" s="95" t="e">
        <f ca="true">+IF(AND(ISNUMBER(OFFSET('Water Data'!$D$6,0,10*ROW('Water Data'!D136))),'Data Summary'!BT142="Yes"),OFFSET('Water Data'!$D$6,0,10*ROW('Water Data'!D136)),NA())</f>
        <v>#N/A</v>
      </c>
      <c r="F142" s="95" t="e">
        <f ca="true">+IF(AND(ISNUMBER(OFFSET('Water Data'!$D$9,0,10*ROW('Water Data'!D136))),'Data Summary'!BU142="Yes"),OFFSET('Water Data'!$D$9,0,10*ROW('Water Data'!D136)),NA())</f>
        <v>#N/A</v>
      </c>
      <c r="G142" s="95" t="e">
        <f ca="true">+IF(AND(ISNUMBER(OFFSET('Water Data'!$E$4,0,10*ROW('Water Data'!E136))),'Data Summary'!BV142="Yes"),100-OFFSET('Water Data'!$E$4,0,10*ROW('Water Data'!E136)),NA())</f>
        <v>#N/A</v>
      </c>
      <c r="H142" s="95" t="e">
        <f ca="true">+IF(AND(ISNUMBER(OFFSET('Water Data'!$E$6,0,10*ROW('Water Data'!E136))),'Data Summary'!BW142="Yes"),OFFSET('Water Data'!$E$6,0,10*ROW('Water Data'!E136)),NA())</f>
        <v>#N/A</v>
      </c>
      <c r="I142" s="95" t="e">
        <f ca="true">+IF(AND(ISNUMBER(OFFSET('Water Data'!$E$9,0,10*ROW('Water Data'!E136))),'Data Summary'!BX142="Yes"),OFFSET('Water Data'!$E$9,0,10*ROW('Water Data'!E136)),NA())</f>
        <v>#N/A</v>
      </c>
      <c r="J142" s="95" t="e">
        <f ca="true">+IF(AND(ISNUMBER(OFFSET('Water Data'!$F$4,0,10*ROW('Water Data'!F136))),'Data Summary'!BY142="Yes"),100-OFFSET('Water Data'!$F$4,0,10*ROW('Water Data'!F136)),NA())</f>
        <v>#N/A</v>
      </c>
      <c r="K142" s="95" t="e">
        <f ca="true">+IF(AND(ISNUMBER(OFFSET('Water Data'!$F$6,0,10*ROW('Water Data'!F136))),'Data Summary'!BZ142="Yes"),OFFSET('Water Data'!$F$6,0,10*ROW('Water Data'!F136)),NA())</f>
        <v>#N/A</v>
      </c>
      <c r="L142" s="95" t="e">
        <f ca="true">+IF(AND(ISNUMBER(OFFSET('Water Data'!$F$9,0,10*ROW('Water Data'!F136))),'Data Summary'!CA142="Yes"),OFFSET('Water Data'!$F$9,0,10*ROW('Water Data'!F136)),NA())</f>
        <v>#N/A</v>
      </c>
      <c r="M142" s="95" t="e">
        <f ca="true">+IF(AND(ISNUMBER(OFFSET('Water Data'!$G$4,0,10*ROW('Water Data'!G136))),'Data Summary'!CB142="Yes"),100-OFFSET('Water Data'!$G$4,0,10*ROW('Water Data'!G136)),NA())</f>
        <v>#N/A</v>
      </c>
      <c r="N142" s="95" t="e">
        <f ca="true">+IF(AND(ISNUMBER(OFFSET('Water Data'!$G$6,0,10*ROW('Water Data'!G136))),'Data Summary'!CC142="Yes"),OFFSET('Water Data'!$G$6,0,10*ROW('Water Data'!G136)),NA())</f>
        <v>#N/A</v>
      </c>
      <c r="O142" s="95" t="e">
        <f ca="true">+IF(AND(ISNUMBER(OFFSET('Water Data'!$G$9,0,10*ROW('Water Data'!G136))),'Data Summary'!CD142="Yes"),OFFSET('Water Data'!$G$9,0,10*ROW('Water Data'!G136)),NA())</f>
        <v>#N/A</v>
      </c>
      <c r="P142" s="95" t="e">
        <f ca="true">+IF(AND(ISNUMBER(OFFSET('Water Data'!$H$4,0,10*ROW('Water Data'!H136))),'Data Summary'!CE142="Yes"),100-OFFSET('Water Data'!$H$4,0,10*ROW('Water Data'!H136)),NA())</f>
        <v>#N/A</v>
      </c>
      <c r="Q142" s="95" t="e">
        <f ca="true">+IF(AND(ISNUMBER(OFFSET('Water Data'!$H$6,0,10*ROW('Water Data'!H136))),'Data Summary'!CF142="Yes"),OFFSET('Water Data'!$H$6,0,10*ROW('Water Data'!H136)),NA())</f>
        <v>#N/A</v>
      </c>
      <c r="R142" s="95" t="e">
        <f ca="true">+IF(AND(ISNUMBER(OFFSET('Water Data'!$H$9,0,10*ROW('Water Data'!H136))),'Data Summary'!CG142="Yes"),OFFSET('Water Data'!$H$9,0,10*ROW('Water Data'!H136)),NA())</f>
        <v>#N/A</v>
      </c>
      <c r="S142" s="95" t="e">
        <f ca="true">+IF(AND(ISNUMBER(OFFSET('Water Data'!$I$4,0,10*ROW('Water Data'!I136))),'Data Summary'!CH142="Yes"),100-OFFSET('Water Data'!$I$4,0,10*ROW('Water Data'!I136)),NA())</f>
        <v>#N/A</v>
      </c>
      <c r="T142" s="95" t="e">
        <f ca="true">+IF(AND(ISNUMBER(OFFSET('Water Data'!$I$6,0,10*ROW('Water Data'!I136))),'Data Summary'!CI142="Yes"),OFFSET('Water Data'!$I$6,0,10*ROW('Water Data'!I136)),NA())</f>
        <v>#N/A</v>
      </c>
      <c r="U142" s="95" t="e">
        <f ca="true">+IF(AND(ISNUMBER(OFFSET('Water Data'!$I$9,0,10*ROW('Water Data'!I136))),'Data Summary'!CJ142="Yes"),OFFSET('Water Data'!$I$9,0,10*ROW('Water Data'!I136)),NA())</f>
        <v>#N/A</v>
      </c>
      <c r="V142" s="96" t="e">
        <f ca="true">+IF(AND(ISNUMBER(OFFSET('Sanitation Data'!$D$4,0,10*ROW('Sanitation Data'!D136))),'Data Summary'!CK142="Yes"),100-OFFSET('Sanitation Data'!$D$4,0,10*ROW('Sanitation Data'!D136)),NA())</f>
        <v>#N/A</v>
      </c>
      <c r="W142" s="96" t="e">
        <f ca="true">+IF(AND(ISNUMBER(OFFSET('Sanitation Data'!$D$6,0,10*ROW('Sanitation Data'!D136))),'Data Summary'!CL142="Yes"),OFFSET('Sanitation Data'!$D$6,0,10*ROW('Sanitation Data'!D136)),NA())</f>
        <v>#N/A</v>
      </c>
      <c r="X142" s="96" t="e">
        <f ca="true">+IF(AND(ISNUMBER(OFFSET('Sanitation Data'!$D$10,0,10*ROW('Sanitation Data'!D136))),'Data Summary'!CM142="Yes"),OFFSET('Sanitation Data'!$D$10,0,10*ROW('Sanitation Data'!D136)),NA())</f>
        <v>#N/A</v>
      </c>
      <c r="Y142" s="96" t="e">
        <f ca="true">+IF(AND(ISNUMBER(OFFSET('Sanitation Data'!$D$11,0,10*ROW('Sanitation Data'!D136))),'Data Summary'!CN142="Yes"),OFFSET('Sanitation Data'!$D$11,0,10*ROW('Sanitation Data'!D136)),NA())</f>
        <v>#N/A</v>
      </c>
      <c r="Z142" s="96" t="e">
        <f ca="true">+IF(AND(ISNUMBER(OFFSET('Sanitation Data'!$D$12,0,10*ROW('Sanitation Data'!D136))),'Data Summary'!CO142="Yes"),OFFSET('Sanitation Data'!$D$12,0,10*ROW('Sanitation Data'!D136)),NA())</f>
        <v>#N/A</v>
      </c>
      <c r="AA142" s="96" t="e">
        <f ca="true">+IF(AND(ISNUMBER(OFFSET('Sanitation Data'!$E$4,0,10*ROW('Sanitation Data'!E136))),'Data Summary'!CP142="Yes"),100-OFFSET('Sanitation Data'!$E$4,0,10*ROW('Sanitation Data'!E136)),NA())</f>
        <v>#N/A</v>
      </c>
      <c r="AB142" s="96" t="e">
        <f ca="true">+IF(AND(ISNUMBER(OFFSET('Sanitation Data'!$E$6,0,10*ROW('Sanitation Data'!E136))),'Data Summary'!CQ142="Yes"),OFFSET('Sanitation Data'!$E$6,0,10*ROW('Sanitation Data'!E136)),NA())</f>
        <v>#N/A</v>
      </c>
      <c r="AC142" s="96" t="e">
        <f ca="true">+IF(AND(ISNUMBER(OFFSET('Sanitation Data'!$E$10,0,10*ROW('Sanitation Data'!E136))),'Data Summary'!CR142="Yes"),OFFSET('Sanitation Data'!$E$10,0,10*ROW('Sanitation Data'!E136)),NA())</f>
        <v>#N/A</v>
      </c>
      <c r="AD142" s="96" t="e">
        <f ca="true">+IF(AND(ISNUMBER(OFFSET('Sanitation Data'!$E$11,0,10*ROW('Sanitation Data'!E136))),'Data Summary'!CS142="Yes"),OFFSET('Sanitation Data'!$E$11,0,10*ROW('Sanitation Data'!E136)),NA())</f>
        <v>#N/A</v>
      </c>
      <c r="AE142" s="96" t="e">
        <f ca="true">+IF(AND(ISNUMBER(OFFSET('Sanitation Data'!$E$12,0,10*ROW('Sanitation Data'!E136))),'Data Summary'!CT142="Yes"),OFFSET('Sanitation Data'!$E$12,0,10*ROW('Sanitation Data'!E136)),NA())</f>
        <v>#N/A</v>
      </c>
      <c r="AF142" s="96" t="e">
        <f ca="true">+IF(AND(ISNUMBER(OFFSET('Sanitation Data'!$F$4,0,10*ROW('Sanitation Data'!F136))),'Data Summary'!CU142="Yes"),100-OFFSET('Sanitation Data'!$F$4,0,10*ROW('Sanitation Data'!F136)),NA())</f>
        <v>#N/A</v>
      </c>
      <c r="AG142" s="96" t="e">
        <f ca="true">+IF(AND(ISNUMBER(OFFSET('Sanitation Data'!$F$6,0,10*ROW('Sanitation Data'!F136))),'Data Summary'!CV142="Yes"),OFFSET('Sanitation Data'!$F$6,0,10*ROW('Sanitation Data'!F136)),NA())</f>
        <v>#N/A</v>
      </c>
      <c r="AH142" s="96" t="e">
        <f ca="true">+IF(AND(ISNUMBER(OFFSET('Sanitation Data'!$F$10,0,10*ROW('Sanitation Data'!F136))),'Data Summary'!CW142="Yes"),OFFSET('Sanitation Data'!$F$10,0,10*ROW('Sanitation Data'!F136)),NA())</f>
        <v>#N/A</v>
      </c>
      <c r="AI142" s="96" t="e">
        <f ca="true">+IF(AND(ISNUMBER(OFFSET('Sanitation Data'!$F$11,0,10*ROW('Sanitation Data'!F136))),'Data Summary'!CX142="Yes"),OFFSET('Sanitation Data'!$F$11,0,10*ROW('Sanitation Data'!F136)),NA())</f>
        <v>#N/A</v>
      </c>
      <c r="AJ142" s="96" t="e">
        <f ca="true">+IF(AND(ISNUMBER(OFFSET('Sanitation Data'!$F$12,0,10*ROW('Sanitation Data'!F136))),'Data Summary'!CY142="Yes"),OFFSET('Sanitation Data'!$F$12,0,10*ROW('Sanitation Data'!F136)),NA())</f>
        <v>#N/A</v>
      </c>
      <c r="AK142" s="96" t="e">
        <f ca="true">+IF(AND(ISNUMBER(OFFSET('Sanitation Data'!$G$4,0,10*ROW('Sanitation Data'!G136))),'Data Summary'!CZ142="Yes"),100-OFFSET('Sanitation Data'!$G$4,0,10*ROW('Sanitation Data'!G136)),NA())</f>
        <v>#N/A</v>
      </c>
      <c r="AL142" s="96" t="e">
        <f ca="true">+IF(AND(ISNUMBER(OFFSET('Sanitation Data'!$G$6,0,10*ROW('Sanitation Data'!G136))),'Data Summary'!DA142="Yes"),OFFSET('Sanitation Data'!$G$6,0,10*ROW('Sanitation Data'!G136)),NA())</f>
        <v>#N/A</v>
      </c>
      <c r="AM142" s="96" t="e">
        <f ca="true">+IF(AND(ISNUMBER(OFFSET('Sanitation Data'!$G$10,0,10*ROW('Sanitation Data'!G136))),'Data Summary'!DB142="Yes"),OFFSET('Sanitation Data'!$G$10,0,10*ROW('Sanitation Data'!G136)),NA())</f>
        <v>#N/A</v>
      </c>
      <c r="AN142" s="96" t="e">
        <f ca="true">+IF(AND(ISNUMBER(OFFSET('Sanitation Data'!$G$11,0,10*ROW('Sanitation Data'!G136))),'Data Summary'!DC142="Yes"),OFFSET('Sanitation Data'!$G$11,0,10*ROW('Sanitation Data'!G136)),NA())</f>
        <v>#N/A</v>
      </c>
      <c r="AO142" s="96" t="e">
        <f ca="true">+IF(AND(ISNUMBER(OFFSET('Sanitation Data'!$G$12,0,10*ROW('Sanitation Data'!G136))),'Data Summary'!DD142="Yes"),OFFSET('Sanitation Data'!$G$12,0,10*ROW('Sanitation Data'!G136)),NA())</f>
        <v>#N/A</v>
      </c>
      <c r="AP142" s="96" t="e">
        <f ca="true">+IF(AND(ISNUMBER(OFFSET('Sanitation Data'!$H$4,0,10*ROW('Sanitation Data'!H136))),'Data Summary'!DE142="Yes"),100-OFFSET('Sanitation Data'!$H$4,0,10*ROW('Sanitation Data'!H136)),NA())</f>
        <v>#N/A</v>
      </c>
      <c r="AQ142" s="96" t="e">
        <f ca="true">+IF(AND(ISNUMBER(OFFSET('Sanitation Data'!$H$6,0,10*ROW('Sanitation Data'!H136))),'Data Summary'!DF142="Yes"),OFFSET('Sanitation Data'!$H$6,0,10*ROW('Sanitation Data'!H136)),NA())</f>
        <v>#N/A</v>
      </c>
      <c r="AR142" s="96" t="e">
        <f ca="true">+IF(AND(ISNUMBER(OFFSET('Sanitation Data'!$H$10,0,10*ROW('Sanitation Data'!H136))),'Data Summary'!DG142="Yes"),OFFSET('Sanitation Data'!$H$10,0,10*ROW('Sanitation Data'!H136)),NA())</f>
        <v>#N/A</v>
      </c>
      <c r="AS142" s="96" t="e">
        <f ca="true">+IF(AND(ISNUMBER(OFFSET('Sanitation Data'!$H$11,0,10*ROW('Sanitation Data'!H136))),'Data Summary'!DH142="Yes"),OFFSET('Sanitation Data'!$H$11,0,10*ROW('Sanitation Data'!H136)),NA())</f>
        <v>#N/A</v>
      </c>
      <c r="AT142" s="96" t="e">
        <f ca="true">+IF(AND(ISNUMBER(OFFSET('Sanitation Data'!$H$12,0,10*ROW('Sanitation Data'!H136))),'Data Summary'!DI142="Yes"),OFFSET('Sanitation Data'!$H$12,0,10*ROW('Sanitation Data'!H136)),NA())</f>
        <v>#N/A</v>
      </c>
      <c r="AU142" s="96" t="e">
        <f ca="true">+IF(AND(ISNUMBER(OFFSET('Sanitation Data'!$I$4,0,10*ROW('Sanitation Data'!I136))),'Data Summary'!DJ142="Yes"),100-OFFSET('Sanitation Data'!$I$4,0,10*ROW('Sanitation Data'!I136)),NA())</f>
        <v>#N/A</v>
      </c>
      <c r="AV142" s="96" t="e">
        <f ca="true">+IF(AND(ISNUMBER(OFFSET('Sanitation Data'!$I$6,0,10*ROW('Sanitation Data'!I136))),'Data Summary'!DK142="Yes"),OFFSET('Sanitation Data'!$I$6,0,10*ROW('Sanitation Data'!I136)),NA())</f>
        <v>#N/A</v>
      </c>
      <c r="AW142" s="96" t="e">
        <f ca="true">+IF(AND(ISNUMBER(OFFSET('Sanitation Data'!$I$10,0,10*ROW('Sanitation Data'!I136))),'Data Summary'!DL142="Yes"),OFFSET('Sanitation Data'!$I$10,0,10*ROW('Sanitation Data'!I136)),NA())</f>
        <v>#N/A</v>
      </c>
      <c r="AX142" s="96" t="e">
        <f ca="true">+IF(AND(ISNUMBER(OFFSET('Sanitation Data'!$I$11,0,10*ROW('Sanitation Data'!I136))),'Data Summary'!DM142="Yes"),OFFSET('Sanitation Data'!$I$11,0,10*ROW('Sanitation Data'!I136)),NA())</f>
        <v>#N/A</v>
      </c>
      <c r="AY142" s="96" t="e">
        <f ca="true">+IF(AND(ISNUMBER(OFFSET('Sanitation Data'!$I$12,0,10*ROW('Sanitation Data'!I136))),'Data Summary'!DN142="Yes"),OFFSET('Sanitation Data'!$I$12,0,10*ROW('Sanitation Data'!I136)),NA())</f>
        <v>#N/A</v>
      </c>
      <c r="AZ142" s="97" t="e">
        <f ca="true">+IF(AND(ISNUMBER(OFFSET('Hygiene Data'!$D$5,0,10*ROW('Hygiene Data'!D136))),'Data Summary'!DO142="Yes"),OFFSET('Hygiene Data'!$D$5,0,10*ROW('Hygiene Data'!D136)),NA())</f>
        <v>#N/A</v>
      </c>
      <c r="BA142" s="97" t="e">
        <f ca="true">+IF(AND(ISNUMBER(OFFSET('Hygiene Data'!$D$7,0,10*ROW('Hygiene Data'!D136))),'Data Summary'!DP142="Yes"),OFFSET('Hygiene Data'!$D$7,0,10*ROW('Hygiene Data'!D136)),NA())</f>
        <v>#N/A</v>
      </c>
      <c r="BB142" s="97" t="e">
        <f ca="true">+IF(AND(ISNUMBER(OFFSET('Hygiene Data'!$D$9,0,10*ROW('Hygiene Data'!D136))),'Data Summary'!DQ142="Yes"),OFFSET('Hygiene Data'!$D$9,0,10*ROW('Hygiene Data'!D136)),NA())</f>
        <v>#N/A</v>
      </c>
      <c r="BC142" s="97" t="e">
        <f ca="true">+IF(AND(ISNUMBER(OFFSET('Hygiene Data'!$E$5,0,10*ROW('Hygiene Data'!E136))),'Data Summary'!DR142="Yes"),OFFSET('Hygiene Data'!$E$5,0,10*ROW('Hygiene Data'!E136)),NA())</f>
        <v>#N/A</v>
      </c>
      <c r="BD142" s="97" t="e">
        <f ca="true">+IF(AND(ISNUMBER(OFFSET('Hygiene Data'!$E$7,0,10*ROW('Hygiene Data'!E136))),'Data Summary'!DS142="Yes"),OFFSET('Hygiene Data'!$E$7,0,10*ROW('Hygiene Data'!E136)),NA())</f>
        <v>#N/A</v>
      </c>
      <c r="BE142" s="97" t="e">
        <f ca="true">+IF(AND(ISNUMBER(OFFSET('Hygiene Data'!$E$9,0,10*ROW('Hygiene Data'!E136))),'Data Summary'!DT142="Yes"),OFFSET('Hygiene Data'!$E$9,0,10*ROW('Hygiene Data'!E136)),NA())</f>
        <v>#N/A</v>
      </c>
      <c r="BF142" s="97" t="e">
        <f ca="true">+IF(AND(ISNUMBER(OFFSET('Hygiene Data'!$F$5,0,10*ROW('Hygiene Data'!F136))),'Data Summary'!DU142="Yes"),OFFSET('Hygiene Data'!$F$5,0,10*ROW('Hygiene Data'!F136)),NA())</f>
        <v>#N/A</v>
      </c>
      <c r="BG142" s="97" t="e">
        <f ca="true">+IF(AND(ISNUMBER(OFFSET('Hygiene Data'!$F$7,0,10*ROW('Hygiene Data'!F136))),'Data Summary'!DV142="Yes"),OFFSET('Hygiene Data'!$F$7,0,10*ROW('Hygiene Data'!F136)),NA())</f>
        <v>#N/A</v>
      </c>
      <c r="BH142" s="97" t="e">
        <f ca="true">+IF(AND(ISNUMBER(OFFSET('Hygiene Data'!$F$9,0,10*ROW('Hygiene Data'!F136))),'Data Summary'!DW142="Yes"),OFFSET('Hygiene Data'!$F$9,0,10*ROW('Hygiene Data'!F136)),NA())</f>
        <v>#N/A</v>
      </c>
      <c r="BI142" s="97" t="e">
        <f ca="true">+IF(AND(ISNUMBER(OFFSET('Hygiene Data'!$G$5,0,10*ROW('Hygiene Data'!G136))),'Data Summary'!DX142="Yes"),OFFSET('Hygiene Data'!$G$5,0,10*ROW('Hygiene Data'!G136)),NA())</f>
        <v>#N/A</v>
      </c>
      <c r="BJ142" s="97" t="e">
        <f ca="true">+IF(AND(ISNUMBER(OFFSET('Hygiene Data'!$G$7,0,10*ROW('Hygiene Data'!G136))),'Data Summary'!DY142="Yes"),OFFSET('Hygiene Data'!$G$7,0,10*ROW('Hygiene Data'!G136)),NA())</f>
        <v>#N/A</v>
      </c>
      <c r="BK142" s="97" t="e">
        <f ca="true">+IF(AND(ISNUMBER(OFFSET('Hygiene Data'!$G$9,0,10*ROW('Hygiene Data'!G136))),'Data Summary'!DZ142="Yes"),OFFSET('Hygiene Data'!$G$9,0,10*ROW('Hygiene Data'!G136)),NA())</f>
        <v>#N/A</v>
      </c>
      <c r="BL142" s="97" t="e">
        <f ca="true">+IF(AND(ISNUMBER(OFFSET('Hygiene Data'!$H$5,0,10*ROW('Hygiene Data'!H136))),'Data Summary'!EA142="Yes"),OFFSET('Hygiene Data'!$H$5,0,10*ROW('Hygiene Data'!H136)),NA())</f>
        <v>#N/A</v>
      </c>
      <c r="BM142" s="97" t="e">
        <f ca="true">+IF(AND(ISNUMBER(OFFSET('Hygiene Data'!$H$7,0,10*ROW('Hygiene Data'!H136))),'Data Summary'!EB142="Yes"),OFFSET('Hygiene Data'!$H$7,0,10*ROW('Hygiene Data'!H136)),NA())</f>
        <v>#N/A</v>
      </c>
      <c r="BN142" s="97" t="e">
        <f ca="true">+IF(AND(ISNUMBER(OFFSET('Hygiene Data'!$H$9,0,10*ROW('Hygiene Data'!H136))),'Data Summary'!EC142="Yes"),OFFSET('Hygiene Data'!$H$9,0,10*ROW('Hygiene Data'!H136)),NA())</f>
        <v>#N/A</v>
      </c>
      <c r="BO142" s="97" t="e">
        <f ca="true">+IF(AND(ISNUMBER(OFFSET('Hygiene Data'!$I$5,0,10*ROW('Hygiene Data'!I136))),'Data Summary'!ED142="Yes"),OFFSET('Hygiene Data'!$I$5,0,10*ROW('Hygiene Data'!I136)),NA())</f>
        <v>#N/A</v>
      </c>
      <c r="BP142" s="97" t="e">
        <f ca="true">+IF(AND(ISNUMBER(OFFSET('Hygiene Data'!$I$7,0,10*ROW('Hygiene Data'!I136))),'Data Summary'!EE142="Yes"),OFFSET('Hygiene Data'!$I$7,0,10*ROW('Hygiene Data'!I136)),NA())</f>
        <v>#N/A</v>
      </c>
      <c r="BQ142" s="97" t="e">
        <f ca="true">+IF(AND(ISNUMBER(OFFSET('Hygiene Data'!$I$9,0,10*ROW('Hygiene Data'!I136))),'Data Summary'!EF142="Yes"),OFFSET('Hygiene Data'!$I$9,0,10*ROW('Hygiene Data'!I136)),NA())</f>
        <v>#N/A</v>
      </c>
    </row>
    <row xmlns:x14ac="http://schemas.microsoft.com/office/spreadsheetml/2009/9/ac" r="143" x14ac:dyDescent="0.2">
      <c r="A143" s="331" t="e">
        <f ca="true">+RIGHT('Data Summary'!A143,LEN('Data Summary'!A143)-9)</f>
        <v>#VALUE!</v>
      </c>
      <c r="B143" s="36" t="str">
        <f ca="true">+IF(ISTEXT('Data Summary'!B143),'Data Summary'!B143,"")</f>
        <v/>
      </c>
      <c r="C143" s="330" t="e">
        <f ca="true">+VALUE('Data Summary'!C143)</f>
        <v>#VALUE!</v>
      </c>
      <c r="D143" s="95" t="e">
        <f ca="true">+IF(AND(ISNUMBER(OFFSET('Water Data'!$D$4,0,10*ROW('Water Data'!D137))),'Data Summary'!BS143="Yes"),100-OFFSET('Water Data'!$D$4,0,10*ROW('Water Data'!D137)),NA())</f>
        <v>#N/A</v>
      </c>
      <c r="E143" s="95" t="e">
        <f ca="true">+IF(AND(ISNUMBER(OFFSET('Water Data'!$D$6,0,10*ROW('Water Data'!D137))),'Data Summary'!BT143="Yes"),OFFSET('Water Data'!$D$6,0,10*ROW('Water Data'!D137)),NA())</f>
        <v>#N/A</v>
      </c>
      <c r="F143" s="95" t="e">
        <f ca="true">+IF(AND(ISNUMBER(OFFSET('Water Data'!$D$9,0,10*ROW('Water Data'!D137))),'Data Summary'!BU143="Yes"),OFFSET('Water Data'!$D$9,0,10*ROW('Water Data'!D137)),NA())</f>
        <v>#N/A</v>
      </c>
      <c r="G143" s="95" t="e">
        <f ca="true">+IF(AND(ISNUMBER(OFFSET('Water Data'!$E$4,0,10*ROW('Water Data'!E137))),'Data Summary'!BV143="Yes"),100-OFFSET('Water Data'!$E$4,0,10*ROW('Water Data'!E137)),NA())</f>
        <v>#N/A</v>
      </c>
      <c r="H143" s="95" t="e">
        <f ca="true">+IF(AND(ISNUMBER(OFFSET('Water Data'!$E$6,0,10*ROW('Water Data'!E137))),'Data Summary'!BW143="Yes"),OFFSET('Water Data'!$E$6,0,10*ROW('Water Data'!E137)),NA())</f>
        <v>#N/A</v>
      </c>
      <c r="I143" s="95" t="e">
        <f ca="true">+IF(AND(ISNUMBER(OFFSET('Water Data'!$E$9,0,10*ROW('Water Data'!E137))),'Data Summary'!BX143="Yes"),OFFSET('Water Data'!$E$9,0,10*ROW('Water Data'!E137)),NA())</f>
        <v>#N/A</v>
      </c>
      <c r="J143" s="95" t="e">
        <f ca="true">+IF(AND(ISNUMBER(OFFSET('Water Data'!$F$4,0,10*ROW('Water Data'!F137))),'Data Summary'!BY143="Yes"),100-OFFSET('Water Data'!$F$4,0,10*ROW('Water Data'!F137)),NA())</f>
        <v>#N/A</v>
      </c>
      <c r="K143" s="95" t="e">
        <f ca="true">+IF(AND(ISNUMBER(OFFSET('Water Data'!$F$6,0,10*ROW('Water Data'!F137))),'Data Summary'!BZ143="Yes"),OFFSET('Water Data'!$F$6,0,10*ROW('Water Data'!F137)),NA())</f>
        <v>#N/A</v>
      </c>
      <c r="L143" s="95" t="e">
        <f ca="true">+IF(AND(ISNUMBER(OFFSET('Water Data'!$F$9,0,10*ROW('Water Data'!F137))),'Data Summary'!CA143="Yes"),OFFSET('Water Data'!$F$9,0,10*ROW('Water Data'!F137)),NA())</f>
        <v>#N/A</v>
      </c>
      <c r="M143" s="95" t="e">
        <f ca="true">+IF(AND(ISNUMBER(OFFSET('Water Data'!$G$4,0,10*ROW('Water Data'!G137))),'Data Summary'!CB143="Yes"),100-OFFSET('Water Data'!$G$4,0,10*ROW('Water Data'!G137)),NA())</f>
        <v>#N/A</v>
      </c>
      <c r="N143" s="95" t="e">
        <f ca="true">+IF(AND(ISNUMBER(OFFSET('Water Data'!$G$6,0,10*ROW('Water Data'!G137))),'Data Summary'!CC143="Yes"),OFFSET('Water Data'!$G$6,0,10*ROW('Water Data'!G137)),NA())</f>
        <v>#N/A</v>
      </c>
      <c r="O143" s="95" t="e">
        <f ca="true">+IF(AND(ISNUMBER(OFFSET('Water Data'!$G$9,0,10*ROW('Water Data'!G137))),'Data Summary'!CD143="Yes"),OFFSET('Water Data'!$G$9,0,10*ROW('Water Data'!G137)),NA())</f>
        <v>#N/A</v>
      </c>
      <c r="P143" s="95" t="e">
        <f ca="true">+IF(AND(ISNUMBER(OFFSET('Water Data'!$H$4,0,10*ROW('Water Data'!H137))),'Data Summary'!CE143="Yes"),100-OFFSET('Water Data'!$H$4,0,10*ROW('Water Data'!H137)),NA())</f>
        <v>#N/A</v>
      </c>
      <c r="Q143" s="95" t="e">
        <f ca="true">+IF(AND(ISNUMBER(OFFSET('Water Data'!$H$6,0,10*ROW('Water Data'!H137))),'Data Summary'!CF143="Yes"),OFFSET('Water Data'!$H$6,0,10*ROW('Water Data'!H137)),NA())</f>
        <v>#N/A</v>
      </c>
      <c r="R143" s="95" t="e">
        <f ca="true">+IF(AND(ISNUMBER(OFFSET('Water Data'!$H$9,0,10*ROW('Water Data'!H137))),'Data Summary'!CG143="Yes"),OFFSET('Water Data'!$H$9,0,10*ROW('Water Data'!H137)),NA())</f>
        <v>#N/A</v>
      </c>
      <c r="S143" s="95" t="e">
        <f ca="true">+IF(AND(ISNUMBER(OFFSET('Water Data'!$I$4,0,10*ROW('Water Data'!I137))),'Data Summary'!CH143="Yes"),100-OFFSET('Water Data'!$I$4,0,10*ROW('Water Data'!I137)),NA())</f>
        <v>#N/A</v>
      </c>
      <c r="T143" s="95" t="e">
        <f ca="true">+IF(AND(ISNUMBER(OFFSET('Water Data'!$I$6,0,10*ROW('Water Data'!I137))),'Data Summary'!CI143="Yes"),OFFSET('Water Data'!$I$6,0,10*ROW('Water Data'!I137)),NA())</f>
        <v>#N/A</v>
      </c>
      <c r="U143" s="95" t="e">
        <f ca="true">+IF(AND(ISNUMBER(OFFSET('Water Data'!$I$9,0,10*ROW('Water Data'!I137))),'Data Summary'!CJ143="Yes"),OFFSET('Water Data'!$I$9,0,10*ROW('Water Data'!I137)),NA())</f>
        <v>#N/A</v>
      </c>
      <c r="V143" s="96" t="e">
        <f ca="true">+IF(AND(ISNUMBER(OFFSET('Sanitation Data'!$D$4,0,10*ROW('Sanitation Data'!D137))),'Data Summary'!CK143="Yes"),100-OFFSET('Sanitation Data'!$D$4,0,10*ROW('Sanitation Data'!D137)),NA())</f>
        <v>#N/A</v>
      </c>
      <c r="W143" s="96" t="e">
        <f ca="true">+IF(AND(ISNUMBER(OFFSET('Sanitation Data'!$D$6,0,10*ROW('Sanitation Data'!D137))),'Data Summary'!CL143="Yes"),OFFSET('Sanitation Data'!$D$6,0,10*ROW('Sanitation Data'!D137)),NA())</f>
        <v>#N/A</v>
      </c>
      <c r="X143" s="96" t="e">
        <f ca="true">+IF(AND(ISNUMBER(OFFSET('Sanitation Data'!$D$10,0,10*ROW('Sanitation Data'!D137))),'Data Summary'!CM143="Yes"),OFFSET('Sanitation Data'!$D$10,0,10*ROW('Sanitation Data'!D137)),NA())</f>
        <v>#N/A</v>
      </c>
      <c r="Y143" s="96" t="e">
        <f ca="true">+IF(AND(ISNUMBER(OFFSET('Sanitation Data'!$D$11,0,10*ROW('Sanitation Data'!D137))),'Data Summary'!CN143="Yes"),OFFSET('Sanitation Data'!$D$11,0,10*ROW('Sanitation Data'!D137)),NA())</f>
        <v>#N/A</v>
      </c>
      <c r="Z143" s="96" t="e">
        <f ca="true">+IF(AND(ISNUMBER(OFFSET('Sanitation Data'!$D$12,0,10*ROW('Sanitation Data'!D137))),'Data Summary'!CO143="Yes"),OFFSET('Sanitation Data'!$D$12,0,10*ROW('Sanitation Data'!D137)),NA())</f>
        <v>#N/A</v>
      </c>
      <c r="AA143" s="96" t="e">
        <f ca="true">+IF(AND(ISNUMBER(OFFSET('Sanitation Data'!$E$4,0,10*ROW('Sanitation Data'!E137))),'Data Summary'!CP143="Yes"),100-OFFSET('Sanitation Data'!$E$4,0,10*ROW('Sanitation Data'!E137)),NA())</f>
        <v>#N/A</v>
      </c>
      <c r="AB143" s="96" t="e">
        <f ca="true">+IF(AND(ISNUMBER(OFFSET('Sanitation Data'!$E$6,0,10*ROW('Sanitation Data'!E137))),'Data Summary'!CQ143="Yes"),OFFSET('Sanitation Data'!$E$6,0,10*ROW('Sanitation Data'!E137)),NA())</f>
        <v>#N/A</v>
      </c>
      <c r="AC143" s="96" t="e">
        <f ca="true">+IF(AND(ISNUMBER(OFFSET('Sanitation Data'!$E$10,0,10*ROW('Sanitation Data'!E137))),'Data Summary'!CR143="Yes"),OFFSET('Sanitation Data'!$E$10,0,10*ROW('Sanitation Data'!E137)),NA())</f>
        <v>#N/A</v>
      </c>
      <c r="AD143" s="96" t="e">
        <f ca="true">+IF(AND(ISNUMBER(OFFSET('Sanitation Data'!$E$11,0,10*ROW('Sanitation Data'!E137))),'Data Summary'!CS143="Yes"),OFFSET('Sanitation Data'!$E$11,0,10*ROW('Sanitation Data'!E137)),NA())</f>
        <v>#N/A</v>
      </c>
      <c r="AE143" s="96" t="e">
        <f ca="true">+IF(AND(ISNUMBER(OFFSET('Sanitation Data'!$E$12,0,10*ROW('Sanitation Data'!E137))),'Data Summary'!CT143="Yes"),OFFSET('Sanitation Data'!$E$12,0,10*ROW('Sanitation Data'!E137)),NA())</f>
        <v>#N/A</v>
      </c>
      <c r="AF143" s="96" t="e">
        <f ca="true">+IF(AND(ISNUMBER(OFFSET('Sanitation Data'!$F$4,0,10*ROW('Sanitation Data'!F137))),'Data Summary'!CU143="Yes"),100-OFFSET('Sanitation Data'!$F$4,0,10*ROW('Sanitation Data'!F137)),NA())</f>
        <v>#N/A</v>
      </c>
      <c r="AG143" s="96" t="e">
        <f ca="true">+IF(AND(ISNUMBER(OFFSET('Sanitation Data'!$F$6,0,10*ROW('Sanitation Data'!F137))),'Data Summary'!CV143="Yes"),OFFSET('Sanitation Data'!$F$6,0,10*ROW('Sanitation Data'!F137)),NA())</f>
        <v>#N/A</v>
      </c>
      <c r="AH143" s="96" t="e">
        <f ca="true">+IF(AND(ISNUMBER(OFFSET('Sanitation Data'!$F$10,0,10*ROW('Sanitation Data'!F137))),'Data Summary'!CW143="Yes"),OFFSET('Sanitation Data'!$F$10,0,10*ROW('Sanitation Data'!F137)),NA())</f>
        <v>#N/A</v>
      </c>
      <c r="AI143" s="96" t="e">
        <f ca="true">+IF(AND(ISNUMBER(OFFSET('Sanitation Data'!$F$11,0,10*ROW('Sanitation Data'!F137))),'Data Summary'!CX143="Yes"),OFFSET('Sanitation Data'!$F$11,0,10*ROW('Sanitation Data'!F137)),NA())</f>
        <v>#N/A</v>
      </c>
      <c r="AJ143" s="96" t="e">
        <f ca="true">+IF(AND(ISNUMBER(OFFSET('Sanitation Data'!$F$12,0,10*ROW('Sanitation Data'!F137))),'Data Summary'!CY143="Yes"),OFFSET('Sanitation Data'!$F$12,0,10*ROW('Sanitation Data'!F137)),NA())</f>
        <v>#N/A</v>
      </c>
      <c r="AK143" s="96" t="e">
        <f ca="true">+IF(AND(ISNUMBER(OFFSET('Sanitation Data'!$G$4,0,10*ROW('Sanitation Data'!G137))),'Data Summary'!CZ143="Yes"),100-OFFSET('Sanitation Data'!$G$4,0,10*ROW('Sanitation Data'!G137)),NA())</f>
        <v>#N/A</v>
      </c>
      <c r="AL143" s="96" t="e">
        <f ca="true">+IF(AND(ISNUMBER(OFFSET('Sanitation Data'!$G$6,0,10*ROW('Sanitation Data'!G137))),'Data Summary'!DA143="Yes"),OFFSET('Sanitation Data'!$G$6,0,10*ROW('Sanitation Data'!G137)),NA())</f>
        <v>#N/A</v>
      </c>
      <c r="AM143" s="96" t="e">
        <f ca="true">+IF(AND(ISNUMBER(OFFSET('Sanitation Data'!$G$10,0,10*ROW('Sanitation Data'!G137))),'Data Summary'!DB143="Yes"),OFFSET('Sanitation Data'!$G$10,0,10*ROW('Sanitation Data'!G137)),NA())</f>
        <v>#N/A</v>
      </c>
      <c r="AN143" s="96" t="e">
        <f ca="true">+IF(AND(ISNUMBER(OFFSET('Sanitation Data'!$G$11,0,10*ROW('Sanitation Data'!G137))),'Data Summary'!DC143="Yes"),OFFSET('Sanitation Data'!$G$11,0,10*ROW('Sanitation Data'!G137)),NA())</f>
        <v>#N/A</v>
      </c>
      <c r="AO143" s="96" t="e">
        <f ca="true">+IF(AND(ISNUMBER(OFFSET('Sanitation Data'!$G$12,0,10*ROW('Sanitation Data'!G137))),'Data Summary'!DD143="Yes"),OFFSET('Sanitation Data'!$G$12,0,10*ROW('Sanitation Data'!G137)),NA())</f>
        <v>#N/A</v>
      </c>
      <c r="AP143" s="96" t="e">
        <f ca="true">+IF(AND(ISNUMBER(OFFSET('Sanitation Data'!$H$4,0,10*ROW('Sanitation Data'!H137))),'Data Summary'!DE143="Yes"),100-OFFSET('Sanitation Data'!$H$4,0,10*ROW('Sanitation Data'!H137)),NA())</f>
        <v>#N/A</v>
      </c>
      <c r="AQ143" s="96" t="e">
        <f ca="true">+IF(AND(ISNUMBER(OFFSET('Sanitation Data'!$H$6,0,10*ROW('Sanitation Data'!H137))),'Data Summary'!DF143="Yes"),OFFSET('Sanitation Data'!$H$6,0,10*ROW('Sanitation Data'!H137)),NA())</f>
        <v>#N/A</v>
      </c>
      <c r="AR143" s="96" t="e">
        <f ca="true">+IF(AND(ISNUMBER(OFFSET('Sanitation Data'!$H$10,0,10*ROW('Sanitation Data'!H137))),'Data Summary'!DG143="Yes"),OFFSET('Sanitation Data'!$H$10,0,10*ROW('Sanitation Data'!H137)),NA())</f>
        <v>#N/A</v>
      </c>
      <c r="AS143" s="96" t="e">
        <f ca="true">+IF(AND(ISNUMBER(OFFSET('Sanitation Data'!$H$11,0,10*ROW('Sanitation Data'!H137))),'Data Summary'!DH143="Yes"),OFFSET('Sanitation Data'!$H$11,0,10*ROW('Sanitation Data'!H137)),NA())</f>
        <v>#N/A</v>
      </c>
      <c r="AT143" s="96" t="e">
        <f ca="true">+IF(AND(ISNUMBER(OFFSET('Sanitation Data'!$H$12,0,10*ROW('Sanitation Data'!H137))),'Data Summary'!DI143="Yes"),OFFSET('Sanitation Data'!$H$12,0,10*ROW('Sanitation Data'!H137)),NA())</f>
        <v>#N/A</v>
      </c>
      <c r="AU143" s="96" t="e">
        <f ca="true">+IF(AND(ISNUMBER(OFFSET('Sanitation Data'!$I$4,0,10*ROW('Sanitation Data'!I137))),'Data Summary'!DJ143="Yes"),100-OFFSET('Sanitation Data'!$I$4,0,10*ROW('Sanitation Data'!I137)),NA())</f>
        <v>#N/A</v>
      </c>
      <c r="AV143" s="96" t="e">
        <f ca="true">+IF(AND(ISNUMBER(OFFSET('Sanitation Data'!$I$6,0,10*ROW('Sanitation Data'!I137))),'Data Summary'!DK143="Yes"),OFFSET('Sanitation Data'!$I$6,0,10*ROW('Sanitation Data'!I137)),NA())</f>
        <v>#N/A</v>
      </c>
      <c r="AW143" s="96" t="e">
        <f ca="true">+IF(AND(ISNUMBER(OFFSET('Sanitation Data'!$I$10,0,10*ROW('Sanitation Data'!I137))),'Data Summary'!DL143="Yes"),OFFSET('Sanitation Data'!$I$10,0,10*ROW('Sanitation Data'!I137)),NA())</f>
        <v>#N/A</v>
      </c>
      <c r="AX143" s="96" t="e">
        <f ca="true">+IF(AND(ISNUMBER(OFFSET('Sanitation Data'!$I$11,0,10*ROW('Sanitation Data'!I137))),'Data Summary'!DM143="Yes"),OFFSET('Sanitation Data'!$I$11,0,10*ROW('Sanitation Data'!I137)),NA())</f>
        <v>#N/A</v>
      </c>
      <c r="AY143" s="96" t="e">
        <f ca="true">+IF(AND(ISNUMBER(OFFSET('Sanitation Data'!$I$12,0,10*ROW('Sanitation Data'!I137))),'Data Summary'!DN143="Yes"),OFFSET('Sanitation Data'!$I$12,0,10*ROW('Sanitation Data'!I137)),NA())</f>
        <v>#N/A</v>
      </c>
      <c r="AZ143" s="97" t="e">
        <f ca="true">+IF(AND(ISNUMBER(OFFSET('Hygiene Data'!$D$5,0,10*ROW('Hygiene Data'!D137))),'Data Summary'!DO143="Yes"),OFFSET('Hygiene Data'!$D$5,0,10*ROW('Hygiene Data'!D137)),NA())</f>
        <v>#N/A</v>
      </c>
      <c r="BA143" s="97" t="e">
        <f ca="true">+IF(AND(ISNUMBER(OFFSET('Hygiene Data'!$D$7,0,10*ROW('Hygiene Data'!D137))),'Data Summary'!DP143="Yes"),OFFSET('Hygiene Data'!$D$7,0,10*ROW('Hygiene Data'!D137)),NA())</f>
        <v>#N/A</v>
      </c>
      <c r="BB143" s="97" t="e">
        <f ca="true">+IF(AND(ISNUMBER(OFFSET('Hygiene Data'!$D$9,0,10*ROW('Hygiene Data'!D137))),'Data Summary'!DQ143="Yes"),OFFSET('Hygiene Data'!$D$9,0,10*ROW('Hygiene Data'!D137)),NA())</f>
        <v>#N/A</v>
      </c>
      <c r="BC143" s="97" t="e">
        <f ca="true">+IF(AND(ISNUMBER(OFFSET('Hygiene Data'!$E$5,0,10*ROW('Hygiene Data'!E137))),'Data Summary'!DR143="Yes"),OFFSET('Hygiene Data'!$E$5,0,10*ROW('Hygiene Data'!E137)),NA())</f>
        <v>#N/A</v>
      </c>
      <c r="BD143" s="97" t="e">
        <f ca="true">+IF(AND(ISNUMBER(OFFSET('Hygiene Data'!$E$7,0,10*ROW('Hygiene Data'!E137))),'Data Summary'!DS143="Yes"),OFFSET('Hygiene Data'!$E$7,0,10*ROW('Hygiene Data'!E137)),NA())</f>
        <v>#N/A</v>
      </c>
      <c r="BE143" s="97" t="e">
        <f ca="true">+IF(AND(ISNUMBER(OFFSET('Hygiene Data'!$E$9,0,10*ROW('Hygiene Data'!E137))),'Data Summary'!DT143="Yes"),OFFSET('Hygiene Data'!$E$9,0,10*ROW('Hygiene Data'!E137)),NA())</f>
        <v>#N/A</v>
      </c>
      <c r="BF143" s="97" t="e">
        <f ca="true">+IF(AND(ISNUMBER(OFFSET('Hygiene Data'!$F$5,0,10*ROW('Hygiene Data'!F137))),'Data Summary'!DU143="Yes"),OFFSET('Hygiene Data'!$F$5,0,10*ROW('Hygiene Data'!F137)),NA())</f>
        <v>#N/A</v>
      </c>
      <c r="BG143" s="97" t="e">
        <f ca="true">+IF(AND(ISNUMBER(OFFSET('Hygiene Data'!$F$7,0,10*ROW('Hygiene Data'!F137))),'Data Summary'!DV143="Yes"),OFFSET('Hygiene Data'!$F$7,0,10*ROW('Hygiene Data'!F137)),NA())</f>
        <v>#N/A</v>
      </c>
      <c r="BH143" s="97" t="e">
        <f ca="true">+IF(AND(ISNUMBER(OFFSET('Hygiene Data'!$F$9,0,10*ROW('Hygiene Data'!F137))),'Data Summary'!DW143="Yes"),OFFSET('Hygiene Data'!$F$9,0,10*ROW('Hygiene Data'!F137)),NA())</f>
        <v>#N/A</v>
      </c>
      <c r="BI143" s="97" t="e">
        <f ca="true">+IF(AND(ISNUMBER(OFFSET('Hygiene Data'!$G$5,0,10*ROW('Hygiene Data'!G137))),'Data Summary'!DX143="Yes"),OFFSET('Hygiene Data'!$G$5,0,10*ROW('Hygiene Data'!G137)),NA())</f>
        <v>#N/A</v>
      </c>
      <c r="BJ143" s="97" t="e">
        <f ca="true">+IF(AND(ISNUMBER(OFFSET('Hygiene Data'!$G$7,0,10*ROW('Hygiene Data'!G137))),'Data Summary'!DY143="Yes"),OFFSET('Hygiene Data'!$G$7,0,10*ROW('Hygiene Data'!G137)),NA())</f>
        <v>#N/A</v>
      </c>
      <c r="BK143" s="97" t="e">
        <f ca="true">+IF(AND(ISNUMBER(OFFSET('Hygiene Data'!$G$9,0,10*ROW('Hygiene Data'!G137))),'Data Summary'!DZ143="Yes"),OFFSET('Hygiene Data'!$G$9,0,10*ROW('Hygiene Data'!G137)),NA())</f>
        <v>#N/A</v>
      </c>
      <c r="BL143" s="97" t="e">
        <f ca="true">+IF(AND(ISNUMBER(OFFSET('Hygiene Data'!$H$5,0,10*ROW('Hygiene Data'!H137))),'Data Summary'!EA143="Yes"),OFFSET('Hygiene Data'!$H$5,0,10*ROW('Hygiene Data'!H137)),NA())</f>
        <v>#N/A</v>
      </c>
      <c r="BM143" s="97" t="e">
        <f ca="true">+IF(AND(ISNUMBER(OFFSET('Hygiene Data'!$H$7,0,10*ROW('Hygiene Data'!H137))),'Data Summary'!EB143="Yes"),OFFSET('Hygiene Data'!$H$7,0,10*ROW('Hygiene Data'!H137)),NA())</f>
        <v>#N/A</v>
      </c>
      <c r="BN143" s="97" t="e">
        <f ca="true">+IF(AND(ISNUMBER(OFFSET('Hygiene Data'!$H$9,0,10*ROW('Hygiene Data'!H137))),'Data Summary'!EC143="Yes"),OFFSET('Hygiene Data'!$H$9,0,10*ROW('Hygiene Data'!H137)),NA())</f>
        <v>#N/A</v>
      </c>
      <c r="BO143" s="97" t="e">
        <f ca="true">+IF(AND(ISNUMBER(OFFSET('Hygiene Data'!$I$5,0,10*ROW('Hygiene Data'!I137))),'Data Summary'!ED143="Yes"),OFFSET('Hygiene Data'!$I$5,0,10*ROW('Hygiene Data'!I137)),NA())</f>
        <v>#N/A</v>
      </c>
      <c r="BP143" s="97" t="e">
        <f ca="true">+IF(AND(ISNUMBER(OFFSET('Hygiene Data'!$I$7,0,10*ROW('Hygiene Data'!I137))),'Data Summary'!EE143="Yes"),OFFSET('Hygiene Data'!$I$7,0,10*ROW('Hygiene Data'!I137)),NA())</f>
        <v>#N/A</v>
      </c>
      <c r="BQ143" s="97" t="e">
        <f ca="true">+IF(AND(ISNUMBER(OFFSET('Hygiene Data'!$I$9,0,10*ROW('Hygiene Data'!I137))),'Data Summary'!EF143="Yes"),OFFSET('Hygiene Data'!$I$9,0,10*ROW('Hygiene Data'!I137)),NA())</f>
        <v>#N/A</v>
      </c>
    </row>
    <row xmlns:x14ac="http://schemas.microsoft.com/office/spreadsheetml/2009/9/ac" r="144" x14ac:dyDescent="0.2">
      <c r="A144" s="331" t="e">
        <f ca="true">+RIGHT('Data Summary'!A144,LEN('Data Summary'!A144)-9)</f>
        <v>#VALUE!</v>
      </c>
      <c r="B144" s="36" t="str">
        <f ca="true">+IF(ISTEXT('Data Summary'!B144),'Data Summary'!B144,"")</f>
        <v/>
      </c>
      <c r="C144" s="330" t="e">
        <f ca="true">+VALUE('Data Summary'!C144)</f>
        <v>#VALUE!</v>
      </c>
      <c r="D144" s="95" t="e">
        <f ca="true">+IF(AND(ISNUMBER(OFFSET('Water Data'!$D$4,0,10*ROW('Water Data'!D138))),'Data Summary'!BS144="Yes"),100-OFFSET('Water Data'!$D$4,0,10*ROW('Water Data'!D138)),NA())</f>
        <v>#N/A</v>
      </c>
      <c r="E144" s="95" t="e">
        <f ca="true">+IF(AND(ISNUMBER(OFFSET('Water Data'!$D$6,0,10*ROW('Water Data'!D138))),'Data Summary'!BT144="Yes"),OFFSET('Water Data'!$D$6,0,10*ROW('Water Data'!D138)),NA())</f>
        <v>#N/A</v>
      </c>
      <c r="F144" s="95" t="e">
        <f ca="true">+IF(AND(ISNUMBER(OFFSET('Water Data'!$D$9,0,10*ROW('Water Data'!D138))),'Data Summary'!BU144="Yes"),OFFSET('Water Data'!$D$9,0,10*ROW('Water Data'!D138)),NA())</f>
        <v>#N/A</v>
      </c>
      <c r="G144" s="95" t="e">
        <f ca="true">+IF(AND(ISNUMBER(OFFSET('Water Data'!$E$4,0,10*ROW('Water Data'!E138))),'Data Summary'!BV144="Yes"),100-OFFSET('Water Data'!$E$4,0,10*ROW('Water Data'!E138)),NA())</f>
        <v>#N/A</v>
      </c>
      <c r="H144" s="95" t="e">
        <f ca="true">+IF(AND(ISNUMBER(OFFSET('Water Data'!$E$6,0,10*ROW('Water Data'!E138))),'Data Summary'!BW144="Yes"),OFFSET('Water Data'!$E$6,0,10*ROW('Water Data'!E138)),NA())</f>
        <v>#N/A</v>
      </c>
      <c r="I144" s="95" t="e">
        <f ca="true">+IF(AND(ISNUMBER(OFFSET('Water Data'!$E$9,0,10*ROW('Water Data'!E138))),'Data Summary'!BX144="Yes"),OFFSET('Water Data'!$E$9,0,10*ROW('Water Data'!E138)),NA())</f>
        <v>#N/A</v>
      </c>
      <c r="J144" s="95" t="e">
        <f ca="true">+IF(AND(ISNUMBER(OFFSET('Water Data'!$F$4,0,10*ROW('Water Data'!F138))),'Data Summary'!BY144="Yes"),100-OFFSET('Water Data'!$F$4,0,10*ROW('Water Data'!F138)),NA())</f>
        <v>#N/A</v>
      </c>
      <c r="K144" s="95" t="e">
        <f ca="true">+IF(AND(ISNUMBER(OFFSET('Water Data'!$F$6,0,10*ROW('Water Data'!F138))),'Data Summary'!BZ144="Yes"),OFFSET('Water Data'!$F$6,0,10*ROW('Water Data'!F138)),NA())</f>
        <v>#N/A</v>
      </c>
      <c r="L144" s="95" t="e">
        <f ca="true">+IF(AND(ISNUMBER(OFFSET('Water Data'!$F$9,0,10*ROW('Water Data'!F138))),'Data Summary'!CA144="Yes"),OFFSET('Water Data'!$F$9,0,10*ROW('Water Data'!F138)),NA())</f>
        <v>#N/A</v>
      </c>
      <c r="M144" s="95" t="e">
        <f ca="true">+IF(AND(ISNUMBER(OFFSET('Water Data'!$G$4,0,10*ROW('Water Data'!G138))),'Data Summary'!CB144="Yes"),100-OFFSET('Water Data'!$G$4,0,10*ROW('Water Data'!G138)),NA())</f>
        <v>#N/A</v>
      </c>
      <c r="N144" s="95" t="e">
        <f ca="true">+IF(AND(ISNUMBER(OFFSET('Water Data'!$G$6,0,10*ROW('Water Data'!G138))),'Data Summary'!CC144="Yes"),OFFSET('Water Data'!$G$6,0,10*ROW('Water Data'!G138)),NA())</f>
        <v>#N/A</v>
      </c>
      <c r="O144" s="95" t="e">
        <f ca="true">+IF(AND(ISNUMBER(OFFSET('Water Data'!$G$9,0,10*ROW('Water Data'!G138))),'Data Summary'!CD144="Yes"),OFFSET('Water Data'!$G$9,0,10*ROW('Water Data'!G138)),NA())</f>
        <v>#N/A</v>
      </c>
      <c r="P144" s="95" t="e">
        <f ca="true">+IF(AND(ISNUMBER(OFFSET('Water Data'!$H$4,0,10*ROW('Water Data'!H138))),'Data Summary'!CE144="Yes"),100-OFFSET('Water Data'!$H$4,0,10*ROW('Water Data'!H138)),NA())</f>
        <v>#N/A</v>
      </c>
      <c r="Q144" s="95" t="e">
        <f ca="true">+IF(AND(ISNUMBER(OFFSET('Water Data'!$H$6,0,10*ROW('Water Data'!H138))),'Data Summary'!CF144="Yes"),OFFSET('Water Data'!$H$6,0,10*ROW('Water Data'!H138)),NA())</f>
        <v>#N/A</v>
      </c>
      <c r="R144" s="95" t="e">
        <f ca="true">+IF(AND(ISNUMBER(OFFSET('Water Data'!$H$9,0,10*ROW('Water Data'!H138))),'Data Summary'!CG144="Yes"),OFFSET('Water Data'!$H$9,0,10*ROW('Water Data'!H138)),NA())</f>
        <v>#N/A</v>
      </c>
      <c r="S144" s="95" t="e">
        <f ca="true">+IF(AND(ISNUMBER(OFFSET('Water Data'!$I$4,0,10*ROW('Water Data'!I138))),'Data Summary'!CH144="Yes"),100-OFFSET('Water Data'!$I$4,0,10*ROW('Water Data'!I138)),NA())</f>
        <v>#N/A</v>
      </c>
      <c r="T144" s="95" t="e">
        <f ca="true">+IF(AND(ISNUMBER(OFFSET('Water Data'!$I$6,0,10*ROW('Water Data'!I138))),'Data Summary'!CI144="Yes"),OFFSET('Water Data'!$I$6,0,10*ROW('Water Data'!I138)),NA())</f>
        <v>#N/A</v>
      </c>
      <c r="U144" s="95" t="e">
        <f ca="true">+IF(AND(ISNUMBER(OFFSET('Water Data'!$I$9,0,10*ROW('Water Data'!I138))),'Data Summary'!CJ144="Yes"),OFFSET('Water Data'!$I$9,0,10*ROW('Water Data'!I138)),NA())</f>
        <v>#N/A</v>
      </c>
      <c r="V144" s="96" t="e">
        <f ca="true">+IF(AND(ISNUMBER(OFFSET('Sanitation Data'!$D$4,0,10*ROW('Sanitation Data'!D138))),'Data Summary'!CK144="Yes"),100-OFFSET('Sanitation Data'!$D$4,0,10*ROW('Sanitation Data'!D138)),NA())</f>
        <v>#N/A</v>
      </c>
      <c r="W144" s="96" t="e">
        <f ca="true">+IF(AND(ISNUMBER(OFFSET('Sanitation Data'!$D$6,0,10*ROW('Sanitation Data'!D138))),'Data Summary'!CL144="Yes"),OFFSET('Sanitation Data'!$D$6,0,10*ROW('Sanitation Data'!D138)),NA())</f>
        <v>#N/A</v>
      </c>
      <c r="X144" s="96" t="e">
        <f ca="true">+IF(AND(ISNUMBER(OFFSET('Sanitation Data'!$D$10,0,10*ROW('Sanitation Data'!D138))),'Data Summary'!CM144="Yes"),OFFSET('Sanitation Data'!$D$10,0,10*ROW('Sanitation Data'!D138)),NA())</f>
        <v>#N/A</v>
      </c>
      <c r="Y144" s="96" t="e">
        <f ca="true">+IF(AND(ISNUMBER(OFFSET('Sanitation Data'!$D$11,0,10*ROW('Sanitation Data'!D138))),'Data Summary'!CN144="Yes"),OFFSET('Sanitation Data'!$D$11,0,10*ROW('Sanitation Data'!D138)),NA())</f>
        <v>#N/A</v>
      </c>
      <c r="Z144" s="96" t="e">
        <f ca="true">+IF(AND(ISNUMBER(OFFSET('Sanitation Data'!$D$12,0,10*ROW('Sanitation Data'!D138))),'Data Summary'!CO144="Yes"),OFFSET('Sanitation Data'!$D$12,0,10*ROW('Sanitation Data'!D138)),NA())</f>
        <v>#N/A</v>
      </c>
      <c r="AA144" s="96" t="e">
        <f ca="true">+IF(AND(ISNUMBER(OFFSET('Sanitation Data'!$E$4,0,10*ROW('Sanitation Data'!E138))),'Data Summary'!CP144="Yes"),100-OFFSET('Sanitation Data'!$E$4,0,10*ROW('Sanitation Data'!E138)),NA())</f>
        <v>#N/A</v>
      </c>
      <c r="AB144" s="96" t="e">
        <f ca="true">+IF(AND(ISNUMBER(OFFSET('Sanitation Data'!$E$6,0,10*ROW('Sanitation Data'!E138))),'Data Summary'!CQ144="Yes"),OFFSET('Sanitation Data'!$E$6,0,10*ROW('Sanitation Data'!E138)),NA())</f>
        <v>#N/A</v>
      </c>
      <c r="AC144" s="96" t="e">
        <f ca="true">+IF(AND(ISNUMBER(OFFSET('Sanitation Data'!$E$10,0,10*ROW('Sanitation Data'!E138))),'Data Summary'!CR144="Yes"),OFFSET('Sanitation Data'!$E$10,0,10*ROW('Sanitation Data'!E138)),NA())</f>
        <v>#N/A</v>
      </c>
      <c r="AD144" s="96" t="e">
        <f ca="true">+IF(AND(ISNUMBER(OFFSET('Sanitation Data'!$E$11,0,10*ROW('Sanitation Data'!E138))),'Data Summary'!CS144="Yes"),OFFSET('Sanitation Data'!$E$11,0,10*ROW('Sanitation Data'!E138)),NA())</f>
        <v>#N/A</v>
      </c>
      <c r="AE144" s="96" t="e">
        <f ca="true">+IF(AND(ISNUMBER(OFFSET('Sanitation Data'!$E$12,0,10*ROW('Sanitation Data'!E138))),'Data Summary'!CT144="Yes"),OFFSET('Sanitation Data'!$E$12,0,10*ROW('Sanitation Data'!E138)),NA())</f>
        <v>#N/A</v>
      </c>
      <c r="AF144" s="96" t="e">
        <f ca="true">+IF(AND(ISNUMBER(OFFSET('Sanitation Data'!$F$4,0,10*ROW('Sanitation Data'!F138))),'Data Summary'!CU144="Yes"),100-OFFSET('Sanitation Data'!$F$4,0,10*ROW('Sanitation Data'!F138)),NA())</f>
        <v>#N/A</v>
      </c>
      <c r="AG144" s="96" t="e">
        <f ca="true">+IF(AND(ISNUMBER(OFFSET('Sanitation Data'!$F$6,0,10*ROW('Sanitation Data'!F138))),'Data Summary'!CV144="Yes"),OFFSET('Sanitation Data'!$F$6,0,10*ROW('Sanitation Data'!F138)),NA())</f>
        <v>#N/A</v>
      </c>
      <c r="AH144" s="96" t="e">
        <f ca="true">+IF(AND(ISNUMBER(OFFSET('Sanitation Data'!$F$10,0,10*ROW('Sanitation Data'!F138))),'Data Summary'!CW144="Yes"),OFFSET('Sanitation Data'!$F$10,0,10*ROW('Sanitation Data'!F138)),NA())</f>
        <v>#N/A</v>
      </c>
      <c r="AI144" s="96" t="e">
        <f ca="true">+IF(AND(ISNUMBER(OFFSET('Sanitation Data'!$F$11,0,10*ROW('Sanitation Data'!F138))),'Data Summary'!CX144="Yes"),OFFSET('Sanitation Data'!$F$11,0,10*ROW('Sanitation Data'!F138)),NA())</f>
        <v>#N/A</v>
      </c>
      <c r="AJ144" s="96" t="e">
        <f ca="true">+IF(AND(ISNUMBER(OFFSET('Sanitation Data'!$F$12,0,10*ROW('Sanitation Data'!F138))),'Data Summary'!CY144="Yes"),OFFSET('Sanitation Data'!$F$12,0,10*ROW('Sanitation Data'!F138)),NA())</f>
        <v>#N/A</v>
      </c>
      <c r="AK144" s="96" t="e">
        <f ca="true">+IF(AND(ISNUMBER(OFFSET('Sanitation Data'!$G$4,0,10*ROW('Sanitation Data'!G138))),'Data Summary'!CZ144="Yes"),100-OFFSET('Sanitation Data'!$G$4,0,10*ROW('Sanitation Data'!G138)),NA())</f>
        <v>#N/A</v>
      </c>
      <c r="AL144" s="96" t="e">
        <f ca="true">+IF(AND(ISNUMBER(OFFSET('Sanitation Data'!$G$6,0,10*ROW('Sanitation Data'!G138))),'Data Summary'!DA144="Yes"),OFFSET('Sanitation Data'!$G$6,0,10*ROW('Sanitation Data'!G138)),NA())</f>
        <v>#N/A</v>
      </c>
      <c r="AM144" s="96" t="e">
        <f ca="true">+IF(AND(ISNUMBER(OFFSET('Sanitation Data'!$G$10,0,10*ROW('Sanitation Data'!G138))),'Data Summary'!DB144="Yes"),OFFSET('Sanitation Data'!$G$10,0,10*ROW('Sanitation Data'!G138)),NA())</f>
        <v>#N/A</v>
      </c>
      <c r="AN144" s="96" t="e">
        <f ca="true">+IF(AND(ISNUMBER(OFFSET('Sanitation Data'!$G$11,0,10*ROW('Sanitation Data'!G138))),'Data Summary'!DC144="Yes"),OFFSET('Sanitation Data'!$G$11,0,10*ROW('Sanitation Data'!G138)),NA())</f>
        <v>#N/A</v>
      </c>
      <c r="AO144" s="96" t="e">
        <f ca="true">+IF(AND(ISNUMBER(OFFSET('Sanitation Data'!$G$12,0,10*ROW('Sanitation Data'!G138))),'Data Summary'!DD144="Yes"),OFFSET('Sanitation Data'!$G$12,0,10*ROW('Sanitation Data'!G138)),NA())</f>
        <v>#N/A</v>
      </c>
      <c r="AP144" s="96" t="e">
        <f ca="true">+IF(AND(ISNUMBER(OFFSET('Sanitation Data'!$H$4,0,10*ROW('Sanitation Data'!H138))),'Data Summary'!DE144="Yes"),100-OFFSET('Sanitation Data'!$H$4,0,10*ROW('Sanitation Data'!H138)),NA())</f>
        <v>#N/A</v>
      </c>
      <c r="AQ144" s="96" t="e">
        <f ca="true">+IF(AND(ISNUMBER(OFFSET('Sanitation Data'!$H$6,0,10*ROW('Sanitation Data'!H138))),'Data Summary'!DF144="Yes"),OFFSET('Sanitation Data'!$H$6,0,10*ROW('Sanitation Data'!H138)),NA())</f>
        <v>#N/A</v>
      </c>
      <c r="AR144" s="96" t="e">
        <f ca="true">+IF(AND(ISNUMBER(OFFSET('Sanitation Data'!$H$10,0,10*ROW('Sanitation Data'!H138))),'Data Summary'!DG144="Yes"),OFFSET('Sanitation Data'!$H$10,0,10*ROW('Sanitation Data'!H138)),NA())</f>
        <v>#N/A</v>
      </c>
      <c r="AS144" s="96" t="e">
        <f ca="true">+IF(AND(ISNUMBER(OFFSET('Sanitation Data'!$H$11,0,10*ROW('Sanitation Data'!H138))),'Data Summary'!DH144="Yes"),OFFSET('Sanitation Data'!$H$11,0,10*ROW('Sanitation Data'!H138)),NA())</f>
        <v>#N/A</v>
      </c>
      <c r="AT144" s="96" t="e">
        <f ca="true">+IF(AND(ISNUMBER(OFFSET('Sanitation Data'!$H$12,0,10*ROW('Sanitation Data'!H138))),'Data Summary'!DI144="Yes"),OFFSET('Sanitation Data'!$H$12,0,10*ROW('Sanitation Data'!H138)),NA())</f>
        <v>#N/A</v>
      </c>
      <c r="AU144" s="96" t="e">
        <f ca="true">+IF(AND(ISNUMBER(OFFSET('Sanitation Data'!$I$4,0,10*ROW('Sanitation Data'!I138))),'Data Summary'!DJ144="Yes"),100-OFFSET('Sanitation Data'!$I$4,0,10*ROW('Sanitation Data'!I138)),NA())</f>
        <v>#N/A</v>
      </c>
      <c r="AV144" s="96" t="e">
        <f ca="true">+IF(AND(ISNUMBER(OFFSET('Sanitation Data'!$I$6,0,10*ROW('Sanitation Data'!I138))),'Data Summary'!DK144="Yes"),OFFSET('Sanitation Data'!$I$6,0,10*ROW('Sanitation Data'!I138)),NA())</f>
        <v>#N/A</v>
      </c>
      <c r="AW144" s="96" t="e">
        <f ca="true">+IF(AND(ISNUMBER(OFFSET('Sanitation Data'!$I$10,0,10*ROW('Sanitation Data'!I138))),'Data Summary'!DL144="Yes"),OFFSET('Sanitation Data'!$I$10,0,10*ROW('Sanitation Data'!I138)),NA())</f>
        <v>#N/A</v>
      </c>
      <c r="AX144" s="96" t="e">
        <f ca="true">+IF(AND(ISNUMBER(OFFSET('Sanitation Data'!$I$11,0,10*ROW('Sanitation Data'!I138))),'Data Summary'!DM144="Yes"),OFFSET('Sanitation Data'!$I$11,0,10*ROW('Sanitation Data'!I138)),NA())</f>
        <v>#N/A</v>
      </c>
      <c r="AY144" s="96" t="e">
        <f ca="true">+IF(AND(ISNUMBER(OFFSET('Sanitation Data'!$I$12,0,10*ROW('Sanitation Data'!I138))),'Data Summary'!DN144="Yes"),OFFSET('Sanitation Data'!$I$12,0,10*ROW('Sanitation Data'!I138)),NA())</f>
        <v>#N/A</v>
      </c>
      <c r="AZ144" s="97" t="e">
        <f ca="true">+IF(AND(ISNUMBER(OFFSET('Hygiene Data'!$D$5,0,10*ROW('Hygiene Data'!D138))),'Data Summary'!DO144="Yes"),OFFSET('Hygiene Data'!$D$5,0,10*ROW('Hygiene Data'!D138)),NA())</f>
        <v>#N/A</v>
      </c>
      <c r="BA144" s="97" t="e">
        <f ca="true">+IF(AND(ISNUMBER(OFFSET('Hygiene Data'!$D$7,0,10*ROW('Hygiene Data'!D138))),'Data Summary'!DP144="Yes"),OFFSET('Hygiene Data'!$D$7,0,10*ROW('Hygiene Data'!D138)),NA())</f>
        <v>#N/A</v>
      </c>
      <c r="BB144" s="97" t="e">
        <f ca="true">+IF(AND(ISNUMBER(OFFSET('Hygiene Data'!$D$9,0,10*ROW('Hygiene Data'!D138))),'Data Summary'!DQ144="Yes"),OFFSET('Hygiene Data'!$D$9,0,10*ROW('Hygiene Data'!D138)),NA())</f>
        <v>#N/A</v>
      </c>
      <c r="BC144" s="97" t="e">
        <f ca="true">+IF(AND(ISNUMBER(OFFSET('Hygiene Data'!$E$5,0,10*ROW('Hygiene Data'!E138))),'Data Summary'!DR144="Yes"),OFFSET('Hygiene Data'!$E$5,0,10*ROW('Hygiene Data'!E138)),NA())</f>
        <v>#N/A</v>
      </c>
      <c r="BD144" s="97" t="e">
        <f ca="true">+IF(AND(ISNUMBER(OFFSET('Hygiene Data'!$E$7,0,10*ROW('Hygiene Data'!E138))),'Data Summary'!DS144="Yes"),OFFSET('Hygiene Data'!$E$7,0,10*ROW('Hygiene Data'!E138)),NA())</f>
        <v>#N/A</v>
      </c>
      <c r="BE144" s="97" t="e">
        <f ca="true">+IF(AND(ISNUMBER(OFFSET('Hygiene Data'!$E$9,0,10*ROW('Hygiene Data'!E138))),'Data Summary'!DT144="Yes"),OFFSET('Hygiene Data'!$E$9,0,10*ROW('Hygiene Data'!E138)),NA())</f>
        <v>#N/A</v>
      </c>
      <c r="BF144" s="97" t="e">
        <f ca="true">+IF(AND(ISNUMBER(OFFSET('Hygiene Data'!$F$5,0,10*ROW('Hygiene Data'!F138))),'Data Summary'!DU144="Yes"),OFFSET('Hygiene Data'!$F$5,0,10*ROW('Hygiene Data'!F138)),NA())</f>
        <v>#N/A</v>
      </c>
      <c r="BG144" s="97" t="e">
        <f ca="true">+IF(AND(ISNUMBER(OFFSET('Hygiene Data'!$F$7,0,10*ROW('Hygiene Data'!F138))),'Data Summary'!DV144="Yes"),OFFSET('Hygiene Data'!$F$7,0,10*ROW('Hygiene Data'!F138)),NA())</f>
        <v>#N/A</v>
      </c>
      <c r="BH144" s="97" t="e">
        <f ca="true">+IF(AND(ISNUMBER(OFFSET('Hygiene Data'!$F$9,0,10*ROW('Hygiene Data'!F138))),'Data Summary'!DW144="Yes"),OFFSET('Hygiene Data'!$F$9,0,10*ROW('Hygiene Data'!F138)),NA())</f>
        <v>#N/A</v>
      </c>
      <c r="BI144" s="97" t="e">
        <f ca="true">+IF(AND(ISNUMBER(OFFSET('Hygiene Data'!$G$5,0,10*ROW('Hygiene Data'!G138))),'Data Summary'!DX144="Yes"),OFFSET('Hygiene Data'!$G$5,0,10*ROW('Hygiene Data'!G138)),NA())</f>
        <v>#N/A</v>
      </c>
      <c r="BJ144" s="97" t="e">
        <f ca="true">+IF(AND(ISNUMBER(OFFSET('Hygiene Data'!$G$7,0,10*ROW('Hygiene Data'!G138))),'Data Summary'!DY144="Yes"),OFFSET('Hygiene Data'!$G$7,0,10*ROW('Hygiene Data'!G138)),NA())</f>
        <v>#N/A</v>
      </c>
      <c r="BK144" s="97" t="e">
        <f ca="true">+IF(AND(ISNUMBER(OFFSET('Hygiene Data'!$G$9,0,10*ROW('Hygiene Data'!G138))),'Data Summary'!DZ144="Yes"),OFFSET('Hygiene Data'!$G$9,0,10*ROW('Hygiene Data'!G138)),NA())</f>
        <v>#N/A</v>
      </c>
      <c r="BL144" s="97" t="e">
        <f ca="true">+IF(AND(ISNUMBER(OFFSET('Hygiene Data'!$H$5,0,10*ROW('Hygiene Data'!H138))),'Data Summary'!EA144="Yes"),OFFSET('Hygiene Data'!$H$5,0,10*ROW('Hygiene Data'!H138)),NA())</f>
        <v>#N/A</v>
      </c>
      <c r="BM144" s="97" t="e">
        <f ca="true">+IF(AND(ISNUMBER(OFFSET('Hygiene Data'!$H$7,0,10*ROW('Hygiene Data'!H138))),'Data Summary'!EB144="Yes"),OFFSET('Hygiene Data'!$H$7,0,10*ROW('Hygiene Data'!H138)),NA())</f>
        <v>#N/A</v>
      </c>
      <c r="BN144" s="97" t="e">
        <f ca="true">+IF(AND(ISNUMBER(OFFSET('Hygiene Data'!$H$9,0,10*ROW('Hygiene Data'!H138))),'Data Summary'!EC144="Yes"),OFFSET('Hygiene Data'!$H$9,0,10*ROW('Hygiene Data'!H138)),NA())</f>
        <v>#N/A</v>
      </c>
      <c r="BO144" s="97" t="e">
        <f ca="true">+IF(AND(ISNUMBER(OFFSET('Hygiene Data'!$I$5,0,10*ROW('Hygiene Data'!I138))),'Data Summary'!ED144="Yes"),OFFSET('Hygiene Data'!$I$5,0,10*ROW('Hygiene Data'!I138)),NA())</f>
        <v>#N/A</v>
      </c>
      <c r="BP144" s="97" t="e">
        <f ca="true">+IF(AND(ISNUMBER(OFFSET('Hygiene Data'!$I$7,0,10*ROW('Hygiene Data'!I138))),'Data Summary'!EE144="Yes"),OFFSET('Hygiene Data'!$I$7,0,10*ROW('Hygiene Data'!I138)),NA())</f>
        <v>#N/A</v>
      </c>
      <c r="BQ144" s="97" t="e">
        <f ca="true">+IF(AND(ISNUMBER(OFFSET('Hygiene Data'!$I$9,0,10*ROW('Hygiene Data'!I138))),'Data Summary'!EF144="Yes"),OFFSET('Hygiene Data'!$I$9,0,10*ROW('Hygiene Data'!I138)),NA())</f>
        <v>#N/A</v>
      </c>
    </row>
    <row xmlns:x14ac="http://schemas.microsoft.com/office/spreadsheetml/2009/9/ac" r="145" x14ac:dyDescent="0.2">
      <c r="A145" s="331" t="e">
        <f ca="true">+RIGHT('Data Summary'!A145,LEN('Data Summary'!A145)-9)</f>
        <v>#VALUE!</v>
      </c>
      <c r="B145" s="36" t="str">
        <f ca="true">+IF(ISTEXT('Data Summary'!B145),'Data Summary'!B145,"")</f>
        <v/>
      </c>
      <c r="C145" s="330" t="e">
        <f ca="true">+VALUE('Data Summary'!C145)</f>
        <v>#VALUE!</v>
      </c>
      <c r="D145" s="95" t="e">
        <f ca="true">+IF(AND(ISNUMBER(OFFSET('Water Data'!$D$4,0,10*ROW('Water Data'!D139))),'Data Summary'!BS145="Yes"),100-OFFSET('Water Data'!$D$4,0,10*ROW('Water Data'!D139)),NA())</f>
        <v>#N/A</v>
      </c>
      <c r="E145" s="95" t="e">
        <f ca="true">+IF(AND(ISNUMBER(OFFSET('Water Data'!$D$6,0,10*ROW('Water Data'!D139))),'Data Summary'!BT145="Yes"),OFFSET('Water Data'!$D$6,0,10*ROW('Water Data'!D139)),NA())</f>
        <v>#N/A</v>
      </c>
      <c r="F145" s="95" t="e">
        <f ca="true">+IF(AND(ISNUMBER(OFFSET('Water Data'!$D$9,0,10*ROW('Water Data'!D139))),'Data Summary'!BU145="Yes"),OFFSET('Water Data'!$D$9,0,10*ROW('Water Data'!D139)),NA())</f>
        <v>#N/A</v>
      </c>
      <c r="G145" s="95" t="e">
        <f ca="true">+IF(AND(ISNUMBER(OFFSET('Water Data'!$E$4,0,10*ROW('Water Data'!E139))),'Data Summary'!BV145="Yes"),100-OFFSET('Water Data'!$E$4,0,10*ROW('Water Data'!E139)),NA())</f>
        <v>#N/A</v>
      </c>
      <c r="H145" s="95" t="e">
        <f ca="true">+IF(AND(ISNUMBER(OFFSET('Water Data'!$E$6,0,10*ROW('Water Data'!E139))),'Data Summary'!BW145="Yes"),OFFSET('Water Data'!$E$6,0,10*ROW('Water Data'!E139)),NA())</f>
        <v>#N/A</v>
      </c>
      <c r="I145" s="95" t="e">
        <f ca="true">+IF(AND(ISNUMBER(OFFSET('Water Data'!$E$9,0,10*ROW('Water Data'!E139))),'Data Summary'!BX145="Yes"),OFFSET('Water Data'!$E$9,0,10*ROW('Water Data'!E139)),NA())</f>
        <v>#N/A</v>
      </c>
      <c r="J145" s="95" t="e">
        <f ca="true">+IF(AND(ISNUMBER(OFFSET('Water Data'!$F$4,0,10*ROW('Water Data'!F139))),'Data Summary'!BY145="Yes"),100-OFFSET('Water Data'!$F$4,0,10*ROW('Water Data'!F139)),NA())</f>
        <v>#N/A</v>
      </c>
      <c r="K145" s="95" t="e">
        <f ca="true">+IF(AND(ISNUMBER(OFFSET('Water Data'!$F$6,0,10*ROW('Water Data'!F139))),'Data Summary'!BZ145="Yes"),OFFSET('Water Data'!$F$6,0,10*ROW('Water Data'!F139)),NA())</f>
        <v>#N/A</v>
      </c>
      <c r="L145" s="95" t="e">
        <f ca="true">+IF(AND(ISNUMBER(OFFSET('Water Data'!$F$9,0,10*ROW('Water Data'!F139))),'Data Summary'!CA145="Yes"),OFFSET('Water Data'!$F$9,0,10*ROW('Water Data'!F139)),NA())</f>
        <v>#N/A</v>
      </c>
      <c r="M145" s="95" t="e">
        <f ca="true">+IF(AND(ISNUMBER(OFFSET('Water Data'!$G$4,0,10*ROW('Water Data'!G139))),'Data Summary'!CB145="Yes"),100-OFFSET('Water Data'!$G$4,0,10*ROW('Water Data'!G139)),NA())</f>
        <v>#N/A</v>
      </c>
      <c r="N145" s="95" t="e">
        <f ca="true">+IF(AND(ISNUMBER(OFFSET('Water Data'!$G$6,0,10*ROW('Water Data'!G139))),'Data Summary'!CC145="Yes"),OFFSET('Water Data'!$G$6,0,10*ROW('Water Data'!G139)),NA())</f>
        <v>#N/A</v>
      </c>
      <c r="O145" s="95" t="e">
        <f ca="true">+IF(AND(ISNUMBER(OFFSET('Water Data'!$G$9,0,10*ROW('Water Data'!G139))),'Data Summary'!CD145="Yes"),OFFSET('Water Data'!$G$9,0,10*ROW('Water Data'!G139)),NA())</f>
        <v>#N/A</v>
      </c>
      <c r="P145" s="95" t="e">
        <f ca="true">+IF(AND(ISNUMBER(OFFSET('Water Data'!$H$4,0,10*ROW('Water Data'!H139))),'Data Summary'!CE145="Yes"),100-OFFSET('Water Data'!$H$4,0,10*ROW('Water Data'!H139)),NA())</f>
        <v>#N/A</v>
      </c>
      <c r="Q145" s="95" t="e">
        <f ca="true">+IF(AND(ISNUMBER(OFFSET('Water Data'!$H$6,0,10*ROW('Water Data'!H139))),'Data Summary'!CF145="Yes"),OFFSET('Water Data'!$H$6,0,10*ROW('Water Data'!H139)),NA())</f>
        <v>#N/A</v>
      </c>
      <c r="R145" s="95" t="e">
        <f ca="true">+IF(AND(ISNUMBER(OFFSET('Water Data'!$H$9,0,10*ROW('Water Data'!H139))),'Data Summary'!CG145="Yes"),OFFSET('Water Data'!$H$9,0,10*ROW('Water Data'!H139)),NA())</f>
        <v>#N/A</v>
      </c>
      <c r="S145" s="95" t="e">
        <f ca="true">+IF(AND(ISNUMBER(OFFSET('Water Data'!$I$4,0,10*ROW('Water Data'!I139))),'Data Summary'!CH145="Yes"),100-OFFSET('Water Data'!$I$4,0,10*ROW('Water Data'!I139)),NA())</f>
        <v>#N/A</v>
      </c>
      <c r="T145" s="95" t="e">
        <f ca="true">+IF(AND(ISNUMBER(OFFSET('Water Data'!$I$6,0,10*ROW('Water Data'!I139))),'Data Summary'!CI145="Yes"),OFFSET('Water Data'!$I$6,0,10*ROW('Water Data'!I139)),NA())</f>
        <v>#N/A</v>
      </c>
      <c r="U145" s="95" t="e">
        <f ca="true">+IF(AND(ISNUMBER(OFFSET('Water Data'!$I$9,0,10*ROW('Water Data'!I139))),'Data Summary'!CJ145="Yes"),OFFSET('Water Data'!$I$9,0,10*ROW('Water Data'!I139)),NA())</f>
        <v>#N/A</v>
      </c>
      <c r="V145" s="96" t="e">
        <f ca="true">+IF(AND(ISNUMBER(OFFSET('Sanitation Data'!$D$4,0,10*ROW('Sanitation Data'!D139))),'Data Summary'!CK145="Yes"),100-OFFSET('Sanitation Data'!$D$4,0,10*ROW('Sanitation Data'!D139)),NA())</f>
        <v>#N/A</v>
      </c>
      <c r="W145" s="96" t="e">
        <f ca="true">+IF(AND(ISNUMBER(OFFSET('Sanitation Data'!$D$6,0,10*ROW('Sanitation Data'!D139))),'Data Summary'!CL145="Yes"),OFFSET('Sanitation Data'!$D$6,0,10*ROW('Sanitation Data'!D139)),NA())</f>
        <v>#N/A</v>
      </c>
      <c r="X145" s="96" t="e">
        <f ca="true">+IF(AND(ISNUMBER(OFFSET('Sanitation Data'!$D$10,0,10*ROW('Sanitation Data'!D139))),'Data Summary'!CM145="Yes"),OFFSET('Sanitation Data'!$D$10,0,10*ROW('Sanitation Data'!D139)),NA())</f>
        <v>#N/A</v>
      </c>
      <c r="Y145" s="96" t="e">
        <f ca="true">+IF(AND(ISNUMBER(OFFSET('Sanitation Data'!$D$11,0,10*ROW('Sanitation Data'!D139))),'Data Summary'!CN145="Yes"),OFFSET('Sanitation Data'!$D$11,0,10*ROW('Sanitation Data'!D139)),NA())</f>
        <v>#N/A</v>
      </c>
      <c r="Z145" s="96" t="e">
        <f ca="true">+IF(AND(ISNUMBER(OFFSET('Sanitation Data'!$D$12,0,10*ROW('Sanitation Data'!D139))),'Data Summary'!CO145="Yes"),OFFSET('Sanitation Data'!$D$12,0,10*ROW('Sanitation Data'!D139)),NA())</f>
        <v>#N/A</v>
      </c>
      <c r="AA145" s="96" t="e">
        <f ca="true">+IF(AND(ISNUMBER(OFFSET('Sanitation Data'!$E$4,0,10*ROW('Sanitation Data'!E139))),'Data Summary'!CP145="Yes"),100-OFFSET('Sanitation Data'!$E$4,0,10*ROW('Sanitation Data'!E139)),NA())</f>
        <v>#N/A</v>
      </c>
      <c r="AB145" s="96" t="e">
        <f ca="true">+IF(AND(ISNUMBER(OFFSET('Sanitation Data'!$E$6,0,10*ROW('Sanitation Data'!E139))),'Data Summary'!CQ145="Yes"),OFFSET('Sanitation Data'!$E$6,0,10*ROW('Sanitation Data'!E139)),NA())</f>
        <v>#N/A</v>
      </c>
      <c r="AC145" s="96" t="e">
        <f ca="true">+IF(AND(ISNUMBER(OFFSET('Sanitation Data'!$E$10,0,10*ROW('Sanitation Data'!E139))),'Data Summary'!CR145="Yes"),OFFSET('Sanitation Data'!$E$10,0,10*ROW('Sanitation Data'!E139)),NA())</f>
        <v>#N/A</v>
      </c>
      <c r="AD145" s="96" t="e">
        <f ca="true">+IF(AND(ISNUMBER(OFFSET('Sanitation Data'!$E$11,0,10*ROW('Sanitation Data'!E139))),'Data Summary'!CS145="Yes"),OFFSET('Sanitation Data'!$E$11,0,10*ROW('Sanitation Data'!E139)),NA())</f>
        <v>#N/A</v>
      </c>
      <c r="AE145" s="96" t="e">
        <f ca="true">+IF(AND(ISNUMBER(OFFSET('Sanitation Data'!$E$12,0,10*ROW('Sanitation Data'!E139))),'Data Summary'!CT145="Yes"),OFFSET('Sanitation Data'!$E$12,0,10*ROW('Sanitation Data'!E139)),NA())</f>
        <v>#N/A</v>
      </c>
      <c r="AF145" s="96" t="e">
        <f ca="true">+IF(AND(ISNUMBER(OFFSET('Sanitation Data'!$F$4,0,10*ROW('Sanitation Data'!F139))),'Data Summary'!CU145="Yes"),100-OFFSET('Sanitation Data'!$F$4,0,10*ROW('Sanitation Data'!F139)),NA())</f>
        <v>#N/A</v>
      </c>
      <c r="AG145" s="96" t="e">
        <f ca="true">+IF(AND(ISNUMBER(OFFSET('Sanitation Data'!$F$6,0,10*ROW('Sanitation Data'!F139))),'Data Summary'!CV145="Yes"),OFFSET('Sanitation Data'!$F$6,0,10*ROW('Sanitation Data'!F139)),NA())</f>
        <v>#N/A</v>
      </c>
      <c r="AH145" s="96" t="e">
        <f ca="true">+IF(AND(ISNUMBER(OFFSET('Sanitation Data'!$F$10,0,10*ROW('Sanitation Data'!F139))),'Data Summary'!CW145="Yes"),OFFSET('Sanitation Data'!$F$10,0,10*ROW('Sanitation Data'!F139)),NA())</f>
        <v>#N/A</v>
      </c>
      <c r="AI145" s="96" t="e">
        <f ca="true">+IF(AND(ISNUMBER(OFFSET('Sanitation Data'!$F$11,0,10*ROW('Sanitation Data'!F139))),'Data Summary'!CX145="Yes"),OFFSET('Sanitation Data'!$F$11,0,10*ROW('Sanitation Data'!F139)),NA())</f>
        <v>#N/A</v>
      </c>
      <c r="AJ145" s="96" t="e">
        <f ca="true">+IF(AND(ISNUMBER(OFFSET('Sanitation Data'!$F$12,0,10*ROW('Sanitation Data'!F139))),'Data Summary'!CY145="Yes"),OFFSET('Sanitation Data'!$F$12,0,10*ROW('Sanitation Data'!F139)),NA())</f>
        <v>#N/A</v>
      </c>
      <c r="AK145" s="96" t="e">
        <f ca="true">+IF(AND(ISNUMBER(OFFSET('Sanitation Data'!$G$4,0,10*ROW('Sanitation Data'!G139))),'Data Summary'!CZ145="Yes"),100-OFFSET('Sanitation Data'!$G$4,0,10*ROW('Sanitation Data'!G139)),NA())</f>
        <v>#N/A</v>
      </c>
      <c r="AL145" s="96" t="e">
        <f ca="true">+IF(AND(ISNUMBER(OFFSET('Sanitation Data'!$G$6,0,10*ROW('Sanitation Data'!G139))),'Data Summary'!DA145="Yes"),OFFSET('Sanitation Data'!$G$6,0,10*ROW('Sanitation Data'!G139)),NA())</f>
        <v>#N/A</v>
      </c>
      <c r="AM145" s="96" t="e">
        <f ca="true">+IF(AND(ISNUMBER(OFFSET('Sanitation Data'!$G$10,0,10*ROW('Sanitation Data'!G139))),'Data Summary'!DB145="Yes"),OFFSET('Sanitation Data'!$G$10,0,10*ROW('Sanitation Data'!G139)),NA())</f>
        <v>#N/A</v>
      </c>
      <c r="AN145" s="96" t="e">
        <f ca="true">+IF(AND(ISNUMBER(OFFSET('Sanitation Data'!$G$11,0,10*ROW('Sanitation Data'!G139))),'Data Summary'!DC145="Yes"),OFFSET('Sanitation Data'!$G$11,0,10*ROW('Sanitation Data'!G139)),NA())</f>
        <v>#N/A</v>
      </c>
      <c r="AO145" s="96" t="e">
        <f ca="true">+IF(AND(ISNUMBER(OFFSET('Sanitation Data'!$G$12,0,10*ROW('Sanitation Data'!G139))),'Data Summary'!DD145="Yes"),OFFSET('Sanitation Data'!$G$12,0,10*ROW('Sanitation Data'!G139)),NA())</f>
        <v>#N/A</v>
      </c>
      <c r="AP145" s="96" t="e">
        <f ca="true">+IF(AND(ISNUMBER(OFFSET('Sanitation Data'!$H$4,0,10*ROW('Sanitation Data'!H139))),'Data Summary'!DE145="Yes"),100-OFFSET('Sanitation Data'!$H$4,0,10*ROW('Sanitation Data'!H139)),NA())</f>
        <v>#N/A</v>
      </c>
      <c r="AQ145" s="96" t="e">
        <f ca="true">+IF(AND(ISNUMBER(OFFSET('Sanitation Data'!$H$6,0,10*ROW('Sanitation Data'!H139))),'Data Summary'!DF145="Yes"),OFFSET('Sanitation Data'!$H$6,0,10*ROW('Sanitation Data'!H139)),NA())</f>
        <v>#N/A</v>
      </c>
      <c r="AR145" s="96" t="e">
        <f ca="true">+IF(AND(ISNUMBER(OFFSET('Sanitation Data'!$H$10,0,10*ROW('Sanitation Data'!H139))),'Data Summary'!DG145="Yes"),OFFSET('Sanitation Data'!$H$10,0,10*ROW('Sanitation Data'!H139)),NA())</f>
        <v>#N/A</v>
      </c>
      <c r="AS145" s="96" t="e">
        <f ca="true">+IF(AND(ISNUMBER(OFFSET('Sanitation Data'!$H$11,0,10*ROW('Sanitation Data'!H139))),'Data Summary'!DH145="Yes"),OFFSET('Sanitation Data'!$H$11,0,10*ROW('Sanitation Data'!H139)),NA())</f>
        <v>#N/A</v>
      </c>
      <c r="AT145" s="96" t="e">
        <f ca="true">+IF(AND(ISNUMBER(OFFSET('Sanitation Data'!$H$12,0,10*ROW('Sanitation Data'!H139))),'Data Summary'!DI145="Yes"),OFFSET('Sanitation Data'!$H$12,0,10*ROW('Sanitation Data'!H139)),NA())</f>
        <v>#N/A</v>
      </c>
      <c r="AU145" s="96" t="e">
        <f ca="true">+IF(AND(ISNUMBER(OFFSET('Sanitation Data'!$I$4,0,10*ROW('Sanitation Data'!I139))),'Data Summary'!DJ145="Yes"),100-OFFSET('Sanitation Data'!$I$4,0,10*ROW('Sanitation Data'!I139)),NA())</f>
        <v>#N/A</v>
      </c>
      <c r="AV145" s="96" t="e">
        <f ca="true">+IF(AND(ISNUMBER(OFFSET('Sanitation Data'!$I$6,0,10*ROW('Sanitation Data'!I139))),'Data Summary'!DK145="Yes"),OFFSET('Sanitation Data'!$I$6,0,10*ROW('Sanitation Data'!I139)),NA())</f>
        <v>#N/A</v>
      </c>
      <c r="AW145" s="96" t="e">
        <f ca="true">+IF(AND(ISNUMBER(OFFSET('Sanitation Data'!$I$10,0,10*ROW('Sanitation Data'!I139))),'Data Summary'!DL145="Yes"),OFFSET('Sanitation Data'!$I$10,0,10*ROW('Sanitation Data'!I139)),NA())</f>
        <v>#N/A</v>
      </c>
      <c r="AX145" s="96" t="e">
        <f ca="true">+IF(AND(ISNUMBER(OFFSET('Sanitation Data'!$I$11,0,10*ROW('Sanitation Data'!I139))),'Data Summary'!DM145="Yes"),OFFSET('Sanitation Data'!$I$11,0,10*ROW('Sanitation Data'!I139)),NA())</f>
        <v>#N/A</v>
      </c>
      <c r="AY145" s="96" t="e">
        <f ca="true">+IF(AND(ISNUMBER(OFFSET('Sanitation Data'!$I$12,0,10*ROW('Sanitation Data'!I139))),'Data Summary'!DN145="Yes"),OFFSET('Sanitation Data'!$I$12,0,10*ROW('Sanitation Data'!I139)),NA())</f>
        <v>#N/A</v>
      </c>
      <c r="AZ145" s="97" t="e">
        <f ca="true">+IF(AND(ISNUMBER(OFFSET('Hygiene Data'!$D$5,0,10*ROW('Hygiene Data'!D139))),'Data Summary'!DO145="Yes"),OFFSET('Hygiene Data'!$D$5,0,10*ROW('Hygiene Data'!D139)),NA())</f>
        <v>#N/A</v>
      </c>
      <c r="BA145" s="97" t="e">
        <f ca="true">+IF(AND(ISNUMBER(OFFSET('Hygiene Data'!$D$7,0,10*ROW('Hygiene Data'!D139))),'Data Summary'!DP145="Yes"),OFFSET('Hygiene Data'!$D$7,0,10*ROW('Hygiene Data'!D139)),NA())</f>
        <v>#N/A</v>
      </c>
      <c r="BB145" s="97" t="e">
        <f ca="true">+IF(AND(ISNUMBER(OFFSET('Hygiene Data'!$D$9,0,10*ROW('Hygiene Data'!D139))),'Data Summary'!DQ145="Yes"),OFFSET('Hygiene Data'!$D$9,0,10*ROW('Hygiene Data'!D139)),NA())</f>
        <v>#N/A</v>
      </c>
      <c r="BC145" s="97" t="e">
        <f ca="true">+IF(AND(ISNUMBER(OFFSET('Hygiene Data'!$E$5,0,10*ROW('Hygiene Data'!E139))),'Data Summary'!DR145="Yes"),OFFSET('Hygiene Data'!$E$5,0,10*ROW('Hygiene Data'!E139)),NA())</f>
        <v>#N/A</v>
      </c>
      <c r="BD145" s="97" t="e">
        <f ca="true">+IF(AND(ISNUMBER(OFFSET('Hygiene Data'!$E$7,0,10*ROW('Hygiene Data'!E139))),'Data Summary'!DS145="Yes"),OFFSET('Hygiene Data'!$E$7,0,10*ROW('Hygiene Data'!E139)),NA())</f>
        <v>#N/A</v>
      </c>
      <c r="BE145" s="97" t="e">
        <f ca="true">+IF(AND(ISNUMBER(OFFSET('Hygiene Data'!$E$9,0,10*ROW('Hygiene Data'!E139))),'Data Summary'!DT145="Yes"),OFFSET('Hygiene Data'!$E$9,0,10*ROW('Hygiene Data'!E139)),NA())</f>
        <v>#N/A</v>
      </c>
      <c r="BF145" s="97" t="e">
        <f ca="true">+IF(AND(ISNUMBER(OFFSET('Hygiene Data'!$F$5,0,10*ROW('Hygiene Data'!F139))),'Data Summary'!DU145="Yes"),OFFSET('Hygiene Data'!$F$5,0,10*ROW('Hygiene Data'!F139)),NA())</f>
        <v>#N/A</v>
      </c>
      <c r="BG145" s="97" t="e">
        <f ca="true">+IF(AND(ISNUMBER(OFFSET('Hygiene Data'!$F$7,0,10*ROW('Hygiene Data'!F139))),'Data Summary'!DV145="Yes"),OFFSET('Hygiene Data'!$F$7,0,10*ROW('Hygiene Data'!F139)),NA())</f>
        <v>#N/A</v>
      </c>
      <c r="BH145" s="97" t="e">
        <f ca="true">+IF(AND(ISNUMBER(OFFSET('Hygiene Data'!$F$9,0,10*ROW('Hygiene Data'!F139))),'Data Summary'!DW145="Yes"),OFFSET('Hygiene Data'!$F$9,0,10*ROW('Hygiene Data'!F139)),NA())</f>
        <v>#N/A</v>
      </c>
      <c r="BI145" s="97" t="e">
        <f ca="true">+IF(AND(ISNUMBER(OFFSET('Hygiene Data'!$G$5,0,10*ROW('Hygiene Data'!G139))),'Data Summary'!DX145="Yes"),OFFSET('Hygiene Data'!$G$5,0,10*ROW('Hygiene Data'!G139)),NA())</f>
        <v>#N/A</v>
      </c>
      <c r="BJ145" s="97" t="e">
        <f ca="true">+IF(AND(ISNUMBER(OFFSET('Hygiene Data'!$G$7,0,10*ROW('Hygiene Data'!G139))),'Data Summary'!DY145="Yes"),OFFSET('Hygiene Data'!$G$7,0,10*ROW('Hygiene Data'!G139)),NA())</f>
        <v>#N/A</v>
      </c>
      <c r="BK145" s="97" t="e">
        <f ca="true">+IF(AND(ISNUMBER(OFFSET('Hygiene Data'!$G$9,0,10*ROW('Hygiene Data'!G139))),'Data Summary'!DZ145="Yes"),OFFSET('Hygiene Data'!$G$9,0,10*ROW('Hygiene Data'!G139)),NA())</f>
        <v>#N/A</v>
      </c>
      <c r="BL145" s="97" t="e">
        <f ca="true">+IF(AND(ISNUMBER(OFFSET('Hygiene Data'!$H$5,0,10*ROW('Hygiene Data'!H139))),'Data Summary'!EA145="Yes"),OFFSET('Hygiene Data'!$H$5,0,10*ROW('Hygiene Data'!H139)),NA())</f>
        <v>#N/A</v>
      </c>
      <c r="BM145" s="97" t="e">
        <f ca="true">+IF(AND(ISNUMBER(OFFSET('Hygiene Data'!$H$7,0,10*ROW('Hygiene Data'!H139))),'Data Summary'!EB145="Yes"),OFFSET('Hygiene Data'!$H$7,0,10*ROW('Hygiene Data'!H139)),NA())</f>
        <v>#N/A</v>
      </c>
      <c r="BN145" s="97" t="e">
        <f ca="true">+IF(AND(ISNUMBER(OFFSET('Hygiene Data'!$H$9,0,10*ROW('Hygiene Data'!H139))),'Data Summary'!EC145="Yes"),OFFSET('Hygiene Data'!$H$9,0,10*ROW('Hygiene Data'!H139)),NA())</f>
        <v>#N/A</v>
      </c>
      <c r="BO145" s="97" t="e">
        <f ca="true">+IF(AND(ISNUMBER(OFFSET('Hygiene Data'!$I$5,0,10*ROW('Hygiene Data'!I139))),'Data Summary'!ED145="Yes"),OFFSET('Hygiene Data'!$I$5,0,10*ROW('Hygiene Data'!I139)),NA())</f>
        <v>#N/A</v>
      </c>
      <c r="BP145" s="97" t="e">
        <f ca="true">+IF(AND(ISNUMBER(OFFSET('Hygiene Data'!$I$7,0,10*ROW('Hygiene Data'!I139))),'Data Summary'!EE145="Yes"),OFFSET('Hygiene Data'!$I$7,0,10*ROW('Hygiene Data'!I139)),NA())</f>
        <v>#N/A</v>
      </c>
      <c r="BQ145" s="97" t="e">
        <f ca="true">+IF(AND(ISNUMBER(OFFSET('Hygiene Data'!$I$9,0,10*ROW('Hygiene Data'!I139))),'Data Summary'!EF145="Yes"),OFFSET('Hygiene Data'!$I$9,0,10*ROW('Hygiene Data'!I139)),NA())</f>
        <v>#N/A</v>
      </c>
    </row>
    <row xmlns:x14ac="http://schemas.microsoft.com/office/spreadsheetml/2009/9/ac" r="146" x14ac:dyDescent="0.2">
      <c r="A146" s="331" t="e">
        <f ca="true">+RIGHT('Data Summary'!A146,LEN('Data Summary'!A146)-9)</f>
        <v>#VALUE!</v>
      </c>
      <c r="B146" s="36" t="str">
        <f ca="true">+IF(ISTEXT('Data Summary'!B146),'Data Summary'!B146,"")</f>
        <v/>
      </c>
      <c r="C146" s="330" t="e">
        <f ca="true">+VALUE('Data Summary'!C146)</f>
        <v>#VALUE!</v>
      </c>
      <c r="D146" s="95" t="e">
        <f ca="true">+IF(AND(ISNUMBER(OFFSET('Water Data'!$D$4,0,10*ROW('Water Data'!D140))),'Data Summary'!BS146="Yes"),100-OFFSET('Water Data'!$D$4,0,10*ROW('Water Data'!D140)),NA())</f>
        <v>#N/A</v>
      </c>
      <c r="E146" s="95" t="e">
        <f ca="true">+IF(AND(ISNUMBER(OFFSET('Water Data'!$D$6,0,10*ROW('Water Data'!D140))),'Data Summary'!BT146="Yes"),OFFSET('Water Data'!$D$6,0,10*ROW('Water Data'!D140)),NA())</f>
        <v>#N/A</v>
      </c>
      <c r="F146" s="95" t="e">
        <f ca="true">+IF(AND(ISNUMBER(OFFSET('Water Data'!$D$9,0,10*ROW('Water Data'!D140))),'Data Summary'!BU146="Yes"),OFFSET('Water Data'!$D$9,0,10*ROW('Water Data'!D140)),NA())</f>
        <v>#N/A</v>
      </c>
      <c r="G146" s="95" t="e">
        <f ca="true">+IF(AND(ISNUMBER(OFFSET('Water Data'!$E$4,0,10*ROW('Water Data'!E140))),'Data Summary'!BV146="Yes"),100-OFFSET('Water Data'!$E$4,0,10*ROW('Water Data'!E140)),NA())</f>
        <v>#N/A</v>
      </c>
      <c r="H146" s="95" t="e">
        <f ca="true">+IF(AND(ISNUMBER(OFFSET('Water Data'!$E$6,0,10*ROW('Water Data'!E140))),'Data Summary'!BW146="Yes"),OFFSET('Water Data'!$E$6,0,10*ROW('Water Data'!E140)),NA())</f>
        <v>#N/A</v>
      </c>
      <c r="I146" s="95" t="e">
        <f ca="true">+IF(AND(ISNUMBER(OFFSET('Water Data'!$E$9,0,10*ROW('Water Data'!E140))),'Data Summary'!BX146="Yes"),OFFSET('Water Data'!$E$9,0,10*ROW('Water Data'!E140)),NA())</f>
        <v>#N/A</v>
      </c>
      <c r="J146" s="95" t="e">
        <f ca="true">+IF(AND(ISNUMBER(OFFSET('Water Data'!$F$4,0,10*ROW('Water Data'!F140))),'Data Summary'!BY146="Yes"),100-OFFSET('Water Data'!$F$4,0,10*ROW('Water Data'!F140)),NA())</f>
        <v>#N/A</v>
      </c>
      <c r="K146" s="95" t="e">
        <f ca="true">+IF(AND(ISNUMBER(OFFSET('Water Data'!$F$6,0,10*ROW('Water Data'!F140))),'Data Summary'!BZ146="Yes"),OFFSET('Water Data'!$F$6,0,10*ROW('Water Data'!F140)),NA())</f>
        <v>#N/A</v>
      </c>
      <c r="L146" s="95" t="e">
        <f ca="true">+IF(AND(ISNUMBER(OFFSET('Water Data'!$F$9,0,10*ROW('Water Data'!F140))),'Data Summary'!CA146="Yes"),OFFSET('Water Data'!$F$9,0,10*ROW('Water Data'!F140)),NA())</f>
        <v>#N/A</v>
      </c>
      <c r="M146" s="95" t="e">
        <f ca="true">+IF(AND(ISNUMBER(OFFSET('Water Data'!$G$4,0,10*ROW('Water Data'!G140))),'Data Summary'!CB146="Yes"),100-OFFSET('Water Data'!$G$4,0,10*ROW('Water Data'!G140)),NA())</f>
        <v>#N/A</v>
      </c>
      <c r="N146" s="95" t="e">
        <f ca="true">+IF(AND(ISNUMBER(OFFSET('Water Data'!$G$6,0,10*ROW('Water Data'!G140))),'Data Summary'!CC146="Yes"),OFFSET('Water Data'!$G$6,0,10*ROW('Water Data'!G140)),NA())</f>
        <v>#N/A</v>
      </c>
      <c r="O146" s="95" t="e">
        <f ca="true">+IF(AND(ISNUMBER(OFFSET('Water Data'!$G$9,0,10*ROW('Water Data'!G140))),'Data Summary'!CD146="Yes"),OFFSET('Water Data'!$G$9,0,10*ROW('Water Data'!G140)),NA())</f>
        <v>#N/A</v>
      </c>
      <c r="P146" s="95" t="e">
        <f ca="true">+IF(AND(ISNUMBER(OFFSET('Water Data'!$H$4,0,10*ROW('Water Data'!H140))),'Data Summary'!CE146="Yes"),100-OFFSET('Water Data'!$H$4,0,10*ROW('Water Data'!H140)),NA())</f>
        <v>#N/A</v>
      </c>
      <c r="Q146" s="95" t="e">
        <f ca="true">+IF(AND(ISNUMBER(OFFSET('Water Data'!$H$6,0,10*ROW('Water Data'!H140))),'Data Summary'!CF146="Yes"),OFFSET('Water Data'!$H$6,0,10*ROW('Water Data'!H140)),NA())</f>
        <v>#N/A</v>
      </c>
      <c r="R146" s="95" t="e">
        <f ca="true">+IF(AND(ISNUMBER(OFFSET('Water Data'!$H$9,0,10*ROW('Water Data'!H140))),'Data Summary'!CG146="Yes"),OFFSET('Water Data'!$H$9,0,10*ROW('Water Data'!H140)),NA())</f>
        <v>#N/A</v>
      </c>
      <c r="S146" s="95" t="e">
        <f ca="true">+IF(AND(ISNUMBER(OFFSET('Water Data'!$I$4,0,10*ROW('Water Data'!I140))),'Data Summary'!CH146="Yes"),100-OFFSET('Water Data'!$I$4,0,10*ROW('Water Data'!I140)),NA())</f>
        <v>#N/A</v>
      </c>
      <c r="T146" s="95" t="e">
        <f ca="true">+IF(AND(ISNUMBER(OFFSET('Water Data'!$I$6,0,10*ROW('Water Data'!I140))),'Data Summary'!CI146="Yes"),OFFSET('Water Data'!$I$6,0,10*ROW('Water Data'!I140)),NA())</f>
        <v>#N/A</v>
      </c>
      <c r="U146" s="95" t="e">
        <f ca="true">+IF(AND(ISNUMBER(OFFSET('Water Data'!$I$9,0,10*ROW('Water Data'!I140))),'Data Summary'!CJ146="Yes"),OFFSET('Water Data'!$I$9,0,10*ROW('Water Data'!I140)),NA())</f>
        <v>#N/A</v>
      </c>
      <c r="V146" s="96" t="e">
        <f ca="true">+IF(AND(ISNUMBER(OFFSET('Sanitation Data'!$D$4,0,10*ROW('Sanitation Data'!D140))),'Data Summary'!CK146="Yes"),100-OFFSET('Sanitation Data'!$D$4,0,10*ROW('Sanitation Data'!D140)),NA())</f>
        <v>#N/A</v>
      </c>
      <c r="W146" s="96" t="e">
        <f ca="true">+IF(AND(ISNUMBER(OFFSET('Sanitation Data'!$D$6,0,10*ROW('Sanitation Data'!D140))),'Data Summary'!CL146="Yes"),OFFSET('Sanitation Data'!$D$6,0,10*ROW('Sanitation Data'!D140)),NA())</f>
        <v>#N/A</v>
      </c>
      <c r="X146" s="96" t="e">
        <f ca="true">+IF(AND(ISNUMBER(OFFSET('Sanitation Data'!$D$10,0,10*ROW('Sanitation Data'!D140))),'Data Summary'!CM146="Yes"),OFFSET('Sanitation Data'!$D$10,0,10*ROW('Sanitation Data'!D140)),NA())</f>
        <v>#N/A</v>
      </c>
      <c r="Y146" s="96" t="e">
        <f ca="true">+IF(AND(ISNUMBER(OFFSET('Sanitation Data'!$D$11,0,10*ROW('Sanitation Data'!D140))),'Data Summary'!CN146="Yes"),OFFSET('Sanitation Data'!$D$11,0,10*ROW('Sanitation Data'!D140)),NA())</f>
        <v>#N/A</v>
      </c>
      <c r="Z146" s="96" t="e">
        <f ca="true">+IF(AND(ISNUMBER(OFFSET('Sanitation Data'!$D$12,0,10*ROW('Sanitation Data'!D140))),'Data Summary'!CO146="Yes"),OFFSET('Sanitation Data'!$D$12,0,10*ROW('Sanitation Data'!D140)),NA())</f>
        <v>#N/A</v>
      </c>
      <c r="AA146" s="96" t="e">
        <f ca="true">+IF(AND(ISNUMBER(OFFSET('Sanitation Data'!$E$4,0,10*ROW('Sanitation Data'!E140))),'Data Summary'!CP146="Yes"),100-OFFSET('Sanitation Data'!$E$4,0,10*ROW('Sanitation Data'!E140)),NA())</f>
        <v>#N/A</v>
      </c>
      <c r="AB146" s="96" t="e">
        <f ca="true">+IF(AND(ISNUMBER(OFFSET('Sanitation Data'!$E$6,0,10*ROW('Sanitation Data'!E140))),'Data Summary'!CQ146="Yes"),OFFSET('Sanitation Data'!$E$6,0,10*ROW('Sanitation Data'!E140)),NA())</f>
        <v>#N/A</v>
      </c>
      <c r="AC146" s="96" t="e">
        <f ca="true">+IF(AND(ISNUMBER(OFFSET('Sanitation Data'!$E$10,0,10*ROW('Sanitation Data'!E140))),'Data Summary'!CR146="Yes"),OFFSET('Sanitation Data'!$E$10,0,10*ROW('Sanitation Data'!E140)),NA())</f>
        <v>#N/A</v>
      </c>
      <c r="AD146" s="96" t="e">
        <f ca="true">+IF(AND(ISNUMBER(OFFSET('Sanitation Data'!$E$11,0,10*ROW('Sanitation Data'!E140))),'Data Summary'!CS146="Yes"),OFFSET('Sanitation Data'!$E$11,0,10*ROW('Sanitation Data'!E140)),NA())</f>
        <v>#N/A</v>
      </c>
      <c r="AE146" s="96" t="e">
        <f ca="true">+IF(AND(ISNUMBER(OFFSET('Sanitation Data'!$E$12,0,10*ROW('Sanitation Data'!E140))),'Data Summary'!CT146="Yes"),OFFSET('Sanitation Data'!$E$12,0,10*ROW('Sanitation Data'!E140)),NA())</f>
        <v>#N/A</v>
      </c>
      <c r="AF146" s="96" t="e">
        <f ca="true">+IF(AND(ISNUMBER(OFFSET('Sanitation Data'!$F$4,0,10*ROW('Sanitation Data'!F140))),'Data Summary'!CU146="Yes"),100-OFFSET('Sanitation Data'!$F$4,0,10*ROW('Sanitation Data'!F140)),NA())</f>
        <v>#N/A</v>
      </c>
      <c r="AG146" s="96" t="e">
        <f ca="true">+IF(AND(ISNUMBER(OFFSET('Sanitation Data'!$F$6,0,10*ROW('Sanitation Data'!F140))),'Data Summary'!CV146="Yes"),OFFSET('Sanitation Data'!$F$6,0,10*ROW('Sanitation Data'!F140)),NA())</f>
        <v>#N/A</v>
      </c>
      <c r="AH146" s="96" t="e">
        <f ca="true">+IF(AND(ISNUMBER(OFFSET('Sanitation Data'!$F$10,0,10*ROW('Sanitation Data'!F140))),'Data Summary'!CW146="Yes"),OFFSET('Sanitation Data'!$F$10,0,10*ROW('Sanitation Data'!F140)),NA())</f>
        <v>#N/A</v>
      </c>
      <c r="AI146" s="96" t="e">
        <f ca="true">+IF(AND(ISNUMBER(OFFSET('Sanitation Data'!$F$11,0,10*ROW('Sanitation Data'!F140))),'Data Summary'!CX146="Yes"),OFFSET('Sanitation Data'!$F$11,0,10*ROW('Sanitation Data'!F140)),NA())</f>
        <v>#N/A</v>
      </c>
      <c r="AJ146" s="96" t="e">
        <f ca="true">+IF(AND(ISNUMBER(OFFSET('Sanitation Data'!$F$12,0,10*ROW('Sanitation Data'!F140))),'Data Summary'!CY146="Yes"),OFFSET('Sanitation Data'!$F$12,0,10*ROW('Sanitation Data'!F140)),NA())</f>
        <v>#N/A</v>
      </c>
      <c r="AK146" s="96" t="e">
        <f ca="true">+IF(AND(ISNUMBER(OFFSET('Sanitation Data'!$G$4,0,10*ROW('Sanitation Data'!G140))),'Data Summary'!CZ146="Yes"),100-OFFSET('Sanitation Data'!$G$4,0,10*ROW('Sanitation Data'!G140)),NA())</f>
        <v>#N/A</v>
      </c>
      <c r="AL146" s="96" t="e">
        <f ca="true">+IF(AND(ISNUMBER(OFFSET('Sanitation Data'!$G$6,0,10*ROW('Sanitation Data'!G140))),'Data Summary'!DA146="Yes"),OFFSET('Sanitation Data'!$G$6,0,10*ROW('Sanitation Data'!G140)),NA())</f>
        <v>#N/A</v>
      </c>
      <c r="AM146" s="96" t="e">
        <f ca="true">+IF(AND(ISNUMBER(OFFSET('Sanitation Data'!$G$10,0,10*ROW('Sanitation Data'!G140))),'Data Summary'!DB146="Yes"),OFFSET('Sanitation Data'!$G$10,0,10*ROW('Sanitation Data'!G140)),NA())</f>
        <v>#N/A</v>
      </c>
      <c r="AN146" s="96" t="e">
        <f ca="true">+IF(AND(ISNUMBER(OFFSET('Sanitation Data'!$G$11,0,10*ROW('Sanitation Data'!G140))),'Data Summary'!DC146="Yes"),OFFSET('Sanitation Data'!$G$11,0,10*ROW('Sanitation Data'!G140)),NA())</f>
        <v>#N/A</v>
      </c>
      <c r="AO146" s="96" t="e">
        <f ca="true">+IF(AND(ISNUMBER(OFFSET('Sanitation Data'!$G$12,0,10*ROW('Sanitation Data'!G140))),'Data Summary'!DD146="Yes"),OFFSET('Sanitation Data'!$G$12,0,10*ROW('Sanitation Data'!G140)),NA())</f>
        <v>#N/A</v>
      </c>
      <c r="AP146" s="96" t="e">
        <f ca="true">+IF(AND(ISNUMBER(OFFSET('Sanitation Data'!$H$4,0,10*ROW('Sanitation Data'!H140))),'Data Summary'!DE146="Yes"),100-OFFSET('Sanitation Data'!$H$4,0,10*ROW('Sanitation Data'!H140)),NA())</f>
        <v>#N/A</v>
      </c>
      <c r="AQ146" s="96" t="e">
        <f ca="true">+IF(AND(ISNUMBER(OFFSET('Sanitation Data'!$H$6,0,10*ROW('Sanitation Data'!H140))),'Data Summary'!DF146="Yes"),OFFSET('Sanitation Data'!$H$6,0,10*ROW('Sanitation Data'!H140)),NA())</f>
        <v>#N/A</v>
      </c>
      <c r="AR146" s="96" t="e">
        <f ca="true">+IF(AND(ISNUMBER(OFFSET('Sanitation Data'!$H$10,0,10*ROW('Sanitation Data'!H140))),'Data Summary'!DG146="Yes"),OFFSET('Sanitation Data'!$H$10,0,10*ROW('Sanitation Data'!H140)),NA())</f>
        <v>#N/A</v>
      </c>
      <c r="AS146" s="96" t="e">
        <f ca="true">+IF(AND(ISNUMBER(OFFSET('Sanitation Data'!$H$11,0,10*ROW('Sanitation Data'!H140))),'Data Summary'!DH146="Yes"),OFFSET('Sanitation Data'!$H$11,0,10*ROW('Sanitation Data'!H140)),NA())</f>
        <v>#N/A</v>
      </c>
      <c r="AT146" s="96" t="e">
        <f ca="true">+IF(AND(ISNUMBER(OFFSET('Sanitation Data'!$H$12,0,10*ROW('Sanitation Data'!H140))),'Data Summary'!DI146="Yes"),OFFSET('Sanitation Data'!$H$12,0,10*ROW('Sanitation Data'!H140)),NA())</f>
        <v>#N/A</v>
      </c>
      <c r="AU146" s="96" t="e">
        <f ca="true">+IF(AND(ISNUMBER(OFFSET('Sanitation Data'!$I$4,0,10*ROW('Sanitation Data'!I140))),'Data Summary'!DJ146="Yes"),100-OFFSET('Sanitation Data'!$I$4,0,10*ROW('Sanitation Data'!I140)),NA())</f>
        <v>#N/A</v>
      </c>
      <c r="AV146" s="96" t="e">
        <f ca="true">+IF(AND(ISNUMBER(OFFSET('Sanitation Data'!$I$6,0,10*ROW('Sanitation Data'!I140))),'Data Summary'!DK146="Yes"),OFFSET('Sanitation Data'!$I$6,0,10*ROW('Sanitation Data'!I140)),NA())</f>
        <v>#N/A</v>
      </c>
      <c r="AW146" s="96" t="e">
        <f ca="true">+IF(AND(ISNUMBER(OFFSET('Sanitation Data'!$I$10,0,10*ROW('Sanitation Data'!I140))),'Data Summary'!DL146="Yes"),OFFSET('Sanitation Data'!$I$10,0,10*ROW('Sanitation Data'!I140)),NA())</f>
        <v>#N/A</v>
      </c>
      <c r="AX146" s="96" t="e">
        <f ca="true">+IF(AND(ISNUMBER(OFFSET('Sanitation Data'!$I$11,0,10*ROW('Sanitation Data'!I140))),'Data Summary'!DM146="Yes"),OFFSET('Sanitation Data'!$I$11,0,10*ROW('Sanitation Data'!I140)),NA())</f>
        <v>#N/A</v>
      </c>
      <c r="AY146" s="96" t="e">
        <f ca="true">+IF(AND(ISNUMBER(OFFSET('Sanitation Data'!$I$12,0,10*ROW('Sanitation Data'!I140))),'Data Summary'!DN146="Yes"),OFFSET('Sanitation Data'!$I$12,0,10*ROW('Sanitation Data'!I140)),NA())</f>
        <v>#N/A</v>
      </c>
      <c r="AZ146" s="97" t="e">
        <f ca="true">+IF(AND(ISNUMBER(OFFSET('Hygiene Data'!$D$5,0,10*ROW('Hygiene Data'!D140))),'Data Summary'!DO146="Yes"),OFFSET('Hygiene Data'!$D$5,0,10*ROW('Hygiene Data'!D140)),NA())</f>
        <v>#N/A</v>
      </c>
      <c r="BA146" s="97" t="e">
        <f ca="true">+IF(AND(ISNUMBER(OFFSET('Hygiene Data'!$D$7,0,10*ROW('Hygiene Data'!D140))),'Data Summary'!DP146="Yes"),OFFSET('Hygiene Data'!$D$7,0,10*ROW('Hygiene Data'!D140)),NA())</f>
        <v>#N/A</v>
      </c>
      <c r="BB146" s="97" t="e">
        <f ca="true">+IF(AND(ISNUMBER(OFFSET('Hygiene Data'!$D$9,0,10*ROW('Hygiene Data'!D140))),'Data Summary'!DQ146="Yes"),OFFSET('Hygiene Data'!$D$9,0,10*ROW('Hygiene Data'!D140)),NA())</f>
        <v>#N/A</v>
      </c>
      <c r="BC146" s="97" t="e">
        <f ca="true">+IF(AND(ISNUMBER(OFFSET('Hygiene Data'!$E$5,0,10*ROW('Hygiene Data'!E140))),'Data Summary'!DR146="Yes"),OFFSET('Hygiene Data'!$E$5,0,10*ROW('Hygiene Data'!E140)),NA())</f>
        <v>#N/A</v>
      </c>
      <c r="BD146" s="97" t="e">
        <f ca="true">+IF(AND(ISNUMBER(OFFSET('Hygiene Data'!$E$7,0,10*ROW('Hygiene Data'!E140))),'Data Summary'!DS146="Yes"),OFFSET('Hygiene Data'!$E$7,0,10*ROW('Hygiene Data'!E140)),NA())</f>
        <v>#N/A</v>
      </c>
      <c r="BE146" s="97" t="e">
        <f ca="true">+IF(AND(ISNUMBER(OFFSET('Hygiene Data'!$E$9,0,10*ROW('Hygiene Data'!E140))),'Data Summary'!DT146="Yes"),OFFSET('Hygiene Data'!$E$9,0,10*ROW('Hygiene Data'!E140)),NA())</f>
        <v>#N/A</v>
      </c>
      <c r="BF146" s="97" t="e">
        <f ca="true">+IF(AND(ISNUMBER(OFFSET('Hygiene Data'!$F$5,0,10*ROW('Hygiene Data'!F140))),'Data Summary'!DU146="Yes"),OFFSET('Hygiene Data'!$F$5,0,10*ROW('Hygiene Data'!F140)),NA())</f>
        <v>#N/A</v>
      </c>
      <c r="BG146" s="97" t="e">
        <f ca="true">+IF(AND(ISNUMBER(OFFSET('Hygiene Data'!$F$7,0,10*ROW('Hygiene Data'!F140))),'Data Summary'!DV146="Yes"),OFFSET('Hygiene Data'!$F$7,0,10*ROW('Hygiene Data'!F140)),NA())</f>
        <v>#N/A</v>
      </c>
      <c r="BH146" s="97" t="e">
        <f ca="true">+IF(AND(ISNUMBER(OFFSET('Hygiene Data'!$F$9,0,10*ROW('Hygiene Data'!F140))),'Data Summary'!DW146="Yes"),OFFSET('Hygiene Data'!$F$9,0,10*ROW('Hygiene Data'!F140)),NA())</f>
        <v>#N/A</v>
      </c>
      <c r="BI146" s="97" t="e">
        <f ca="true">+IF(AND(ISNUMBER(OFFSET('Hygiene Data'!$G$5,0,10*ROW('Hygiene Data'!G140))),'Data Summary'!DX146="Yes"),OFFSET('Hygiene Data'!$G$5,0,10*ROW('Hygiene Data'!G140)),NA())</f>
        <v>#N/A</v>
      </c>
      <c r="BJ146" s="97" t="e">
        <f ca="true">+IF(AND(ISNUMBER(OFFSET('Hygiene Data'!$G$7,0,10*ROW('Hygiene Data'!G140))),'Data Summary'!DY146="Yes"),OFFSET('Hygiene Data'!$G$7,0,10*ROW('Hygiene Data'!G140)),NA())</f>
        <v>#N/A</v>
      </c>
      <c r="BK146" s="97" t="e">
        <f ca="true">+IF(AND(ISNUMBER(OFFSET('Hygiene Data'!$G$9,0,10*ROW('Hygiene Data'!G140))),'Data Summary'!DZ146="Yes"),OFFSET('Hygiene Data'!$G$9,0,10*ROW('Hygiene Data'!G140)),NA())</f>
        <v>#N/A</v>
      </c>
      <c r="BL146" s="97" t="e">
        <f ca="true">+IF(AND(ISNUMBER(OFFSET('Hygiene Data'!$H$5,0,10*ROW('Hygiene Data'!H140))),'Data Summary'!EA146="Yes"),OFFSET('Hygiene Data'!$H$5,0,10*ROW('Hygiene Data'!H140)),NA())</f>
        <v>#N/A</v>
      </c>
      <c r="BM146" s="97" t="e">
        <f ca="true">+IF(AND(ISNUMBER(OFFSET('Hygiene Data'!$H$7,0,10*ROW('Hygiene Data'!H140))),'Data Summary'!EB146="Yes"),OFFSET('Hygiene Data'!$H$7,0,10*ROW('Hygiene Data'!H140)),NA())</f>
        <v>#N/A</v>
      </c>
      <c r="BN146" s="97" t="e">
        <f ca="true">+IF(AND(ISNUMBER(OFFSET('Hygiene Data'!$H$9,0,10*ROW('Hygiene Data'!H140))),'Data Summary'!EC146="Yes"),OFFSET('Hygiene Data'!$H$9,0,10*ROW('Hygiene Data'!H140)),NA())</f>
        <v>#N/A</v>
      </c>
      <c r="BO146" s="97" t="e">
        <f ca="true">+IF(AND(ISNUMBER(OFFSET('Hygiene Data'!$I$5,0,10*ROW('Hygiene Data'!I140))),'Data Summary'!ED146="Yes"),OFFSET('Hygiene Data'!$I$5,0,10*ROW('Hygiene Data'!I140)),NA())</f>
        <v>#N/A</v>
      </c>
      <c r="BP146" s="97" t="e">
        <f ca="true">+IF(AND(ISNUMBER(OFFSET('Hygiene Data'!$I$7,0,10*ROW('Hygiene Data'!I140))),'Data Summary'!EE146="Yes"),OFFSET('Hygiene Data'!$I$7,0,10*ROW('Hygiene Data'!I140)),NA())</f>
        <v>#N/A</v>
      </c>
      <c r="BQ146" s="97" t="e">
        <f ca="true">+IF(AND(ISNUMBER(OFFSET('Hygiene Data'!$I$9,0,10*ROW('Hygiene Data'!I140))),'Data Summary'!EF146="Yes"),OFFSET('Hygiene Data'!$I$9,0,10*ROW('Hygiene Data'!I140)),NA())</f>
        <v>#N/A</v>
      </c>
    </row>
    <row xmlns:x14ac="http://schemas.microsoft.com/office/spreadsheetml/2009/9/ac" r="147" x14ac:dyDescent="0.2">
      <c r="A147" s="331" t="e">
        <f ca="true">+RIGHT('Data Summary'!A147,LEN('Data Summary'!A147)-9)</f>
        <v>#VALUE!</v>
      </c>
      <c r="B147" s="36" t="str">
        <f ca="true">+IF(ISTEXT('Data Summary'!B147),'Data Summary'!B147,"")</f>
        <v/>
      </c>
      <c r="C147" s="330" t="e">
        <f ca="true">+VALUE('Data Summary'!C147)</f>
        <v>#VALUE!</v>
      </c>
      <c r="D147" s="95" t="e">
        <f ca="true">+IF(AND(ISNUMBER(OFFSET('Water Data'!$D$4,0,10*ROW('Water Data'!D141))),'Data Summary'!BS147="Yes"),100-OFFSET('Water Data'!$D$4,0,10*ROW('Water Data'!D141)),NA())</f>
        <v>#N/A</v>
      </c>
      <c r="E147" s="95" t="e">
        <f ca="true">+IF(AND(ISNUMBER(OFFSET('Water Data'!$D$6,0,10*ROW('Water Data'!D141))),'Data Summary'!BT147="Yes"),OFFSET('Water Data'!$D$6,0,10*ROW('Water Data'!D141)),NA())</f>
        <v>#N/A</v>
      </c>
      <c r="F147" s="95" t="e">
        <f ca="true">+IF(AND(ISNUMBER(OFFSET('Water Data'!$D$9,0,10*ROW('Water Data'!D141))),'Data Summary'!BU147="Yes"),OFFSET('Water Data'!$D$9,0,10*ROW('Water Data'!D141)),NA())</f>
        <v>#N/A</v>
      </c>
      <c r="G147" s="95" t="e">
        <f ca="true">+IF(AND(ISNUMBER(OFFSET('Water Data'!$E$4,0,10*ROW('Water Data'!E141))),'Data Summary'!BV147="Yes"),100-OFFSET('Water Data'!$E$4,0,10*ROW('Water Data'!E141)),NA())</f>
        <v>#N/A</v>
      </c>
      <c r="H147" s="95" t="e">
        <f ca="true">+IF(AND(ISNUMBER(OFFSET('Water Data'!$E$6,0,10*ROW('Water Data'!E141))),'Data Summary'!BW147="Yes"),OFFSET('Water Data'!$E$6,0,10*ROW('Water Data'!E141)),NA())</f>
        <v>#N/A</v>
      </c>
      <c r="I147" s="95" t="e">
        <f ca="true">+IF(AND(ISNUMBER(OFFSET('Water Data'!$E$9,0,10*ROW('Water Data'!E141))),'Data Summary'!BX147="Yes"),OFFSET('Water Data'!$E$9,0,10*ROW('Water Data'!E141)),NA())</f>
        <v>#N/A</v>
      </c>
      <c r="J147" s="95" t="e">
        <f ca="true">+IF(AND(ISNUMBER(OFFSET('Water Data'!$F$4,0,10*ROW('Water Data'!F141))),'Data Summary'!BY147="Yes"),100-OFFSET('Water Data'!$F$4,0,10*ROW('Water Data'!F141)),NA())</f>
        <v>#N/A</v>
      </c>
      <c r="K147" s="95" t="e">
        <f ca="true">+IF(AND(ISNUMBER(OFFSET('Water Data'!$F$6,0,10*ROW('Water Data'!F141))),'Data Summary'!BZ147="Yes"),OFFSET('Water Data'!$F$6,0,10*ROW('Water Data'!F141)),NA())</f>
        <v>#N/A</v>
      </c>
      <c r="L147" s="95" t="e">
        <f ca="true">+IF(AND(ISNUMBER(OFFSET('Water Data'!$F$9,0,10*ROW('Water Data'!F141))),'Data Summary'!CA147="Yes"),OFFSET('Water Data'!$F$9,0,10*ROW('Water Data'!F141)),NA())</f>
        <v>#N/A</v>
      </c>
      <c r="M147" s="95" t="e">
        <f ca="true">+IF(AND(ISNUMBER(OFFSET('Water Data'!$G$4,0,10*ROW('Water Data'!G141))),'Data Summary'!CB147="Yes"),100-OFFSET('Water Data'!$G$4,0,10*ROW('Water Data'!G141)),NA())</f>
        <v>#N/A</v>
      </c>
      <c r="N147" s="95" t="e">
        <f ca="true">+IF(AND(ISNUMBER(OFFSET('Water Data'!$G$6,0,10*ROW('Water Data'!G141))),'Data Summary'!CC147="Yes"),OFFSET('Water Data'!$G$6,0,10*ROW('Water Data'!G141)),NA())</f>
        <v>#N/A</v>
      </c>
      <c r="O147" s="95" t="e">
        <f ca="true">+IF(AND(ISNUMBER(OFFSET('Water Data'!$G$9,0,10*ROW('Water Data'!G141))),'Data Summary'!CD147="Yes"),OFFSET('Water Data'!$G$9,0,10*ROW('Water Data'!G141)),NA())</f>
        <v>#N/A</v>
      </c>
      <c r="P147" s="95" t="e">
        <f ca="true">+IF(AND(ISNUMBER(OFFSET('Water Data'!$H$4,0,10*ROW('Water Data'!H141))),'Data Summary'!CE147="Yes"),100-OFFSET('Water Data'!$H$4,0,10*ROW('Water Data'!H141)),NA())</f>
        <v>#N/A</v>
      </c>
      <c r="Q147" s="95" t="e">
        <f ca="true">+IF(AND(ISNUMBER(OFFSET('Water Data'!$H$6,0,10*ROW('Water Data'!H141))),'Data Summary'!CF147="Yes"),OFFSET('Water Data'!$H$6,0,10*ROW('Water Data'!H141)),NA())</f>
        <v>#N/A</v>
      </c>
      <c r="R147" s="95" t="e">
        <f ca="true">+IF(AND(ISNUMBER(OFFSET('Water Data'!$H$9,0,10*ROW('Water Data'!H141))),'Data Summary'!CG147="Yes"),OFFSET('Water Data'!$H$9,0,10*ROW('Water Data'!H141)),NA())</f>
        <v>#N/A</v>
      </c>
      <c r="S147" s="95" t="e">
        <f ca="true">+IF(AND(ISNUMBER(OFFSET('Water Data'!$I$4,0,10*ROW('Water Data'!I141))),'Data Summary'!CH147="Yes"),100-OFFSET('Water Data'!$I$4,0,10*ROW('Water Data'!I141)),NA())</f>
        <v>#N/A</v>
      </c>
      <c r="T147" s="95" t="e">
        <f ca="true">+IF(AND(ISNUMBER(OFFSET('Water Data'!$I$6,0,10*ROW('Water Data'!I141))),'Data Summary'!CI147="Yes"),OFFSET('Water Data'!$I$6,0,10*ROW('Water Data'!I141)),NA())</f>
        <v>#N/A</v>
      </c>
      <c r="U147" s="95" t="e">
        <f ca="true">+IF(AND(ISNUMBER(OFFSET('Water Data'!$I$9,0,10*ROW('Water Data'!I141))),'Data Summary'!CJ147="Yes"),OFFSET('Water Data'!$I$9,0,10*ROW('Water Data'!I141)),NA())</f>
        <v>#N/A</v>
      </c>
      <c r="V147" s="96" t="e">
        <f ca="true">+IF(AND(ISNUMBER(OFFSET('Sanitation Data'!$D$4,0,10*ROW('Sanitation Data'!D141))),'Data Summary'!CK147="Yes"),100-OFFSET('Sanitation Data'!$D$4,0,10*ROW('Sanitation Data'!D141)),NA())</f>
        <v>#N/A</v>
      </c>
      <c r="W147" s="96" t="e">
        <f ca="true">+IF(AND(ISNUMBER(OFFSET('Sanitation Data'!$D$6,0,10*ROW('Sanitation Data'!D141))),'Data Summary'!CL147="Yes"),OFFSET('Sanitation Data'!$D$6,0,10*ROW('Sanitation Data'!D141)),NA())</f>
        <v>#N/A</v>
      </c>
      <c r="X147" s="96" t="e">
        <f ca="true">+IF(AND(ISNUMBER(OFFSET('Sanitation Data'!$D$10,0,10*ROW('Sanitation Data'!D141))),'Data Summary'!CM147="Yes"),OFFSET('Sanitation Data'!$D$10,0,10*ROW('Sanitation Data'!D141)),NA())</f>
        <v>#N/A</v>
      </c>
      <c r="Y147" s="96" t="e">
        <f ca="true">+IF(AND(ISNUMBER(OFFSET('Sanitation Data'!$D$11,0,10*ROW('Sanitation Data'!D141))),'Data Summary'!CN147="Yes"),OFFSET('Sanitation Data'!$D$11,0,10*ROW('Sanitation Data'!D141)),NA())</f>
        <v>#N/A</v>
      </c>
      <c r="Z147" s="96" t="e">
        <f ca="true">+IF(AND(ISNUMBER(OFFSET('Sanitation Data'!$D$12,0,10*ROW('Sanitation Data'!D141))),'Data Summary'!CO147="Yes"),OFFSET('Sanitation Data'!$D$12,0,10*ROW('Sanitation Data'!D141)),NA())</f>
        <v>#N/A</v>
      </c>
      <c r="AA147" s="96" t="e">
        <f ca="true">+IF(AND(ISNUMBER(OFFSET('Sanitation Data'!$E$4,0,10*ROW('Sanitation Data'!E141))),'Data Summary'!CP147="Yes"),100-OFFSET('Sanitation Data'!$E$4,0,10*ROW('Sanitation Data'!E141)),NA())</f>
        <v>#N/A</v>
      </c>
      <c r="AB147" s="96" t="e">
        <f ca="true">+IF(AND(ISNUMBER(OFFSET('Sanitation Data'!$E$6,0,10*ROW('Sanitation Data'!E141))),'Data Summary'!CQ147="Yes"),OFFSET('Sanitation Data'!$E$6,0,10*ROW('Sanitation Data'!E141)),NA())</f>
        <v>#N/A</v>
      </c>
      <c r="AC147" s="96" t="e">
        <f ca="true">+IF(AND(ISNUMBER(OFFSET('Sanitation Data'!$E$10,0,10*ROW('Sanitation Data'!E141))),'Data Summary'!CR147="Yes"),OFFSET('Sanitation Data'!$E$10,0,10*ROW('Sanitation Data'!E141)),NA())</f>
        <v>#N/A</v>
      </c>
      <c r="AD147" s="96" t="e">
        <f ca="true">+IF(AND(ISNUMBER(OFFSET('Sanitation Data'!$E$11,0,10*ROW('Sanitation Data'!E141))),'Data Summary'!CS147="Yes"),OFFSET('Sanitation Data'!$E$11,0,10*ROW('Sanitation Data'!E141)),NA())</f>
        <v>#N/A</v>
      </c>
      <c r="AE147" s="96" t="e">
        <f ca="true">+IF(AND(ISNUMBER(OFFSET('Sanitation Data'!$E$12,0,10*ROW('Sanitation Data'!E141))),'Data Summary'!CT147="Yes"),OFFSET('Sanitation Data'!$E$12,0,10*ROW('Sanitation Data'!E141)),NA())</f>
        <v>#N/A</v>
      </c>
      <c r="AF147" s="96" t="e">
        <f ca="true">+IF(AND(ISNUMBER(OFFSET('Sanitation Data'!$F$4,0,10*ROW('Sanitation Data'!F141))),'Data Summary'!CU147="Yes"),100-OFFSET('Sanitation Data'!$F$4,0,10*ROW('Sanitation Data'!F141)),NA())</f>
        <v>#N/A</v>
      </c>
      <c r="AG147" s="96" t="e">
        <f ca="true">+IF(AND(ISNUMBER(OFFSET('Sanitation Data'!$F$6,0,10*ROW('Sanitation Data'!F141))),'Data Summary'!CV147="Yes"),OFFSET('Sanitation Data'!$F$6,0,10*ROW('Sanitation Data'!F141)),NA())</f>
        <v>#N/A</v>
      </c>
      <c r="AH147" s="96" t="e">
        <f ca="true">+IF(AND(ISNUMBER(OFFSET('Sanitation Data'!$F$10,0,10*ROW('Sanitation Data'!F141))),'Data Summary'!CW147="Yes"),OFFSET('Sanitation Data'!$F$10,0,10*ROW('Sanitation Data'!F141)),NA())</f>
        <v>#N/A</v>
      </c>
      <c r="AI147" s="96" t="e">
        <f ca="true">+IF(AND(ISNUMBER(OFFSET('Sanitation Data'!$F$11,0,10*ROW('Sanitation Data'!F141))),'Data Summary'!CX147="Yes"),OFFSET('Sanitation Data'!$F$11,0,10*ROW('Sanitation Data'!F141)),NA())</f>
        <v>#N/A</v>
      </c>
      <c r="AJ147" s="96" t="e">
        <f ca="true">+IF(AND(ISNUMBER(OFFSET('Sanitation Data'!$F$12,0,10*ROW('Sanitation Data'!F141))),'Data Summary'!CY147="Yes"),OFFSET('Sanitation Data'!$F$12,0,10*ROW('Sanitation Data'!F141)),NA())</f>
        <v>#N/A</v>
      </c>
      <c r="AK147" s="96" t="e">
        <f ca="true">+IF(AND(ISNUMBER(OFFSET('Sanitation Data'!$G$4,0,10*ROW('Sanitation Data'!G141))),'Data Summary'!CZ147="Yes"),100-OFFSET('Sanitation Data'!$G$4,0,10*ROW('Sanitation Data'!G141)),NA())</f>
        <v>#N/A</v>
      </c>
      <c r="AL147" s="96" t="e">
        <f ca="true">+IF(AND(ISNUMBER(OFFSET('Sanitation Data'!$G$6,0,10*ROW('Sanitation Data'!G141))),'Data Summary'!DA147="Yes"),OFFSET('Sanitation Data'!$G$6,0,10*ROW('Sanitation Data'!G141)),NA())</f>
        <v>#N/A</v>
      </c>
      <c r="AM147" s="96" t="e">
        <f ca="true">+IF(AND(ISNUMBER(OFFSET('Sanitation Data'!$G$10,0,10*ROW('Sanitation Data'!G141))),'Data Summary'!DB147="Yes"),OFFSET('Sanitation Data'!$G$10,0,10*ROW('Sanitation Data'!G141)),NA())</f>
        <v>#N/A</v>
      </c>
      <c r="AN147" s="96" t="e">
        <f ca="true">+IF(AND(ISNUMBER(OFFSET('Sanitation Data'!$G$11,0,10*ROW('Sanitation Data'!G141))),'Data Summary'!DC147="Yes"),OFFSET('Sanitation Data'!$G$11,0,10*ROW('Sanitation Data'!G141)),NA())</f>
        <v>#N/A</v>
      </c>
      <c r="AO147" s="96" t="e">
        <f ca="true">+IF(AND(ISNUMBER(OFFSET('Sanitation Data'!$G$12,0,10*ROW('Sanitation Data'!G141))),'Data Summary'!DD147="Yes"),OFFSET('Sanitation Data'!$G$12,0,10*ROW('Sanitation Data'!G141)),NA())</f>
        <v>#N/A</v>
      </c>
      <c r="AP147" s="96" t="e">
        <f ca="true">+IF(AND(ISNUMBER(OFFSET('Sanitation Data'!$H$4,0,10*ROW('Sanitation Data'!H141))),'Data Summary'!DE147="Yes"),100-OFFSET('Sanitation Data'!$H$4,0,10*ROW('Sanitation Data'!H141)),NA())</f>
        <v>#N/A</v>
      </c>
      <c r="AQ147" s="96" t="e">
        <f ca="true">+IF(AND(ISNUMBER(OFFSET('Sanitation Data'!$H$6,0,10*ROW('Sanitation Data'!H141))),'Data Summary'!DF147="Yes"),OFFSET('Sanitation Data'!$H$6,0,10*ROW('Sanitation Data'!H141)),NA())</f>
        <v>#N/A</v>
      </c>
      <c r="AR147" s="96" t="e">
        <f ca="true">+IF(AND(ISNUMBER(OFFSET('Sanitation Data'!$H$10,0,10*ROW('Sanitation Data'!H141))),'Data Summary'!DG147="Yes"),OFFSET('Sanitation Data'!$H$10,0,10*ROW('Sanitation Data'!H141)),NA())</f>
        <v>#N/A</v>
      </c>
      <c r="AS147" s="96" t="e">
        <f ca="true">+IF(AND(ISNUMBER(OFFSET('Sanitation Data'!$H$11,0,10*ROW('Sanitation Data'!H141))),'Data Summary'!DH147="Yes"),OFFSET('Sanitation Data'!$H$11,0,10*ROW('Sanitation Data'!H141)),NA())</f>
        <v>#N/A</v>
      </c>
      <c r="AT147" s="96" t="e">
        <f ca="true">+IF(AND(ISNUMBER(OFFSET('Sanitation Data'!$H$12,0,10*ROW('Sanitation Data'!H141))),'Data Summary'!DI147="Yes"),OFFSET('Sanitation Data'!$H$12,0,10*ROW('Sanitation Data'!H141)),NA())</f>
        <v>#N/A</v>
      </c>
      <c r="AU147" s="96" t="e">
        <f ca="true">+IF(AND(ISNUMBER(OFFSET('Sanitation Data'!$I$4,0,10*ROW('Sanitation Data'!I141))),'Data Summary'!DJ147="Yes"),100-OFFSET('Sanitation Data'!$I$4,0,10*ROW('Sanitation Data'!I141)),NA())</f>
        <v>#N/A</v>
      </c>
      <c r="AV147" s="96" t="e">
        <f ca="true">+IF(AND(ISNUMBER(OFFSET('Sanitation Data'!$I$6,0,10*ROW('Sanitation Data'!I141))),'Data Summary'!DK147="Yes"),OFFSET('Sanitation Data'!$I$6,0,10*ROW('Sanitation Data'!I141)),NA())</f>
        <v>#N/A</v>
      </c>
      <c r="AW147" s="96" t="e">
        <f ca="true">+IF(AND(ISNUMBER(OFFSET('Sanitation Data'!$I$10,0,10*ROW('Sanitation Data'!I141))),'Data Summary'!DL147="Yes"),OFFSET('Sanitation Data'!$I$10,0,10*ROW('Sanitation Data'!I141)),NA())</f>
        <v>#N/A</v>
      </c>
      <c r="AX147" s="96" t="e">
        <f ca="true">+IF(AND(ISNUMBER(OFFSET('Sanitation Data'!$I$11,0,10*ROW('Sanitation Data'!I141))),'Data Summary'!DM147="Yes"),OFFSET('Sanitation Data'!$I$11,0,10*ROW('Sanitation Data'!I141)),NA())</f>
        <v>#N/A</v>
      </c>
      <c r="AY147" s="96" t="e">
        <f ca="true">+IF(AND(ISNUMBER(OFFSET('Sanitation Data'!$I$12,0,10*ROW('Sanitation Data'!I141))),'Data Summary'!DN147="Yes"),OFFSET('Sanitation Data'!$I$12,0,10*ROW('Sanitation Data'!I141)),NA())</f>
        <v>#N/A</v>
      </c>
      <c r="AZ147" s="97" t="e">
        <f ca="true">+IF(AND(ISNUMBER(OFFSET('Hygiene Data'!$D$5,0,10*ROW('Hygiene Data'!D141))),'Data Summary'!DO147="Yes"),OFFSET('Hygiene Data'!$D$5,0,10*ROW('Hygiene Data'!D141)),NA())</f>
        <v>#N/A</v>
      </c>
      <c r="BA147" s="97" t="e">
        <f ca="true">+IF(AND(ISNUMBER(OFFSET('Hygiene Data'!$D$7,0,10*ROW('Hygiene Data'!D141))),'Data Summary'!DP147="Yes"),OFFSET('Hygiene Data'!$D$7,0,10*ROW('Hygiene Data'!D141)),NA())</f>
        <v>#N/A</v>
      </c>
      <c r="BB147" s="97" t="e">
        <f ca="true">+IF(AND(ISNUMBER(OFFSET('Hygiene Data'!$D$9,0,10*ROW('Hygiene Data'!D141))),'Data Summary'!DQ147="Yes"),OFFSET('Hygiene Data'!$D$9,0,10*ROW('Hygiene Data'!D141)),NA())</f>
        <v>#N/A</v>
      </c>
      <c r="BC147" s="97" t="e">
        <f ca="true">+IF(AND(ISNUMBER(OFFSET('Hygiene Data'!$E$5,0,10*ROW('Hygiene Data'!E141))),'Data Summary'!DR147="Yes"),OFFSET('Hygiene Data'!$E$5,0,10*ROW('Hygiene Data'!E141)),NA())</f>
        <v>#N/A</v>
      </c>
      <c r="BD147" s="97" t="e">
        <f ca="true">+IF(AND(ISNUMBER(OFFSET('Hygiene Data'!$E$7,0,10*ROW('Hygiene Data'!E141))),'Data Summary'!DS147="Yes"),OFFSET('Hygiene Data'!$E$7,0,10*ROW('Hygiene Data'!E141)),NA())</f>
        <v>#N/A</v>
      </c>
      <c r="BE147" s="97" t="e">
        <f ca="true">+IF(AND(ISNUMBER(OFFSET('Hygiene Data'!$E$9,0,10*ROW('Hygiene Data'!E141))),'Data Summary'!DT147="Yes"),OFFSET('Hygiene Data'!$E$9,0,10*ROW('Hygiene Data'!E141)),NA())</f>
        <v>#N/A</v>
      </c>
      <c r="BF147" s="97" t="e">
        <f ca="true">+IF(AND(ISNUMBER(OFFSET('Hygiene Data'!$F$5,0,10*ROW('Hygiene Data'!F141))),'Data Summary'!DU147="Yes"),OFFSET('Hygiene Data'!$F$5,0,10*ROW('Hygiene Data'!F141)),NA())</f>
        <v>#N/A</v>
      </c>
      <c r="BG147" s="97" t="e">
        <f ca="true">+IF(AND(ISNUMBER(OFFSET('Hygiene Data'!$F$7,0,10*ROW('Hygiene Data'!F141))),'Data Summary'!DV147="Yes"),OFFSET('Hygiene Data'!$F$7,0,10*ROW('Hygiene Data'!F141)),NA())</f>
        <v>#N/A</v>
      </c>
      <c r="BH147" s="97" t="e">
        <f ca="true">+IF(AND(ISNUMBER(OFFSET('Hygiene Data'!$F$9,0,10*ROW('Hygiene Data'!F141))),'Data Summary'!DW147="Yes"),OFFSET('Hygiene Data'!$F$9,0,10*ROW('Hygiene Data'!F141)),NA())</f>
        <v>#N/A</v>
      </c>
      <c r="BI147" s="97" t="e">
        <f ca="true">+IF(AND(ISNUMBER(OFFSET('Hygiene Data'!$G$5,0,10*ROW('Hygiene Data'!G141))),'Data Summary'!DX147="Yes"),OFFSET('Hygiene Data'!$G$5,0,10*ROW('Hygiene Data'!G141)),NA())</f>
        <v>#N/A</v>
      </c>
      <c r="BJ147" s="97" t="e">
        <f ca="true">+IF(AND(ISNUMBER(OFFSET('Hygiene Data'!$G$7,0,10*ROW('Hygiene Data'!G141))),'Data Summary'!DY147="Yes"),OFFSET('Hygiene Data'!$G$7,0,10*ROW('Hygiene Data'!G141)),NA())</f>
        <v>#N/A</v>
      </c>
      <c r="BK147" s="97" t="e">
        <f ca="true">+IF(AND(ISNUMBER(OFFSET('Hygiene Data'!$G$9,0,10*ROW('Hygiene Data'!G141))),'Data Summary'!DZ147="Yes"),OFFSET('Hygiene Data'!$G$9,0,10*ROW('Hygiene Data'!G141)),NA())</f>
        <v>#N/A</v>
      </c>
      <c r="BL147" s="97" t="e">
        <f ca="true">+IF(AND(ISNUMBER(OFFSET('Hygiene Data'!$H$5,0,10*ROW('Hygiene Data'!H141))),'Data Summary'!EA147="Yes"),OFFSET('Hygiene Data'!$H$5,0,10*ROW('Hygiene Data'!H141)),NA())</f>
        <v>#N/A</v>
      </c>
      <c r="BM147" s="97" t="e">
        <f ca="true">+IF(AND(ISNUMBER(OFFSET('Hygiene Data'!$H$7,0,10*ROW('Hygiene Data'!H141))),'Data Summary'!EB147="Yes"),OFFSET('Hygiene Data'!$H$7,0,10*ROW('Hygiene Data'!H141)),NA())</f>
        <v>#N/A</v>
      </c>
      <c r="BN147" s="97" t="e">
        <f ca="true">+IF(AND(ISNUMBER(OFFSET('Hygiene Data'!$H$9,0,10*ROW('Hygiene Data'!H141))),'Data Summary'!EC147="Yes"),OFFSET('Hygiene Data'!$H$9,0,10*ROW('Hygiene Data'!H141)),NA())</f>
        <v>#N/A</v>
      </c>
      <c r="BO147" s="97" t="e">
        <f ca="true">+IF(AND(ISNUMBER(OFFSET('Hygiene Data'!$I$5,0,10*ROW('Hygiene Data'!I141))),'Data Summary'!ED147="Yes"),OFFSET('Hygiene Data'!$I$5,0,10*ROW('Hygiene Data'!I141)),NA())</f>
        <v>#N/A</v>
      </c>
      <c r="BP147" s="97" t="e">
        <f ca="true">+IF(AND(ISNUMBER(OFFSET('Hygiene Data'!$I$7,0,10*ROW('Hygiene Data'!I141))),'Data Summary'!EE147="Yes"),OFFSET('Hygiene Data'!$I$7,0,10*ROW('Hygiene Data'!I141)),NA())</f>
        <v>#N/A</v>
      </c>
      <c r="BQ147" s="97" t="e">
        <f ca="true">+IF(AND(ISNUMBER(OFFSET('Hygiene Data'!$I$9,0,10*ROW('Hygiene Data'!I141))),'Data Summary'!EF147="Yes"),OFFSET('Hygiene Data'!$I$9,0,10*ROW('Hygiene Data'!I141)),NA())</f>
        <v>#N/A</v>
      </c>
    </row>
    <row xmlns:x14ac="http://schemas.microsoft.com/office/spreadsheetml/2009/9/ac" r="148" x14ac:dyDescent="0.2">
      <c r="A148" s="331" t="e">
        <f ca="true">+RIGHT('Data Summary'!A148,LEN('Data Summary'!A148)-9)</f>
        <v>#VALUE!</v>
      </c>
      <c r="B148" s="36" t="str">
        <f ca="true">+IF(ISTEXT('Data Summary'!B148),'Data Summary'!B148,"")</f>
        <v/>
      </c>
      <c r="C148" s="330" t="e">
        <f ca="true">+VALUE('Data Summary'!C148)</f>
        <v>#VALUE!</v>
      </c>
      <c r="D148" s="95" t="e">
        <f ca="true">+IF(AND(ISNUMBER(OFFSET('Water Data'!$D$4,0,10*ROW('Water Data'!D142))),'Data Summary'!BS148="Yes"),100-OFFSET('Water Data'!$D$4,0,10*ROW('Water Data'!D142)),NA())</f>
        <v>#N/A</v>
      </c>
      <c r="E148" s="95" t="e">
        <f ca="true">+IF(AND(ISNUMBER(OFFSET('Water Data'!$D$6,0,10*ROW('Water Data'!D142))),'Data Summary'!BT148="Yes"),OFFSET('Water Data'!$D$6,0,10*ROW('Water Data'!D142)),NA())</f>
        <v>#N/A</v>
      </c>
      <c r="F148" s="95" t="e">
        <f ca="true">+IF(AND(ISNUMBER(OFFSET('Water Data'!$D$9,0,10*ROW('Water Data'!D142))),'Data Summary'!BU148="Yes"),OFFSET('Water Data'!$D$9,0,10*ROW('Water Data'!D142)),NA())</f>
        <v>#N/A</v>
      </c>
      <c r="G148" s="95" t="e">
        <f ca="true">+IF(AND(ISNUMBER(OFFSET('Water Data'!$E$4,0,10*ROW('Water Data'!E142))),'Data Summary'!BV148="Yes"),100-OFFSET('Water Data'!$E$4,0,10*ROW('Water Data'!E142)),NA())</f>
        <v>#N/A</v>
      </c>
      <c r="H148" s="95" t="e">
        <f ca="true">+IF(AND(ISNUMBER(OFFSET('Water Data'!$E$6,0,10*ROW('Water Data'!E142))),'Data Summary'!BW148="Yes"),OFFSET('Water Data'!$E$6,0,10*ROW('Water Data'!E142)),NA())</f>
        <v>#N/A</v>
      </c>
      <c r="I148" s="95" t="e">
        <f ca="true">+IF(AND(ISNUMBER(OFFSET('Water Data'!$E$9,0,10*ROW('Water Data'!E142))),'Data Summary'!BX148="Yes"),OFFSET('Water Data'!$E$9,0,10*ROW('Water Data'!E142)),NA())</f>
        <v>#N/A</v>
      </c>
      <c r="J148" s="95" t="e">
        <f ca="true">+IF(AND(ISNUMBER(OFFSET('Water Data'!$F$4,0,10*ROW('Water Data'!F142))),'Data Summary'!BY148="Yes"),100-OFFSET('Water Data'!$F$4,0,10*ROW('Water Data'!F142)),NA())</f>
        <v>#N/A</v>
      </c>
      <c r="K148" s="95" t="e">
        <f ca="true">+IF(AND(ISNUMBER(OFFSET('Water Data'!$F$6,0,10*ROW('Water Data'!F142))),'Data Summary'!BZ148="Yes"),OFFSET('Water Data'!$F$6,0,10*ROW('Water Data'!F142)),NA())</f>
        <v>#N/A</v>
      </c>
      <c r="L148" s="95" t="e">
        <f ca="true">+IF(AND(ISNUMBER(OFFSET('Water Data'!$F$9,0,10*ROW('Water Data'!F142))),'Data Summary'!CA148="Yes"),OFFSET('Water Data'!$F$9,0,10*ROW('Water Data'!F142)),NA())</f>
        <v>#N/A</v>
      </c>
      <c r="M148" s="95" t="e">
        <f ca="true">+IF(AND(ISNUMBER(OFFSET('Water Data'!$G$4,0,10*ROW('Water Data'!G142))),'Data Summary'!CB148="Yes"),100-OFFSET('Water Data'!$G$4,0,10*ROW('Water Data'!G142)),NA())</f>
        <v>#N/A</v>
      </c>
      <c r="N148" s="95" t="e">
        <f ca="true">+IF(AND(ISNUMBER(OFFSET('Water Data'!$G$6,0,10*ROW('Water Data'!G142))),'Data Summary'!CC148="Yes"),OFFSET('Water Data'!$G$6,0,10*ROW('Water Data'!G142)),NA())</f>
        <v>#N/A</v>
      </c>
      <c r="O148" s="95" t="e">
        <f ca="true">+IF(AND(ISNUMBER(OFFSET('Water Data'!$G$9,0,10*ROW('Water Data'!G142))),'Data Summary'!CD148="Yes"),OFFSET('Water Data'!$G$9,0,10*ROW('Water Data'!G142)),NA())</f>
        <v>#N/A</v>
      </c>
      <c r="P148" s="95" t="e">
        <f ca="true">+IF(AND(ISNUMBER(OFFSET('Water Data'!$H$4,0,10*ROW('Water Data'!H142))),'Data Summary'!CE148="Yes"),100-OFFSET('Water Data'!$H$4,0,10*ROW('Water Data'!H142)),NA())</f>
        <v>#N/A</v>
      </c>
      <c r="Q148" s="95" t="e">
        <f ca="true">+IF(AND(ISNUMBER(OFFSET('Water Data'!$H$6,0,10*ROW('Water Data'!H142))),'Data Summary'!CF148="Yes"),OFFSET('Water Data'!$H$6,0,10*ROW('Water Data'!H142)),NA())</f>
        <v>#N/A</v>
      </c>
      <c r="R148" s="95" t="e">
        <f ca="true">+IF(AND(ISNUMBER(OFFSET('Water Data'!$H$9,0,10*ROW('Water Data'!H142))),'Data Summary'!CG148="Yes"),OFFSET('Water Data'!$H$9,0,10*ROW('Water Data'!H142)),NA())</f>
        <v>#N/A</v>
      </c>
      <c r="S148" s="95" t="e">
        <f ca="true">+IF(AND(ISNUMBER(OFFSET('Water Data'!$I$4,0,10*ROW('Water Data'!I142))),'Data Summary'!CH148="Yes"),100-OFFSET('Water Data'!$I$4,0,10*ROW('Water Data'!I142)),NA())</f>
        <v>#N/A</v>
      </c>
      <c r="T148" s="95" t="e">
        <f ca="true">+IF(AND(ISNUMBER(OFFSET('Water Data'!$I$6,0,10*ROW('Water Data'!I142))),'Data Summary'!CI148="Yes"),OFFSET('Water Data'!$I$6,0,10*ROW('Water Data'!I142)),NA())</f>
        <v>#N/A</v>
      </c>
      <c r="U148" s="95" t="e">
        <f ca="true">+IF(AND(ISNUMBER(OFFSET('Water Data'!$I$9,0,10*ROW('Water Data'!I142))),'Data Summary'!CJ148="Yes"),OFFSET('Water Data'!$I$9,0,10*ROW('Water Data'!I142)),NA())</f>
        <v>#N/A</v>
      </c>
      <c r="V148" s="96" t="e">
        <f ca="true">+IF(AND(ISNUMBER(OFFSET('Sanitation Data'!$D$4,0,10*ROW('Sanitation Data'!D142))),'Data Summary'!CK148="Yes"),100-OFFSET('Sanitation Data'!$D$4,0,10*ROW('Sanitation Data'!D142)),NA())</f>
        <v>#N/A</v>
      </c>
      <c r="W148" s="96" t="e">
        <f ca="true">+IF(AND(ISNUMBER(OFFSET('Sanitation Data'!$D$6,0,10*ROW('Sanitation Data'!D142))),'Data Summary'!CL148="Yes"),OFFSET('Sanitation Data'!$D$6,0,10*ROW('Sanitation Data'!D142)),NA())</f>
        <v>#N/A</v>
      </c>
      <c r="X148" s="96" t="e">
        <f ca="true">+IF(AND(ISNUMBER(OFFSET('Sanitation Data'!$D$10,0,10*ROW('Sanitation Data'!D142))),'Data Summary'!CM148="Yes"),OFFSET('Sanitation Data'!$D$10,0,10*ROW('Sanitation Data'!D142)),NA())</f>
        <v>#N/A</v>
      </c>
      <c r="Y148" s="96" t="e">
        <f ca="true">+IF(AND(ISNUMBER(OFFSET('Sanitation Data'!$D$11,0,10*ROW('Sanitation Data'!D142))),'Data Summary'!CN148="Yes"),OFFSET('Sanitation Data'!$D$11,0,10*ROW('Sanitation Data'!D142)),NA())</f>
        <v>#N/A</v>
      </c>
      <c r="Z148" s="96" t="e">
        <f ca="true">+IF(AND(ISNUMBER(OFFSET('Sanitation Data'!$D$12,0,10*ROW('Sanitation Data'!D142))),'Data Summary'!CO148="Yes"),OFFSET('Sanitation Data'!$D$12,0,10*ROW('Sanitation Data'!D142)),NA())</f>
        <v>#N/A</v>
      </c>
      <c r="AA148" s="96" t="e">
        <f ca="true">+IF(AND(ISNUMBER(OFFSET('Sanitation Data'!$E$4,0,10*ROW('Sanitation Data'!E142))),'Data Summary'!CP148="Yes"),100-OFFSET('Sanitation Data'!$E$4,0,10*ROW('Sanitation Data'!E142)),NA())</f>
        <v>#N/A</v>
      </c>
      <c r="AB148" s="96" t="e">
        <f ca="true">+IF(AND(ISNUMBER(OFFSET('Sanitation Data'!$E$6,0,10*ROW('Sanitation Data'!E142))),'Data Summary'!CQ148="Yes"),OFFSET('Sanitation Data'!$E$6,0,10*ROW('Sanitation Data'!E142)),NA())</f>
        <v>#N/A</v>
      </c>
      <c r="AC148" s="96" t="e">
        <f ca="true">+IF(AND(ISNUMBER(OFFSET('Sanitation Data'!$E$10,0,10*ROW('Sanitation Data'!E142))),'Data Summary'!CR148="Yes"),OFFSET('Sanitation Data'!$E$10,0,10*ROW('Sanitation Data'!E142)),NA())</f>
        <v>#N/A</v>
      </c>
      <c r="AD148" s="96" t="e">
        <f ca="true">+IF(AND(ISNUMBER(OFFSET('Sanitation Data'!$E$11,0,10*ROW('Sanitation Data'!E142))),'Data Summary'!CS148="Yes"),OFFSET('Sanitation Data'!$E$11,0,10*ROW('Sanitation Data'!E142)),NA())</f>
        <v>#N/A</v>
      </c>
      <c r="AE148" s="96" t="e">
        <f ca="true">+IF(AND(ISNUMBER(OFFSET('Sanitation Data'!$E$12,0,10*ROW('Sanitation Data'!E142))),'Data Summary'!CT148="Yes"),OFFSET('Sanitation Data'!$E$12,0,10*ROW('Sanitation Data'!E142)),NA())</f>
        <v>#N/A</v>
      </c>
      <c r="AF148" s="96" t="e">
        <f ca="true">+IF(AND(ISNUMBER(OFFSET('Sanitation Data'!$F$4,0,10*ROW('Sanitation Data'!F142))),'Data Summary'!CU148="Yes"),100-OFFSET('Sanitation Data'!$F$4,0,10*ROW('Sanitation Data'!F142)),NA())</f>
        <v>#N/A</v>
      </c>
      <c r="AG148" s="96" t="e">
        <f ca="true">+IF(AND(ISNUMBER(OFFSET('Sanitation Data'!$F$6,0,10*ROW('Sanitation Data'!F142))),'Data Summary'!CV148="Yes"),OFFSET('Sanitation Data'!$F$6,0,10*ROW('Sanitation Data'!F142)),NA())</f>
        <v>#N/A</v>
      </c>
      <c r="AH148" s="96" t="e">
        <f ca="true">+IF(AND(ISNUMBER(OFFSET('Sanitation Data'!$F$10,0,10*ROW('Sanitation Data'!F142))),'Data Summary'!CW148="Yes"),OFFSET('Sanitation Data'!$F$10,0,10*ROW('Sanitation Data'!F142)),NA())</f>
        <v>#N/A</v>
      </c>
      <c r="AI148" s="96" t="e">
        <f ca="true">+IF(AND(ISNUMBER(OFFSET('Sanitation Data'!$F$11,0,10*ROW('Sanitation Data'!F142))),'Data Summary'!CX148="Yes"),OFFSET('Sanitation Data'!$F$11,0,10*ROW('Sanitation Data'!F142)),NA())</f>
        <v>#N/A</v>
      </c>
      <c r="AJ148" s="96" t="e">
        <f ca="true">+IF(AND(ISNUMBER(OFFSET('Sanitation Data'!$F$12,0,10*ROW('Sanitation Data'!F142))),'Data Summary'!CY148="Yes"),OFFSET('Sanitation Data'!$F$12,0,10*ROW('Sanitation Data'!F142)),NA())</f>
        <v>#N/A</v>
      </c>
      <c r="AK148" s="96" t="e">
        <f ca="true">+IF(AND(ISNUMBER(OFFSET('Sanitation Data'!$G$4,0,10*ROW('Sanitation Data'!G142))),'Data Summary'!CZ148="Yes"),100-OFFSET('Sanitation Data'!$G$4,0,10*ROW('Sanitation Data'!G142)),NA())</f>
        <v>#N/A</v>
      </c>
      <c r="AL148" s="96" t="e">
        <f ca="true">+IF(AND(ISNUMBER(OFFSET('Sanitation Data'!$G$6,0,10*ROW('Sanitation Data'!G142))),'Data Summary'!DA148="Yes"),OFFSET('Sanitation Data'!$G$6,0,10*ROW('Sanitation Data'!G142)),NA())</f>
        <v>#N/A</v>
      </c>
      <c r="AM148" s="96" t="e">
        <f ca="true">+IF(AND(ISNUMBER(OFFSET('Sanitation Data'!$G$10,0,10*ROW('Sanitation Data'!G142))),'Data Summary'!DB148="Yes"),OFFSET('Sanitation Data'!$G$10,0,10*ROW('Sanitation Data'!G142)),NA())</f>
        <v>#N/A</v>
      </c>
      <c r="AN148" s="96" t="e">
        <f ca="true">+IF(AND(ISNUMBER(OFFSET('Sanitation Data'!$G$11,0,10*ROW('Sanitation Data'!G142))),'Data Summary'!DC148="Yes"),OFFSET('Sanitation Data'!$G$11,0,10*ROW('Sanitation Data'!G142)),NA())</f>
        <v>#N/A</v>
      </c>
      <c r="AO148" s="96" t="e">
        <f ca="true">+IF(AND(ISNUMBER(OFFSET('Sanitation Data'!$G$12,0,10*ROW('Sanitation Data'!G142))),'Data Summary'!DD148="Yes"),OFFSET('Sanitation Data'!$G$12,0,10*ROW('Sanitation Data'!G142)),NA())</f>
        <v>#N/A</v>
      </c>
      <c r="AP148" s="96" t="e">
        <f ca="true">+IF(AND(ISNUMBER(OFFSET('Sanitation Data'!$H$4,0,10*ROW('Sanitation Data'!H142))),'Data Summary'!DE148="Yes"),100-OFFSET('Sanitation Data'!$H$4,0,10*ROW('Sanitation Data'!H142)),NA())</f>
        <v>#N/A</v>
      </c>
      <c r="AQ148" s="96" t="e">
        <f ca="true">+IF(AND(ISNUMBER(OFFSET('Sanitation Data'!$H$6,0,10*ROW('Sanitation Data'!H142))),'Data Summary'!DF148="Yes"),OFFSET('Sanitation Data'!$H$6,0,10*ROW('Sanitation Data'!H142)),NA())</f>
        <v>#N/A</v>
      </c>
      <c r="AR148" s="96" t="e">
        <f ca="true">+IF(AND(ISNUMBER(OFFSET('Sanitation Data'!$H$10,0,10*ROW('Sanitation Data'!H142))),'Data Summary'!DG148="Yes"),OFFSET('Sanitation Data'!$H$10,0,10*ROW('Sanitation Data'!H142)),NA())</f>
        <v>#N/A</v>
      </c>
      <c r="AS148" s="96" t="e">
        <f ca="true">+IF(AND(ISNUMBER(OFFSET('Sanitation Data'!$H$11,0,10*ROW('Sanitation Data'!H142))),'Data Summary'!DH148="Yes"),OFFSET('Sanitation Data'!$H$11,0,10*ROW('Sanitation Data'!H142)),NA())</f>
        <v>#N/A</v>
      </c>
      <c r="AT148" s="96" t="e">
        <f ca="true">+IF(AND(ISNUMBER(OFFSET('Sanitation Data'!$H$12,0,10*ROW('Sanitation Data'!H142))),'Data Summary'!DI148="Yes"),OFFSET('Sanitation Data'!$H$12,0,10*ROW('Sanitation Data'!H142)),NA())</f>
        <v>#N/A</v>
      </c>
      <c r="AU148" s="96" t="e">
        <f ca="true">+IF(AND(ISNUMBER(OFFSET('Sanitation Data'!$I$4,0,10*ROW('Sanitation Data'!I142))),'Data Summary'!DJ148="Yes"),100-OFFSET('Sanitation Data'!$I$4,0,10*ROW('Sanitation Data'!I142)),NA())</f>
        <v>#N/A</v>
      </c>
      <c r="AV148" s="96" t="e">
        <f ca="true">+IF(AND(ISNUMBER(OFFSET('Sanitation Data'!$I$6,0,10*ROW('Sanitation Data'!I142))),'Data Summary'!DK148="Yes"),OFFSET('Sanitation Data'!$I$6,0,10*ROW('Sanitation Data'!I142)),NA())</f>
        <v>#N/A</v>
      </c>
      <c r="AW148" s="96" t="e">
        <f ca="true">+IF(AND(ISNUMBER(OFFSET('Sanitation Data'!$I$10,0,10*ROW('Sanitation Data'!I142))),'Data Summary'!DL148="Yes"),OFFSET('Sanitation Data'!$I$10,0,10*ROW('Sanitation Data'!I142)),NA())</f>
        <v>#N/A</v>
      </c>
      <c r="AX148" s="96" t="e">
        <f ca="true">+IF(AND(ISNUMBER(OFFSET('Sanitation Data'!$I$11,0,10*ROW('Sanitation Data'!I142))),'Data Summary'!DM148="Yes"),OFFSET('Sanitation Data'!$I$11,0,10*ROW('Sanitation Data'!I142)),NA())</f>
        <v>#N/A</v>
      </c>
      <c r="AY148" s="96" t="e">
        <f ca="true">+IF(AND(ISNUMBER(OFFSET('Sanitation Data'!$I$12,0,10*ROW('Sanitation Data'!I142))),'Data Summary'!DN148="Yes"),OFFSET('Sanitation Data'!$I$12,0,10*ROW('Sanitation Data'!I142)),NA())</f>
        <v>#N/A</v>
      </c>
      <c r="AZ148" s="97" t="e">
        <f ca="true">+IF(AND(ISNUMBER(OFFSET('Hygiene Data'!$D$5,0,10*ROW('Hygiene Data'!D142))),'Data Summary'!DO148="Yes"),OFFSET('Hygiene Data'!$D$5,0,10*ROW('Hygiene Data'!D142)),NA())</f>
        <v>#N/A</v>
      </c>
      <c r="BA148" s="97" t="e">
        <f ca="true">+IF(AND(ISNUMBER(OFFSET('Hygiene Data'!$D$7,0,10*ROW('Hygiene Data'!D142))),'Data Summary'!DP148="Yes"),OFFSET('Hygiene Data'!$D$7,0,10*ROW('Hygiene Data'!D142)),NA())</f>
        <v>#N/A</v>
      </c>
      <c r="BB148" s="97" t="e">
        <f ca="true">+IF(AND(ISNUMBER(OFFSET('Hygiene Data'!$D$9,0,10*ROW('Hygiene Data'!D142))),'Data Summary'!DQ148="Yes"),OFFSET('Hygiene Data'!$D$9,0,10*ROW('Hygiene Data'!D142)),NA())</f>
        <v>#N/A</v>
      </c>
      <c r="BC148" s="97" t="e">
        <f ca="true">+IF(AND(ISNUMBER(OFFSET('Hygiene Data'!$E$5,0,10*ROW('Hygiene Data'!E142))),'Data Summary'!DR148="Yes"),OFFSET('Hygiene Data'!$E$5,0,10*ROW('Hygiene Data'!E142)),NA())</f>
        <v>#N/A</v>
      </c>
      <c r="BD148" s="97" t="e">
        <f ca="true">+IF(AND(ISNUMBER(OFFSET('Hygiene Data'!$E$7,0,10*ROW('Hygiene Data'!E142))),'Data Summary'!DS148="Yes"),OFFSET('Hygiene Data'!$E$7,0,10*ROW('Hygiene Data'!E142)),NA())</f>
        <v>#N/A</v>
      </c>
      <c r="BE148" s="97" t="e">
        <f ca="true">+IF(AND(ISNUMBER(OFFSET('Hygiene Data'!$E$9,0,10*ROW('Hygiene Data'!E142))),'Data Summary'!DT148="Yes"),OFFSET('Hygiene Data'!$E$9,0,10*ROW('Hygiene Data'!E142)),NA())</f>
        <v>#N/A</v>
      </c>
      <c r="BF148" s="97" t="e">
        <f ca="true">+IF(AND(ISNUMBER(OFFSET('Hygiene Data'!$F$5,0,10*ROW('Hygiene Data'!F142))),'Data Summary'!DU148="Yes"),OFFSET('Hygiene Data'!$F$5,0,10*ROW('Hygiene Data'!F142)),NA())</f>
        <v>#N/A</v>
      </c>
      <c r="BG148" s="97" t="e">
        <f ca="true">+IF(AND(ISNUMBER(OFFSET('Hygiene Data'!$F$7,0,10*ROW('Hygiene Data'!F142))),'Data Summary'!DV148="Yes"),OFFSET('Hygiene Data'!$F$7,0,10*ROW('Hygiene Data'!F142)),NA())</f>
        <v>#N/A</v>
      </c>
      <c r="BH148" s="97" t="e">
        <f ca="true">+IF(AND(ISNUMBER(OFFSET('Hygiene Data'!$F$9,0,10*ROW('Hygiene Data'!F142))),'Data Summary'!DW148="Yes"),OFFSET('Hygiene Data'!$F$9,0,10*ROW('Hygiene Data'!F142)),NA())</f>
        <v>#N/A</v>
      </c>
      <c r="BI148" s="97" t="e">
        <f ca="true">+IF(AND(ISNUMBER(OFFSET('Hygiene Data'!$G$5,0,10*ROW('Hygiene Data'!G142))),'Data Summary'!DX148="Yes"),OFFSET('Hygiene Data'!$G$5,0,10*ROW('Hygiene Data'!G142)),NA())</f>
        <v>#N/A</v>
      </c>
      <c r="BJ148" s="97" t="e">
        <f ca="true">+IF(AND(ISNUMBER(OFFSET('Hygiene Data'!$G$7,0,10*ROW('Hygiene Data'!G142))),'Data Summary'!DY148="Yes"),OFFSET('Hygiene Data'!$G$7,0,10*ROW('Hygiene Data'!G142)),NA())</f>
        <v>#N/A</v>
      </c>
      <c r="BK148" s="97" t="e">
        <f ca="true">+IF(AND(ISNUMBER(OFFSET('Hygiene Data'!$G$9,0,10*ROW('Hygiene Data'!G142))),'Data Summary'!DZ148="Yes"),OFFSET('Hygiene Data'!$G$9,0,10*ROW('Hygiene Data'!G142)),NA())</f>
        <v>#N/A</v>
      </c>
      <c r="BL148" s="97" t="e">
        <f ca="true">+IF(AND(ISNUMBER(OFFSET('Hygiene Data'!$H$5,0,10*ROW('Hygiene Data'!H142))),'Data Summary'!EA148="Yes"),OFFSET('Hygiene Data'!$H$5,0,10*ROW('Hygiene Data'!H142)),NA())</f>
        <v>#N/A</v>
      </c>
      <c r="BM148" s="97" t="e">
        <f ca="true">+IF(AND(ISNUMBER(OFFSET('Hygiene Data'!$H$7,0,10*ROW('Hygiene Data'!H142))),'Data Summary'!EB148="Yes"),OFFSET('Hygiene Data'!$H$7,0,10*ROW('Hygiene Data'!H142)),NA())</f>
        <v>#N/A</v>
      </c>
      <c r="BN148" s="97" t="e">
        <f ca="true">+IF(AND(ISNUMBER(OFFSET('Hygiene Data'!$H$9,0,10*ROW('Hygiene Data'!H142))),'Data Summary'!EC148="Yes"),OFFSET('Hygiene Data'!$H$9,0,10*ROW('Hygiene Data'!H142)),NA())</f>
        <v>#N/A</v>
      </c>
      <c r="BO148" s="97" t="e">
        <f ca="true">+IF(AND(ISNUMBER(OFFSET('Hygiene Data'!$I$5,0,10*ROW('Hygiene Data'!I142))),'Data Summary'!ED148="Yes"),OFFSET('Hygiene Data'!$I$5,0,10*ROW('Hygiene Data'!I142)),NA())</f>
        <v>#N/A</v>
      </c>
      <c r="BP148" s="97" t="e">
        <f ca="true">+IF(AND(ISNUMBER(OFFSET('Hygiene Data'!$I$7,0,10*ROW('Hygiene Data'!I142))),'Data Summary'!EE148="Yes"),OFFSET('Hygiene Data'!$I$7,0,10*ROW('Hygiene Data'!I142)),NA())</f>
        <v>#N/A</v>
      </c>
      <c r="BQ148" s="97" t="e">
        <f ca="true">+IF(AND(ISNUMBER(OFFSET('Hygiene Data'!$I$9,0,10*ROW('Hygiene Data'!I142))),'Data Summary'!EF148="Yes"),OFFSET('Hygiene Data'!$I$9,0,10*ROW('Hygiene Data'!I142)),NA())</f>
        <v>#N/A</v>
      </c>
    </row>
    <row xmlns:x14ac="http://schemas.microsoft.com/office/spreadsheetml/2009/9/ac" r="149" x14ac:dyDescent="0.2">
      <c r="A149" s="331" t="e">
        <f ca="true">+RIGHT('Data Summary'!A149,LEN('Data Summary'!A149)-9)</f>
        <v>#VALUE!</v>
      </c>
      <c r="B149" s="36" t="str">
        <f ca="true">+IF(ISTEXT('Data Summary'!B149),'Data Summary'!B149,"")</f>
        <v/>
      </c>
      <c r="C149" s="330" t="e">
        <f ca="true">+VALUE('Data Summary'!C149)</f>
        <v>#VALUE!</v>
      </c>
      <c r="D149" s="95" t="e">
        <f ca="true">+IF(AND(ISNUMBER(OFFSET('Water Data'!$D$4,0,10*ROW('Water Data'!D143))),'Data Summary'!BS149="Yes"),100-OFFSET('Water Data'!$D$4,0,10*ROW('Water Data'!D143)),NA())</f>
        <v>#N/A</v>
      </c>
      <c r="E149" s="95" t="e">
        <f ca="true">+IF(AND(ISNUMBER(OFFSET('Water Data'!$D$6,0,10*ROW('Water Data'!D143))),'Data Summary'!BT149="Yes"),OFFSET('Water Data'!$D$6,0,10*ROW('Water Data'!D143)),NA())</f>
        <v>#N/A</v>
      </c>
      <c r="F149" s="95" t="e">
        <f ca="true">+IF(AND(ISNUMBER(OFFSET('Water Data'!$D$9,0,10*ROW('Water Data'!D143))),'Data Summary'!BU149="Yes"),OFFSET('Water Data'!$D$9,0,10*ROW('Water Data'!D143)),NA())</f>
        <v>#N/A</v>
      </c>
      <c r="G149" s="95" t="e">
        <f ca="true">+IF(AND(ISNUMBER(OFFSET('Water Data'!$E$4,0,10*ROW('Water Data'!E143))),'Data Summary'!BV149="Yes"),100-OFFSET('Water Data'!$E$4,0,10*ROW('Water Data'!E143)),NA())</f>
        <v>#N/A</v>
      </c>
      <c r="H149" s="95" t="e">
        <f ca="true">+IF(AND(ISNUMBER(OFFSET('Water Data'!$E$6,0,10*ROW('Water Data'!E143))),'Data Summary'!BW149="Yes"),OFFSET('Water Data'!$E$6,0,10*ROW('Water Data'!E143)),NA())</f>
        <v>#N/A</v>
      </c>
      <c r="I149" s="95" t="e">
        <f ca="true">+IF(AND(ISNUMBER(OFFSET('Water Data'!$E$9,0,10*ROW('Water Data'!E143))),'Data Summary'!BX149="Yes"),OFFSET('Water Data'!$E$9,0,10*ROW('Water Data'!E143)),NA())</f>
        <v>#N/A</v>
      </c>
      <c r="J149" s="95" t="e">
        <f ca="true">+IF(AND(ISNUMBER(OFFSET('Water Data'!$F$4,0,10*ROW('Water Data'!F143))),'Data Summary'!BY149="Yes"),100-OFFSET('Water Data'!$F$4,0,10*ROW('Water Data'!F143)),NA())</f>
        <v>#N/A</v>
      </c>
      <c r="K149" s="95" t="e">
        <f ca="true">+IF(AND(ISNUMBER(OFFSET('Water Data'!$F$6,0,10*ROW('Water Data'!F143))),'Data Summary'!BZ149="Yes"),OFFSET('Water Data'!$F$6,0,10*ROW('Water Data'!F143)),NA())</f>
        <v>#N/A</v>
      </c>
      <c r="L149" s="95" t="e">
        <f ca="true">+IF(AND(ISNUMBER(OFFSET('Water Data'!$F$9,0,10*ROW('Water Data'!F143))),'Data Summary'!CA149="Yes"),OFFSET('Water Data'!$F$9,0,10*ROW('Water Data'!F143)),NA())</f>
        <v>#N/A</v>
      </c>
      <c r="M149" s="95" t="e">
        <f ca="true">+IF(AND(ISNUMBER(OFFSET('Water Data'!$G$4,0,10*ROW('Water Data'!G143))),'Data Summary'!CB149="Yes"),100-OFFSET('Water Data'!$G$4,0,10*ROW('Water Data'!G143)),NA())</f>
        <v>#N/A</v>
      </c>
      <c r="N149" s="95" t="e">
        <f ca="true">+IF(AND(ISNUMBER(OFFSET('Water Data'!$G$6,0,10*ROW('Water Data'!G143))),'Data Summary'!CC149="Yes"),OFFSET('Water Data'!$G$6,0,10*ROW('Water Data'!G143)),NA())</f>
        <v>#N/A</v>
      </c>
      <c r="O149" s="95" t="e">
        <f ca="true">+IF(AND(ISNUMBER(OFFSET('Water Data'!$G$9,0,10*ROW('Water Data'!G143))),'Data Summary'!CD149="Yes"),OFFSET('Water Data'!$G$9,0,10*ROW('Water Data'!G143)),NA())</f>
        <v>#N/A</v>
      </c>
      <c r="P149" s="95" t="e">
        <f ca="true">+IF(AND(ISNUMBER(OFFSET('Water Data'!$H$4,0,10*ROW('Water Data'!H143))),'Data Summary'!CE149="Yes"),100-OFFSET('Water Data'!$H$4,0,10*ROW('Water Data'!H143)),NA())</f>
        <v>#N/A</v>
      </c>
      <c r="Q149" s="95" t="e">
        <f ca="true">+IF(AND(ISNUMBER(OFFSET('Water Data'!$H$6,0,10*ROW('Water Data'!H143))),'Data Summary'!CF149="Yes"),OFFSET('Water Data'!$H$6,0,10*ROW('Water Data'!H143)),NA())</f>
        <v>#N/A</v>
      </c>
      <c r="R149" s="95" t="e">
        <f ca="true">+IF(AND(ISNUMBER(OFFSET('Water Data'!$H$9,0,10*ROW('Water Data'!H143))),'Data Summary'!CG149="Yes"),OFFSET('Water Data'!$H$9,0,10*ROW('Water Data'!H143)),NA())</f>
        <v>#N/A</v>
      </c>
      <c r="S149" s="95" t="e">
        <f ca="true">+IF(AND(ISNUMBER(OFFSET('Water Data'!$I$4,0,10*ROW('Water Data'!I143))),'Data Summary'!CH149="Yes"),100-OFFSET('Water Data'!$I$4,0,10*ROW('Water Data'!I143)),NA())</f>
        <v>#N/A</v>
      </c>
      <c r="T149" s="95" t="e">
        <f ca="true">+IF(AND(ISNUMBER(OFFSET('Water Data'!$I$6,0,10*ROW('Water Data'!I143))),'Data Summary'!CI149="Yes"),OFFSET('Water Data'!$I$6,0,10*ROW('Water Data'!I143)),NA())</f>
        <v>#N/A</v>
      </c>
      <c r="U149" s="95" t="e">
        <f ca="true">+IF(AND(ISNUMBER(OFFSET('Water Data'!$I$9,0,10*ROW('Water Data'!I143))),'Data Summary'!CJ149="Yes"),OFFSET('Water Data'!$I$9,0,10*ROW('Water Data'!I143)),NA())</f>
        <v>#N/A</v>
      </c>
      <c r="V149" s="96" t="e">
        <f ca="true">+IF(AND(ISNUMBER(OFFSET('Sanitation Data'!$D$4,0,10*ROW('Sanitation Data'!D143))),'Data Summary'!CK149="Yes"),100-OFFSET('Sanitation Data'!$D$4,0,10*ROW('Sanitation Data'!D143)),NA())</f>
        <v>#N/A</v>
      </c>
      <c r="W149" s="96" t="e">
        <f ca="true">+IF(AND(ISNUMBER(OFFSET('Sanitation Data'!$D$6,0,10*ROW('Sanitation Data'!D143))),'Data Summary'!CL149="Yes"),OFFSET('Sanitation Data'!$D$6,0,10*ROW('Sanitation Data'!D143)),NA())</f>
        <v>#N/A</v>
      </c>
      <c r="X149" s="96" t="e">
        <f ca="true">+IF(AND(ISNUMBER(OFFSET('Sanitation Data'!$D$10,0,10*ROW('Sanitation Data'!D143))),'Data Summary'!CM149="Yes"),OFFSET('Sanitation Data'!$D$10,0,10*ROW('Sanitation Data'!D143)),NA())</f>
        <v>#N/A</v>
      </c>
      <c r="Y149" s="96" t="e">
        <f ca="true">+IF(AND(ISNUMBER(OFFSET('Sanitation Data'!$D$11,0,10*ROW('Sanitation Data'!D143))),'Data Summary'!CN149="Yes"),OFFSET('Sanitation Data'!$D$11,0,10*ROW('Sanitation Data'!D143)),NA())</f>
        <v>#N/A</v>
      </c>
      <c r="Z149" s="96" t="e">
        <f ca="true">+IF(AND(ISNUMBER(OFFSET('Sanitation Data'!$D$12,0,10*ROW('Sanitation Data'!D143))),'Data Summary'!CO149="Yes"),OFFSET('Sanitation Data'!$D$12,0,10*ROW('Sanitation Data'!D143)),NA())</f>
        <v>#N/A</v>
      </c>
      <c r="AA149" s="96" t="e">
        <f ca="true">+IF(AND(ISNUMBER(OFFSET('Sanitation Data'!$E$4,0,10*ROW('Sanitation Data'!E143))),'Data Summary'!CP149="Yes"),100-OFFSET('Sanitation Data'!$E$4,0,10*ROW('Sanitation Data'!E143)),NA())</f>
        <v>#N/A</v>
      </c>
      <c r="AB149" s="96" t="e">
        <f ca="true">+IF(AND(ISNUMBER(OFFSET('Sanitation Data'!$E$6,0,10*ROW('Sanitation Data'!E143))),'Data Summary'!CQ149="Yes"),OFFSET('Sanitation Data'!$E$6,0,10*ROW('Sanitation Data'!E143)),NA())</f>
        <v>#N/A</v>
      </c>
      <c r="AC149" s="96" t="e">
        <f ca="true">+IF(AND(ISNUMBER(OFFSET('Sanitation Data'!$E$10,0,10*ROW('Sanitation Data'!E143))),'Data Summary'!CR149="Yes"),OFFSET('Sanitation Data'!$E$10,0,10*ROW('Sanitation Data'!E143)),NA())</f>
        <v>#N/A</v>
      </c>
      <c r="AD149" s="96" t="e">
        <f ca="true">+IF(AND(ISNUMBER(OFFSET('Sanitation Data'!$E$11,0,10*ROW('Sanitation Data'!E143))),'Data Summary'!CS149="Yes"),OFFSET('Sanitation Data'!$E$11,0,10*ROW('Sanitation Data'!E143)),NA())</f>
        <v>#N/A</v>
      </c>
      <c r="AE149" s="96" t="e">
        <f ca="true">+IF(AND(ISNUMBER(OFFSET('Sanitation Data'!$E$12,0,10*ROW('Sanitation Data'!E143))),'Data Summary'!CT149="Yes"),OFFSET('Sanitation Data'!$E$12,0,10*ROW('Sanitation Data'!E143)),NA())</f>
        <v>#N/A</v>
      </c>
      <c r="AF149" s="96" t="e">
        <f ca="true">+IF(AND(ISNUMBER(OFFSET('Sanitation Data'!$F$4,0,10*ROW('Sanitation Data'!F143))),'Data Summary'!CU149="Yes"),100-OFFSET('Sanitation Data'!$F$4,0,10*ROW('Sanitation Data'!F143)),NA())</f>
        <v>#N/A</v>
      </c>
      <c r="AG149" s="96" t="e">
        <f ca="true">+IF(AND(ISNUMBER(OFFSET('Sanitation Data'!$F$6,0,10*ROW('Sanitation Data'!F143))),'Data Summary'!CV149="Yes"),OFFSET('Sanitation Data'!$F$6,0,10*ROW('Sanitation Data'!F143)),NA())</f>
        <v>#N/A</v>
      </c>
      <c r="AH149" s="96" t="e">
        <f ca="true">+IF(AND(ISNUMBER(OFFSET('Sanitation Data'!$F$10,0,10*ROW('Sanitation Data'!F143))),'Data Summary'!CW149="Yes"),OFFSET('Sanitation Data'!$F$10,0,10*ROW('Sanitation Data'!F143)),NA())</f>
        <v>#N/A</v>
      </c>
      <c r="AI149" s="96" t="e">
        <f ca="true">+IF(AND(ISNUMBER(OFFSET('Sanitation Data'!$F$11,0,10*ROW('Sanitation Data'!F143))),'Data Summary'!CX149="Yes"),OFFSET('Sanitation Data'!$F$11,0,10*ROW('Sanitation Data'!F143)),NA())</f>
        <v>#N/A</v>
      </c>
      <c r="AJ149" s="96" t="e">
        <f ca="true">+IF(AND(ISNUMBER(OFFSET('Sanitation Data'!$F$12,0,10*ROW('Sanitation Data'!F143))),'Data Summary'!CY149="Yes"),OFFSET('Sanitation Data'!$F$12,0,10*ROW('Sanitation Data'!F143)),NA())</f>
        <v>#N/A</v>
      </c>
      <c r="AK149" s="96" t="e">
        <f ca="true">+IF(AND(ISNUMBER(OFFSET('Sanitation Data'!$G$4,0,10*ROW('Sanitation Data'!G143))),'Data Summary'!CZ149="Yes"),100-OFFSET('Sanitation Data'!$G$4,0,10*ROW('Sanitation Data'!G143)),NA())</f>
        <v>#N/A</v>
      </c>
      <c r="AL149" s="96" t="e">
        <f ca="true">+IF(AND(ISNUMBER(OFFSET('Sanitation Data'!$G$6,0,10*ROW('Sanitation Data'!G143))),'Data Summary'!DA149="Yes"),OFFSET('Sanitation Data'!$G$6,0,10*ROW('Sanitation Data'!G143)),NA())</f>
        <v>#N/A</v>
      </c>
      <c r="AM149" s="96" t="e">
        <f ca="true">+IF(AND(ISNUMBER(OFFSET('Sanitation Data'!$G$10,0,10*ROW('Sanitation Data'!G143))),'Data Summary'!DB149="Yes"),OFFSET('Sanitation Data'!$G$10,0,10*ROW('Sanitation Data'!G143)),NA())</f>
        <v>#N/A</v>
      </c>
      <c r="AN149" s="96" t="e">
        <f ca="true">+IF(AND(ISNUMBER(OFFSET('Sanitation Data'!$G$11,0,10*ROW('Sanitation Data'!G143))),'Data Summary'!DC149="Yes"),OFFSET('Sanitation Data'!$G$11,0,10*ROW('Sanitation Data'!G143)),NA())</f>
        <v>#N/A</v>
      </c>
      <c r="AO149" s="96" t="e">
        <f ca="true">+IF(AND(ISNUMBER(OFFSET('Sanitation Data'!$G$12,0,10*ROW('Sanitation Data'!G143))),'Data Summary'!DD149="Yes"),OFFSET('Sanitation Data'!$G$12,0,10*ROW('Sanitation Data'!G143)),NA())</f>
        <v>#N/A</v>
      </c>
      <c r="AP149" s="96" t="e">
        <f ca="true">+IF(AND(ISNUMBER(OFFSET('Sanitation Data'!$H$4,0,10*ROW('Sanitation Data'!H143))),'Data Summary'!DE149="Yes"),100-OFFSET('Sanitation Data'!$H$4,0,10*ROW('Sanitation Data'!H143)),NA())</f>
        <v>#N/A</v>
      </c>
      <c r="AQ149" s="96" t="e">
        <f ca="true">+IF(AND(ISNUMBER(OFFSET('Sanitation Data'!$H$6,0,10*ROW('Sanitation Data'!H143))),'Data Summary'!DF149="Yes"),OFFSET('Sanitation Data'!$H$6,0,10*ROW('Sanitation Data'!H143)),NA())</f>
        <v>#N/A</v>
      </c>
      <c r="AR149" s="96" t="e">
        <f ca="true">+IF(AND(ISNUMBER(OFFSET('Sanitation Data'!$H$10,0,10*ROW('Sanitation Data'!H143))),'Data Summary'!DG149="Yes"),OFFSET('Sanitation Data'!$H$10,0,10*ROW('Sanitation Data'!H143)),NA())</f>
        <v>#N/A</v>
      </c>
      <c r="AS149" s="96" t="e">
        <f ca="true">+IF(AND(ISNUMBER(OFFSET('Sanitation Data'!$H$11,0,10*ROW('Sanitation Data'!H143))),'Data Summary'!DH149="Yes"),OFFSET('Sanitation Data'!$H$11,0,10*ROW('Sanitation Data'!H143)),NA())</f>
        <v>#N/A</v>
      </c>
      <c r="AT149" s="96" t="e">
        <f ca="true">+IF(AND(ISNUMBER(OFFSET('Sanitation Data'!$H$12,0,10*ROW('Sanitation Data'!H143))),'Data Summary'!DI149="Yes"),OFFSET('Sanitation Data'!$H$12,0,10*ROW('Sanitation Data'!H143)),NA())</f>
        <v>#N/A</v>
      </c>
      <c r="AU149" s="96" t="e">
        <f ca="true">+IF(AND(ISNUMBER(OFFSET('Sanitation Data'!$I$4,0,10*ROW('Sanitation Data'!I143))),'Data Summary'!DJ149="Yes"),100-OFFSET('Sanitation Data'!$I$4,0,10*ROW('Sanitation Data'!I143)),NA())</f>
        <v>#N/A</v>
      </c>
      <c r="AV149" s="96" t="e">
        <f ca="true">+IF(AND(ISNUMBER(OFFSET('Sanitation Data'!$I$6,0,10*ROW('Sanitation Data'!I143))),'Data Summary'!DK149="Yes"),OFFSET('Sanitation Data'!$I$6,0,10*ROW('Sanitation Data'!I143)),NA())</f>
        <v>#N/A</v>
      </c>
      <c r="AW149" s="96" t="e">
        <f ca="true">+IF(AND(ISNUMBER(OFFSET('Sanitation Data'!$I$10,0,10*ROW('Sanitation Data'!I143))),'Data Summary'!DL149="Yes"),OFFSET('Sanitation Data'!$I$10,0,10*ROW('Sanitation Data'!I143)),NA())</f>
        <v>#N/A</v>
      </c>
      <c r="AX149" s="96" t="e">
        <f ca="true">+IF(AND(ISNUMBER(OFFSET('Sanitation Data'!$I$11,0,10*ROW('Sanitation Data'!I143))),'Data Summary'!DM149="Yes"),OFFSET('Sanitation Data'!$I$11,0,10*ROW('Sanitation Data'!I143)),NA())</f>
        <v>#N/A</v>
      </c>
      <c r="AY149" s="96" t="e">
        <f ca="true">+IF(AND(ISNUMBER(OFFSET('Sanitation Data'!$I$12,0,10*ROW('Sanitation Data'!I143))),'Data Summary'!DN149="Yes"),OFFSET('Sanitation Data'!$I$12,0,10*ROW('Sanitation Data'!I143)),NA())</f>
        <v>#N/A</v>
      </c>
      <c r="AZ149" s="97" t="e">
        <f ca="true">+IF(AND(ISNUMBER(OFFSET('Hygiene Data'!$D$5,0,10*ROW('Hygiene Data'!D143))),'Data Summary'!DO149="Yes"),OFFSET('Hygiene Data'!$D$5,0,10*ROW('Hygiene Data'!D143)),NA())</f>
        <v>#N/A</v>
      </c>
      <c r="BA149" s="97" t="e">
        <f ca="true">+IF(AND(ISNUMBER(OFFSET('Hygiene Data'!$D$7,0,10*ROW('Hygiene Data'!D143))),'Data Summary'!DP149="Yes"),OFFSET('Hygiene Data'!$D$7,0,10*ROW('Hygiene Data'!D143)),NA())</f>
        <v>#N/A</v>
      </c>
      <c r="BB149" s="97" t="e">
        <f ca="true">+IF(AND(ISNUMBER(OFFSET('Hygiene Data'!$D$9,0,10*ROW('Hygiene Data'!D143))),'Data Summary'!DQ149="Yes"),OFFSET('Hygiene Data'!$D$9,0,10*ROW('Hygiene Data'!D143)),NA())</f>
        <v>#N/A</v>
      </c>
      <c r="BC149" s="97" t="e">
        <f ca="true">+IF(AND(ISNUMBER(OFFSET('Hygiene Data'!$E$5,0,10*ROW('Hygiene Data'!E143))),'Data Summary'!DR149="Yes"),OFFSET('Hygiene Data'!$E$5,0,10*ROW('Hygiene Data'!E143)),NA())</f>
        <v>#N/A</v>
      </c>
      <c r="BD149" s="97" t="e">
        <f ca="true">+IF(AND(ISNUMBER(OFFSET('Hygiene Data'!$E$7,0,10*ROW('Hygiene Data'!E143))),'Data Summary'!DS149="Yes"),OFFSET('Hygiene Data'!$E$7,0,10*ROW('Hygiene Data'!E143)),NA())</f>
        <v>#N/A</v>
      </c>
      <c r="BE149" s="97" t="e">
        <f ca="true">+IF(AND(ISNUMBER(OFFSET('Hygiene Data'!$E$9,0,10*ROW('Hygiene Data'!E143))),'Data Summary'!DT149="Yes"),OFFSET('Hygiene Data'!$E$9,0,10*ROW('Hygiene Data'!E143)),NA())</f>
        <v>#N/A</v>
      </c>
      <c r="BF149" s="97" t="e">
        <f ca="true">+IF(AND(ISNUMBER(OFFSET('Hygiene Data'!$F$5,0,10*ROW('Hygiene Data'!F143))),'Data Summary'!DU149="Yes"),OFFSET('Hygiene Data'!$F$5,0,10*ROW('Hygiene Data'!F143)),NA())</f>
        <v>#N/A</v>
      </c>
      <c r="BG149" s="97" t="e">
        <f ca="true">+IF(AND(ISNUMBER(OFFSET('Hygiene Data'!$F$7,0,10*ROW('Hygiene Data'!F143))),'Data Summary'!DV149="Yes"),OFFSET('Hygiene Data'!$F$7,0,10*ROW('Hygiene Data'!F143)),NA())</f>
        <v>#N/A</v>
      </c>
      <c r="BH149" s="97" t="e">
        <f ca="true">+IF(AND(ISNUMBER(OFFSET('Hygiene Data'!$F$9,0,10*ROW('Hygiene Data'!F143))),'Data Summary'!DW149="Yes"),OFFSET('Hygiene Data'!$F$9,0,10*ROW('Hygiene Data'!F143)),NA())</f>
        <v>#N/A</v>
      </c>
      <c r="BI149" s="97" t="e">
        <f ca="true">+IF(AND(ISNUMBER(OFFSET('Hygiene Data'!$G$5,0,10*ROW('Hygiene Data'!G143))),'Data Summary'!DX149="Yes"),OFFSET('Hygiene Data'!$G$5,0,10*ROW('Hygiene Data'!G143)),NA())</f>
        <v>#N/A</v>
      </c>
      <c r="BJ149" s="97" t="e">
        <f ca="true">+IF(AND(ISNUMBER(OFFSET('Hygiene Data'!$G$7,0,10*ROW('Hygiene Data'!G143))),'Data Summary'!DY149="Yes"),OFFSET('Hygiene Data'!$G$7,0,10*ROW('Hygiene Data'!G143)),NA())</f>
        <v>#N/A</v>
      </c>
      <c r="BK149" s="97" t="e">
        <f ca="true">+IF(AND(ISNUMBER(OFFSET('Hygiene Data'!$G$9,0,10*ROW('Hygiene Data'!G143))),'Data Summary'!DZ149="Yes"),OFFSET('Hygiene Data'!$G$9,0,10*ROW('Hygiene Data'!G143)),NA())</f>
        <v>#N/A</v>
      </c>
      <c r="BL149" s="97" t="e">
        <f ca="true">+IF(AND(ISNUMBER(OFFSET('Hygiene Data'!$H$5,0,10*ROW('Hygiene Data'!H143))),'Data Summary'!EA149="Yes"),OFFSET('Hygiene Data'!$H$5,0,10*ROW('Hygiene Data'!H143)),NA())</f>
        <v>#N/A</v>
      </c>
      <c r="BM149" s="97" t="e">
        <f ca="true">+IF(AND(ISNUMBER(OFFSET('Hygiene Data'!$H$7,0,10*ROW('Hygiene Data'!H143))),'Data Summary'!EB149="Yes"),OFFSET('Hygiene Data'!$H$7,0,10*ROW('Hygiene Data'!H143)),NA())</f>
        <v>#N/A</v>
      </c>
      <c r="BN149" s="97" t="e">
        <f ca="true">+IF(AND(ISNUMBER(OFFSET('Hygiene Data'!$H$9,0,10*ROW('Hygiene Data'!H143))),'Data Summary'!EC149="Yes"),OFFSET('Hygiene Data'!$H$9,0,10*ROW('Hygiene Data'!H143)),NA())</f>
        <v>#N/A</v>
      </c>
      <c r="BO149" s="97" t="e">
        <f ca="true">+IF(AND(ISNUMBER(OFFSET('Hygiene Data'!$I$5,0,10*ROW('Hygiene Data'!I143))),'Data Summary'!ED149="Yes"),OFFSET('Hygiene Data'!$I$5,0,10*ROW('Hygiene Data'!I143)),NA())</f>
        <v>#N/A</v>
      </c>
      <c r="BP149" s="97" t="e">
        <f ca="true">+IF(AND(ISNUMBER(OFFSET('Hygiene Data'!$I$7,0,10*ROW('Hygiene Data'!I143))),'Data Summary'!EE149="Yes"),OFFSET('Hygiene Data'!$I$7,0,10*ROW('Hygiene Data'!I143)),NA())</f>
        <v>#N/A</v>
      </c>
      <c r="BQ149" s="97" t="e">
        <f ca="true">+IF(AND(ISNUMBER(OFFSET('Hygiene Data'!$I$9,0,10*ROW('Hygiene Data'!I143))),'Data Summary'!EF149="Yes"),OFFSET('Hygiene Data'!$I$9,0,10*ROW('Hygiene Data'!I143)),NA())</f>
        <v>#N/A</v>
      </c>
    </row>
    <row xmlns:x14ac="http://schemas.microsoft.com/office/spreadsheetml/2009/9/ac" r="150" x14ac:dyDescent="0.2">
      <c r="A150" s="331" t="e">
        <f ca="true">+RIGHT('Data Summary'!A150,LEN('Data Summary'!A150)-9)</f>
        <v>#VALUE!</v>
      </c>
      <c r="B150" s="36" t="str">
        <f ca="true">+IF(ISTEXT('Data Summary'!B150),'Data Summary'!B150,"")</f>
        <v/>
      </c>
      <c r="C150" s="330" t="e">
        <f ca="true">+VALUE('Data Summary'!C150)</f>
        <v>#VALUE!</v>
      </c>
      <c r="D150" s="95" t="e">
        <f ca="true">+IF(AND(ISNUMBER(OFFSET('Water Data'!$D$4,0,10*ROW('Water Data'!D144))),'Data Summary'!BS150="Yes"),100-OFFSET('Water Data'!$D$4,0,10*ROW('Water Data'!D144)),NA())</f>
        <v>#N/A</v>
      </c>
      <c r="E150" s="95" t="e">
        <f ca="true">+IF(AND(ISNUMBER(OFFSET('Water Data'!$D$6,0,10*ROW('Water Data'!D144))),'Data Summary'!BT150="Yes"),OFFSET('Water Data'!$D$6,0,10*ROW('Water Data'!D144)),NA())</f>
        <v>#N/A</v>
      </c>
      <c r="F150" s="95" t="e">
        <f ca="true">+IF(AND(ISNUMBER(OFFSET('Water Data'!$D$9,0,10*ROW('Water Data'!D144))),'Data Summary'!BU150="Yes"),OFFSET('Water Data'!$D$9,0,10*ROW('Water Data'!D144)),NA())</f>
        <v>#N/A</v>
      </c>
      <c r="G150" s="95" t="e">
        <f ca="true">+IF(AND(ISNUMBER(OFFSET('Water Data'!$E$4,0,10*ROW('Water Data'!E144))),'Data Summary'!BV150="Yes"),100-OFFSET('Water Data'!$E$4,0,10*ROW('Water Data'!E144)),NA())</f>
        <v>#N/A</v>
      </c>
      <c r="H150" s="95" t="e">
        <f ca="true">+IF(AND(ISNUMBER(OFFSET('Water Data'!$E$6,0,10*ROW('Water Data'!E144))),'Data Summary'!BW150="Yes"),OFFSET('Water Data'!$E$6,0,10*ROW('Water Data'!E144)),NA())</f>
        <v>#N/A</v>
      </c>
      <c r="I150" s="95" t="e">
        <f ca="true">+IF(AND(ISNUMBER(OFFSET('Water Data'!$E$9,0,10*ROW('Water Data'!E144))),'Data Summary'!BX150="Yes"),OFFSET('Water Data'!$E$9,0,10*ROW('Water Data'!E144)),NA())</f>
        <v>#N/A</v>
      </c>
      <c r="J150" s="95" t="e">
        <f ca="true">+IF(AND(ISNUMBER(OFFSET('Water Data'!$F$4,0,10*ROW('Water Data'!F144))),'Data Summary'!BY150="Yes"),100-OFFSET('Water Data'!$F$4,0,10*ROW('Water Data'!F144)),NA())</f>
        <v>#N/A</v>
      </c>
      <c r="K150" s="95" t="e">
        <f ca="true">+IF(AND(ISNUMBER(OFFSET('Water Data'!$F$6,0,10*ROW('Water Data'!F144))),'Data Summary'!BZ150="Yes"),OFFSET('Water Data'!$F$6,0,10*ROW('Water Data'!F144)),NA())</f>
        <v>#N/A</v>
      </c>
      <c r="L150" s="95" t="e">
        <f ca="true">+IF(AND(ISNUMBER(OFFSET('Water Data'!$F$9,0,10*ROW('Water Data'!F144))),'Data Summary'!CA150="Yes"),OFFSET('Water Data'!$F$9,0,10*ROW('Water Data'!F144)),NA())</f>
        <v>#N/A</v>
      </c>
      <c r="M150" s="95" t="e">
        <f ca="true">+IF(AND(ISNUMBER(OFFSET('Water Data'!$G$4,0,10*ROW('Water Data'!G144))),'Data Summary'!CB150="Yes"),100-OFFSET('Water Data'!$G$4,0,10*ROW('Water Data'!G144)),NA())</f>
        <v>#N/A</v>
      </c>
      <c r="N150" s="95" t="e">
        <f ca="true">+IF(AND(ISNUMBER(OFFSET('Water Data'!$G$6,0,10*ROW('Water Data'!G144))),'Data Summary'!CC150="Yes"),OFFSET('Water Data'!$G$6,0,10*ROW('Water Data'!G144)),NA())</f>
        <v>#N/A</v>
      </c>
      <c r="O150" s="95" t="e">
        <f ca="true">+IF(AND(ISNUMBER(OFFSET('Water Data'!$G$9,0,10*ROW('Water Data'!G144))),'Data Summary'!CD150="Yes"),OFFSET('Water Data'!$G$9,0,10*ROW('Water Data'!G144)),NA())</f>
        <v>#N/A</v>
      </c>
      <c r="P150" s="95" t="e">
        <f ca="true">+IF(AND(ISNUMBER(OFFSET('Water Data'!$H$4,0,10*ROW('Water Data'!H144))),'Data Summary'!CE150="Yes"),100-OFFSET('Water Data'!$H$4,0,10*ROW('Water Data'!H144)),NA())</f>
        <v>#N/A</v>
      </c>
      <c r="Q150" s="95" t="e">
        <f ca="true">+IF(AND(ISNUMBER(OFFSET('Water Data'!$H$6,0,10*ROW('Water Data'!H144))),'Data Summary'!CF150="Yes"),OFFSET('Water Data'!$H$6,0,10*ROW('Water Data'!H144)),NA())</f>
        <v>#N/A</v>
      </c>
      <c r="R150" s="95" t="e">
        <f ca="true">+IF(AND(ISNUMBER(OFFSET('Water Data'!$H$9,0,10*ROW('Water Data'!H144))),'Data Summary'!CG150="Yes"),OFFSET('Water Data'!$H$9,0,10*ROW('Water Data'!H144)),NA())</f>
        <v>#N/A</v>
      </c>
      <c r="S150" s="95" t="e">
        <f ca="true">+IF(AND(ISNUMBER(OFFSET('Water Data'!$I$4,0,10*ROW('Water Data'!I144))),'Data Summary'!CH150="Yes"),100-OFFSET('Water Data'!$I$4,0,10*ROW('Water Data'!I144)),NA())</f>
        <v>#N/A</v>
      </c>
      <c r="T150" s="95" t="e">
        <f ca="true">+IF(AND(ISNUMBER(OFFSET('Water Data'!$I$6,0,10*ROW('Water Data'!I144))),'Data Summary'!CI150="Yes"),OFFSET('Water Data'!$I$6,0,10*ROW('Water Data'!I144)),NA())</f>
        <v>#N/A</v>
      </c>
      <c r="U150" s="95" t="e">
        <f ca="true">+IF(AND(ISNUMBER(OFFSET('Water Data'!$I$9,0,10*ROW('Water Data'!I144))),'Data Summary'!CJ150="Yes"),OFFSET('Water Data'!$I$9,0,10*ROW('Water Data'!I144)),NA())</f>
        <v>#N/A</v>
      </c>
      <c r="V150" s="96" t="e">
        <f ca="true">+IF(AND(ISNUMBER(OFFSET('Sanitation Data'!$D$4,0,10*ROW('Sanitation Data'!D144))),'Data Summary'!CK150="Yes"),100-OFFSET('Sanitation Data'!$D$4,0,10*ROW('Sanitation Data'!D144)),NA())</f>
        <v>#N/A</v>
      </c>
      <c r="W150" s="96" t="e">
        <f ca="true">+IF(AND(ISNUMBER(OFFSET('Sanitation Data'!$D$6,0,10*ROW('Sanitation Data'!D144))),'Data Summary'!CL150="Yes"),OFFSET('Sanitation Data'!$D$6,0,10*ROW('Sanitation Data'!D144)),NA())</f>
        <v>#N/A</v>
      </c>
      <c r="X150" s="96" t="e">
        <f ca="true">+IF(AND(ISNUMBER(OFFSET('Sanitation Data'!$D$10,0,10*ROW('Sanitation Data'!D144))),'Data Summary'!CM150="Yes"),OFFSET('Sanitation Data'!$D$10,0,10*ROW('Sanitation Data'!D144)),NA())</f>
        <v>#N/A</v>
      </c>
      <c r="Y150" s="96" t="e">
        <f ca="true">+IF(AND(ISNUMBER(OFFSET('Sanitation Data'!$D$11,0,10*ROW('Sanitation Data'!D144))),'Data Summary'!CN150="Yes"),OFFSET('Sanitation Data'!$D$11,0,10*ROW('Sanitation Data'!D144)),NA())</f>
        <v>#N/A</v>
      </c>
      <c r="Z150" s="96" t="e">
        <f ca="true">+IF(AND(ISNUMBER(OFFSET('Sanitation Data'!$D$12,0,10*ROW('Sanitation Data'!D144))),'Data Summary'!CO150="Yes"),OFFSET('Sanitation Data'!$D$12,0,10*ROW('Sanitation Data'!D144)),NA())</f>
        <v>#N/A</v>
      </c>
      <c r="AA150" s="96" t="e">
        <f ca="true">+IF(AND(ISNUMBER(OFFSET('Sanitation Data'!$E$4,0,10*ROW('Sanitation Data'!E144))),'Data Summary'!CP150="Yes"),100-OFFSET('Sanitation Data'!$E$4,0,10*ROW('Sanitation Data'!E144)),NA())</f>
        <v>#N/A</v>
      </c>
      <c r="AB150" s="96" t="e">
        <f ca="true">+IF(AND(ISNUMBER(OFFSET('Sanitation Data'!$E$6,0,10*ROW('Sanitation Data'!E144))),'Data Summary'!CQ150="Yes"),OFFSET('Sanitation Data'!$E$6,0,10*ROW('Sanitation Data'!E144)),NA())</f>
        <v>#N/A</v>
      </c>
      <c r="AC150" s="96" t="e">
        <f ca="true">+IF(AND(ISNUMBER(OFFSET('Sanitation Data'!$E$10,0,10*ROW('Sanitation Data'!E144))),'Data Summary'!CR150="Yes"),OFFSET('Sanitation Data'!$E$10,0,10*ROW('Sanitation Data'!E144)),NA())</f>
        <v>#N/A</v>
      </c>
      <c r="AD150" s="96" t="e">
        <f ca="true">+IF(AND(ISNUMBER(OFFSET('Sanitation Data'!$E$11,0,10*ROW('Sanitation Data'!E144))),'Data Summary'!CS150="Yes"),OFFSET('Sanitation Data'!$E$11,0,10*ROW('Sanitation Data'!E144)),NA())</f>
        <v>#N/A</v>
      </c>
      <c r="AE150" s="96" t="e">
        <f ca="true">+IF(AND(ISNUMBER(OFFSET('Sanitation Data'!$E$12,0,10*ROW('Sanitation Data'!E144))),'Data Summary'!CT150="Yes"),OFFSET('Sanitation Data'!$E$12,0,10*ROW('Sanitation Data'!E144)),NA())</f>
        <v>#N/A</v>
      </c>
      <c r="AF150" s="96" t="e">
        <f ca="true">+IF(AND(ISNUMBER(OFFSET('Sanitation Data'!$F$4,0,10*ROW('Sanitation Data'!F144))),'Data Summary'!CU150="Yes"),100-OFFSET('Sanitation Data'!$F$4,0,10*ROW('Sanitation Data'!F144)),NA())</f>
        <v>#N/A</v>
      </c>
      <c r="AG150" s="96" t="e">
        <f ca="true">+IF(AND(ISNUMBER(OFFSET('Sanitation Data'!$F$6,0,10*ROW('Sanitation Data'!F144))),'Data Summary'!CV150="Yes"),OFFSET('Sanitation Data'!$F$6,0,10*ROW('Sanitation Data'!F144)),NA())</f>
        <v>#N/A</v>
      </c>
      <c r="AH150" s="96" t="e">
        <f ca="true">+IF(AND(ISNUMBER(OFFSET('Sanitation Data'!$F$10,0,10*ROW('Sanitation Data'!F144))),'Data Summary'!CW150="Yes"),OFFSET('Sanitation Data'!$F$10,0,10*ROW('Sanitation Data'!F144)),NA())</f>
        <v>#N/A</v>
      </c>
      <c r="AI150" s="96" t="e">
        <f ca="true">+IF(AND(ISNUMBER(OFFSET('Sanitation Data'!$F$11,0,10*ROW('Sanitation Data'!F144))),'Data Summary'!CX150="Yes"),OFFSET('Sanitation Data'!$F$11,0,10*ROW('Sanitation Data'!F144)),NA())</f>
        <v>#N/A</v>
      </c>
      <c r="AJ150" s="96" t="e">
        <f ca="true">+IF(AND(ISNUMBER(OFFSET('Sanitation Data'!$F$12,0,10*ROW('Sanitation Data'!F144))),'Data Summary'!CY150="Yes"),OFFSET('Sanitation Data'!$F$12,0,10*ROW('Sanitation Data'!F144)),NA())</f>
        <v>#N/A</v>
      </c>
      <c r="AK150" s="96" t="e">
        <f ca="true">+IF(AND(ISNUMBER(OFFSET('Sanitation Data'!$G$4,0,10*ROW('Sanitation Data'!G144))),'Data Summary'!CZ150="Yes"),100-OFFSET('Sanitation Data'!$G$4,0,10*ROW('Sanitation Data'!G144)),NA())</f>
        <v>#N/A</v>
      </c>
      <c r="AL150" s="96" t="e">
        <f ca="true">+IF(AND(ISNUMBER(OFFSET('Sanitation Data'!$G$6,0,10*ROW('Sanitation Data'!G144))),'Data Summary'!DA150="Yes"),OFFSET('Sanitation Data'!$G$6,0,10*ROW('Sanitation Data'!G144)),NA())</f>
        <v>#N/A</v>
      </c>
      <c r="AM150" s="96" t="e">
        <f ca="true">+IF(AND(ISNUMBER(OFFSET('Sanitation Data'!$G$10,0,10*ROW('Sanitation Data'!G144))),'Data Summary'!DB150="Yes"),OFFSET('Sanitation Data'!$G$10,0,10*ROW('Sanitation Data'!G144)),NA())</f>
        <v>#N/A</v>
      </c>
      <c r="AN150" s="96" t="e">
        <f ca="true">+IF(AND(ISNUMBER(OFFSET('Sanitation Data'!$G$11,0,10*ROW('Sanitation Data'!G144))),'Data Summary'!DC150="Yes"),OFFSET('Sanitation Data'!$G$11,0,10*ROW('Sanitation Data'!G144)),NA())</f>
        <v>#N/A</v>
      </c>
      <c r="AO150" s="96" t="e">
        <f ca="true">+IF(AND(ISNUMBER(OFFSET('Sanitation Data'!$G$12,0,10*ROW('Sanitation Data'!G144))),'Data Summary'!DD150="Yes"),OFFSET('Sanitation Data'!$G$12,0,10*ROW('Sanitation Data'!G144)),NA())</f>
        <v>#N/A</v>
      </c>
      <c r="AP150" s="96" t="e">
        <f ca="true">+IF(AND(ISNUMBER(OFFSET('Sanitation Data'!$H$4,0,10*ROW('Sanitation Data'!H144))),'Data Summary'!DE150="Yes"),100-OFFSET('Sanitation Data'!$H$4,0,10*ROW('Sanitation Data'!H144)),NA())</f>
        <v>#N/A</v>
      </c>
      <c r="AQ150" s="96" t="e">
        <f ca="true">+IF(AND(ISNUMBER(OFFSET('Sanitation Data'!$H$6,0,10*ROW('Sanitation Data'!H144))),'Data Summary'!DF150="Yes"),OFFSET('Sanitation Data'!$H$6,0,10*ROW('Sanitation Data'!H144)),NA())</f>
        <v>#N/A</v>
      </c>
      <c r="AR150" s="96" t="e">
        <f ca="true">+IF(AND(ISNUMBER(OFFSET('Sanitation Data'!$H$10,0,10*ROW('Sanitation Data'!H144))),'Data Summary'!DG150="Yes"),OFFSET('Sanitation Data'!$H$10,0,10*ROW('Sanitation Data'!H144)),NA())</f>
        <v>#N/A</v>
      </c>
      <c r="AS150" s="96" t="e">
        <f ca="true">+IF(AND(ISNUMBER(OFFSET('Sanitation Data'!$H$11,0,10*ROW('Sanitation Data'!H144))),'Data Summary'!DH150="Yes"),OFFSET('Sanitation Data'!$H$11,0,10*ROW('Sanitation Data'!H144)),NA())</f>
        <v>#N/A</v>
      </c>
      <c r="AT150" s="96" t="e">
        <f ca="true">+IF(AND(ISNUMBER(OFFSET('Sanitation Data'!$H$12,0,10*ROW('Sanitation Data'!H144))),'Data Summary'!DI150="Yes"),OFFSET('Sanitation Data'!$H$12,0,10*ROW('Sanitation Data'!H144)),NA())</f>
        <v>#N/A</v>
      </c>
      <c r="AU150" s="96" t="e">
        <f ca="true">+IF(AND(ISNUMBER(OFFSET('Sanitation Data'!$I$4,0,10*ROW('Sanitation Data'!I144))),'Data Summary'!DJ150="Yes"),100-OFFSET('Sanitation Data'!$I$4,0,10*ROW('Sanitation Data'!I144)),NA())</f>
        <v>#N/A</v>
      </c>
      <c r="AV150" s="96" t="e">
        <f ca="true">+IF(AND(ISNUMBER(OFFSET('Sanitation Data'!$I$6,0,10*ROW('Sanitation Data'!I144))),'Data Summary'!DK150="Yes"),OFFSET('Sanitation Data'!$I$6,0,10*ROW('Sanitation Data'!I144)),NA())</f>
        <v>#N/A</v>
      </c>
      <c r="AW150" s="96" t="e">
        <f ca="true">+IF(AND(ISNUMBER(OFFSET('Sanitation Data'!$I$10,0,10*ROW('Sanitation Data'!I144))),'Data Summary'!DL150="Yes"),OFFSET('Sanitation Data'!$I$10,0,10*ROW('Sanitation Data'!I144)),NA())</f>
        <v>#N/A</v>
      </c>
      <c r="AX150" s="96" t="e">
        <f ca="true">+IF(AND(ISNUMBER(OFFSET('Sanitation Data'!$I$11,0,10*ROW('Sanitation Data'!I144))),'Data Summary'!DM150="Yes"),OFFSET('Sanitation Data'!$I$11,0,10*ROW('Sanitation Data'!I144)),NA())</f>
        <v>#N/A</v>
      </c>
      <c r="AY150" s="96" t="e">
        <f ca="true">+IF(AND(ISNUMBER(OFFSET('Sanitation Data'!$I$12,0,10*ROW('Sanitation Data'!I144))),'Data Summary'!DN150="Yes"),OFFSET('Sanitation Data'!$I$12,0,10*ROW('Sanitation Data'!I144)),NA())</f>
        <v>#N/A</v>
      </c>
      <c r="AZ150" s="97" t="e">
        <f ca="true">+IF(AND(ISNUMBER(OFFSET('Hygiene Data'!$D$5,0,10*ROW('Hygiene Data'!D144))),'Data Summary'!DO150="Yes"),OFFSET('Hygiene Data'!$D$5,0,10*ROW('Hygiene Data'!D144)),NA())</f>
        <v>#N/A</v>
      </c>
      <c r="BA150" s="97" t="e">
        <f ca="true">+IF(AND(ISNUMBER(OFFSET('Hygiene Data'!$D$7,0,10*ROW('Hygiene Data'!D144))),'Data Summary'!DP150="Yes"),OFFSET('Hygiene Data'!$D$7,0,10*ROW('Hygiene Data'!D144)),NA())</f>
        <v>#N/A</v>
      </c>
      <c r="BB150" s="97" t="e">
        <f ca="true">+IF(AND(ISNUMBER(OFFSET('Hygiene Data'!$D$9,0,10*ROW('Hygiene Data'!D144))),'Data Summary'!DQ150="Yes"),OFFSET('Hygiene Data'!$D$9,0,10*ROW('Hygiene Data'!D144)),NA())</f>
        <v>#N/A</v>
      </c>
      <c r="BC150" s="97" t="e">
        <f ca="true">+IF(AND(ISNUMBER(OFFSET('Hygiene Data'!$E$5,0,10*ROW('Hygiene Data'!E144))),'Data Summary'!DR150="Yes"),OFFSET('Hygiene Data'!$E$5,0,10*ROW('Hygiene Data'!E144)),NA())</f>
        <v>#N/A</v>
      </c>
      <c r="BD150" s="97" t="e">
        <f ca="true">+IF(AND(ISNUMBER(OFFSET('Hygiene Data'!$E$7,0,10*ROW('Hygiene Data'!E144))),'Data Summary'!DS150="Yes"),OFFSET('Hygiene Data'!$E$7,0,10*ROW('Hygiene Data'!E144)),NA())</f>
        <v>#N/A</v>
      </c>
      <c r="BE150" s="97" t="e">
        <f ca="true">+IF(AND(ISNUMBER(OFFSET('Hygiene Data'!$E$9,0,10*ROW('Hygiene Data'!E144))),'Data Summary'!DT150="Yes"),OFFSET('Hygiene Data'!$E$9,0,10*ROW('Hygiene Data'!E144)),NA())</f>
        <v>#N/A</v>
      </c>
      <c r="BF150" s="97" t="e">
        <f ca="true">+IF(AND(ISNUMBER(OFFSET('Hygiene Data'!$F$5,0,10*ROW('Hygiene Data'!F144))),'Data Summary'!DU150="Yes"),OFFSET('Hygiene Data'!$F$5,0,10*ROW('Hygiene Data'!F144)),NA())</f>
        <v>#N/A</v>
      </c>
      <c r="BG150" s="97" t="e">
        <f ca="true">+IF(AND(ISNUMBER(OFFSET('Hygiene Data'!$F$7,0,10*ROW('Hygiene Data'!F144))),'Data Summary'!DV150="Yes"),OFFSET('Hygiene Data'!$F$7,0,10*ROW('Hygiene Data'!F144)),NA())</f>
        <v>#N/A</v>
      </c>
      <c r="BH150" s="97" t="e">
        <f ca="true">+IF(AND(ISNUMBER(OFFSET('Hygiene Data'!$F$9,0,10*ROW('Hygiene Data'!F144))),'Data Summary'!DW150="Yes"),OFFSET('Hygiene Data'!$F$9,0,10*ROW('Hygiene Data'!F144)),NA())</f>
        <v>#N/A</v>
      </c>
      <c r="BI150" s="97" t="e">
        <f ca="true">+IF(AND(ISNUMBER(OFFSET('Hygiene Data'!$G$5,0,10*ROW('Hygiene Data'!G144))),'Data Summary'!DX150="Yes"),OFFSET('Hygiene Data'!$G$5,0,10*ROW('Hygiene Data'!G144)),NA())</f>
        <v>#N/A</v>
      </c>
      <c r="BJ150" s="97" t="e">
        <f ca="true">+IF(AND(ISNUMBER(OFFSET('Hygiene Data'!$G$7,0,10*ROW('Hygiene Data'!G144))),'Data Summary'!DY150="Yes"),OFFSET('Hygiene Data'!$G$7,0,10*ROW('Hygiene Data'!G144)),NA())</f>
        <v>#N/A</v>
      </c>
      <c r="BK150" s="97" t="e">
        <f ca="true">+IF(AND(ISNUMBER(OFFSET('Hygiene Data'!$G$9,0,10*ROW('Hygiene Data'!G144))),'Data Summary'!DZ150="Yes"),OFFSET('Hygiene Data'!$G$9,0,10*ROW('Hygiene Data'!G144)),NA())</f>
        <v>#N/A</v>
      </c>
      <c r="BL150" s="97" t="e">
        <f ca="true">+IF(AND(ISNUMBER(OFFSET('Hygiene Data'!$H$5,0,10*ROW('Hygiene Data'!H144))),'Data Summary'!EA150="Yes"),OFFSET('Hygiene Data'!$H$5,0,10*ROW('Hygiene Data'!H144)),NA())</f>
        <v>#N/A</v>
      </c>
      <c r="BM150" s="97" t="e">
        <f ca="true">+IF(AND(ISNUMBER(OFFSET('Hygiene Data'!$H$7,0,10*ROW('Hygiene Data'!H144))),'Data Summary'!EB150="Yes"),OFFSET('Hygiene Data'!$H$7,0,10*ROW('Hygiene Data'!H144)),NA())</f>
        <v>#N/A</v>
      </c>
      <c r="BN150" s="97" t="e">
        <f ca="true">+IF(AND(ISNUMBER(OFFSET('Hygiene Data'!$H$9,0,10*ROW('Hygiene Data'!H144))),'Data Summary'!EC150="Yes"),OFFSET('Hygiene Data'!$H$9,0,10*ROW('Hygiene Data'!H144)),NA())</f>
        <v>#N/A</v>
      </c>
      <c r="BO150" s="97" t="e">
        <f ca="true">+IF(AND(ISNUMBER(OFFSET('Hygiene Data'!$I$5,0,10*ROW('Hygiene Data'!I144))),'Data Summary'!ED150="Yes"),OFFSET('Hygiene Data'!$I$5,0,10*ROW('Hygiene Data'!I144)),NA())</f>
        <v>#N/A</v>
      </c>
      <c r="BP150" s="97" t="e">
        <f ca="true">+IF(AND(ISNUMBER(OFFSET('Hygiene Data'!$I$7,0,10*ROW('Hygiene Data'!I144))),'Data Summary'!EE150="Yes"),OFFSET('Hygiene Data'!$I$7,0,10*ROW('Hygiene Data'!I144)),NA())</f>
        <v>#N/A</v>
      </c>
      <c r="BQ150" s="97" t="e">
        <f ca="true">+IF(AND(ISNUMBER(OFFSET('Hygiene Data'!$I$9,0,10*ROW('Hygiene Data'!I144))),'Data Summary'!EF150="Yes"),OFFSET('Hygiene Data'!$I$9,0,10*ROW('Hygiene Data'!I144)),NA())</f>
        <v>#N/A</v>
      </c>
    </row>
    <row xmlns:x14ac="http://schemas.microsoft.com/office/spreadsheetml/2009/9/ac" r="151" x14ac:dyDescent="0.2">
      <c r="A151" s="331" t="e">
        <f ca="true">+RIGHT('Data Summary'!A151,LEN('Data Summary'!A151)-9)</f>
        <v>#VALUE!</v>
      </c>
      <c r="B151" s="36" t="str">
        <f ca="true">+IF(ISTEXT('Data Summary'!B151),'Data Summary'!B151,"")</f>
        <v/>
      </c>
      <c r="C151" s="330" t="e">
        <f ca="true">+VALUE('Data Summary'!C151)</f>
        <v>#VALUE!</v>
      </c>
      <c r="D151" s="95" t="e">
        <f ca="true">+IF(AND(ISNUMBER(OFFSET('Water Data'!$D$4,0,10*ROW('Water Data'!D145))),'Data Summary'!BS151="Yes"),100-OFFSET('Water Data'!$D$4,0,10*ROW('Water Data'!D145)),NA())</f>
        <v>#N/A</v>
      </c>
      <c r="E151" s="95" t="e">
        <f ca="true">+IF(AND(ISNUMBER(OFFSET('Water Data'!$D$6,0,10*ROW('Water Data'!D145))),'Data Summary'!BT151="Yes"),OFFSET('Water Data'!$D$6,0,10*ROW('Water Data'!D145)),NA())</f>
        <v>#N/A</v>
      </c>
      <c r="F151" s="95" t="e">
        <f ca="true">+IF(AND(ISNUMBER(OFFSET('Water Data'!$D$9,0,10*ROW('Water Data'!D145))),'Data Summary'!BU151="Yes"),OFFSET('Water Data'!$D$9,0,10*ROW('Water Data'!D145)),NA())</f>
        <v>#N/A</v>
      </c>
      <c r="G151" s="95" t="e">
        <f ca="true">+IF(AND(ISNUMBER(OFFSET('Water Data'!$E$4,0,10*ROW('Water Data'!E145))),'Data Summary'!BV151="Yes"),100-OFFSET('Water Data'!$E$4,0,10*ROW('Water Data'!E145)),NA())</f>
        <v>#N/A</v>
      </c>
      <c r="H151" s="95" t="e">
        <f ca="true">+IF(AND(ISNUMBER(OFFSET('Water Data'!$E$6,0,10*ROW('Water Data'!E145))),'Data Summary'!BW151="Yes"),OFFSET('Water Data'!$E$6,0,10*ROW('Water Data'!E145)),NA())</f>
        <v>#N/A</v>
      </c>
      <c r="I151" s="95" t="e">
        <f ca="true">+IF(AND(ISNUMBER(OFFSET('Water Data'!$E$9,0,10*ROW('Water Data'!E145))),'Data Summary'!BX151="Yes"),OFFSET('Water Data'!$E$9,0,10*ROW('Water Data'!E145)),NA())</f>
        <v>#N/A</v>
      </c>
      <c r="J151" s="95" t="e">
        <f ca="true">+IF(AND(ISNUMBER(OFFSET('Water Data'!$F$4,0,10*ROW('Water Data'!F145))),'Data Summary'!BY151="Yes"),100-OFFSET('Water Data'!$F$4,0,10*ROW('Water Data'!F145)),NA())</f>
        <v>#N/A</v>
      </c>
      <c r="K151" s="95" t="e">
        <f ca="true">+IF(AND(ISNUMBER(OFFSET('Water Data'!$F$6,0,10*ROW('Water Data'!F145))),'Data Summary'!BZ151="Yes"),OFFSET('Water Data'!$F$6,0,10*ROW('Water Data'!F145)),NA())</f>
        <v>#N/A</v>
      </c>
      <c r="L151" s="95" t="e">
        <f ca="true">+IF(AND(ISNUMBER(OFFSET('Water Data'!$F$9,0,10*ROW('Water Data'!F145))),'Data Summary'!CA151="Yes"),OFFSET('Water Data'!$F$9,0,10*ROW('Water Data'!F145)),NA())</f>
        <v>#N/A</v>
      </c>
      <c r="M151" s="95" t="e">
        <f ca="true">+IF(AND(ISNUMBER(OFFSET('Water Data'!$G$4,0,10*ROW('Water Data'!G145))),'Data Summary'!CB151="Yes"),100-OFFSET('Water Data'!$G$4,0,10*ROW('Water Data'!G145)),NA())</f>
        <v>#N/A</v>
      </c>
      <c r="N151" s="95" t="e">
        <f ca="true">+IF(AND(ISNUMBER(OFFSET('Water Data'!$G$6,0,10*ROW('Water Data'!G145))),'Data Summary'!CC151="Yes"),OFFSET('Water Data'!$G$6,0,10*ROW('Water Data'!G145)),NA())</f>
        <v>#N/A</v>
      </c>
      <c r="O151" s="95" t="e">
        <f ca="true">+IF(AND(ISNUMBER(OFFSET('Water Data'!$G$9,0,10*ROW('Water Data'!G145))),'Data Summary'!CD151="Yes"),OFFSET('Water Data'!$G$9,0,10*ROW('Water Data'!G145)),NA())</f>
        <v>#N/A</v>
      </c>
      <c r="P151" s="95" t="e">
        <f ca="true">+IF(AND(ISNUMBER(OFFSET('Water Data'!$H$4,0,10*ROW('Water Data'!H145))),'Data Summary'!CE151="Yes"),100-OFFSET('Water Data'!$H$4,0,10*ROW('Water Data'!H145)),NA())</f>
        <v>#N/A</v>
      </c>
      <c r="Q151" s="95" t="e">
        <f ca="true">+IF(AND(ISNUMBER(OFFSET('Water Data'!$H$6,0,10*ROW('Water Data'!H145))),'Data Summary'!CF151="Yes"),OFFSET('Water Data'!$H$6,0,10*ROW('Water Data'!H145)),NA())</f>
        <v>#N/A</v>
      </c>
      <c r="R151" s="95" t="e">
        <f ca="true">+IF(AND(ISNUMBER(OFFSET('Water Data'!$H$9,0,10*ROW('Water Data'!H145))),'Data Summary'!CG151="Yes"),OFFSET('Water Data'!$H$9,0,10*ROW('Water Data'!H145)),NA())</f>
        <v>#N/A</v>
      </c>
      <c r="S151" s="95" t="e">
        <f ca="true">+IF(AND(ISNUMBER(OFFSET('Water Data'!$I$4,0,10*ROW('Water Data'!I145))),'Data Summary'!CH151="Yes"),100-OFFSET('Water Data'!$I$4,0,10*ROW('Water Data'!I145)),NA())</f>
        <v>#N/A</v>
      </c>
      <c r="T151" s="95" t="e">
        <f ca="true">+IF(AND(ISNUMBER(OFFSET('Water Data'!$I$6,0,10*ROW('Water Data'!I145))),'Data Summary'!CI151="Yes"),OFFSET('Water Data'!$I$6,0,10*ROW('Water Data'!I145)),NA())</f>
        <v>#N/A</v>
      </c>
      <c r="U151" s="95" t="e">
        <f ca="true">+IF(AND(ISNUMBER(OFFSET('Water Data'!$I$9,0,10*ROW('Water Data'!I145))),'Data Summary'!CJ151="Yes"),OFFSET('Water Data'!$I$9,0,10*ROW('Water Data'!I145)),NA())</f>
        <v>#N/A</v>
      </c>
      <c r="V151" s="96" t="e">
        <f ca="true">+IF(AND(ISNUMBER(OFFSET('Sanitation Data'!$D$4,0,10*ROW('Sanitation Data'!D145))),'Data Summary'!CK151="Yes"),100-OFFSET('Sanitation Data'!$D$4,0,10*ROW('Sanitation Data'!D145)),NA())</f>
        <v>#N/A</v>
      </c>
      <c r="W151" s="96" t="e">
        <f ca="true">+IF(AND(ISNUMBER(OFFSET('Sanitation Data'!$D$6,0,10*ROW('Sanitation Data'!D145))),'Data Summary'!CL151="Yes"),OFFSET('Sanitation Data'!$D$6,0,10*ROW('Sanitation Data'!D145)),NA())</f>
        <v>#N/A</v>
      </c>
      <c r="X151" s="96" t="e">
        <f ca="true">+IF(AND(ISNUMBER(OFFSET('Sanitation Data'!$D$10,0,10*ROW('Sanitation Data'!D145))),'Data Summary'!CM151="Yes"),OFFSET('Sanitation Data'!$D$10,0,10*ROW('Sanitation Data'!D145)),NA())</f>
        <v>#N/A</v>
      </c>
      <c r="Y151" s="96" t="e">
        <f ca="true">+IF(AND(ISNUMBER(OFFSET('Sanitation Data'!$D$11,0,10*ROW('Sanitation Data'!D145))),'Data Summary'!CN151="Yes"),OFFSET('Sanitation Data'!$D$11,0,10*ROW('Sanitation Data'!D145)),NA())</f>
        <v>#N/A</v>
      </c>
      <c r="Z151" s="96" t="e">
        <f ca="true">+IF(AND(ISNUMBER(OFFSET('Sanitation Data'!$D$12,0,10*ROW('Sanitation Data'!D145))),'Data Summary'!CO151="Yes"),OFFSET('Sanitation Data'!$D$12,0,10*ROW('Sanitation Data'!D145)),NA())</f>
        <v>#N/A</v>
      </c>
      <c r="AA151" s="96" t="e">
        <f ca="true">+IF(AND(ISNUMBER(OFFSET('Sanitation Data'!$E$4,0,10*ROW('Sanitation Data'!E145))),'Data Summary'!CP151="Yes"),100-OFFSET('Sanitation Data'!$E$4,0,10*ROW('Sanitation Data'!E145)),NA())</f>
        <v>#N/A</v>
      </c>
      <c r="AB151" s="96" t="e">
        <f ca="true">+IF(AND(ISNUMBER(OFFSET('Sanitation Data'!$E$6,0,10*ROW('Sanitation Data'!E145))),'Data Summary'!CQ151="Yes"),OFFSET('Sanitation Data'!$E$6,0,10*ROW('Sanitation Data'!E145)),NA())</f>
        <v>#N/A</v>
      </c>
      <c r="AC151" s="96" t="e">
        <f ca="true">+IF(AND(ISNUMBER(OFFSET('Sanitation Data'!$E$10,0,10*ROW('Sanitation Data'!E145))),'Data Summary'!CR151="Yes"),OFFSET('Sanitation Data'!$E$10,0,10*ROW('Sanitation Data'!E145)),NA())</f>
        <v>#N/A</v>
      </c>
      <c r="AD151" s="96" t="e">
        <f ca="true">+IF(AND(ISNUMBER(OFFSET('Sanitation Data'!$E$11,0,10*ROW('Sanitation Data'!E145))),'Data Summary'!CS151="Yes"),OFFSET('Sanitation Data'!$E$11,0,10*ROW('Sanitation Data'!E145)),NA())</f>
        <v>#N/A</v>
      </c>
      <c r="AE151" s="96" t="e">
        <f ca="true">+IF(AND(ISNUMBER(OFFSET('Sanitation Data'!$E$12,0,10*ROW('Sanitation Data'!E145))),'Data Summary'!CT151="Yes"),OFFSET('Sanitation Data'!$E$12,0,10*ROW('Sanitation Data'!E145)),NA())</f>
        <v>#N/A</v>
      </c>
      <c r="AF151" s="96" t="e">
        <f ca="true">+IF(AND(ISNUMBER(OFFSET('Sanitation Data'!$F$4,0,10*ROW('Sanitation Data'!F145))),'Data Summary'!CU151="Yes"),100-OFFSET('Sanitation Data'!$F$4,0,10*ROW('Sanitation Data'!F145)),NA())</f>
        <v>#N/A</v>
      </c>
      <c r="AG151" s="96" t="e">
        <f ca="true">+IF(AND(ISNUMBER(OFFSET('Sanitation Data'!$F$6,0,10*ROW('Sanitation Data'!F145))),'Data Summary'!CV151="Yes"),OFFSET('Sanitation Data'!$F$6,0,10*ROW('Sanitation Data'!F145)),NA())</f>
        <v>#N/A</v>
      </c>
      <c r="AH151" s="96" t="e">
        <f ca="true">+IF(AND(ISNUMBER(OFFSET('Sanitation Data'!$F$10,0,10*ROW('Sanitation Data'!F145))),'Data Summary'!CW151="Yes"),OFFSET('Sanitation Data'!$F$10,0,10*ROW('Sanitation Data'!F145)),NA())</f>
        <v>#N/A</v>
      </c>
      <c r="AI151" s="96" t="e">
        <f ca="true">+IF(AND(ISNUMBER(OFFSET('Sanitation Data'!$F$11,0,10*ROW('Sanitation Data'!F145))),'Data Summary'!CX151="Yes"),OFFSET('Sanitation Data'!$F$11,0,10*ROW('Sanitation Data'!F145)),NA())</f>
        <v>#N/A</v>
      </c>
      <c r="AJ151" s="96" t="e">
        <f ca="true">+IF(AND(ISNUMBER(OFFSET('Sanitation Data'!$F$12,0,10*ROW('Sanitation Data'!F145))),'Data Summary'!CY151="Yes"),OFFSET('Sanitation Data'!$F$12,0,10*ROW('Sanitation Data'!F145)),NA())</f>
        <v>#N/A</v>
      </c>
      <c r="AK151" s="96" t="e">
        <f ca="true">+IF(AND(ISNUMBER(OFFSET('Sanitation Data'!$G$4,0,10*ROW('Sanitation Data'!G145))),'Data Summary'!CZ151="Yes"),100-OFFSET('Sanitation Data'!$G$4,0,10*ROW('Sanitation Data'!G145)),NA())</f>
        <v>#N/A</v>
      </c>
      <c r="AL151" s="96" t="e">
        <f ca="true">+IF(AND(ISNUMBER(OFFSET('Sanitation Data'!$G$6,0,10*ROW('Sanitation Data'!G145))),'Data Summary'!DA151="Yes"),OFFSET('Sanitation Data'!$G$6,0,10*ROW('Sanitation Data'!G145)),NA())</f>
        <v>#N/A</v>
      </c>
      <c r="AM151" s="96" t="e">
        <f ca="true">+IF(AND(ISNUMBER(OFFSET('Sanitation Data'!$G$10,0,10*ROW('Sanitation Data'!G145))),'Data Summary'!DB151="Yes"),OFFSET('Sanitation Data'!$G$10,0,10*ROW('Sanitation Data'!G145)),NA())</f>
        <v>#N/A</v>
      </c>
      <c r="AN151" s="96" t="e">
        <f ca="true">+IF(AND(ISNUMBER(OFFSET('Sanitation Data'!$G$11,0,10*ROW('Sanitation Data'!G145))),'Data Summary'!DC151="Yes"),OFFSET('Sanitation Data'!$G$11,0,10*ROW('Sanitation Data'!G145)),NA())</f>
        <v>#N/A</v>
      </c>
      <c r="AO151" s="96" t="e">
        <f ca="true">+IF(AND(ISNUMBER(OFFSET('Sanitation Data'!$G$12,0,10*ROW('Sanitation Data'!G145))),'Data Summary'!DD151="Yes"),OFFSET('Sanitation Data'!$G$12,0,10*ROW('Sanitation Data'!G145)),NA())</f>
        <v>#N/A</v>
      </c>
      <c r="AP151" s="96" t="e">
        <f ca="true">+IF(AND(ISNUMBER(OFFSET('Sanitation Data'!$H$4,0,10*ROW('Sanitation Data'!H145))),'Data Summary'!DE151="Yes"),100-OFFSET('Sanitation Data'!$H$4,0,10*ROW('Sanitation Data'!H145)),NA())</f>
        <v>#N/A</v>
      </c>
      <c r="AQ151" s="96" t="e">
        <f ca="true">+IF(AND(ISNUMBER(OFFSET('Sanitation Data'!$H$6,0,10*ROW('Sanitation Data'!H145))),'Data Summary'!DF151="Yes"),OFFSET('Sanitation Data'!$H$6,0,10*ROW('Sanitation Data'!H145)),NA())</f>
        <v>#N/A</v>
      </c>
      <c r="AR151" s="96" t="e">
        <f ca="true">+IF(AND(ISNUMBER(OFFSET('Sanitation Data'!$H$10,0,10*ROW('Sanitation Data'!H145))),'Data Summary'!DG151="Yes"),OFFSET('Sanitation Data'!$H$10,0,10*ROW('Sanitation Data'!H145)),NA())</f>
        <v>#N/A</v>
      </c>
      <c r="AS151" s="96" t="e">
        <f ca="true">+IF(AND(ISNUMBER(OFFSET('Sanitation Data'!$H$11,0,10*ROW('Sanitation Data'!H145))),'Data Summary'!DH151="Yes"),OFFSET('Sanitation Data'!$H$11,0,10*ROW('Sanitation Data'!H145)),NA())</f>
        <v>#N/A</v>
      </c>
      <c r="AT151" s="96" t="e">
        <f ca="true">+IF(AND(ISNUMBER(OFFSET('Sanitation Data'!$H$12,0,10*ROW('Sanitation Data'!H145))),'Data Summary'!DI151="Yes"),OFFSET('Sanitation Data'!$H$12,0,10*ROW('Sanitation Data'!H145)),NA())</f>
        <v>#N/A</v>
      </c>
      <c r="AU151" s="96" t="e">
        <f ca="true">+IF(AND(ISNUMBER(OFFSET('Sanitation Data'!$I$4,0,10*ROW('Sanitation Data'!I145))),'Data Summary'!DJ151="Yes"),100-OFFSET('Sanitation Data'!$I$4,0,10*ROW('Sanitation Data'!I145)),NA())</f>
        <v>#N/A</v>
      </c>
      <c r="AV151" s="96" t="e">
        <f ca="true">+IF(AND(ISNUMBER(OFFSET('Sanitation Data'!$I$6,0,10*ROW('Sanitation Data'!I145))),'Data Summary'!DK151="Yes"),OFFSET('Sanitation Data'!$I$6,0,10*ROW('Sanitation Data'!I145)),NA())</f>
        <v>#N/A</v>
      </c>
      <c r="AW151" s="96" t="e">
        <f ca="true">+IF(AND(ISNUMBER(OFFSET('Sanitation Data'!$I$10,0,10*ROW('Sanitation Data'!I145))),'Data Summary'!DL151="Yes"),OFFSET('Sanitation Data'!$I$10,0,10*ROW('Sanitation Data'!I145)),NA())</f>
        <v>#N/A</v>
      </c>
      <c r="AX151" s="96" t="e">
        <f ca="true">+IF(AND(ISNUMBER(OFFSET('Sanitation Data'!$I$11,0,10*ROW('Sanitation Data'!I145))),'Data Summary'!DM151="Yes"),OFFSET('Sanitation Data'!$I$11,0,10*ROW('Sanitation Data'!I145)),NA())</f>
        <v>#N/A</v>
      </c>
      <c r="AY151" s="96" t="e">
        <f ca="true">+IF(AND(ISNUMBER(OFFSET('Sanitation Data'!$I$12,0,10*ROW('Sanitation Data'!I145))),'Data Summary'!DN151="Yes"),OFFSET('Sanitation Data'!$I$12,0,10*ROW('Sanitation Data'!I145)),NA())</f>
        <v>#N/A</v>
      </c>
      <c r="AZ151" s="97" t="e">
        <f ca="true">+IF(AND(ISNUMBER(OFFSET('Hygiene Data'!$D$5,0,10*ROW('Hygiene Data'!D145))),'Data Summary'!DO151="Yes"),OFFSET('Hygiene Data'!$D$5,0,10*ROW('Hygiene Data'!D145)),NA())</f>
        <v>#N/A</v>
      </c>
      <c r="BA151" s="97" t="e">
        <f ca="true">+IF(AND(ISNUMBER(OFFSET('Hygiene Data'!$D$7,0,10*ROW('Hygiene Data'!D145))),'Data Summary'!DP151="Yes"),OFFSET('Hygiene Data'!$D$7,0,10*ROW('Hygiene Data'!D145)),NA())</f>
        <v>#N/A</v>
      </c>
      <c r="BB151" s="97" t="e">
        <f ca="true">+IF(AND(ISNUMBER(OFFSET('Hygiene Data'!$D$9,0,10*ROW('Hygiene Data'!D145))),'Data Summary'!DQ151="Yes"),OFFSET('Hygiene Data'!$D$9,0,10*ROW('Hygiene Data'!D145)),NA())</f>
        <v>#N/A</v>
      </c>
      <c r="BC151" s="97" t="e">
        <f ca="true">+IF(AND(ISNUMBER(OFFSET('Hygiene Data'!$E$5,0,10*ROW('Hygiene Data'!E145))),'Data Summary'!DR151="Yes"),OFFSET('Hygiene Data'!$E$5,0,10*ROW('Hygiene Data'!E145)),NA())</f>
        <v>#N/A</v>
      </c>
      <c r="BD151" s="97" t="e">
        <f ca="true">+IF(AND(ISNUMBER(OFFSET('Hygiene Data'!$E$7,0,10*ROW('Hygiene Data'!E145))),'Data Summary'!DS151="Yes"),OFFSET('Hygiene Data'!$E$7,0,10*ROW('Hygiene Data'!E145)),NA())</f>
        <v>#N/A</v>
      </c>
      <c r="BE151" s="97" t="e">
        <f ca="true">+IF(AND(ISNUMBER(OFFSET('Hygiene Data'!$E$9,0,10*ROW('Hygiene Data'!E145))),'Data Summary'!DT151="Yes"),OFFSET('Hygiene Data'!$E$9,0,10*ROW('Hygiene Data'!E145)),NA())</f>
        <v>#N/A</v>
      </c>
      <c r="BF151" s="97" t="e">
        <f ca="true">+IF(AND(ISNUMBER(OFFSET('Hygiene Data'!$F$5,0,10*ROW('Hygiene Data'!F145))),'Data Summary'!DU151="Yes"),OFFSET('Hygiene Data'!$F$5,0,10*ROW('Hygiene Data'!F145)),NA())</f>
        <v>#N/A</v>
      </c>
      <c r="BG151" s="97" t="e">
        <f ca="true">+IF(AND(ISNUMBER(OFFSET('Hygiene Data'!$F$7,0,10*ROW('Hygiene Data'!F145))),'Data Summary'!DV151="Yes"),OFFSET('Hygiene Data'!$F$7,0,10*ROW('Hygiene Data'!F145)),NA())</f>
        <v>#N/A</v>
      </c>
      <c r="BH151" s="97" t="e">
        <f ca="true">+IF(AND(ISNUMBER(OFFSET('Hygiene Data'!$F$9,0,10*ROW('Hygiene Data'!F145))),'Data Summary'!DW151="Yes"),OFFSET('Hygiene Data'!$F$9,0,10*ROW('Hygiene Data'!F145)),NA())</f>
        <v>#N/A</v>
      </c>
      <c r="BI151" s="97" t="e">
        <f ca="true">+IF(AND(ISNUMBER(OFFSET('Hygiene Data'!$G$5,0,10*ROW('Hygiene Data'!G145))),'Data Summary'!DX151="Yes"),OFFSET('Hygiene Data'!$G$5,0,10*ROW('Hygiene Data'!G145)),NA())</f>
        <v>#N/A</v>
      </c>
      <c r="BJ151" s="97" t="e">
        <f ca="true">+IF(AND(ISNUMBER(OFFSET('Hygiene Data'!$G$7,0,10*ROW('Hygiene Data'!G145))),'Data Summary'!DY151="Yes"),OFFSET('Hygiene Data'!$G$7,0,10*ROW('Hygiene Data'!G145)),NA())</f>
        <v>#N/A</v>
      </c>
      <c r="BK151" s="97" t="e">
        <f ca="true">+IF(AND(ISNUMBER(OFFSET('Hygiene Data'!$G$9,0,10*ROW('Hygiene Data'!G145))),'Data Summary'!DZ151="Yes"),OFFSET('Hygiene Data'!$G$9,0,10*ROW('Hygiene Data'!G145)),NA())</f>
        <v>#N/A</v>
      </c>
      <c r="BL151" s="97" t="e">
        <f ca="true">+IF(AND(ISNUMBER(OFFSET('Hygiene Data'!$H$5,0,10*ROW('Hygiene Data'!H145))),'Data Summary'!EA151="Yes"),OFFSET('Hygiene Data'!$H$5,0,10*ROW('Hygiene Data'!H145)),NA())</f>
        <v>#N/A</v>
      </c>
      <c r="BM151" s="97" t="e">
        <f ca="true">+IF(AND(ISNUMBER(OFFSET('Hygiene Data'!$H$7,0,10*ROW('Hygiene Data'!H145))),'Data Summary'!EB151="Yes"),OFFSET('Hygiene Data'!$H$7,0,10*ROW('Hygiene Data'!H145)),NA())</f>
        <v>#N/A</v>
      </c>
      <c r="BN151" s="97" t="e">
        <f ca="true">+IF(AND(ISNUMBER(OFFSET('Hygiene Data'!$H$9,0,10*ROW('Hygiene Data'!H145))),'Data Summary'!EC151="Yes"),OFFSET('Hygiene Data'!$H$9,0,10*ROW('Hygiene Data'!H145)),NA())</f>
        <v>#N/A</v>
      </c>
      <c r="BO151" s="97" t="e">
        <f ca="true">+IF(AND(ISNUMBER(OFFSET('Hygiene Data'!$I$5,0,10*ROW('Hygiene Data'!I145))),'Data Summary'!ED151="Yes"),OFFSET('Hygiene Data'!$I$5,0,10*ROW('Hygiene Data'!I145)),NA())</f>
        <v>#N/A</v>
      </c>
      <c r="BP151" s="97" t="e">
        <f ca="true">+IF(AND(ISNUMBER(OFFSET('Hygiene Data'!$I$7,0,10*ROW('Hygiene Data'!I145))),'Data Summary'!EE151="Yes"),OFFSET('Hygiene Data'!$I$7,0,10*ROW('Hygiene Data'!I145)),NA())</f>
        <v>#N/A</v>
      </c>
      <c r="BQ151" s="97" t="e">
        <f ca="true">+IF(AND(ISNUMBER(OFFSET('Hygiene Data'!$I$9,0,10*ROW('Hygiene Data'!I145))),'Data Summary'!EF151="Yes"),OFFSET('Hygiene Data'!$I$9,0,10*ROW('Hygiene Data'!I145)),NA())</f>
        <v>#N/A</v>
      </c>
    </row>
    <row xmlns:x14ac="http://schemas.microsoft.com/office/spreadsheetml/2009/9/ac" r="152" x14ac:dyDescent="0.2">
      <c r="A152" s="331" t="e">
        <f ca="true">+RIGHT('Data Summary'!A152,LEN('Data Summary'!A152)-9)</f>
        <v>#VALUE!</v>
      </c>
      <c r="B152" s="36" t="str">
        <f ca="true">+IF(ISTEXT('Data Summary'!B152),'Data Summary'!B152,"")</f>
        <v/>
      </c>
      <c r="C152" s="330" t="e">
        <f ca="true">+VALUE('Data Summary'!C152)</f>
        <v>#VALUE!</v>
      </c>
      <c r="D152" s="95" t="e">
        <f ca="true">+IF(AND(ISNUMBER(OFFSET('Water Data'!$D$4,0,10*ROW('Water Data'!D146))),'Data Summary'!BS152="Yes"),100-OFFSET('Water Data'!$D$4,0,10*ROW('Water Data'!D146)),NA())</f>
        <v>#N/A</v>
      </c>
      <c r="E152" s="95" t="e">
        <f ca="true">+IF(AND(ISNUMBER(OFFSET('Water Data'!$D$6,0,10*ROW('Water Data'!D146))),'Data Summary'!BT152="Yes"),OFFSET('Water Data'!$D$6,0,10*ROW('Water Data'!D146)),NA())</f>
        <v>#N/A</v>
      </c>
      <c r="F152" s="95" t="e">
        <f ca="true">+IF(AND(ISNUMBER(OFFSET('Water Data'!$D$9,0,10*ROW('Water Data'!D146))),'Data Summary'!BU152="Yes"),OFFSET('Water Data'!$D$9,0,10*ROW('Water Data'!D146)),NA())</f>
        <v>#N/A</v>
      </c>
      <c r="G152" s="95" t="e">
        <f ca="true">+IF(AND(ISNUMBER(OFFSET('Water Data'!$E$4,0,10*ROW('Water Data'!E146))),'Data Summary'!BV152="Yes"),100-OFFSET('Water Data'!$E$4,0,10*ROW('Water Data'!E146)),NA())</f>
        <v>#N/A</v>
      </c>
      <c r="H152" s="95" t="e">
        <f ca="true">+IF(AND(ISNUMBER(OFFSET('Water Data'!$E$6,0,10*ROW('Water Data'!E146))),'Data Summary'!BW152="Yes"),OFFSET('Water Data'!$E$6,0,10*ROW('Water Data'!E146)),NA())</f>
        <v>#N/A</v>
      </c>
      <c r="I152" s="95" t="e">
        <f ca="true">+IF(AND(ISNUMBER(OFFSET('Water Data'!$E$9,0,10*ROW('Water Data'!E146))),'Data Summary'!BX152="Yes"),OFFSET('Water Data'!$E$9,0,10*ROW('Water Data'!E146)),NA())</f>
        <v>#N/A</v>
      </c>
      <c r="J152" s="95" t="e">
        <f ca="true">+IF(AND(ISNUMBER(OFFSET('Water Data'!$F$4,0,10*ROW('Water Data'!F146))),'Data Summary'!BY152="Yes"),100-OFFSET('Water Data'!$F$4,0,10*ROW('Water Data'!F146)),NA())</f>
        <v>#N/A</v>
      </c>
      <c r="K152" s="95" t="e">
        <f ca="true">+IF(AND(ISNUMBER(OFFSET('Water Data'!$F$6,0,10*ROW('Water Data'!F146))),'Data Summary'!BZ152="Yes"),OFFSET('Water Data'!$F$6,0,10*ROW('Water Data'!F146)),NA())</f>
        <v>#N/A</v>
      </c>
      <c r="L152" s="95" t="e">
        <f ca="true">+IF(AND(ISNUMBER(OFFSET('Water Data'!$F$9,0,10*ROW('Water Data'!F146))),'Data Summary'!CA152="Yes"),OFFSET('Water Data'!$F$9,0,10*ROW('Water Data'!F146)),NA())</f>
        <v>#N/A</v>
      </c>
      <c r="M152" s="95" t="e">
        <f ca="true">+IF(AND(ISNUMBER(OFFSET('Water Data'!$G$4,0,10*ROW('Water Data'!G146))),'Data Summary'!CB152="Yes"),100-OFFSET('Water Data'!$G$4,0,10*ROW('Water Data'!G146)),NA())</f>
        <v>#N/A</v>
      </c>
      <c r="N152" s="95" t="e">
        <f ca="true">+IF(AND(ISNUMBER(OFFSET('Water Data'!$G$6,0,10*ROW('Water Data'!G146))),'Data Summary'!CC152="Yes"),OFFSET('Water Data'!$G$6,0,10*ROW('Water Data'!G146)),NA())</f>
        <v>#N/A</v>
      </c>
      <c r="O152" s="95" t="e">
        <f ca="true">+IF(AND(ISNUMBER(OFFSET('Water Data'!$G$9,0,10*ROW('Water Data'!G146))),'Data Summary'!CD152="Yes"),OFFSET('Water Data'!$G$9,0,10*ROW('Water Data'!G146)),NA())</f>
        <v>#N/A</v>
      </c>
      <c r="P152" s="95" t="e">
        <f ca="true">+IF(AND(ISNUMBER(OFFSET('Water Data'!$H$4,0,10*ROW('Water Data'!H146))),'Data Summary'!CE152="Yes"),100-OFFSET('Water Data'!$H$4,0,10*ROW('Water Data'!H146)),NA())</f>
        <v>#N/A</v>
      </c>
      <c r="Q152" s="95" t="e">
        <f ca="true">+IF(AND(ISNUMBER(OFFSET('Water Data'!$H$6,0,10*ROW('Water Data'!H146))),'Data Summary'!CF152="Yes"),OFFSET('Water Data'!$H$6,0,10*ROW('Water Data'!H146)),NA())</f>
        <v>#N/A</v>
      </c>
      <c r="R152" s="95" t="e">
        <f ca="true">+IF(AND(ISNUMBER(OFFSET('Water Data'!$H$9,0,10*ROW('Water Data'!H146))),'Data Summary'!CG152="Yes"),OFFSET('Water Data'!$H$9,0,10*ROW('Water Data'!H146)),NA())</f>
        <v>#N/A</v>
      </c>
      <c r="S152" s="95" t="e">
        <f ca="true">+IF(AND(ISNUMBER(OFFSET('Water Data'!$I$4,0,10*ROW('Water Data'!I146))),'Data Summary'!CH152="Yes"),100-OFFSET('Water Data'!$I$4,0,10*ROW('Water Data'!I146)),NA())</f>
        <v>#N/A</v>
      </c>
      <c r="T152" s="95" t="e">
        <f ca="true">+IF(AND(ISNUMBER(OFFSET('Water Data'!$I$6,0,10*ROW('Water Data'!I146))),'Data Summary'!CI152="Yes"),OFFSET('Water Data'!$I$6,0,10*ROW('Water Data'!I146)),NA())</f>
        <v>#N/A</v>
      </c>
      <c r="U152" s="95" t="e">
        <f ca="true">+IF(AND(ISNUMBER(OFFSET('Water Data'!$I$9,0,10*ROW('Water Data'!I146))),'Data Summary'!CJ152="Yes"),OFFSET('Water Data'!$I$9,0,10*ROW('Water Data'!I146)),NA())</f>
        <v>#N/A</v>
      </c>
      <c r="V152" s="96" t="e">
        <f ca="true">+IF(AND(ISNUMBER(OFFSET('Sanitation Data'!$D$4,0,10*ROW('Sanitation Data'!D146))),'Data Summary'!CK152="Yes"),100-OFFSET('Sanitation Data'!$D$4,0,10*ROW('Sanitation Data'!D146)),NA())</f>
        <v>#N/A</v>
      </c>
      <c r="W152" s="96" t="e">
        <f ca="true">+IF(AND(ISNUMBER(OFFSET('Sanitation Data'!$D$6,0,10*ROW('Sanitation Data'!D146))),'Data Summary'!CL152="Yes"),OFFSET('Sanitation Data'!$D$6,0,10*ROW('Sanitation Data'!D146)),NA())</f>
        <v>#N/A</v>
      </c>
      <c r="X152" s="96" t="e">
        <f ca="true">+IF(AND(ISNUMBER(OFFSET('Sanitation Data'!$D$10,0,10*ROW('Sanitation Data'!D146))),'Data Summary'!CM152="Yes"),OFFSET('Sanitation Data'!$D$10,0,10*ROW('Sanitation Data'!D146)),NA())</f>
        <v>#N/A</v>
      </c>
      <c r="Y152" s="96" t="e">
        <f ca="true">+IF(AND(ISNUMBER(OFFSET('Sanitation Data'!$D$11,0,10*ROW('Sanitation Data'!D146))),'Data Summary'!CN152="Yes"),OFFSET('Sanitation Data'!$D$11,0,10*ROW('Sanitation Data'!D146)),NA())</f>
        <v>#N/A</v>
      </c>
      <c r="Z152" s="96" t="e">
        <f ca="true">+IF(AND(ISNUMBER(OFFSET('Sanitation Data'!$D$12,0,10*ROW('Sanitation Data'!D146))),'Data Summary'!CO152="Yes"),OFFSET('Sanitation Data'!$D$12,0,10*ROW('Sanitation Data'!D146)),NA())</f>
        <v>#N/A</v>
      </c>
      <c r="AA152" s="96" t="e">
        <f ca="true">+IF(AND(ISNUMBER(OFFSET('Sanitation Data'!$E$4,0,10*ROW('Sanitation Data'!E146))),'Data Summary'!CP152="Yes"),100-OFFSET('Sanitation Data'!$E$4,0,10*ROW('Sanitation Data'!E146)),NA())</f>
        <v>#N/A</v>
      </c>
      <c r="AB152" s="96" t="e">
        <f ca="true">+IF(AND(ISNUMBER(OFFSET('Sanitation Data'!$E$6,0,10*ROW('Sanitation Data'!E146))),'Data Summary'!CQ152="Yes"),OFFSET('Sanitation Data'!$E$6,0,10*ROW('Sanitation Data'!E146)),NA())</f>
        <v>#N/A</v>
      </c>
      <c r="AC152" s="96" t="e">
        <f ca="true">+IF(AND(ISNUMBER(OFFSET('Sanitation Data'!$E$10,0,10*ROW('Sanitation Data'!E146))),'Data Summary'!CR152="Yes"),OFFSET('Sanitation Data'!$E$10,0,10*ROW('Sanitation Data'!E146)),NA())</f>
        <v>#N/A</v>
      </c>
      <c r="AD152" s="96" t="e">
        <f ca="true">+IF(AND(ISNUMBER(OFFSET('Sanitation Data'!$E$11,0,10*ROW('Sanitation Data'!E146))),'Data Summary'!CS152="Yes"),OFFSET('Sanitation Data'!$E$11,0,10*ROW('Sanitation Data'!E146)),NA())</f>
        <v>#N/A</v>
      </c>
      <c r="AE152" s="96" t="e">
        <f ca="true">+IF(AND(ISNUMBER(OFFSET('Sanitation Data'!$E$12,0,10*ROW('Sanitation Data'!E146))),'Data Summary'!CT152="Yes"),OFFSET('Sanitation Data'!$E$12,0,10*ROW('Sanitation Data'!E146)),NA())</f>
        <v>#N/A</v>
      </c>
      <c r="AF152" s="96" t="e">
        <f ca="true">+IF(AND(ISNUMBER(OFFSET('Sanitation Data'!$F$4,0,10*ROW('Sanitation Data'!F146))),'Data Summary'!CU152="Yes"),100-OFFSET('Sanitation Data'!$F$4,0,10*ROW('Sanitation Data'!F146)),NA())</f>
        <v>#N/A</v>
      </c>
      <c r="AG152" s="96" t="e">
        <f ca="true">+IF(AND(ISNUMBER(OFFSET('Sanitation Data'!$F$6,0,10*ROW('Sanitation Data'!F146))),'Data Summary'!CV152="Yes"),OFFSET('Sanitation Data'!$F$6,0,10*ROW('Sanitation Data'!F146)),NA())</f>
        <v>#N/A</v>
      </c>
      <c r="AH152" s="96" t="e">
        <f ca="true">+IF(AND(ISNUMBER(OFFSET('Sanitation Data'!$F$10,0,10*ROW('Sanitation Data'!F146))),'Data Summary'!CW152="Yes"),OFFSET('Sanitation Data'!$F$10,0,10*ROW('Sanitation Data'!F146)),NA())</f>
        <v>#N/A</v>
      </c>
      <c r="AI152" s="96" t="e">
        <f ca="true">+IF(AND(ISNUMBER(OFFSET('Sanitation Data'!$F$11,0,10*ROW('Sanitation Data'!F146))),'Data Summary'!CX152="Yes"),OFFSET('Sanitation Data'!$F$11,0,10*ROW('Sanitation Data'!F146)),NA())</f>
        <v>#N/A</v>
      </c>
      <c r="AJ152" s="96" t="e">
        <f ca="true">+IF(AND(ISNUMBER(OFFSET('Sanitation Data'!$F$12,0,10*ROW('Sanitation Data'!F146))),'Data Summary'!CY152="Yes"),OFFSET('Sanitation Data'!$F$12,0,10*ROW('Sanitation Data'!F146)),NA())</f>
        <v>#N/A</v>
      </c>
      <c r="AK152" s="96" t="e">
        <f ca="true">+IF(AND(ISNUMBER(OFFSET('Sanitation Data'!$G$4,0,10*ROW('Sanitation Data'!G146))),'Data Summary'!CZ152="Yes"),100-OFFSET('Sanitation Data'!$G$4,0,10*ROW('Sanitation Data'!G146)),NA())</f>
        <v>#N/A</v>
      </c>
      <c r="AL152" s="96" t="e">
        <f ca="true">+IF(AND(ISNUMBER(OFFSET('Sanitation Data'!$G$6,0,10*ROW('Sanitation Data'!G146))),'Data Summary'!DA152="Yes"),OFFSET('Sanitation Data'!$G$6,0,10*ROW('Sanitation Data'!G146)),NA())</f>
        <v>#N/A</v>
      </c>
      <c r="AM152" s="96" t="e">
        <f ca="true">+IF(AND(ISNUMBER(OFFSET('Sanitation Data'!$G$10,0,10*ROW('Sanitation Data'!G146))),'Data Summary'!DB152="Yes"),OFFSET('Sanitation Data'!$G$10,0,10*ROW('Sanitation Data'!G146)),NA())</f>
        <v>#N/A</v>
      </c>
      <c r="AN152" s="96" t="e">
        <f ca="true">+IF(AND(ISNUMBER(OFFSET('Sanitation Data'!$G$11,0,10*ROW('Sanitation Data'!G146))),'Data Summary'!DC152="Yes"),OFFSET('Sanitation Data'!$G$11,0,10*ROW('Sanitation Data'!G146)),NA())</f>
        <v>#N/A</v>
      </c>
      <c r="AO152" s="96" t="e">
        <f ca="true">+IF(AND(ISNUMBER(OFFSET('Sanitation Data'!$G$12,0,10*ROW('Sanitation Data'!G146))),'Data Summary'!DD152="Yes"),OFFSET('Sanitation Data'!$G$12,0,10*ROW('Sanitation Data'!G146)),NA())</f>
        <v>#N/A</v>
      </c>
      <c r="AP152" s="96" t="e">
        <f ca="true">+IF(AND(ISNUMBER(OFFSET('Sanitation Data'!$H$4,0,10*ROW('Sanitation Data'!H146))),'Data Summary'!DE152="Yes"),100-OFFSET('Sanitation Data'!$H$4,0,10*ROW('Sanitation Data'!H146)),NA())</f>
        <v>#N/A</v>
      </c>
      <c r="AQ152" s="96" t="e">
        <f ca="true">+IF(AND(ISNUMBER(OFFSET('Sanitation Data'!$H$6,0,10*ROW('Sanitation Data'!H146))),'Data Summary'!DF152="Yes"),OFFSET('Sanitation Data'!$H$6,0,10*ROW('Sanitation Data'!H146)),NA())</f>
        <v>#N/A</v>
      </c>
      <c r="AR152" s="96" t="e">
        <f ca="true">+IF(AND(ISNUMBER(OFFSET('Sanitation Data'!$H$10,0,10*ROW('Sanitation Data'!H146))),'Data Summary'!DG152="Yes"),OFFSET('Sanitation Data'!$H$10,0,10*ROW('Sanitation Data'!H146)),NA())</f>
        <v>#N/A</v>
      </c>
      <c r="AS152" s="96" t="e">
        <f ca="true">+IF(AND(ISNUMBER(OFFSET('Sanitation Data'!$H$11,0,10*ROW('Sanitation Data'!H146))),'Data Summary'!DH152="Yes"),OFFSET('Sanitation Data'!$H$11,0,10*ROW('Sanitation Data'!H146)),NA())</f>
        <v>#N/A</v>
      </c>
      <c r="AT152" s="96" t="e">
        <f ca="true">+IF(AND(ISNUMBER(OFFSET('Sanitation Data'!$H$12,0,10*ROW('Sanitation Data'!H146))),'Data Summary'!DI152="Yes"),OFFSET('Sanitation Data'!$H$12,0,10*ROW('Sanitation Data'!H146)),NA())</f>
        <v>#N/A</v>
      </c>
      <c r="AU152" s="96" t="e">
        <f ca="true">+IF(AND(ISNUMBER(OFFSET('Sanitation Data'!$I$4,0,10*ROW('Sanitation Data'!I146))),'Data Summary'!DJ152="Yes"),100-OFFSET('Sanitation Data'!$I$4,0,10*ROW('Sanitation Data'!I146)),NA())</f>
        <v>#N/A</v>
      </c>
      <c r="AV152" s="96" t="e">
        <f ca="true">+IF(AND(ISNUMBER(OFFSET('Sanitation Data'!$I$6,0,10*ROW('Sanitation Data'!I146))),'Data Summary'!DK152="Yes"),OFFSET('Sanitation Data'!$I$6,0,10*ROW('Sanitation Data'!I146)),NA())</f>
        <v>#N/A</v>
      </c>
      <c r="AW152" s="96" t="e">
        <f ca="true">+IF(AND(ISNUMBER(OFFSET('Sanitation Data'!$I$10,0,10*ROW('Sanitation Data'!I146))),'Data Summary'!DL152="Yes"),OFFSET('Sanitation Data'!$I$10,0,10*ROW('Sanitation Data'!I146)),NA())</f>
        <v>#N/A</v>
      </c>
      <c r="AX152" s="96" t="e">
        <f ca="true">+IF(AND(ISNUMBER(OFFSET('Sanitation Data'!$I$11,0,10*ROW('Sanitation Data'!I146))),'Data Summary'!DM152="Yes"),OFFSET('Sanitation Data'!$I$11,0,10*ROW('Sanitation Data'!I146)),NA())</f>
        <v>#N/A</v>
      </c>
      <c r="AY152" s="96" t="e">
        <f ca="true">+IF(AND(ISNUMBER(OFFSET('Sanitation Data'!$I$12,0,10*ROW('Sanitation Data'!I146))),'Data Summary'!DN152="Yes"),OFFSET('Sanitation Data'!$I$12,0,10*ROW('Sanitation Data'!I146)),NA())</f>
        <v>#N/A</v>
      </c>
      <c r="AZ152" s="97" t="e">
        <f ca="true">+IF(AND(ISNUMBER(OFFSET('Hygiene Data'!$D$5,0,10*ROW('Hygiene Data'!D146))),'Data Summary'!DO152="Yes"),OFFSET('Hygiene Data'!$D$5,0,10*ROW('Hygiene Data'!D146)),NA())</f>
        <v>#N/A</v>
      </c>
      <c r="BA152" s="97" t="e">
        <f ca="true">+IF(AND(ISNUMBER(OFFSET('Hygiene Data'!$D$7,0,10*ROW('Hygiene Data'!D146))),'Data Summary'!DP152="Yes"),OFFSET('Hygiene Data'!$D$7,0,10*ROW('Hygiene Data'!D146)),NA())</f>
        <v>#N/A</v>
      </c>
      <c r="BB152" s="97" t="e">
        <f ca="true">+IF(AND(ISNUMBER(OFFSET('Hygiene Data'!$D$9,0,10*ROW('Hygiene Data'!D146))),'Data Summary'!DQ152="Yes"),OFFSET('Hygiene Data'!$D$9,0,10*ROW('Hygiene Data'!D146)),NA())</f>
        <v>#N/A</v>
      </c>
      <c r="BC152" s="97" t="e">
        <f ca="true">+IF(AND(ISNUMBER(OFFSET('Hygiene Data'!$E$5,0,10*ROW('Hygiene Data'!E146))),'Data Summary'!DR152="Yes"),OFFSET('Hygiene Data'!$E$5,0,10*ROW('Hygiene Data'!E146)),NA())</f>
        <v>#N/A</v>
      </c>
      <c r="BD152" s="97" t="e">
        <f ca="true">+IF(AND(ISNUMBER(OFFSET('Hygiene Data'!$E$7,0,10*ROW('Hygiene Data'!E146))),'Data Summary'!DS152="Yes"),OFFSET('Hygiene Data'!$E$7,0,10*ROW('Hygiene Data'!E146)),NA())</f>
        <v>#N/A</v>
      </c>
      <c r="BE152" s="97" t="e">
        <f ca="true">+IF(AND(ISNUMBER(OFFSET('Hygiene Data'!$E$9,0,10*ROW('Hygiene Data'!E146))),'Data Summary'!DT152="Yes"),OFFSET('Hygiene Data'!$E$9,0,10*ROW('Hygiene Data'!E146)),NA())</f>
        <v>#N/A</v>
      </c>
      <c r="BF152" s="97" t="e">
        <f ca="true">+IF(AND(ISNUMBER(OFFSET('Hygiene Data'!$F$5,0,10*ROW('Hygiene Data'!F146))),'Data Summary'!DU152="Yes"),OFFSET('Hygiene Data'!$F$5,0,10*ROW('Hygiene Data'!F146)),NA())</f>
        <v>#N/A</v>
      </c>
      <c r="BG152" s="97" t="e">
        <f ca="true">+IF(AND(ISNUMBER(OFFSET('Hygiene Data'!$F$7,0,10*ROW('Hygiene Data'!F146))),'Data Summary'!DV152="Yes"),OFFSET('Hygiene Data'!$F$7,0,10*ROW('Hygiene Data'!F146)),NA())</f>
        <v>#N/A</v>
      </c>
      <c r="BH152" s="97" t="e">
        <f ca="true">+IF(AND(ISNUMBER(OFFSET('Hygiene Data'!$F$9,0,10*ROW('Hygiene Data'!F146))),'Data Summary'!DW152="Yes"),OFFSET('Hygiene Data'!$F$9,0,10*ROW('Hygiene Data'!F146)),NA())</f>
        <v>#N/A</v>
      </c>
      <c r="BI152" s="97" t="e">
        <f ca="true">+IF(AND(ISNUMBER(OFFSET('Hygiene Data'!$G$5,0,10*ROW('Hygiene Data'!G146))),'Data Summary'!DX152="Yes"),OFFSET('Hygiene Data'!$G$5,0,10*ROW('Hygiene Data'!G146)),NA())</f>
        <v>#N/A</v>
      </c>
      <c r="BJ152" s="97" t="e">
        <f ca="true">+IF(AND(ISNUMBER(OFFSET('Hygiene Data'!$G$7,0,10*ROW('Hygiene Data'!G146))),'Data Summary'!DY152="Yes"),OFFSET('Hygiene Data'!$G$7,0,10*ROW('Hygiene Data'!G146)),NA())</f>
        <v>#N/A</v>
      </c>
      <c r="BK152" s="97" t="e">
        <f ca="true">+IF(AND(ISNUMBER(OFFSET('Hygiene Data'!$G$9,0,10*ROW('Hygiene Data'!G146))),'Data Summary'!DZ152="Yes"),OFFSET('Hygiene Data'!$G$9,0,10*ROW('Hygiene Data'!G146)),NA())</f>
        <v>#N/A</v>
      </c>
      <c r="BL152" s="97" t="e">
        <f ca="true">+IF(AND(ISNUMBER(OFFSET('Hygiene Data'!$H$5,0,10*ROW('Hygiene Data'!H146))),'Data Summary'!EA152="Yes"),OFFSET('Hygiene Data'!$H$5,0,10*ROW('Hygiene Data'!H146)),NA())</f>
        <v>#N/A</v>
      </c>
      <c r="BM152" s="97" t="e">
        <f ca="true">+IF(AND(ISNUMBER(OFFSET('Hygiene Data'!$H$7,0,10*ROW('Hygiene Data'!H146))),'Data Summary'!EB152="Yes"),OFFSET('Hygiene Data'!$H$7,0,10*ROW('Hygiene Data'!H146)),NA())</f>
        <v>#N/A</v>
      </c>
      <c r="BN152" s="97" t="e">
        <f ca="true">+IF(AND(ISNUMBER(OFFSET('Hygiene Data'!$H$9,0,10*ROW('Hygiene Data'!H146))),'Data Summary'!EC152="Yes"),OFFSET('Hygiene Data'!$H$9,0,10*ROW('Hygiene Data'!H146)),NA())</f>
        <v>#N/A</v>
      </c>
      <c r="BO152" s="97" t="e">
        <f ca="true">+IF(AND(ISNUMBER(OFFSET('Hygiene Data'!$I$5,0,10*ROW('Hygiene Data'!I146))),'Data Summary'!ED152="Yes"),OFFSET('Hygiene Data'!$I$5,0,10*ROW('Hygiene Data'!I146)),NA())</f>
        <v>#N/A</v>
      </c>
      <c r="BP152" s="97" t="e">
        <f ca="true">+IF(AND(ISNUMBER(OFFSET('Hygiene Data'!$I$7,0,10*ROW('Hygiene Data'!I146))),'Data Summary'!EE152="Yes"),OFFSET('Hygiene Data'!$I$7,0,10*ROW('Hygiene Data'!I146)),NA())</f>
        <v>#N/A</v>
      </c>
      <c r="BQ152" s="97" t="e">
        <f ca="true">+IF(AND(ISNUMBER(OFFSET('Hygiene Data'!$I$9,0,10*ROW('Hygiene Data'!I146))),'Data Summary'!EF152="Yes"),OFFSET('Hygiene Data'!$I$9,0,10*ROW('Hygiene Data'!I146)),NA())</f>
        <v>#N/A</v>
      </c>
    </row>
    <row xmlns:x14ac="http://schemas.microsoft.com/office/spreadsheetml/2009/9/ac" r="153" x14ac:dyDescent="0.2">
      <c r="A153" s="331" t="e">
        <f ca="true">+RIGHT('Data Summary'!A153,LEN('Data Summary'!A153)-9)</f>
        <v>#VALUE!</v>
      </c>
      <c r="B153" s="36" t="str">
        <f ca="true">+IF(ISTEXT('Data Summary'!B153),'Data Summary'!B153,"")</f>
        <v/>
      </c>
      <c r="C153" s="330" t="e">
        <f ca="true">+VALUE('Data Summary'!C153)</f>
        <v>#VALUE!</v>
      </c>
      <c r="D153" s="95" t="e">
        <f ca="true">+IF(AND(ISNUMBER(OFFSET('Water Data'!$D$4,0,10*ROW('Water Data'!D147))),'Data Summary'!BS153="Yes"),100-OFFSET('Water Data'!$D$4,0,10*ROW('Water Data'!D147)),NA())</f>
        <v>#N/A</v>
      </c>
      <c r="E153" s="95" t="e">
        <f ca="true">+IF(AND(ISNUMBER(OFFSET('Water Data'!$D$6,0,10*ROW('Water Data'!D147))),'Data Summary'!BT153="Yes"),OFFSET('Water Data'!$D$6,0,10*ROW('Water Data'!D147)),NA())</f>
        <v>#N/A</v>
      </c>
      <c r="F153" s="95" t="e">
        <f ca="true">+IF(AND(ISNUMBER(OFFSET('Water Data'!$D$9,0,10*ROW('Water Data'!D147))),'Data Summary'!BU153="Yes"),OFFSET('Water Data'!$D$9,0,10*ROW('Water Data'!D147)),NA())</f>
        <v>#N/A</v>
      </c>
      <c r="G153" s="95" t="e">
        <f ca="true">+IF(AND(ISNUMBER(OFFSET('Water Data'!$E$4,0,10*ROW('Water Data'!E147))),'Data Summary'!BV153="Yes"),100-OFFSET('Water Data'!$E$4,0,10*ROW('Water Data'!E147)),NA())</f>
        <v>#N/A</v>
      </c>
      <c r="H153" s="95" t="e">
        <f ca="true">+IF(AND(ISNUMBER(OFFSET('Water Data'!$E$6,0,10*ROW('Water Data'!E147))),'Data Summary'!BW153="Yes"),OFFSET('Water Data'!$E$6,0,10*ROW('Water Data'!E147)),NA())</f>
        <v>#N/A</v>
      </c>
      <c r="I153" s="95" t="e">
        <f ca="true">+IF(AND(ISNUMBER(OFFSET('Water Data'!$E$9,0,10*ROW('Water Data'!E147))),'Data Summary'!BX153="Yes"),OFFSET('Water Data'!$E$9,0,10*ROW('Water Data'!E147)),NA())</f>
        <v>#N/A</v>
      </c>
      <c r="J153" s="95" t="e">
        <f ca="true">+IF(AND(ISNUMBER(OFFSET('Water Data'!$F$4,0,10*ROW('Water Data'!F147))),'Data Summary'!BY153="Yes"),100-OFFSET('Water Data'!$F$4,0,10*ROW('Water Data'!F147)),NA())</f>
        <v>#N/A</v>
      </c>
      <c r="K153" s="95" t="e">
        <f ca="true">+IF(AND(ISNUMBER(OFFSET('Water Data'!$F$6,0,10*ROW('Water Data'!F147))),'Data Summary'!BZ153="Yes"),OFFSET('Water Data'!$F$6,0,10*ROW('Water Data'!F147)),NA())</f>
        <v>#N/A</v>
      </c>
      <c r="L153" s="95" t="e">
        <f ca="true">+IF(AND(ISNUMBER(OFFSET('Water Data'!$F$9,0,10*ROW('Water Data'!F147))),'Data Summary'!CA153="Yes"),OFFSET('Water Data'!$F$9,0,10*ROW('Water Data'!F147)),NA())</f>
        <v>#N/A</v>
      </c>
      <c r="M153" s="95" t="e">
        <f ca="true">+IF(AND(ISNUMBER(OFFSET('Water Data'!$G$4,0,10*ROW('Water Data'!G147))),'Data Summary'!CB153="Yes"),100-OFFSET('Water Data'!$G$4,0,10*ROW('Water Data'!G147)),NA())</f>
        <v>#N/A</v>
      </c>
      <c r="N153" s="95" t="e">
        <f ca="true">+IF(AND(ISNUMBER(OFFSET('Water Data'!$G$6,0,10*ROW('Water Data'!G147))),'Data Summary'!CC153="Yes"),OFFSET('Water Data'!$G$6,0,10*ROW('Water Data'!G147)),NA())</f>
        <v>#N/A</v>
      </c>
      <c r="O153" s="95" t="e">
        <f ca="true">+IF(AND(ISNUMBER(OFFSET('Water Data'!$G$9,0,10*ROW('Water Data'!G147))),'Data Summary'!CD153="Yes"),OFFSET('Water Data'!$G$9,0,10*ROW('Water Data'!G147)),NA())</f>
        <v>#N/A</v>
      </c>
      <c r="P153" s="95" t="e">
        <f ca="true">+IF(AND(ISNUMBER(OFFSET('Water Data'!$H$4,0,10*ROW('Water Data'!H147))),'Data Summary'!CE153="Yes"),100-OFFSET('Water Data'!$H$4,0,10*ROW('Water Data'!H147)),NA())</f>
        <v>#N/A</v>
      </c>
      <c r="Q153" s="95" t="e">
        <f ca="true">+IF(AND(ISNUMBER(OFFSET('Water Data'!$H$6,0,10*ROW('Water Data'!H147))),'Data Summary'!CF153="Yes"),OFFSET('Water Data'!$H$6,0,10*ROW('Water Data'!H147)),NA())</f>
        <v>#N/A</v>
      </c>
      <c r="R153" s="95" t="e">
        <f ca="true">+IF(AND(ISNUMBER(OFFSET('Water Data'!$H$9,0,10*ROW('Water Data'!H147))),'Data Summary'!CG153="Yes"),OFFSET('Water Data'!$H$9,0,10*ROW('Water Data'!H147)),NA())</f>
        <v>#N/A</v>
      </c>
      <c r="S153" s="95" t="e">
        <f ca="true">+IF(AND(ISNUMBER(OFFSET('Water Data'!$I$4,0,10*ROW('Water Data'!I147))),'Data Summary'!CH153="Yes"),100-OFFSET('Water Data'!$I$4,0,10*ROW('Water Data'!I147)),NA())</f>
        <v>#N/A</v>
      </c>
      <c r="T153" s="95" t="e">
        <f ca="true">+IF(AND(ISNUMBER(OFFSET('Water Data'!$I$6,0,10*ROW('Water Data'!I147))),'Data Summary'!CI153="Yes"),OFFSET('Water Data'!$I$6,0,10*ROW('Water Data'!I147)),NA())</f>
        <v>#N/A</v>
      </c>
      <c r="U153" s="95" t="e">
        <f ca="true">+IF(AND(ISNUMBER(OFFSET('Water Data'!$I$9,0,10*ROW('Water Data'!I147))),'Data Summary'!CJ153="Yes"),OFFSET('Water Data'!$I$9,0,10*ROW('Water Data'!I147)),NA())</f>
        <v>#N/A</v>
      </c>
      <c r="V153" s="96" t="e">
        <f ca="true">+IF(AND(ISNUMBER(OFFSET('Sanitation Data'!$D$4,0,10*ROW('Sanitation Data'!D147))),'Data Summary'!CK153="Yes"),100-OFFSET('Sanitation Data'!$D$4,0,10*ROW('Sanitation Data'!D147)),NA())</f>
        <v>#N/A</v>
      </c>
      <c r="W153" s="96" t="e">
        <f ca="true">+IF(AND(ISNUMBER(OFFSET('Sanitation Data'!$D$6,0,10*ROW('Sanitation Data'!D147))),'Data Summary'!CL153="Yes"),OFFSET('Sanitation Data'!$D$6,0,10*ROW('Sanitation Data'!D147)),NA())</f>
        <v>#N/A</v>
      </c>
      <c r="X153" s="96" t="e">
        <f ca="true">+IF(AND(ISNUMBER(OFFSET('Sanitation Data'!$D$10,0,10*ROW('Sanitation Data'!D147))),'Data Summary'!CM153="Yes"),OFFSET('Sanitation Data'!$D$10,0,10*ROW('Sanitation Data'!D147)),NA())</f>
        <v>#N/A</v>
      </c>
      <c r="Y153" s="96" t="e">
        <f ca="true">+IF(AND(ISNUMBER(OFFSET('Sanitation Data'!$D$11,0,10*ROW('Sanitation Data'!D147))),'Data Summary'!CN153="Yes"),OFFSET('Sanitation Data'!$D$11,0,10*ROW('Sanitation Data'!D147)),NA())</f>
        <v>#N/A</v>
      </c>
      <c r="Z153" s="96" t="e">
        <f ca="true">+IF(AND(ISNUMBER(OFFSET('Sanitation Data'!$D$12,0,10*ROW('Sanitation Data'!D147))),'Data Summary'!CO153="Yes"),OFFSET('Sanitation Data'!$D$12,0,10*ROW('Sanitation Data'!D147)),NA())</f>
        <v>#N/A</v>
      </c>
      <c r="AA153" s="96" t="e">
        <f ca="true">+IF(AND(ISNUMBER(OFFSET('Sanitation Data'!$E$4,0,10*ROW('Sanitation Data'!E147))),'Data Summary'!CP153="Yes"),100-OFFSET('Sanitation Data'!$E$4,0,10*ROW('Sanitation Data'!E147)),NA())</f>
        <v>#N/A</v>
      </c>
      <c r="AB153" s="96" t="e">
        <f ca="true">+IF(AND(ISNUMBER(OFFSET('Sanitation Data'!$E$6,0,10*ROW('Sanitation Data'!E147))),'Data Summary'!CQ153="Yes"),OFFSET('Sanitation Data'!$E$6,0,10*ROW('Sanitation Data'!E147)),NA())</f>
        <v>#N/A</v>
      </c>
      <c r="AC153" s="96" t="e">
        <f ca="true">+IF(AND(ISNUMBER(OFFSET('Sanitation Data'!$E$10,0,10*ROW('Sanitation Data'!E147))),'Data Summary'!CR153="Yes"),OFFSET('Sanitation Data'!$E$10,0,10*ROW('Sanitation Data'!E147)),NA())</f>
        <v>#N/A</v>
      </c>
      <c r="AD153" s="96" t="e">
        <f ca="true">+IF(AND(ISNUMBER(OFFSET('Sanitation Data'!$E$11,0,10*ROW('Sanitation Data'!E147))),'Data Summary'!CS153="Yes"),OFFSET('Sanitation Data'!$E$11,0,10*ROW('Sanitation Data'!E147)),NA())</f>
        <v>#N/A</v>
      </c>
      <c r="AE153" s="96" t="e">
        <f ca="true">+IF(AND(ISNUMBER(OFFSET('Sanitation Data'!$E$12,0,10*ROW('Sanitation Data'!E147))),'Data Summary'!CT153="Yes"),OFFSET('Sanitation Data'!$E$12,0,10*ROW('Sanitation Data'!E147)),NA())</f>
        <v>#N/A</v>
      </c>
      <c r="AF153" s="96" t="e">
        <f ca="true">+IF(AND(ISNUMBER(OFFSET('Sanitation Data'!$F$4,0,10*ROW('Sanitation Data'!F147))),'Data Summary'!CU153="Yes"),100-OFFSET('Sanitation Data'!$F$4,0,10*ROW('Sanitation Data'!F147)),NA())</f>
        <v>#N/A</v>
      </c>
      <c r="AG153" s="96" t="e">
        <f ca="true">+IF(AND(ISNUMBER(OFFSET('Sanitation Data'!$F$6,0,10*ROW('Sanitation Data'!F147))),'Data Summary'!CV153="Yes"),OFFSET('Sanitation Data'!$F$6,0,10*ROW('Sanitation Data'!F147)),NA())</f>
        <v>#N/A</v>
      </c>
      <c r="AH153" s="96" t="e">
        <f ca="true">+IF(AND(ISNUMBER(OFFSET('Sanitation Data'!$F$10,0,10*ROW('Sanitation Data'!F147))),'Data Summary'!CW153="Yes"),OFFSET('Sanitation Data'!$F$10,0,10*ROW('Sanitation Data'!F147)),NA())</f>
        <v>#N/A</v>
      </c>
      <c r="AI153" s="96" t="e">
        <f ca="true">+IF(AND(ISNUMBER(OFFSET('Sanitation Data'!$F$11,0,10*ROW('Sanitation Data'!F147))),'Data Summary'!CX153="Yes"),OFFSET('Sanitation Data'!$F$11,0,10*ROW('Sanitation Data'!F147)),NA())</f>
        <v>#N/A</v>
      </c>
      <c r="AJ153" s="96" t="e">
        <f ca="true">+IF(AND(ISNUMBER(OFFSET('Sanitation Data'!$F$12,0,10*ROW('Sanitation Data'!F147))),'Data Summary'!CY153="Yes"),OFFSET('Sanitation Data'!$F$12,0,10*ROW('Sanitation Data'!F147)),NA())</f>
        <v>#N/A</v>
      </c>
      <c r="AK153" s="96" t="e">
        <f ca="true">+IF(AND(ISNUMBER(OFFSET('Sanitation Data'!$G$4,0,10*ROW('Sanitation Data'!G147))),'Data Summary'!CZ153="Yes"),100-OFFSET('Sanitation Data'!$G$4,0,10*ROW('Sanitation Data'!G147)),NA())</f>
        <v>#N/A</v>
      </c>
      <c r="AL153" s="96" t="e">
        <f ca="true">+IF(AND(ISNUMBER(OFFSET('Sanitation Data'!$G$6,0,10*ROW('Sanitation Data'!G147))),'Data Summary'!DA153="Yes"),OFFSET('Sanitation Data'!$G$6,0,10*ROW('Sanitation Data'!G147)),NA())</f>
        <v>#N/A</v>
      </c>
      <c r="AM153" s="96" t="e">
        <f ca="true">+IF(AND(ISNUMBER(OFFSET('Sanitation Data'!$G$10,0,10*ROW('Sanitation Data'!G147))),'Data Summary'!DB153="Yes"),OFFSET('Sanitation Data'!$G$10,0,10*ROW('Sanitation Data'!G147)),NA())</f>
        <v>#N/A</v>
      </c>
      <c r="AN153" s="96" t="e">
        <f ca="true">+IF(AND(ISNUMBER(OFFSET('Sanitation Data'!$G$11,0,10*ROW('Sanitation Data'!G147))),'Data Summary'!DC153="Yes"),OFFSET('Sanitation Data'!$G$11,0,10*ROW('Sanitation Data'!G147)),NA())</f>
        <v>#N/A</v>
      </c>
      <c r="AO153" s="96" t="e">
        <f ca="true">+IF(AND(ISNUMBER(OFFSET('Sanitation Data'!$G$12,0,10*ROW('Sanitation Data'!G147))),'Data Summary'!DD153="Yes"),OFFSET('Sanitation Data'!$G$12,0,10*ROW('Sanitation Data'!G147)),NA())</f>
        <v>#N/A</v>
      </c>
      <c r="AP153" s="96" t="e">
        <f ca="true">+IF(AND(ISNUMBER(OFFSET('Sanitation Data'!$H$4,0,10*ROW('Sanitation Data'!H147))),'Data Summary'!DE153="Yes"),100-OFFSET('Sanitation Data'!$H$4,0,10*ROW('Sanitation Data'!H147)),NA())</f>
        <v>#N/A</v>
      </c>
      <c r="AQ153" s="96" t="e">
        <f ca="true">+IF(AND(ISNUMBER(OFFSET('Sanitation Data'!$H$6,0,10*ROW('Sanitation Data'!H147))),'Data Summary'!DF153="Yes"),OFFSET('Sanitation Data'!$H$6,0,10*ROW('Sanitation Data'!H147)),NA())</f>
        <v>#N/A</v>
      </c>
      <c r="AR153" s="96" t="e">
        <f ca="true">+IF(AND(ISNUMBER(OFFSET('Sanitation Data'!$H$10,0,10*ROW('Sanitation Data'!H147))),'Data Summary'!DG153="Yes"),OFFSET('Sanitation Data'!$H$10,0,10*ROW('Sanitation Data'!H147)),NA())</f>
        <v>#N/A</v>
      </c>
      <c r="AS153" s="96" t="e">
        <f ca="true">+IF(AND(ISNUMBER(OFFSET('Sanitation Data'!$H$11,0,10*ROW('Sanitation Data'!H147))),'Data Summary'!DH153="Yes"),OFFSET('Sanitation Data'!$H$11,0,10*ROW('Sanitation Data'!H147)),NA())</f>
        <v>#N/A</v>
      </c>
      <c r="AT153" s="96" t="e">
        <f ca="true">+IF(AND(ISNUMBER(OFFSET('Sanitation Data'!$H$12,0,10*ROW('Sanitation Data'!H147))),'Data Summary'!DI153="Yes"),OFFSET('Sanitation Data'!$H$12,0,10*ROW('Sanitation Data'!H147)),NA())</f>
        <v>#N/A</v>
      </c>
      <c r="AU153" s="96" t="e">
        <f ca="true">+IF(AND(ISNUMBER(OFFSET('Sanitation Data'!$I$4,0,10*ROW('Sanitation Data'!I147))),'Data Summary'!DJ153="Yes"),100-OFFSET('Sanitation Data'!$I$4,0,10*ROW('Sanitation Data'!I147)),NA())</f>
        <v>#N/A</v>
      </c>
      <c r="AV153" s="96" t="e">
        <f ca="true">+IF(AND(ISNUMBER(OFFSET('Sanitation Data'!$I$6,0,10*ROW('Sanitation Data'!I147))),'Data Summary'!DK153="Yes"),OFFSET('Sanitation Data'!$I$6,0,10*ROW('Sanitation Data'!I147)),NA())</f>
        <v>#N/A</v>
      </c>
      <c r="AW153" s="96" t="e">
        <f ca="true">+IF(AND(ISNUMBER(OFFSET('Sanitation Data'!$I$10,0,10*ROW('Sanitation Data'!I147))),'Data Summary'!DL153="Yes"),OFFSET('Sanitation Data'!$I$10,0,10*ROW('Sanitation Data'!I147)),NA())</f>
        <v>#N/A</v>
      </c>
      <c r="AX153" s="96" t="e">
        <f ca="true">+IF(AND(ISNUMBER(OFFSET('Sanitation Data'!$I$11,0,10*ROW('Sanitation Data'!I147))),'Data Summary'!DM153="Yes"),OFFSET('Sanitation Data'!$I$11,0,10*ROW('Sanitation Data'!I147)),NA())</f>
        <v>#N/A</v>
      </c>
      <c r="AY153" s="96" t="e">
        <f ca="true">+IF(AND(ISNUMBER(OFFSET('Sanitation Data'!$I$12,0,10*ROW('Sanitation Data'!I147))),'Data Summary'!DN153="Yes"),OFFSET('Sanitation Data'!$I$12,0,10*ROW('Sanitation Data'!I147)),NA())</f>
        <v>#N/A</v>
      </c>
      <c r="AZ153" s="97" t="e">
        <f ca="true">+IF(AND(ISNUMBER(OFFSET('Hygiene Data'!$D$5,0,10*ROW('Hygiene Data'!D147))),'Data Summary'!DO153="Yes"),OFFSET('Hygiene Data'!$D$5,0,10*ROW('Hygiene Data'!D147)),NA())</f>
        <v>#N/A</v>
      </c>
      <c r="BA153" s="97" t="e">
        <f ca="true">+IF(AND(ISNUMBER(OFFSET('Hygiene Data'!$D$7,0,10*ROW('Hygiene Data'!D147))),'Data Summary'!DP153="Yes"),OFFSET('Hygiene Data'!$D$7,0,10*ROW('Hygiene Data'!D147)),NA())</f>
        <v>#N/A</v>
      </c>
      <c r="BB153" s="97" t="e">
        <f ca="true">+IF(AND(ISNUMBER(OFFSET('Hygiene Data'!$D$9,0,10*ROW('Hygiene Data'!D147))),'Data Summary'!DQ153="Yes"),OFFSET('Hygiene Data'!$D$9,0,10*ROW('Hygiene Data'!D147)),NA())</f>
        <v>#N/A</v>
      </c>
      <c r="BC153" s="97" t="e">
        <f ca="true">+IF(AND(ISNUMBER(OFFSET('Hygiene Data'!$E$5,0,10*ROW('Hygiene Data'!E147))),'Data Summary'!DR153="Yes"),OFFSET('Hygiene Data'!$E$5,0,10*ROW('Hygiene Data'!E147)),NA())</f>
        <v>#N/A</v>
      </c>
      <c r="BD153" s="97" t="e">
        <f ca="true">+IF(AND(ISNUMBER(OFFSET('Hygiene Data'!$E$7,0,10*ROW('Hygiene Data'!E147))),'Data Summary'!DS153="Yes"),OFFSET('Hygiene Data'!$E$7,0,10*ROW('Hygiene Data'!E147)),NA())</f>
        <v>#N/A</v>
      </c>
      <c r="BE153" s="97" t="e">
        <f ca="true">+IF(AND(ISNUMBER(OFFSET('Hygiene Data'!$E$9,0,10*ROW('Hygiene Data'!E147))),'Data Summary'!DT153="Yes"),OFFSET('Hygiene Data'!$E$9,0,10*ROW('Hygiene Data'!E147)),NA())</f>
        <v>#N/A</v>
      </c>
      <c r="BF153" s="97" t="e">
        <f ca="true">+IF(AND(ISNUMBER(OFFSET('Hygiene Data'!$F$5,0,10*ROW('Hygiene Data'!F147))),'Data Summary'!DU153="Yes"),OFFSET('Hygiene Data'!$F$5,0,10*ROW('Hygiene Data'!F147)),NA())</f>
        <v>#N/A</v>
      </c>
      <c r="BG153" s="97" t="e">
        <f ca="true">+IF(AND(ISNUMBER(OFFSET('Hygiene Data'!$F$7,0,10*ROW('Hygiene Data'!F147))),'Data Summary'!DV153="Yes"),OFFSET('Hygiene Data'!$F$7,0,10*ROW('Hygiene Data'!F147)),NA())</f>
        <v>#N/A</v>
      </c>
      <c r="BH153" s="97" t="e">
        <f ca="true">+IF(AND(ISNUMBER(OFFSET('Hygiene Data'!$F$9,0,10*ROW('Hygiene Data'!F147))),'Data Summary'!DW153="Yes"),OFFSET('Hygiene Data'!$F$9,0,10*ROW('Hygiene Data'!F147)),NA())</f>
        <v>#N/A</v>
      </c>
      <c r="BI153" s="97" t="e">
        <f ca="true">+IF(AND(ISNUMBER(OFFSET('Hygiene Data'!$G$5,0,10*ROW('Hygiene Data'!G147))),'Data Summary'!DX153="Yes"),OFFSET('Hygiene Data'!$G$5,0,10*ROW('Hygiene Data'!G147)),NA())</f>
        <v>#N/A</v>
      </c>
      <c r="BJ153" s="97" t="e">
        <f ca="true">+IF(AND(ISNUMBER(OFFSET('Hygiene Data'!$G$7,0,10*ROW('Hygiene Data'!G147))),'Data Summary'!DY153="Yes"),OFFSET('Hygiene Data'!$G$7,0,10*ROW('Hygiene Data'!G147)),NA())</f>
        <v>#N/A</v>
      </c>
      <c r="BK153" s="97" t="e">
        <f ca="true">+IF(AND(ISNUMBER(OFFSET('Hygiene Data'!$G$9,0,10*ROW('Hygiene Data'!G147))),'Data Summary'!DZ153="Yes"),OFFSET('Hygiene Data'!$G$9,0,10*ROW('Hygiene Data'!G147)),NA())</f>
        <v>#N/A</v>
      </c>
      <c r="BL153" s="97" t="e">
        <f ca="true">+IF(AND(ISNUMBER(OFFSET('Hygiene Data'!$H$5,0,10*ROW('Hygiene Data'!H147))),'Data Summary'!EA153="Yes"),OFFSET('Hygiene Data'!$H$5,0,10*ROW('Hygiene Data'!H147)),NA())</f>
        <v>#N/A</v>
      </c>
      <c r="BM153" s="97" t="e">
        <f ca="true">+IF(AND(ISNUMBER(OFFSET('Hygiene Data'!$H$7,0,10*ROW('Hygiene Data'!H147))),'Data Summary'!EB153="Yes"),OFFSET('Hygiene Data'!$H$7,0,10*ROW('Hygiene Data'!H147)),NA())</f>
        <v>#N/A</v>
      </c>
      <c r="BN153" s="97" t="e">
        <f ca="true">+IF(AND(ISNUMBER(OFFSET('Hygiene Data'!$H$9,0,10*ROW('Hygiene Data'!H147))),'Data Summary'!EC153="Yes"),OFFSET('Hygiene Data'!$H$9,0,10*ROW('Hygiene Data'!H147)),NA())</f>
        <v>#N/A</v>
      </c>
      <c r="BO153" s="97" t="e">
        <f ca="true">+IF(AND(ISNUMBER(OFFSET('Hygiene Data'!$I$5,0,10*ROW('Hygiene Data'!I147))),'Data Summary'!ED153="Yes"),OFFSET('Hygiene Data'!$I$5,0,10*ROW('Hygiene Data'!I147)),NA())</f>
        <v>#N/A</v>
      </c>
      <c r="BP153" s="97" t="e">
        <f ca="true">+IF(AND(ISNUMBER(OFFSET('Hygiene Data'!$I$7,0,10*ROW('Hygiene Data'!I147))),'Data Summary'!EE153="Yes"),OFFSET('Hygiene Data'!$I$7,0,10*ROW('Hygiene Data'!I147)),NA())</f>
        <v>#N/A</v>
      </c>
      <c r="BQ153" s="97" t="e">
        <f ca="true">+IF(AND(ISNUMBER(OFFSET('Hygiene Data'!$I$9,0,10*ROW('Hygiene Data'!I147))),'Data Summary'!EF153="Yes"),OFFSET('Hygiene Data'!$I$9,0,10*ROW('Hygiene Data'!I147)),NA())</f>
        <v>#N/A</v>
      </c>
    </row>
    <row xmlns:x14ac="http://schemas.microsoft.com/office/spreadsheetml/2009/9/ac" r="154" x14ac:dyDescent="0.2">
      <c r="A154" s="331" t="e">
        <f ca="true">+RIGHT('Data Summary'!A154,LEN('Data Summary'!A154)-9)</f>
        <v>#VALUE!</v>
      </c>
      <c r="B154" s="36" t="str">
        <f ca="true">+IF(ISTEXT('Data Summary'!B154),'Data Summary'!B154,"")</f>
        <v/>
      </c>
      <c r="C154" s="330" t="e">
        <f ca="true">+VALUE('Data Summary'!C154)</f>
        <v>#VALUE!</v>
      </c>
      <c r="D154" s="95" t="e">
        <f ca="true">+IF(AND(ISNUMBER(OFFSET('Water Data'!$D$4,0,10*ROW('Water Data'!D148))),'Data Summary'!BS154="Yes"),100-OFFSET('Water Data'!$D$4,0,10*ROW('Water Data'!D148)),NA())</f>
        <v>#N/A</v>
      </c>
      <c r="E154" s="95" t="e">
        <f ca="true">+IF(AND(ISNUMBER(OFFSET('Water Data'!$D$6,0,10*ROW('Water Data'!D148))),'Data Summary'!BT154="Yes"),OFFSET('Water Data'!$D$6,0,10*ROW('Water Data'!D148)),NA())</f>
        <v>#N/A</v>
      </c>
      <c r="F154" s="95" t="e">
        <f ca="true">+IF(AND(ISNUMBER(OFFSET('Water Data'!$D$9,0,10*ROW('Water Data'!D148))),'Data Summary'!BU154="Yes"),OFFSET('Water Data'!$D$9,0,10*ROW('Water Data'!D148)),NA())</f>
        <v>#N/A</v>
      </c>
      <c r="G154" s="95" t="e">
        <f ca="true">+IF(AND(ISNUMBER(OFFSET('Water Data'!$E$4,0,10*ROW('Water Data'!E148))),'Data Summary'!BV154="Yes"),100-OFFSET('Water Data'!$E$4,0,10*ROW('Water Data'!E148)),NA())</f>
        <v>#N/A</v>
      </c>
      <c r="H154" s="95" t="e">
        <f ca="true">+IF(AND(ISNUMBER(OFFSET('Water Data'!$E$6,0,10*ROW('Water Data'!E148))),'Data Summary'!BW154="Yes"),OFFSET('Water Data'!$E$6,0,10*ROW('Water Data'!E148)),NA())</f>
        <v>#N/A</v>
      </c>
      <c r="I154" s="95" t="e">
        <f ca="true">+IF(AND(ISNUMBER(OFFSET('Water Data'!$E$9,0,10*ROW('Water Data'!E148))),'Data Summary'!BX154="Yes"),OFFSET('Water Data'!$E$9,0,10*ROW('Water Data'!E148)),NA())</f>
        <v>#N/A</v>
      </c>
      <c r="J154" s="95" t="e">
        <f ca="true">+IF(AND(ISNUMBER(OFFSET('Water Data'!$F$4,0,10*ROW('Water Data'!F148))),'Data Summary'!BY154="Yes"),100-OFFSET('Water Data'!$F$4,0,10*ROW('Water Data'!F148)),NA())</f>
        <v>#N/A</v>
      </c>
      <c r="K154" s="95" t="e">
        <f ca="true">+IF(AND(ISNUMBER(OFFSET('Water Data'!$F$6,0,10*ROW('Water Data'!F148))),'Data Summary'!BZ154="Yes"),OFFSET('Water Data'!$F$6,0,10*ROW('Water Data'!F148)),NA())</f>
        <v>#N/A</v>
      </c>
      <c r="L154" s="95" t="e">
        <f ca="true">+IF(AND(ISNUMBER(OFFSET('Water Data'!$F$9,0,10*ROW('Water Data'!F148))),'Data Summary'!CA154="Yes"),OFFSET('Water Data'!$F$9,0,10*ROW('Water Data'!F148)),NA())</f>
        <v>#N/A</v>
      </c>
      <c r="M154" s="95" t="e">
        <f ca="true">+IF(AND(ISNUMBER(OFFSET('Water Data'!$G$4,0,10*ROW('Water Data'!G148))),'Data Summary'!CB154="Yes"),100-OFFSET('Water Data'!$G$4,0,10*ROW('Water Data'!G148)),NA())</f>
        <v>#N/A</v>
      </c>
      <c r="N154" s="95" t="e">
        <f ca="true">+IF(AND(ISNUMBER(OFFSET('Water Data'!$G$6,0,10*ROW('Water Data'!G148))),'Data Summary'!CC154="Yes"),OFFSET('Water Data'!$G$6,0,10*ROW('Water Data'!G148)),NA())</f>
        <v>#N/A</v>
      </c>
      <c r="O154" s="95" t="e">
        <f ca="true">+IF(AND(ISNUMBER(OFFSET('Water Data'!$G$9,0,10*ROW('Water Data'!G148))),'Data Summary'!CD154="Yes"),OFFSET('Water Data'!$G$9,0,10*ROW('Water Data'!G148)),NA())</f>
        <v>#N/A</v>
      </c>
      <c r="P154" s="95" t="e">
        <f ca="true">+IF(AND(ISNUMBER(OFFSET('Water Data'!$H$4,0,10*ROW('Water Data'!H148))),'Data Summary'!CE154="Yes"),100-OFFSET('Water Data'!$H$4,0,10*ROW('Water Data'!H148)),NA())</f>
        <v>#N/A</v>
      </c>
      <c r="Q154" s="95" t="e">
        <f ca="true">+IF(AND(ISNUMBER(OFFSET('Water Data'!$H$6,0,10*ROW('Water Data'!H148))),'Data Summary'!CF154="Yes"),OFFSET('Water Data'!$H$6,0,10*ROW('Water Data'!H148)),NA())</f>
        <v>#N/A</v>
      </c>
      <c r="R154" s="95" t="e">
        <f ca="true">+IF(AND(ISNUMBER(OFFSET('Water Data'!$H$9,0,10*ROW('Water Data'!H148))),'Data Summary'!CG154="Yes"),OFFSET('Water Data'!$H$9,0,10*ROW('Water Data'!H148)),NA())</f>
        <v>#N/A</v>
      </c>
      <c r="S154" s="95" t="e">
        <f ca="true">+IF(AND(ISNUMBER(OFFSET('Water Data'!$I$4,0,10*ROW('Water Data'!I148))),'Data Summary'!CH154="Yes"),100-OFFSET('Water Data'!$I$4,0,10*ROW('Water Data'!I148)),NA())</f>
        <v>#N/A</v>
      </c>
      <c r="T154" s="95" t="e">
        <f ca="true">+IF(AND(ISNUMBER(OFFSET('Water Data'!$I$6,0,10*ROW('Water Data'!I148))),'Data Summary'!CI154="Yes"),OFFSET('Water Data'!$I$6,0,10*ROW('Water Data'!I148)),NA())</f>
        <v>#N/A</v>
      </c>
      <c r="U154" s="95" t="e">
        <f ca="true">+IF(AND(ISNUMBER(OFFSET('Water Data'!$I$9,0,10*ROW('Water Data'!I148))),'Data Summary'!CJ154="Yes"),OFFSET('Water Data'!$I$9,0,10*ROW('Water Data'!I148)),NA())</f>
        <v>#N/A</v>
      </c>
      <c r="V154" s="96" t="e">
        <f ca="true">+IF(AND(ISNUMBER(OFFSET('Sanitation Data'!$D$4,0,10*ROW('Sanitation Data'!D148))),'Data Summary'!CK154="Yes"),100-OFFSET('Sanitation Data'!$D$4,0,10*ROW('Sanitation Data'!D148)),NA())</f>
        <v>#N/A</v>
      </c>
      <c r="W154" s="96" t="e">
        <f ca="true">+IF(AND(ISNUMBER(OFFSET('Sanitation Data'!$D$6,0,10*ROW('Sanitation Data'!D148))),'Data Summary'!CL154="Yes"),OFFSET('Sanitation Data'!$D$6,0,10*ROW('Sanitation Data'!D148)),NA())</f>
        <v>#N/A</v>
      </c>
      <c r="X154" s="96" t="e">
        <f ca="true">+IF(AND(ISNUMBER(OFFSET('Sanitation Data'!$D$10,0,10*ROW('Sanitation Data'!D148))),'Data Summary'!CM154="Yes"),OFFSET('Sanitation Data'!$D$10,0,10*ROW('Sanitation Data'!D148)),NA())</f>
        <v>#N/A</v>
      </c>
      <c r="Y154" s="96" t="e">
        <f ca="true">+IF(AND(ISNUMBER(OFFSET('Sanitation Data'!$D$11,0,10*ROW('Sanitation Data'!D148))),'Data Summary'!CN154="Yes"),OFFSET('Sanitation Data'!$D$11,0,10*ROW('Sanitation Data'!D148)),NA())</f>
        <v>#N/A</v>
      </c>
      <c r="Z154" s="96" t="e">
        <f ca="true">+IF(AND(ISNUMBER(OFFSET('Sanitation Data'!$D$12,0,10*ROW('Sanitation Data'!D148))),'Data Summary'!CO154="Yes"),OFFSET('Sanitation Data'!$D$12,0,10*ROW('Sanitation Data'!D148)),NA())</f>
        <v>#N/A</v>
      </c>
      <c r="AA154" s="96" t="e">
        <f ca="true">+IF(AND(ISNUMBER(OFFSET('Sanitation Data'!$E$4,0,10*ROW('Sanitation Data'!E148))),'Data Summary'!CP154="Yes"),100-OFFSET('Sanitation Data'!$E$4,0,10*ROW('Sanitation Data'!E148)),NA())</f>
        <v>#N/A</v>
      </c>
      <c r="AB154" s="96" t="e">
        <f ca="true">+IF(AND(ISNUMBER(OFFSET('Sanitation Data'!$E$6,0,10*ROW('Sanitation Data'!E148))),'Data Summary'!CQ154="Yes"),OFFSET('Sanitation Data'!$E$6,0,10*ROW('Sanitation Data'!E148)),NA())</f>
        <v>#N/A</v>
      </c>
      <c r="AC154" s="96" t="e">
        <f ca="true">+IF(AND(ISNUMBER(OFFSET('Sanitation Data'!$E$10,0,10*ROW('Sanitation Data'!E148))),'Data Summary'!CR154="Yes"),OFFSET('Sanitation Data'!$E$10,0,10*ROW('Sanitation Data'!E148)),NA())</f>
        <v>#N/A</v>
      </c>
      <c r="AD154" s="96" t="e">
        <f ca="true">+IF(AND(ISNUMBER(OFFSET('Sanitation Data'!$E$11,0,10*ROW('Sanitation Data'!E148))),'Data Summary'!CS154="Yes"),OFFSET('Sanitation Data'!$E$11,0,10*ROW('Sanitation Data'!E148)),NA())</f>
        <v>#N/A</v>
      </c>
      <c r="AE154" s="96" t="e">
        <f ca="true">+IF(AND(ISNUMBER(OFFSET('Sanitation Data'!$E$12,0,10*ROW('Sanitation Data'!E148))),'Data Summary'!CT154="Yes"),OFFSET('Sanitation Data'!$E$12,0,10*ROW('Sanitation Data'!E148)),NA())</f>
        <v>#N/A</v>
      </c>
      <c r="AF154" s="96" t="e">
        <f ca="true">+IF(AND(ISNUMBER(OFFSET('Sanitation Data'!$F$4,0,10*ROW('Sanitation Data'!F148))),'Data Summary'!CU154="Yes"),100-OFFSET('Sanitation Data'!$F$4,0,10*ROW('Sanitation Data'!F148)),NA())</f>
        <v>#N/A</v>
      </c>
      <c r="AG154" s="96" t="e">
        <f ca="true">+IF(AND(ISNUMBER(OFFSET('Sanitation Data'!$F$6,0,10*ROW('Sanitation Data'!F148))),'Data Summary'!CV154="Yes"),OFFSET('Sanitation Data'!$F$6,0,10*ROW('Sanitation Data'!F148)),NA())</f>
        <v>#N/A</v>
      </c>
      <c r="AH154" s="96" t="e">
        <f ca="true">+IF(AND(ISNUMBER(OFFSET('Sanitation Data'!$F$10,0,10*ROW('Sanitation Data'!F148))),'Data Summary'!CW154="Yes"),OFFSET('Sanitation Data'!$F$10,0,10*ROW('Sanitation Data'!F148)),NA())</f>
        <v>#N/A</v>
      </c>
      <c r="AI154" s="96" t="e">
        <f ca="true">+IF(AND(ISNUMBER(OFFSET('Sanitation Data'!$F$11,0,10*ROW('Sanitation Data'!F148))),'Data Summary'!CX154="Yes"),OFFSET('Sanitation Data'!$F$11,0,10*ROW('Sanitation Data'!F148)),NA())</f>
        <v>#N/A</v>
      </c>
      <c r="AJ154" s="96" t="e">
        <f ca="true">+IF(AND(ISNUMBER(OFFSET('Sanitation Data'!$F$12,0,10*ROW('Sanitation Data'!F148))),'Data Summary'!CY154="Yes"),OFFSET('Sanitation Data'!$F$12,0,10*ROW('Sanitation Data'!F148)),NA())</f>
        <v>#N/A</v>
      </c>
      <c r="AK154" s="96" t="e">
        <f ca="true">+IF(AND(ISNUMBER(OFFSET('Sanitation Data'!$G$4,0,10*ROW('Sanitation Data'!G148))),'Data Summary'!CZ154="Yes"),100-OFFSET('Sanitation Data'!$G$4,0,10*ROW('Sanitation Data'!G148)),NA())</f>
        <v>#N/A</v>
      </c>
      <c r="AL154" s="96" t="e">
        <f ca="true">+IF(AND(ISNUMBER(OFFSET('Sanitation Data'!$G$6,0,10*ROW('Sanitation Data'!G148))),'Data Summary'!DA154="Yes"),OFFSET('Sanitation Data'!$G$6,0,10*ROW('Sanitation Data'!G148)),NA())</f>
        <v>#N/A</v>
      </c>
      <c r="AM154" s="96" t="e">
        <f ca="true">+IF(AND(ISNUMBER(OFFSET('Sanitation Data'!$G$10,0,10*ROW('Sanitation Data'!G148))),'Data Summary'!DB154="Yes"),OFFSET('Sanitation Data'!$G$10,0,10*ROW('Sanitation Data'!G148)),NA())</f>
        <v>#N/A</v>
      </c>
      <c r="AN154" s="96" t="e">
        <f ca="true">+IF(AND(ISNUMBER(OFFSET('Sanitation Data'!$G$11,0,10*ROW('Sanitation Data'!G148))),'Data Summary'!DC154="Yes"),OFFSET('Sanitation Data'!$G$11,0,10*ROW('Sanitation Data'!G148)),NA())</f>
        <v>#N/A</v>
      </c>
      <c r="AO154" s="96" t="e">
        <f ca="true">+IF(AND(ISNUMBER(OFFSET('Sanitation Data'!$G$12,0,10*ROW('Sanitation Data'!G148))),'Data Summary'!DD154="Yes"),OFFSET('Sanitation Data'!$G$12,0,10*ROW('Sanitation Data'!G148)),NA())</f>
        <v>#N/A</v>
      </c>
      <c r="AP154" s="96" t="e">
        <f ca="true">+IF(AND(ISNUMBER(OFFSET('Sanitation Data'!$H$4,0,10*ROW('Sanitation Data'!H148))),'Data Summary'!DE154="Yes"),100-OFFSET('Sanitation Data'!$H$4,0,10*ROW('Sanitation Data'!H148)),NA())</f>
        <v>#N/A</v>
      </c>
      <c r="AQ154" s="96" t="e">
        <f ca="true">+IF(AND(ISNUMBER(OFFSET('Sanitation Data'!$H$6,0,10*ROW('Sanitation Data'!H148))),'Data Summary'!DF154="Yes"),OFFSET('Sanitation Data'!$H$6,0,10*ROW('Sanitation Data'!H148)),NA())</f>
        <v>#N/A</v>
      </c>
      <c r="AR154" s="96" t="e">
        <f ca="true">+IF(AND(ISNUMBER(OFFSET('Sanitation Data'!$H$10,0,10*ROW('Sanitation Data'!H148))),'Data Summary'!DG154="Yes"),OFFSET('Sanitation Data'!$H$10,0,10*ROW('Sanitation Data'!H148)),NA())</f>
        <v>#N/A</v>
      </c>
      <c r="AS154" s="96" t="e">
        <f ca="true">+IF(AND(ISNUMBER(OFFSET('Sanitation Data'!$H$11,0,10*ROW('Sanitation Data'!H148))),'Data Summary'!DH154="Yes"),OFFSET('Sanitation Data'!$H$11,0,10*ROW('Sanitation Data'!H148)),NA())</f>
        <v>#N/A</v>
      </c>
      <c r="AT154" s="96" t="e">
        <f ca="true">+IF(AND(ISNUMBER(OFFSET('Sanitation Data'!$H$12,0,10*ROW('Sanitation Data'!H148))),'Data Summary'!DI154="Yes"),OFFSET('Sanitation Data'!$H$12,0,10*ROW('Sanitation Data'!H148)),NA())</f>
        <v>#N/A</v>
      </c>
      <c r="AU154" s="96" t="e">
        <f ca="true">+IF(AND(ISNUMBER(OFFSET('Sanitation Data'!$I$4,0,10*ROW('Sanitation Data'!I148))),'Data Summary'!DJ154="Yes"),100-OFFSET('Sanitation Data'!$I$4,0,10*ROW('Sanitation Data'!I148)),NA())</f>
        <v>#N/A</v>
      </c>
      <c r="AV154" s="96" t="e">
        <f ca="true">+IF(AND(ISNUMBER(OFFSET('Sanitation Data'!$I$6,0,10*ROW('Sanitation Data'!I148))),'Data Summary'!DK154="Yes"),OFFSET('Sanitation Data'!$I$6,0,10*ROW('Sanitation Data'!I148)),NA())</f>
        <v>#N/A</v>
      </c>
      <c r="AW154" s="96" t="e">
        <f ca="true">+IF(AND(ISNUMBER(OFFSET('Sanitation Data'!$I$10,0,10*ROW('Sanitation Data'!I148))),'Data Summary'!DL154="Yes"),OFFSET('Sanitation Data'!$I$10,0,10*ROW('Sanitation Data'!I148)),NA())</f>
        <v>#N/A</v>
      </c>
      <c r="AX154" s="96" t="e">
        <f ca="true">+IF(AND(ISNUMBER(OFFSET('Sanitation Data'!$I$11,0,10*ROW('Sanitation Data'!I148))),'Data Summary'!DM154="Yes"),OFFSET('Sanitation Data'!$I$11,0,10*ROW('Sanitation Data'!I148)),NA())</f>
        <v>#N/A</v>
      </c>
      <c r="AY154" s="96" t="e">
        <f ca="true">+IF(AND(ISNUMBER(OFFSET('Sanitation Data'!$I$12,0,10*ROW('Sanitation Data'!I148))),'Data Summary'!DN154="Yes"),OFFSET('Sanitation Data'!$I$12,0,10*ROW('Sanitation Data'!I148)),NA())</f>
        <v>#N/A</v>
      </c>
      <c r="AZ154" s="97" t="e">
        <f ca="true">+IF(AND(ISNUMBER(OFFSET('Hygiene Data'!$D$5,0,10*ROW('Hygiene Data'!D148))),'Data Summary'!DO154="Yes"),OFFSET('Hygiene Data'!$D$5,0,10*ROW('Hygiene Data'!D148)),NA())</f>
        <v>#N/A</v>
      </c>
      <c r="BA154" s="97" t="e">
        <f ca="true">+IF(AND(ISNUMBER(OFFSET('Hygiene Data'!$D$7,0,10*ROW('Hygiene Data'!D148))),'Data Summary'!DP154="Yes"),OFFSET('Hygiene Data'!$D$7,0,10*ROW('Hygiene Data'!D148)),NA())</f>
        <v>#N/A</v>
      </c>
      <c r="BB154" s="97" t="e">
        <f ca="true">+IF(AND(ISNUMBER(OFFSET('Hygiene Data'!$D$9,0,10*ROW('Hygiene Data'!D148))),'Data Summary'!DQ154="Yes"),OFFSET('Hygiene Data'!$D$9,0,10*ROW('Hygiene Data'!D148)),NA())</f>
        <v>#N/A</v>
      </c>
      <c r="BC154" s="97" t="e">
        <f ca="true">+IF(AND(ISNUMBER(OFFSET('Hygiene Data'!$E$5,0,10*ROW('Hygiene Data'!E148))),'Data Summary'!DR154="Yes"),OFFSET('Hygiene Data'!$E$5,0,10*ROW('Hygiene Data'!E148)),NA())</f>
        <v>#N/A</v>
      </c>
      <c r="BD154" s="97" t="e">
        <f ca="true">+IF(AND(ISNUMBER(OFFSET('Hygiene Data'!$E$7,0,10*ROW('Hygiene Data'!E148))),'Data Summary'!DS154="Yes"),OFFSET('Hygiene Data'!$E$7,0,10*ROW('Hygiene Data'!E148)),NA())</f>
        <v>#N/A</v>
      </c>
      <c r="BE154" s="97" t="e">
        <f ca="true">+IF(AND(ISNUMBER(OFFSET('Hygiene Data'!$E$9,0,10*ROW('Hygiene Data'!E148))),'Data Summary'!DT154="Yes"),OFFSET('Hygiene Data'!$E$9,0,10*ROW('Hygiene Data'!E148)),NA())</f>
        <v>#N/A</v>
      </c>
      <c r="BF154" s="97" t="e">
        <f ca="true">+IF(AND(ISNUMBER(OFFSET('Hygiene Data'!$F$5,0,10*ROW('Hygiene Data'!F148))),'Data Summary'!DU154="Yes"),OFFSET('Hygiene Data'!$F$5,0,10*ROW('Hygiene Data'!F148)),NA())</f>
        <v>#N/A</v>
      </c>
      <c r="BG154" s="97" t="e">
        <f ca="true">+IF(AND(ISNUMBER(OFFSET('Hygiene Data'!$F$7,0,10*ROW('Hygiene Data'!F148))),'Data Summary'!DV154="Yes"),OFFSET('Hygiene Data'!$F$7,0,10*ROW('Hygiene Data'!F148)),NA())</f>
        <v>#N/A</v>
      </c>
      <c r="BH154" s="97" t="e">
        <f ca="true">+IF(AND(ISNUMBER(OFFSET('Hygiene Data'!$F$9,0,10*ROW('Hygiene Data'!F148))),'Data Summary'!DW154="Yes"),OFFSET('Hygiene Data'!$F$9,0,10*ROW('Hygiene Data'!F148)),NA())</f>
        <v>#N/A</v>
      </c>
      <c r="BI154" s="97" t="e">
        <f ca="true">+IF(AND(ISNUMBER(OFFSET('Hygiene Data'!$G$5,0,10*ROW('Hygiene Data'!G148))),'Data Summary'!DX154="Yes"),OFFSET('Hygiene Data'!$G$5,0,10*ROW('Hygiene Data'!G148)),NA())</f>
        <v>#N/A</v>
      </c>
      <c r="BJ154" s="97" t="e">
        <f ca="true">+IF(AND(ISNUMBER(OFFSET('Hygiene Data'!$G$7,0,10*ROW('Hygiene Data'!G148))),'Data Summary'!DY154="Yes"),OFFSET('Hygiene Data'!$G$7,0,10*ROW('Hygiene Data'!G148)),NA())</f>
        <v>#N/A</v>
      </c>
      <c r="BK154" s="97" t="e">
        <f ca="true">+IF(AND(ISNUMBER(OFFSET('Hygiene Data'!$G$9,0,10*ROW('Hygiene Data'!G148))),'Data Summary'!DZ154="Yes"),OFFSET('Hygiene Data'!$G$9,0,10*ROW('Hygiene Data'!G148)),NA())</f>
        <v>#N/A</v>
      </c>
      <c r="BL154" s="97" t="e">
        <f ca="true">+IF(AND(ISNUMBER(OFFSET('Hygiene Data'!$H$5,0,10*ROW('Hygiene Data'!H148))),'Data Summary'!EA154="Yes"),OFFSET('Hygiene Data'!$H$5,0,10*ROW('Hygiene Data'!H148)),NA())</f>
        <v>#N/A</v>
      </c>
      <c r="BM154" s="97" t="e">
        <f ca="true">+IF(AND(ISNUMBER(OFFSET('Hygiene Data'!$H$7,0,10*ROW('Hygiene Data'!H148))),'Data Summary'!EB154="Yes"),OFFSET('Hygiene Data'!$H$7,0,10*ROW('Hygiene Data'!H148)),NA())</f>
        <v>#N/A</v>
      </c>
      <c r="BN154" s="97" t="e">
        <f ca="true">+IF(AND(ISNUMBER(OFFSET('Hygiene Data'!$H$9,0,10*ROW('Hygiene Data'!H148))),'Data Summary'!EC154="Yes"),OFFSET('Hygiene Data'!$H$9,0,10*ROW('Hygiene Data'!H148)),NA())</f>
        <v>#N/A</v>
      </c>
      <c r="BO154" s="97" t="e">
        <f ca="true">+IF(AND(ISNUMBER(OFFSET('Hygiene Data'!$I$5,0,10*ROW('Hygiene Data'!I148))),'Data Summary'!ED154="Yes"),OFFSET('Hygiene Data'!$I$5,0,10*ROW('Hygiene Data'!I148)),NA())</f>
        <v>#N/A</v>
      </c>
      <c r="BP154" s="97" t="e">
        <f ca="true">+IF(AND(ISNUMBER(OFFSET('Hygiene Data'!$I$7,0,10*ROW('Hygiene Data'!I148))),'Data Summary'!EE154="Yes"),OFFSET('Hygiene Data'!$I$7,0,10*ROW('Hygiene Data'!I148)),NA())</f>
        <v>#N/A</v>
      </c>
      <c r="BQ154" s="97" t="e">
        <f ca="true">+IF(AND(ISNUMBER(OFFSET('Hygiene Data'!$I$9,0,10*ROW('Hygiene Data'!I148))),'Data Summary'!EF154="Yes"),OFFSET('Hygiene Data'!$I$9,0,10*ROW('Hygiene Data'!I148)),NA())</f>
        <v>#N/A</v>
      </c>
    </row>
    <row xmlns:x14ac="http://schemas.microsoft.com/office/spreadsheetml/2009/9/ac" r="155" x14ac:dyDescent="0.2">
      <c r="A155" s="331" t="e">
        <f ca="true">+RIGHT('Data Summary'!A155,LEN('Data Summary'!A155)-9)</f>
        <v>#VALUE!</v>
      </c>
      <c r="B155" s="36" t="str">
        <f ca="true">+IF(ISTEXT('Data Summary'!B155),'Data Summary'!B155,"")</f>
        <v/>
      </c>
      <c r="C155" s="330" t="e">
        <f ca="true">+VALUE('Data Summary'!C155)</f>
        <v>#VALUE!</v>
      </c>
      <c r="D155" s="95" t="e">
        <f ca="true">+IF(AND(ISNUMBER(OFFSET('Water Data'!$D$4,0,10*ROW('Water Data'!D149))),'Data Summary'!BS155="Yes"),100-OFFSET('Water Data'!$D$4,0,10*ROW('Water Data'!D149)),NA())</f>
        <v>#N/A</v>
      </c>
      <c r="E155" s="95" t="e">
        <f ca="true">+IF(AND(ISNUMBER(OFFSET('Water Data'!$D$6,0,10*ROW('Water Data'!D149))),'Data Summary'!BT155="Yes"),OFFSET('Water Data'!$D$6,0,10*ROW('Water Data'!D149)),NA())</f>
        <v>#N/A</v>
      </c>
      <c r="F155" s="95" t="e">
        <f ca="true">+IF(AND(ISNUMBER(OFFSET('Water Data'!$D$9,0,10*ROW('Water Data'!D149))),'Data Summary'!BU155="Yes"),OFFSET('Water Data'!$D$9,0,10*ROW('Water Data'!D149)),NA())</f>
        <v>#N/A</v>
      </c>
      <c r="G155" s="95" t="e">
        <f ca="true">+IF(AND(ISNUMBER(OFFSET('Water Data'!$E$4,0,10*ROW('Water Data'!E149))),'Data Summary'!BV155="Yes"),100-OFFSET('Water Data'!$E$4,0,10*ROW('Water Data'!E149)),NA())</f>
        <v>#N/A</v>
      </c>
      <c r="H155" s="95" t="e">
        <f ca="true">+IF(AND(ISNUMBER(OFFSET('Water Data'!$E$6,0,10*ROW('Water Data'!E149))),'Data Summary'!BW155="Yes"),OFFSET('Water Data'!$E$6,0,10*ROW('Water Data'!E149)),NA())</f>
        <v>#N/A</v>
      </c>
      <c r="I155" s="95" t="e">
        <f ca="true">+IF(AND(ISNUMBER(OFFSET('Water Data'!$E$9,0,10*ROW('Water Data'!E149))),'Data Summary'!BX155="Yes"),OFFSET('Water Data'!$E$9,0,10*ROW('Water Data'!E149)),NA())</f>
        <v>#N/A</v>
      </c>
      <c r="J155" s="95" t="e">
        <f ca="true">+IF(AND(ISNUMBER(OFFSET('Water Data'!$F$4,0,10*ROW('Water Data'!F149))),'Data Summary'!BY155="Yes"),100-OFFSET('Water Data'!$F$4,0,10*ROW('Water Data'!F149)),NA())</f>
        <v>#N/A</v>
      </c>
      <c r="K155" s="95" t="e">
        <f ca="true">+IF(AND(ISNUMBER(OFFSET('Water Data'!$F$6,0,10*ROW('Water Data'!F149))),'Data Summary'!BZ155="Yes"),OFFSET('Water Data'!$F$6,0,10*ROW('Water Data'!F149)),NA())</f>
        <v>#N/A</v>
      </c>
      <c r="L155" s="95" t="e">
        <f ca="true">+IF(AND(ISNUMBER(OFFSET('Water Data'!$F$9,0,10*ROW('Water Data'!F149))),'Data Summary'!CA155="Yes"),OFFSET('Water Data'!$F$9,0,10*ROW('Water Data'!F149)),NA())</f>
        <v>#N/A</v>
      </c>
      <c r="M155" s="95" t="e">
        <f ca="true">+IF(AND(ISNUMBER(OFFSET('Water Data'!$G$4,0,10*ROW('Water Data'!G149))),'Data Summary'!CB155="Yes"),100-OFFSET('Water Data'!$G$4,0,10*ROW('Water Data'!G149)),NA())</f>
        <v>#N/A</v>
      </c>
      <c r="N155" s="95" t="e">
        <f ca="true">+IF(AND(ISNUMBER(OFFSET('Water Data'!$G$6,0,10*ROW('Water Data'!G149))),'Data Summary'!CC155="Yes"),OFFSET('Water Data'!$G$6,0,10*ROW('Water Data'!G149)),NA())</f>
        <v>#N/A</v>
      </c>
      <c r="O155" s="95" t="e">
        <f ca="true">+IF(AND(ISNUMBER(OFFSET('Water Data'!$G$9,0,10*ROW('Water Data'!G149))),'Data Summary'!CD155="Yes"),OFFSET('Water Data'!$G$9,0,10*ROW('Water Data'!G149)),NA())</f>
        <v>#N/A</v>
      </c>
      <c r="P155" s="95" t="e">
        <f ca="true">+IF(AND(ISNUMBER(OFFSET('Water Data'!$H$4,0,10*ROW('Water Data'!H149))),'Data Summary'!CE155="Yes"),100-OFFSET('Water Data'!$H$4,0,10*ROW('Water Data'!H149)),NA())</f>
        <v>#N/A</v>
      </c>
      <c r="Q155" s="95" t="e">
        <f ca="true">+IF(AND(ISNUMBER(OFFSET('Water Data'!$H$6,0,10*ROW('Water Data'!H149))),'Data Summary'!CF155="Yes"),OFFSET('Water Data'!$H$6,0,10*ROW('Water Data'!H149)),NA())</f>
        <v>#N/A</v>
      </c>
      <c r="R155" s="95" t="e">
        <f ca="true">+IF(AND(ISNUMBER(OFFSET('Water Data'!$H$9,0,10*ROW('Water Data'!H149))),'Data Summary'!CG155="Yes"),OFFSET('Water Data'!$H$9,0,10*ROW('Water Data'!H149)),NA())</f>
        <v>#N/A</v>
      </c>
      <c r="S155" s="95" t="e">
        <f ca="true">+IF(AND(ISNUMBER(OFFSET('Water Data'!$I$4,0,10*ROW('Water Data'!I149))),'Data Summary'!CH155="Yes"),100-OFFSET('Water Data'!$I$4,0,10*ROW('Water Data'!I149)),NA())</f>
        <v>#N/A</v>
      </c>
      <c r="T155" s="95" t="e">
        <f ca="true">+IF(AND(ISNUMBER(OFFSET('Water Data'!$I$6,0,10*ROW('Water Data'!I149))),'Data Summary'!CI155="Yes"),OFFSET('Water Data'!$I$6,0,10*ROW('Water Data'!I149)),NA())</f>
        <v>#N/A</v>
      </c>
      <c r="U155" s="95" t="e">
        <f ca="true">+IF(AND(ISNUMBER(OFFSET('Water Data'!$I$9,0,10*ROW('Water Data'!I149))),'Data Summary'!CJ155="Yes"),OFFSET('Water Data'!$I$9,0,10*ROW('Water Data'!I149)),NA())</f>
        <v>#N/A</v>
      </c>
      <c r="V155" s="96" t="e">
        <f ca="true">+IF(AND(ISNUMBER(OFFSET('Sanitation Data'!$D$4,0,10*ROW('Sanitation Data'!D149))),'Data Summary'!CK155="Yes"),100-OFFSET('Sanitation Data'!$D$4,0,10*ROW('Sanitation Data'!D149)),NA())</f>
        <v>#N/A</v>
      </c>
      <c r="W155" s="96" t="e">
        <f ca="true">+IF(AND(ISNUMBER(OFFSET('Sanitation Data'!$D$6,0,10*ROW('Sanitation Data'!D149))),'Data Summary'!CL155="Yes"),OFFSET('Sanitation Data'!$D$6,0,10*ROW('Sanitation Data'!D149)),NA())</f>
        <v>#N/A</v>
      </c>
      <c r="X155" s="96" t="e">
        <f ca="true">+IF(AND(ISNUMBER(OFFSET('Sanitation Data'!$D$10,0,10*ROW('Sanitation Data'!D149))),'Data Summary'!CM155="Yes"),OFFSET('Sanitation Data'!$D$10,0,10*ROW('Sanitation Data'!D149)),NA())</f>
        <v>#N/A</v>
      </c>
      <c r="Y155" s="96" t="e">
        <f ca="true">+IF(AND(ISNUMBER(OFFSET('Sanitation Data'!$D$11,0,10*ROW('Sanitation Data'!D149))),'Data Summary'!CN155="Yes"),OFFSET('Sanitation Data'!$D$11,0,10*ROW('Sanitation Data'!D149)),NA())</f>
        <v>#N/A</v>
      </c>
      <c r="Z155" s="96" t="e">
        <f ca="true">+IF(AND(ISNUMBER(OFFSET('Sanitation Data'!$D$12,0,10*ROW('Sanitation Data'!D149))),'Data Summary'!CO155="Yes"),OFFSET('Sanitation Data'!$D$12,0,10*ROW('Sanitation Data'!D149)),NA())</f>
        <v>#N/A</v>
      </c>
      <c r="AA155" s="96" t="e">
        <f ca="true">+IF(AND(ISNUMBER(OFFSET('Sanitation Data'!$E$4,0,10*ROW('Sanitation Data'!E149))),'Data Summary'!CP155="Yes"),100-OFFSET('Sanitation Data'!$E$4,0,10*ROW('Sanitation Data'!E149)),NA())</f>
        <v>#N/A</v>
      </c>
      <c r="AB155" s="96" t="e">
        <f ca="true">+IF(AND(ISNUMBER(OFFSET('Sanitation Data'!$E$6,0,10*ROW('Sanitation Data'!E149))),'Data Summary'!CQ155="Yes"),OFFSET('Sanitation Data'!$E$6,0,10*ROW('Sanitation Data'!E149)),NA())</f>
        <v>#N/A</v>
      </c>
      <c r="AC155" s="96" t="e">
        <f ca="true">+IF(AND(ISNUMBER(OFFSET('Sanitation Data'!$E$10,0,10*ROW('Sanitation Data'!E149))),'Data Summary'!CR155="Yes"),OFFSET('Sanitation Data'!$E$10,0,10*ROW('Sanitation Data'!E149)),NA())</f>
        <v>#N/A</v>
      </c>
      <c r="AD155" s="96" t="e">
        <f ca="true">+IF(AND(ISNUMBER(OFFSET('Sanitation Data'!$E$11,0,10*ROW('Sanitation Data'!E149))),'Data Summary'!CS155="Yes"),OFFSET('Sanitation Data'!$E$11,0,10*ROW('Sanitation Data'!E149)),NA())</f>
        <v>#N/A</v>
      </c>
      <c r="AE155" s="96" t="e">
        <f ca="true">+IF(AND(ISNUMBER(OFFSET('Sanitation Data'!$E$12,0,10*ROW('Sanitation Data'!E149))),'Data Summary'!CT155="Yes"),OFFSET('Sanitation Data'!$E$12,0,10*ROW('Sanitation Data'!E149)),NA())</f>
        <v>#N/A</v>
      </c>
      <c r="AF155" s="96" t="e">
        <f ca="true">+IF(AND(ISNUMBER(OFFSET('Sanitation Data'!$F$4,0,10*ROW('Sanitation Data'!F149))),'Data Summary'!CU155="Yes"),100-OFFSET('Sanitation Data'!$F$4,0,10*ROW('Sanitation Data'!F149)),NA())</f>
        <v>#N/A</v>
      </c>
      <c r="AG155" s="96" t="e">
        <f ca="true">+IF(AND(ISNUMBER(OFFSET('Sanitation Data'!$F$6,0,10*ROW('Sanitation Data'!F149))),'Data Summary'!CV155="Yes"),OFFSET('Sanitation Data'!$F$6,0,10*ROW('Sanitation Data'!F149)),NA())</f>
        <v>#N/A</v>
      </c>
      <c r="AH155" s="96" t="e">
        <f ca="true">+IF(AND(ISNUMBER(OFFSET('Sanitation Data'!$F$10,0,10*ROW('Sanitation Data'!F149))),'Data Summary'!CW155="Yes"),OFFSET('Sanitation Data'!$F$10,0,10*ROW('Sanitation Data'!F149)),NA())</f>
        <v>#N/A</v>
      </c>
      <c r="AI155" s="96" t="e">
        <f ca="true">+IF(AND(ISNUMBER(OFFSET('Sanitation Data'!$F$11,0,10*ROW('Sanitation Data'!F149))),'Data Summary'!CX155="Yes"),OFFSET('Sanitation Data'!$F$11,0,10*ROW('Sanitation Data'!F149)),NA())</f>
        <v>#N/A</v>
      </c>
      <c r="AJ155" s="96" t="e">
        <f ca="true">+IF(AND(ISNUMBER(OFFSET('Sanitation Data'!$F$12,0,10*ROW('Sanitation Data'!F149))),'Data Summary'!CY155="Yes"),OFFSET('Sanitation Data'!$F$12,0,10*ROW('Sanitation Data'!F149)),NA())</f>
        <v>#N/A</v>
      </c>
      <c r="AK155" s="96" t="e">
        <f ca="true">+IF(AND(ISNUMBER(OFFSET('Sanitation Data'!$G$4,0,10*ROW('Sanitation Data'!G149))),'Data Summary'!CZ155="Yes"),100-OFFSET('Sanitation Data'!$G$4,0,10*ROW('Sanitation Data'!G149)),NA())</f>
        <v>#N/A</v>
      </c>
      <c r="AL155" s="96" t="e">
        <f ca="true">+IF(AND(ISNUMBER(OFFSET('Sanitation Data'!$G$6,0,10*ROW('Sanitation Data'!G149))),'Data Summary'!DA155="Yes"),OFFSET('Sanitation Data'!$G$6,0,10*ROW('Sanitation Data'!G149)),NA())</f>
        <v>#N/A</v>
      </c>
      <c r="AM155" s="96" t="e">
        <f ca="true">+IF(AND(ISNUMBER(OFFSET('Sanitation Data'!$G$10,0,10*ROW('Sanitation Data'!G149))),'Data Summary'!DB155="Yes"),OFFSET('Sanitation Data'!$G$10,0,10*ROW('Sanitation Data'!G149)),NA())</f>
        <v>#N/A</v>
      </c>
      <c r="AN155" s="96" t="e">
        <f ca="true">+IF(AND(ISNUMBER(OFFSET('Sanitation Data'!$G$11,0,10*ROW('Sanitation Data'!G149))),'Data Summary'!DC155="Yes"),OFFSET('Sanitation Data'!$G$11,0,10*ROW('Sanitation Data'!G149)),NA())</f>
        <v>#N/A</v>
      </c>
      <c r="AO155" s="96" t="e">
        <f ca="true">+IF(AND(ISNUMBER(OFFSET('Sanitation Data'!$G$12,0,10*ROW('Sanitation Data'!G149))),'Data Summary'!DD155="Yes"),OFFSET('Sanitation Data'!$G$12,0,10*ROW('Sanitation Data'!G149)),NA())</f>
        <v>#N/A</v>
      </c>
      <c r="AP155" s="96" t="e">
        <f ca="true">+IF(AND(ISNUMBER(OFFSET('Sanitation Data'!$H$4,0,10*ROW('Sanitation Data'!H149))),'Data Summary'!DE155="Yes"),100-OFFSET('Sanitation Data'!$H$4,0,10*ROW('Sanitation Data'!H149)),NA())</f>
        <v>#N/A</v>
      </c>
      <c r="AQ155" s="96" t="e">
        <f ca="true">+IF(AND(ISNUMBER(OFFSET('Sanitation Data'!$H$6,0,10*ROW('Sanitation Data'!H149))),'Data Summary'!DF155="Yes"),OFFSET('Sanitation Data'!$H$6,0,10*ROW('Sanitation Data'!H149)),NA())</f>
        <v>#N/A</v>
      </c>
      <c r="AR155" s="96" t="e">
        <f ca="true">+IF(AND(ISNUMBER(OFFSET('Sanitation Data'!$H$10,0,10*ROW('Sanitation Data'!H149))),'Data Summary'!DG155="Yes"),OFFSET('Sanitation Data'!$H$10,0,10*ROW('Sanitation Data'!H149)),NA())</f>
        <v>#N/A</v>
      </c>
      <c r="AS155" s="96" t="e">
        <f ca="true">+IF(AND(ISNUMBER(OFFSET('Sanitation Data'!$H$11,0,10*ROW('Sanitation Data'!H149))),'Data Summary'!DH155="Yes"),OFFSET('Sanitation Data'!$H$11,0,10*ROW('Sanitation Data'!H149)),NA())</f>
        <v>#N/A</v>
      </c>
      <c r="AT155" s="96" t="e">
        <f ca="true">+IF(AND(ISNUMBER(OFFSET('Sanitation Data'!$H$12,0,10*ROW('Sanitation Data'!H149))),'Data Summary'!DI155="Yes"),OFFSET('Sanitation Data'!$H$12,0,10*ROW('Sanitation Data'!H149)),NA())</f>
        <v>#N/A</v>
      </c>
      <c r="AU155" s="96" t="e">
        <f ca="true">+IF(AND(ISNUMBER(OFFSET('Sanitation Data'!$I$4,0,10*ROW('Sanitation Data'!I149))),'Data Summary'!DJ155="Yes"),100-OFFSET('Sanitation Data'!$I$4,0,10*ROW('Sanitation Data'!I149)),NA())</f>
        <v>#N/A</v>
      </c>
      <c r="AV155" s="96" t="e">
        <f ca="true">+IF(AND(ISNUMBER(OFFSET('Sanitation Data'!$I$6,0,10*ROW('Sanitation Data'!I149))),'Data Summary'!DK155="Yes"),OFFSET('Sanitation Data'!$I$6,0,10*ROW('Sanitation Data'!I149)),NA())</f>
        <v>#N/A</v>
      </c>
      <c r="AW155" s="96" t="e">
        <f ca="true">+IF(AND(ISNUMBER(OFFSET('Sanitation Data'!$I$10,0,10*ROW('Sanitation Data'!I149))),'Data Summary'!DL155="Yes"),OFFSET('Sanitation Data'!$I$10,0,10*ROW('Sanitation Data'!I149)),NA())</f>
        <v>#N/A</v>
      </c>
      <c r="AX155" s="96" t="e">
        <f ca="true">+IF(AND(ISNUMBER(OFFSET('Sanitation Data'!$I$11,0,10*ROW('Sanitation Data'!I149))),'Data Summary'!DM155="Yes"),OFFSET('Sanitation Data'!$I$11,0,10*ROW('Sanitation Data'!I149)),NA())</f>
        <v>#N/A</v>
      </c>
      <c r="AY155" s="96" t="e">
        <f ca="true">+IF(AND(ISNUMBER(OFFSET('Sanitation Data'!$I$12,0,10*ROW('Sanitation Data'!I149))),'Data Summary'!DN155="Yes"),OFFSET('Sanitation Data'!$I$12,0,10*ROW('Sanitation Data'!I149)),NA())</f>
        <v>#N/A</v>
      </c>
      <c r="AZ155" s="97" t="e">
        <f ca="true">+IF(AND(ISNUMBER(OFFSET('Hygiene Data'!$D$5,0,10*ROW('Hygiene Data'!D149))),'Data Summary'!DO155="Yes"),OFFSET('Hygiene Data'!$D$5,0,10*ROW('Hygiene Data'!D149)),NA())</f>
        <v>#N/A</v>
      </c>
      <c r="BA155" s="97" t="e">
        <f ca="true">+IF(AND(ISNUMBER(OFFSET('Hygiene Data'!$D$7,0,10*ROW('Hygiene Data'!D149))),'Data Summary'!DP155="Yes"),OFFSET('Hygiene Data'!$D$7,0,10*ROW('Hygiene Data'!D149)),NA())</f>
        <v>#N/A</v>
      </c>
      <c r="BB155" s="97" t="e">
        <f ca="true">+IF(AND(ISNUMBER(OFFSET('Hygiene Data'!$D$9,0,10*ROW('Hygiene Data'!D149))),'Data Summary'!DQ155="Yes"),OFFSET('Hygiene Data'!$D$9,0,10*ROW('Hygiene Data'!D149)),NA())</f>
        <v>#N/A</v>
      </c>
      <c r="BC155" s="97" t="e">
        <f ca="true">+IF(AND(ISNUMBER(OFFSET('Hygiene Data'!$E$5,0,10*ROW('Hygiene Data'!E149))),'Data Summary'!DR155="Yes"),OFFSET('Hygiene Data'!$E$5,0,10*ROW('Hygiene Data'!E149)),NA())</f>
        <v>#N/A</v>
      </c>
      <c r="BD155" s="97" t="e">
        <f ca="true">+IF(AND(ISNUMBER(OFFSET('Hygiene Data'!$E$7,0,10*ROW('Hygiene Data'!E149))),'Data Summary'!DS155="Yes"),OFFSET('Hygiene Data'!$E$7,0,10*ROW('Hygiene Data'!E149)),NA())</f>
        <v>#N/A</v>
      </c>
      <c r="BE155" s="97" t="e">
        <f ca="true">+IF(AND(ISNUMBER(OFFSET('Hygiene Data'!$E$9,0,10*ROW('Hygiene Data'!E149))),'Data Summary'!DT155="Yes"),OFFSET('Hygiene Data'!$E$9,0,10*ROW('Hygiene Data'!E149)),NA())</f>
        <v>#N/A</v>
      </c>
      <c r="BF155" s="97" t="e">
        <f ca="true">+IF(AND(ISNUMBER(OFFSET('Hygiene Data'!$F$5,0,10*ROW('Hygiene Data'!F149))),'Data Summary'!DU155="Yes"),OFFSET('Hygiene Data'!$F$5,0,10*ROW('Hygiene Data'!F149)),NA())</f>
        <v>#N/A</v>
      </c>
      <c r="BG155" s="97" t="e">
        <f ca="true">+IF(AND(ISNUMBER(OFFSET('Hygiene Data'!$F$7,0,10*ROW('Hygiene Data'!F149))),'Data Summary'!DV155="Yes"),OFFSET('Hygiene Data'!$F$7,0,10*ROW('Hygiene Data'!F149)),NA())</f>
        <v>#N/A</v>
      </c>
      <c r="BH155" s="97" t="e">
        <f ca="true">+IF(AND(ISNUMBER(OFFSET('Hygiene Data'!$F$9,0,10*ROW('Hygiene Data'!F149))),'Data Summary'!DW155="Yes"),OFFSET('Hygiene Data'!$F$9,0,10*ROW('Hygiene Data'!F149)),NA())</f>
        <v>#N/A</v>
      </c>
      <c r="BI155" s="97" t="e">
        <f ca="true">+IF(AND(ISNUMBER(OFFSET('Hygiene Data'!$G$5,0,10*ROW('Hygiene Data'!G149))),'Data Summary'!DX155="Yes"),OFFSET('Hygiene Data'!$G$5,0,10*ROW('Hygiene Data'!G149)),NA())</f>
        <v>#N/A</v>
      </c>
      <c r="BJ155" s="97" t="e">
        <f ca="true">+IF(AND(ISNUMBER(OFFSET('Hygiene Data'!$G$7,0,10*ROW('Hygiene Data'!G149))),'Data Summary'!DY155="Yes"),OFFSET('Hygiene Data'!$G$7,0,10*ROW('Hygiene Data'!G149)),NA())</f>
        <v>#N/A</v>
      </c>
      <c r="BK155" s="97" t="e">
        <f ca="true">+IF(AND(ISNUMBER(OFFSET('Hygiene Data'!$G$9,0,10*ROW('Hygiene Data'!G149))),'Data Summary'!DZ155="Yes"),OFFSET('Hygiene Data'!$G$9,0,10*ROW('Hygiene Data'!G149)),NA())</f>
        <v>#N/A</v>
      </c>
      <c r="BL155" s="97" t="e">
        <f ca="true">+IF(AND(ISNUMBER(OFFSET('Hygiene Data'!$H$5,0,10*ROW('Hygiene Data'!H149))),'Data Summary'!EA155="Yes"),OFFSET('Hygiene Data'!$H$5,0,10*ROW('Hygiene Data'!H149)),NA())</f>
        <v>#N/A</v>
      </c>
      <c r="BM155" s="97" t="e">
        <f ca="true">+IF(AND(ISNUMBER(OFFSET('Hygiene Data'!$H$7,0,10*ROW('Hygiene Data'!H149))),'Data Summary'!EB155="Yes"),OFFSET('Hygiene Data'!$H$7,0,10*ROW('Hygiene Data'!H149)),NA())</f>
        <v>#N/A</v>
      </c>
      <c r="BN155" s="97" t="e">
        <f ca="true">+IF(AND(ISNUMBER(OFFSET('Hygiene Data'!$H$9,0,10*ROW('Hygiene Data'!H149))),'Data Summary'!EC155="Yes"),OFFSET('Hygiene Data'!$H$9,0,10*ROW('Hygiene Data'!H149)),NA())</f>
        <v>#N/A</v>
      </c>
      <c r="BO155" s="97" t="e">
        <f ca="true">+IF(AND(ISNUMBER(OFFSET('Hygiene Data'!$I$5,0,10*ROW('Hygiene Data'!I149))),'Data Summary'!ED155="Yes"),OFFSET('Hygiene Data'!$I$5,0,10*ROW('Hygiene Data'!I149)),NA())</f>
        <v>#N/A</v>
      </c>
      <c r="BP155" s="97" t="e">
        <f ca="true">+IF(AND(ISNUMBER(OFFSET('Hygiene Data'!$I$7,0,10*ROW('Hygiene Data'!I149))),'Data Summary'!EE155="Yes"),OFFSET('Hygiene Data'!$I$7,0,10*ROW('Hygiene Data'!I149)),NA())</f>
        <v>#N/A</v>
      </c>
      <c r="BQ155" s="97" t="e">
        <f ca="true">+IF(AND(ISNUMBER(OFFSET('Hygiene Data'!$I$9,0,10*ROW('Hygiene Data'!I149))),'Data Summary'!EF155="Yes"),OFFSET('Hygiene Data'!$I$9,0,10*ROW('Hygiene Data'!I149)),NA())</f>
        <v>#N/A</v>
      </c>
    </row>
    <row xmlns:x14ac="http://schemas.microsoft.com/office/spreadsheetml/2009/9/ac" r="156" x14ac:dyDescent="0.2">
      <c r="A156" s="331" t="e">
        <f ca="true">+RIGHT('Data Summary'!A156,LEN('Data Summary'!A156)-9)</f>
        <v>#VALUE!</v>
      </c>
      <c r="B156" s="36" t="str">
        <f ca="true">+IF(ISTEXT('Data Summary'!B156),'Data Summary'!B156,"")</f>
        <v/>
      </c>
      <c r="C156" s="330" t="e">
        <f ca="true">+VALUE('Data Summary'!C156)</f>
        <v>#VALUE!</v>
      </c>
      <c r="D156" s="95" t="e">
        <f ca="true">+IF(AND(ISNUMBER(OFFSET('Water Data'!$D$4,0,10*ROW('Water Data'!D150))),'Data Summary'!BS156="Yes"),100-OFFSET('Water Data'!$D$4,0,10*ROW('Water Data'!D150)),NA())</f>
        <v>#N/A</v>
      </c>
      <c r="E156" s="95" t="e">
        <f ca="true">+IF(AND(ISNUMBER(OFFSET('Water Data'!$D$6,0,10*ROW('Water Data'!D150))),'Data Summary'!BT156="Yes"),OFFSET('Water Data'!$D$6,0,10*ROW('Water Data'!D150)),NA())</f>
        <v>#N/A</v>
      </c>
      <c r="F156" s="95" t="e">
        <f ca="true">+IF(AND(ISNUMBER(OFFSET('Water Data'!$D$9,0,10*ROW('Water Data'!D150))),'Data Summary'!BU156="Yes"),OFFSET('Water Data'!$D$9,0,10*ROW('Water Data'!D150)),NA())</f>
        <v>#N/A</v>
      </c>
      <c r="G156" s="95" t="e">
        <f ca="true">+IF(AND(ISNUMBER(OFFSET('Water Data'!$E$4,0,10*ROW('Water Data'!E150))),'Data Summary'!BV156="Yes"),100-OFFSET('Water Data'!$E$4,0,10*ROW('Water Data'!E150)),NA())</f>
        <v>#N/A</v>
      </c>
      <c r="H156" s="95" t="e">
        <f ca="true">+IF(AND(ISNUMBER(OFFSET('Water Data'!$E$6,0,10*ROW('Water Data'!E150))),'Data Summary'!BW156="Yes"),OFFSET('Water Data'!$E$6,0,10*ROW('Water Data'!E150)),NA())</f>
        <v>#N/A</v>
      </c>
      <c r="I156" s="95" t="e">
        <f ca="true">+IF(AND(ISNUMBER(OFFSET('Water Data'!$E$9,0,10*ROW('Water Data'!E150))),'Data Summary'!BX156="Yes"),OFFSET('Water Data'!$E$9,0,10*ROW('Water Data'!E150)),NA())</f>
        <v>#N/A</v>
      </c>
      <c r="J156" s="95" t="e">
        <f ca="true">+IF(AND(ISNUMBER(OFFSET('Water Data'!$F$4,0,10*ROW('Water Data'!F150))),'Data Summary'!BY156="Yes"),100-OFFSET('Water Data'!$F$4,0,10*ROW('Water Data'!F150)),NA())</f>
        <v>#N/A</v>
      </c>
      <c r="K156" s="95" t="e">
        <f ca="true">+IF(AND(ISNUMBER(OFFSET('Water Data'!$F$6,0,10*ROW('Water Data'!F150))),'Data Summary'!BZ156="Yes"),OFFSET('Water Data'!$F$6,0,10*ROW('Water Data'!F150)),NA())</f>
        <v>#N/A</v>
      </c>
      <c r="L156" s="95" t="e">
        <f ca="true">+IF(AND(ISNUMBER(OFFSET('Water Data'!$F$9,0,10*ROW('Water Data'!F150))),'Data Summary'!CA156="Yes"),OFFSET('Water Data'!$F$9,0,10*ROW('Water Data'!F150)),NA())</f>
        <v>#N/A</v>
      </c>
      <c r="M156" s="95" t="e">
        <f ca="true">+IF(AND(ISNUMBER(OFFSET('Water Data'!$G$4,0,10*ROW('Water Data'!G150))),'Data Summary'!CB156="Yes"),100-OFFSET('Water Data'!$G$4,0,10*ROW('Water Data'!G150)),NA())</f>
        <v>#N/A</v>
      </c>
      <c r="N156" s="95" t="e">
        <f ca="true">+IF(AND(ISNUMBER(OFFSET('Water Data'!$G$6,0,10*ROW('Water Data'!G150))),'Data Summary'!CC156="Yes"),OFFSET('Water Data'!$G$6,0,10*ROW('Water Data'!G150)),NA())</f>
        <v>#N/A</v>
      </c>
      <c r="O156" s="95" t="e">
        <f ca="true">+IF(AND(ISNUMBER(OFFSET('Water Data'!$G$9,0,10*ROW('Water Data'!G150))),'Data Summary'!CD156="Yes"),OFFSET('Water Data'!$G$9,0,10*ROW('Water Data'!G150)),NA())</f>
        <v>#N/A</v>
      </c>
      <c r="P156" s="95" t="e">
        <f ca="true">+IF(AND(ISNUMBER(OFFSET('Water Data'!$H$4,0,10*ROW('Water Data'!H150))),'Data Summary'!CE156="Yes"),100-OFFSET('Water Data'!$H$4,0,10*ROW('Water Data'!H150)),NA())</f>
        <v>#N/A</v>
      </c>
      <c r="Q156" s="95" t="e">
        <f ca="true">+IF(AND(ISNUMBER(OFFSET('Water Data'!$H$6,0,10*ROW('Water Data'!H150))),'Data Summary'!CF156="Yes"),OFFSET('Water Data'!$H$6,0,10*ROW('Water Data'!H150)),NA())</f>
        <v>#N/A</v>
      </c>
      <c r="R156" s="95" t="e">
        <f ca="true">+IF(AND(ISNUMBER(OFFSET('Water Data'!$H$9,0,10*ROW('Water Data'!H150))),'Data Summary'!CG156="Yes"),OFFSET('Water Data'!$H$9,0,10*ROW('Water Data'!H150)),NA())</f>
        <v>#N/A</v>
      </c>
      <c r="S156" s="95" t="e">
        <f ca="true">+IF(AND(ISNUMBER(OFFSET('Water Data'!$I$4,0,10*ROW('Water Data'!I150))),'Data Summary'!CH156="Yes"),100-OFFSET('Water Data'!$I$4,0,10*ROW('Water Data'!I150)),NA())</f>
        <v>#N/A</v>
      </c>
      <c r="T156" s="95" t="e">
        <f ca="true">+IF(AND(ISNUMBER(OFFSET('Water Data'!$I$6,0,10*ROW('Water Data'!I150))),'Data Summary'!CI156="Yes"),OFFSET('Water Data'!$I$6,0,10*ROW('Water Data'!I150)),NA())</f>
        <v>#N/A</v>
      </c>
      <c r="U156" s="95" t="e">
        <f ca="true">+IF(AND(ISNUMBER(OFFSET('Water Data'!$I$9,0,10*ROW('Water Data'!I150))),'Data Summary'!CJ156="Yes"),OFFSET('Water Data'!$I$9,0,10*ROW('Water Data'!I150)),NA())</f>
        <v>#N/A</v>
      </c>
      <c r="V156" s="96" t="e">
        <f ca="true">+IF(AND(ISNUMBER(OFFSET('Sanitation Data'!$D$4,0,10*ROW('Sanitation Data'!D150))),'Data Summary'!CK156="Yes"),100-OFFSET('Sanitation Data'!$D$4,0,10*ROW('Sanitation Data'!D150)),NA())</f>
        <v>#N/A</v>
      </c>
      <c r="W156" s="96" t="e">
        <f ca="true">+IF(AND(ISNUMBER(OFFSET('Sanitation Data'!$D$6,0,10*ROW('Sanitation Data'!D150))),'Data Summary'!CL156="Yes"),OFFSET('Sanitation Data'!$D$6,0,10*ROW('Sanitation Data'!D150)),NA())</f>
        <v>#N/A</v>
      </c>
      <c r="X156" s="96" t="e">
        <f ca="true">+IF(AND(ISNUMBER(OFFSET('Sanitation Data'!$D$10,0,10*ROW('Sanitation Data'!D150))),'Data Summary'!CM156="Yes"),OFFSET('Sanitation Data'!$D$10,0,10*ROW('Sanitation Data'!D150)),NA())</f>
        <v>#N/A</v>
      </c>
      <c r="Y156" s="96" t="e">
        <f ca="true">+IF(AND(ISNUMBER(OFFSET('Sanitation Data'!$D$11,0,10*ROW('Sanitation Data'!D150))),'Data Summary'!CN156="Yes"),OFFSET('Sanitation Data'!$D$11,0,10*ROW('Sanitation Data'!D150)),NA())</f>
        <v>#N/A</v>
      </c>
      <c r="Z156" s="96" t="e">
        <f ca="true">+IF(AND(ISNUMBER(OFFSET('Sanitation Data'!$D$12,0,10*ROW('Sanitation Data'!D150))),'Data Summary'!CO156="Yes"),OFFSET('Sanitation Data'!$D$12,0,10*ROW('Sanitation Data'!D150)),NA())</f>
        <v>#N/A</v>
      </c>
      <c r="AA156" s="96" t="e">
        <f ca="true">+IF(AND(ISNUMBER(OFFSET('Sanitation Data'!$E$4,0,10*ROW('Sanitation Data'!E150))),'Data Summary'!CP156="Yes"),100-OFFSET('Sanitation Data'!$E$4,0,10*ROW('Sanitation Data'!E150)),NA())</f>
        <v>#N/A</v>
      </c>
      <c r="AB156" s="96" t="e">
        <f ca="true">+IF(AND(ISNUMBER(OFFSET('Sanitation Data'!$E$6,0,10*ROW('Sanitation Data'!E150))),'Data Summary'!CQ156="Yes"),OFFSET('Sanitation Data'!$E$6,0,10*ROW('Sanitation Data'!E150)),NA())</f>
        <v>#N/A</v>
      </c>
      <c r="AC156" s="96" t="e">
        <f ca="true">+IF(AND(ISNUMBER(OFFSET('Sanitation Data'!$E$10,0,10*ROW('Sanitation Data'!E150))),'Data Summary'!CR156="Yes"),OFFSET('Sanitation Data'!$E$10,0,10*ROW('Sanitation Data'!E150)),NA())</f>
        <v>#N/A</v>
      </c>
      <c r="AD156" s="96" t="e">
        <f ca="true">+IF(AND(ISNUMBER(OFFSET('Sanitation Data'!$E$11,0,10*ROW('Sanitation Data'!E150))),'Data Summary'!CS156="Yes"),OFFSET('Sanitation Data'!$E$11,0,10*ROW('Sanitation Data'!E150)),NA())</f>
        <v>#N/A</v>
      </c>
      <c r="AE156" s="96" t="e">
        <f ca="true">+IF(AND(ISNUMBER(OFFSET('Sanitation Data'!$E$12,0,10*ROW('Sanitation Data'!E150))),'Data Summary'!CT156="Yes"),OFFSET('Sanitation Data'!$E$12,0,10*ROW('Sanitation Data'!E150)),NA())</f>
        <v>#N/A</v>
      </c>
      <c r="AF156" s="96" t="e">
        <f ca="true">+IF(AND(ISNUMBER(OFFSET('Sanitation Data'!$F$4,0,10*ROW('Sanitation Data'!F150))),'Data Summary'!CU156="Yes"),100-OFFSET('Sanitation Data'!$F$4,0,10*ROW('Sanitation Data'!F150)),NA())</f>
        <v>#N/A</v>
      </c>
      <c r="AG156" s="96" t="e">
        <f ca="true">+IF(AND(ISNUMBER(OFFSET('Sanitation Data'!$F$6,0,10*ROW('Sanitation Data'!F150))),'Data Summary'!CV156="Yes"),OFFSET('Sanitation Data'!$F$6,0,10*ROW('Sanitation Data'!F150)),NA())</f>
        <v>#N/A</v>
      </c>
      <c r="AH156" s="96" t="e">
        <f ca="true">+IF(AND(ISNUMBER(OFFSET('Sanitation Data'!$F$10,0,10*ROW('Sanitation Data'!F150))),'Data Summary'!CW156="Yes"),OFFSET('Sanitation Data'!$F$10,0,10*ROW('Sanitation Data'!F150)),NA())</f>
        <v>#N/A</v>
      </c>
      <c r="AI156" s="96" t="e">
        <f ca="true">+IF(AND(ISNUMBER(OFFSET('Sanitation Data'!$F$11,0,10*ROW('Sanitation Data'!F150))),'Data Summary'!CX156="Yes"),OFFSET('Sanitation Data'!$F$11,0,10*ROW('Sanitation Data'!F150)),NA())</f>
        <v>#N/A</v>
      </c>
      <c r="AJ156" s="96" t="e">
        <f ca="true">+IF(AND(ISNUMBER(OFFSET('Sanitation Data'!$F$12,0,10*ROW('Sanitation Data'!F150))),'Data Summary'!CY156="Yes"),OFFSET('Sanitation Data'!$F$12,0,10*ROW('Sanitation Data'!F150)),NA())</f>
        <v>#N/A</v>
      </c>
      <c r="AK156" s="96" t="e">
        <f ca="true">+IF(AND(ISNUMBER(OFFSET('Sanitation Data'!$G$4,0,10*ROW('Sanitation Data'!G150))),'Data Summary'!CZ156="Yes"),100-OFFSET('Sanitation Data'!$G$4,0,10*ROW('Sanitation Data'!G150)),NA())</f>
        <v>#N/A</v>
      </c>
      <c r="AL156" s="96" t="e">
        <f ca="true">+IF(AND(ISNUMBER(OFFSET('Sanitation Data'!$G$6,0,10*ROW('Sanitation Data'!G150))),'Data Summary'!DA156="Yes"),OFFSET('Sanitation Data'!$G$6,0,10*ROW('Sanitation Data'!G150)),NA())</f>
        <v>#N/A</v>
      </c>
      <c r="AM156" s="96" t="e">
        <f ca="true">+IF(AND(ISNUMBER(OFFSET('Sanitation Data'!$G$10,0,10*ROW('Sanitation Data'!G150))),'Data Summary'!DB156="Yes"),OFFSET('Sanitation Data'!$G$10,0,10*ROW('Sanitation Data'!G150)),NA())</f>
        <v>#N/A</v>
      </c>
      <c r="AN156" s="96" t="e">
        <f ca="true">+IF(AND(ISNUMBER(OFFSET('Sanitation Data'!$G$11,0,10*ROW('Sanitation Data'!G150))),'Data Summary'!DC156="Yes"),OFFSET('Sanitation Data'!$G$11,0,10*ROW('Sanitation Data'!G150)),NA())</f>
        <v>#N/A</v>
      </c>
      <c r="AO156" s="96" t="e">
        <f ca="true">+IF(AND(ISNUMBER(OFFSET('Sanitation Data'!$G$12,0,10*ROW('Sanitation Data'!G150))),'Data Summary'!DD156="Yes"),OFFSET('Sanitation Data'!$G$12,0,10*ROW('Sanitation Data'!G150)),NA())</f>
        <v>#N/A</v>
      </c>
      <c r="AP156" s="96" t="e">
        <f ca="true">+IF(AND(ISNUMBER(OFFSET('Sanitation Data'!$H$4,0,10*ROW('Sanitation Data'!H150))),'Data Summary'!DE156="Yes"),100-OFFSET('Sanitation Data'!$H$4,0,10*ROW('Sanitation Data'!H150)),NA())</f>
        <v>#N/A</v>
      </c>
      <c r="AQ156" s="96" t="e">
        <f ca="true">+IF(AND(ISNUMBER(OFFSET('Sanitation Data'!$H$6,0,10*ROW('Sanitation Data'!H150))),'Data Summary'!DF156="Yes"),OFFSET('Sanitation Data'!$H$6,0,10*ROW('Sanitation Data'!H150)),NA())</f>
        <v>#N/A</v>
      </c>
      <c r="AR156" s="96" t="e">
        <f ca="true">+IF(AND(ISNUMBER(OFFSET('Sanitation Data'!$H$10,0,10*ROW('Sanitation Data'!H150))),'Data Summary'!DG156="Yes"),OFFSET('Sanitation Data'!$H$10,0,10*ROW('Sanitation Data'!H150)),NA())</f>
        <v>#N/A</v>
      </c>
      <c r="AS156" s="96" t="e">
        <f ca="true">+IF(AND(ISNUMBER(OFFSET('Sanitation Data'!$H$11,0,10*ROW('Sanitation Data'!H150))),'Data Summary'!DH156="Yes"),OFFSET('Sanitation Data'!$H$11,0,10*ROW('Sanitation Data'!H150)),NA())</f>
        <v>#N/A</v>
      </c>
      <c r="AT156" s="96" t="e">
        <f ca="true">+IF(AND(ISNUMBER(OFFSET('Sanitation Data'!$H$12,0,10*ROW('Sanitation Data'!H150))),'Data Summary'!DI156="Yes"),OFFSET('Sanitation Data'!$H$12,0,10*ROW('Sanitation Data'!H150)),NA())</f>
        <v>#N/A</v>
      </c>
      <c r="AU156" s="96" t="e">
        <f ca="true">+IF(AND(ISNUMBER(OFFSET('Sanitation Data'!$I$4,0,10*ROW('Sanitation Data'!I150))),'Data Summary'!DJ156="Yes"),100-OFFSET('Sanitation Data'!$I$4,0,10*ROW('Sanitation Data'!I150)),NA())</f>
        <v>#N/A</v>
      </c>
      <c r="AV156" s="96" t="e">
        <f ca="true">+IF(AND(ISNUMBER(OFFSET('Sanitation Data'!$I$6,0,10*ROW('Sanitation Data'!I150))),'Data Summary'!DK156="Yes"),OFFSET('Sanitation Data'!$I$6,0,10*ROW('Sanitation Data'!I150)),NA())</f>
        <v>#N/A</v>
      </c>
      <c r="AW156" s="96" t="e">
        <f ca="true">+IF(AND(ISNUMBER(OFFSET('Sanitation Data'!$I$10,0,10*ROW('Sanitation Data'!I150))),'Data Summary'!DL156="Yes"),OFFSET('Sanitation Data'!$I$10,0,10*ROW('Sanitation Data'!I150)),NA())</f>
        <v>#N/A</v>
      </c>
      <c r="AX156" s="96" t="e">
        <f ca="true">+IF(AND(ISNUMBER(OFFSET('Sanitation Data'!$I$11,0,10*ROW('Sanitation Data'!I150))),'Data Summary'!DM156="Yes"),OFFSET('Sanitation Data'!$I$11,0,10*ROW('Sanitation Data'!I150)),NA())</f>
        <v>#N/A</v>
      </c>
      <c r="AY156" s="96" t="e">
        <f ca="true">+IF(AND(ISNUMBER(OFFSET('Sanitation Data'!$I$12,0,10*ROW('Sanitation Data'!I150))),'Data Summary'!DN156="Yes"),OFFSET('Sanitation Data'!$I$12,0,10*ROW('Sanitation Data'!I150)),NA())</f>
        <v>#N/A</v>
      </c>
      <c r="AZ156" s="97" t="e">
        <f ca="true">+IF(AND(ISNUMBER(OFFSET('Hygiene Data'!$D$5,0,10*ROW('Hygiene Data'!D150))),'Data Summary'!DO156="Yes"),OFFSET('Hygiene Data'!$D$5,0,10*ROW('Hygiene Data'!D150)),NA())</f>
        <v>#N/A</v>
      </c>
      <c r="BA156" s="97" t="e">
        <f ca="true">+IF(AND(ISNUMBER(OFFSET('Hygiene Data'!$D$7,0,10*ROW('Hygiene Data'!D150))),'Data Summary'!DP156="Yes"),OFFSET('Hygiene Data'!$D$7,0,10*ROW('Hygiene Data'!D150)),NA())</f>
        <v>#N/A</v>
      </c>
      <c r="BB156" s="97" t="e">
        <f ca="true">+IF(AND(ISNUMBER(OFFSET('Hygiene Data'!$D$9,0,10*ROW('Hygiene Data'!D150))),'Data Summary'!DQ156="Yes"),OFFSET('Hygiene Data'!$D$9,0,10*ROW('Hygiene Data'!D150)),NA())</f>
        <v>#N/A</v>
      </c>
      <c r="BC156" s="97" t="e">
        <f ca="true">+IF(AND(ISNUMBER(OFFSET('Hygiene Data'!$E$5,0,10*ROW('Hygiene Data'!E150))),'Data Summary'!DR156="Yes"),OFFSET('Hygiene Data'!$E$5,0,10*ROW('Hygiene Data'!E150)),NA())</f>
        <v>#N/A</v>
      </c>
      <c r="BD156" s="97" t="e">
        <f ca="true">+IF(AND(ISNUMBER(OFFSET('Hygiene Data'!$E$7,0,10*ROW('Hygiene Data'!E150))),'Data Summary'!DS156="Yes"),OFFSET('Hygiene Data'!$E$7,0,10*ROW('Hygiene Data'!E150)),NA())</f>
        <v>#N/A</v>
      </c>
      <c r="BE156" s="97" t="e">
        <f ca="true">+IF(AND(ISNUMBER(OFFSET('Hygiene Data'!$E$9,0,10*ROW('Hygiene Data'!E150))),'Data Summary'!DT156="Yes"),OFFSET('Hygiene Data'!$E$9,0,10*ROW('Hygiene Data'!E150)),NA())</f>
        <v>#N/A</v>
      </c>
      <c r="BF156" s="97" t="e">
        <f ca="true">+IF(AND(ISNUMBER(OFFSET('Hygiene Data'!$F$5,0,10*ROW('Hygiene Data'!F150))),'Data Summary'!DU156="Yes"),OFFSET('Hygiene Data'!$F$5,0,10*ROW('Hygiene Data'!F150)),NA())</f>
        <v>#N/A</v>
      </c>
      <c r="BG156" s="97" t="e">
        <f ca="true">+IF(AND(ISNUMBER(OFFSET('Hygiene Data'!$F$7,0,10*ROW('Hygiene Data'!F150))),'Data Summary'!DV156="Yes"),OFFSET('Hygiene Data'!$F$7,0,10*ROW('Hygiene Data'!F150)),NA())</f>
        <v>#N/A</v>
      </c>
      <c r="BH156" s="97" t="e">
        <f ca="true">+IF(AND(ISNUMBER(OFFSET('Hygiene Data'!$F$9,0,10*ROW('Hygiene Data'!F150))),'Data Summary'!DW156="Yes"),OFFSET('Hygiene Data'!$F$9,0,10*ROW('Hygiene Data'!F150)),NA())</f>
        <v>#N/A</v>
      </c>
      <c r="BI156" s="97" t="e">
        <f ca="true">+IF(AND(ISNUMBER(OFFSET('Hygiene Data'!$G$5,0,10*ROW('Hygiene Data'!G150))),'Data Summary'!DX156="Yes"),OFFSET('Hygiene Data'!$G$5,0,10*ROW('Hygiene Data'!G150)),NA())</f>
        <v>#N/A</v>
      </c>
      <c r="BJ156" s="97" t="e">
        <f ca="true">+IF(AND(ISNUMBER(OFFSET('Hygiene Data'!$G$7,0,10*ROW('Hygiene Data'!G150))),'Data Summary'!DY156="Yes"),OFFSET('Hygiene Data'!$G$7,0,10*ROW('Hygiene Data'!G150)),NA())</f>
        <v>#N/A</v>
      </c>
      <c r="BK156" s="97" t="e">
        <f ca="true">+IF(AND(ISNUMBER(OFFSET('Hygiene Data'!$G$9,0,10*ROW('Hygiene Data'!G150))),'Data Summary'!DZ156="Yes"),OFFSET('Hygiene Data'!$G$9,0,10*ROW('Hygiene Data'!G150)),NA())</f>
        <v>#N/A</v>
      </c>
      <c r="BL156" s="97" t="e">
        <f ca="true">+IF(AND(ISNUMBER(OFFSET('Hygiene Data'!$H$5,0,10*ROW('Hygiene Data'!H150))),'Data Summary'!EA156="Yes"),OFFSET('Hygiene Data'!$H$5,0,10*ROW('Hygiene Data'!H150)),NA())</f>
        <v>#N/A</v>
      </c>
      <c r="BM156" s="97" t="e">
        <f ca="true">+IF(AND(ISNUMBER(OFFSET('Hygiene Data'!$H$7,0,10*ROW('Hygiene Data'!H150))),'Data Summary'!EB156="Yes"),OFFSET('Hygiene Data'!$H$7,0,10*ROW('Hygiene Data'!H150)),NA())</f>
        <v>#N/A</v>
      </c>
      <c r="BN156" s="97" t="e">
        <f ca="true">+IF(AND(ISNUMBER(OFFSET('Hygiene Data'!$H$9,0,10*ROW('Hygiene Data'!H150))),'Data Summary'!EC156="Yes"),OFFSET('Hygiene Data'!$H$9,0,10*ROW('Hygiene Data'!H150)),NA())</f>
        <v>#N/A</v>
      </c>
      <c r="BO156" s="97" t="e">
        <f ca="true">+IF(AND(ISNUMBER(OFFSET('Hygiene Data'!$I$5,0,10*ROW('Hygiene Data'!I150))),'Data Summary'!ED156="Yes"),OFFSET('Hygiene Data'!$I$5,0,10*ROW('Hygiene Data'!I150)),NA())</f>
        <v>#N/A</v>
      </c>
      <c r="BP156" s="97" t="e">
        <f ca="true">+IF(AND(ISNUMBER(OFFSET('Hygiene Data'!$I$7,0,10*ROW('Hygiene Data'!I150))),'Data Summary'!EE156="Yes"),OFFSET('Hygiene Data'!$I$7,0,10*ROW('Hygiene Data'!I150)),NA())</f>
        <v>#N/A</v>
      </c>
      <c r="BQ156" s="97" t="e">
        <f ca="true">+IF(AND(ISNUMBER(OFFSET('Hygiene Data'!$I$9,0,10*ROW('Hygiene Data'!I150))),'Data Summary'!EF156="Yes"),OFFSET('Hygiene Data'!$I$9,0,10*ROW('Hygiene Data'!I150)),NA())</f>
        <v>#N/A</v>
      </c>
    </row>
    <row xmlns:x14ac="http://schemas.microsoft.com/office/spreadsheetml/2009/9/ac" r="157" x14ac:dyDescent="0.2">
      <c r="A157" s="331" t="e">
        <f ca="true">+RIGHT('Data Summary'!A157,LEN('Data Summary'!A157)-9)</f>
        <v>#VALUE!</v>
      </c>
      <c r="B157" s="36" t="str">
        <f ca="true">+IF(ISTEXT('Data Summary'!B157),'Data Summary'!B157,"")</f>
        <v/>
      </c>
      <c r="C157" s="330" t="e">
        <f ca="true">+VALUE('Data Summary'!C157)</f>
        <v>#VALUE!</v>
      </c>
      <c r="D157" s="95" t="e">
        <f ca="true">+IF(AND(ISNUMBER(OFFSET('Water Data'!$D$4,0,10*ROW('Water Data'!D151))),'Data Summary'!BS157="Yes"),100-OFFSET('Water Data'!$D$4,0,10*ROW('Water Data'!D151)),NA())</f>
        <v>#N/A</v>
      </c>
      <c r="E157" s="95" t="e">
        <f ca="true">+IF(AND(ISNUMBER(OFFSET('Water Data'!$D$6,0,10*ROW('Water Data'!D151))),'Data Summary'!BT157="Yes"),OFFSET('Water Data'!$D$6,0,10*ROW('Water Data'!D151)),NA())</f>
        <v>#N/A</v>
      </c>
      <c r="F157" s="95" t="e">
        <f ca="true">+IF(AND(ISNUMBER(OFFSET('Water Data'!$D$9,0,10*ROW('Water Data'!D151))),'Data Summary'!BU157="Yes"),OFFSET('Water Data'!$D$9,0,10*ROW('Water Data'!D151)),NA())</f>
        <v>#N/A</v>
      </c>
      <c r="G157" s="95" t="e">
        <f ca="true">+IF(AND(ISNUMBER(OFFSET('Water Data'!$E$4,0,10*ROW('Water Data'!E151))),'Data Summary'!BV157="Yes"),100-OFFSET('Water Data'!$E$4,0,10*ROW('Water Data'!E151)),NA())</f>
        <v>#N/A</v>
      </c>
      <c r="H157" s="95" t="e">
        <f ca="true">+IF(AND(ISNUMBER(OFFSET('Water Data'!$E$6,0,10*ROW('Water Data'!E151))),'Data Summary'!BW157="Yes"),OFFSET('Water Data'!$E$6,0,10*ROW('Water Data'!E151)),NA())</f>
        <v>#N/A</v>
      </c>
      <c r="I157" s="95" t="e">
        <f ca="true">+IF(AND(ISNUMBER(OFFSET('Water Data'!$E$9,0,10*ROW('Water Data'!E151))),'Data Summary'!BX157="Yes"),OFFSET('Water Data'!$E$9,0,10*ROW('Water Data'!E151)),NA())</f>
        <v>#N/A</v>
      </c>
      <c r="J157" s="95" t="e">
        <f ca="true">+IF(AND(ISNUMBER(OFFSET('Water Data'!$F$4,0,10*ROW('Water Data'!F151))),'Data Summary'!BY157="Yes"),100-OFFSET('Water Data'!$F$4,0,10*ROW('Water Data'!F151)),NA())</f>
        <v>#N/A</v>
      </c>
      <c r="K157" s="95" t="e">
        <f ca="true">+IF(AND(ISNUMBER(OFFSET('Water Data'!$F$6,0,10*ROW('Water Data'!F151))),'Data Summary'!BZ157="Yes"),OFFSET('Water Data'!$F$6,0,10*ROW('Water Data'!F151)),NA())</f>
        <v>#N/A</v>
      </c>
      <c r="L157" s="95" t="e">
        <f ca="true">+IF(AND(ISNUMBER(OFFSET('Water Data'!$F$9,0,10*ROW('Water Data'!F151))),'Data Summary'!CA157="Yes"),OFFSET('Water Data'!$F$9,0,10*ROW('Water Data'!F151)),NA())</f>
        <v>#N/A</v>
      </c>
      <c r="M157" s="95" t="e">
        <f ca="true">+IF(AND(ISNUMBER(OFFSET('Water Data'!$G$4,0,10*ROW('Water Data'!G151))),'Data Summary'!CB157="Yes"),100-OFFSET('Water Data'!$G$4,0,10*ROW('Water Data'!G151)),NA())</f>
        <v>#N/A</v>
      </c>
      <c r="N157" s="95" t="e">
        <f ca="true">+IF(AND(ISNUMBER(OFFSET('Water Data'!$G$6,0,10*ROW('Water Data'!G151))),'Data Summary'!CC157="Yes"),OFFSET('Water Data'!$G$6,0,10*ROW('Water Data'!G151)),NA())</f>
        <v>#N/A</v>
      </c>
      <c r="O157" s="95" t="e">
        <f ca="true">+IF(AND(ISNUMBER(OFFSET('Water Data'!$G$9,0,10*ROW('Water Data'!G151))),'Data Summary'!CD157="Yes"),OFFSET('Water Data'!$G$9,0,10*ROW('Water Data'!G151)),NA())</f>
        <v>#N/A</v>
      </c>
      <c r="P157" s="95" t="e">
        <f ca="true">+IF(AND(ISNUMBER(OFFSET('Water Data'!$H$4,0,10*ROW('Water Data'!H151))),'Data Summary'!CE157="Yes"),100-OFFSET('Water Data'!$H$4,0,10*ROW('Water Data'!H151)),NA())</f>
        <v>#N/A</v>
      </c>
      <c r="Q157" s="95" t="e">
        <f ca="true">+IF(AND(ISNUMBER(OFFSET('Water Data'!$H$6,0,10*ROW('Water Data'!H151))),'Data Summary'!CF157="Yes"),OFFSET('Water Data'!$H$6,0,10*ROW('Water Data'!H151)),NA())</f>
        <v>#N/A</v>
      </c>
      <c r="R157" s="95" t="e">
        <f ca="true">+IF(AND(ISNUMBER(OFFSET('Water Data'!$H$9,0,10*ROW('Water Data'!H151))),'Data Summary'!CG157="Yes"),OFFSET('Water Data'!$H$9,0,10*ROW('Water Data'!H151)),NA())</f>
        <v>#N/A</v>
      </c>
      <c r="S157" s="95" t="e">
        <f ca="true">+IF(AND(ISNUMBER(OFFSET('Water Data'!$I$4,0,10*ROW('Water Data'!I151))),'Data Summary'!CH157="Yes"),100-OFFSET('Water Data'!$I$4,0,10*ROW('Water Data'!I151)),NA())</f>
        <v>#N/A</v>
      </c>
      <c r="T157" s="95" t="e">
        <f ca="true">+IF(AND(ISNUMBER(OFFSET('Water Data'!$I$6,0,10*ROW('Water Data'!I151))),'Data Summary'!CI157="Yes"),OFFSET('Water Data'!$I$6,0,10*ROW('Water Data'!I151)),NA())</f>
        <v>#N/A</v>
      </c>
      <c r="U157" s="95" t="e">
        <f ca="true">+IF(AND(ISNUMBER(OFFSET('Water Data'!$I$9,0,10*ROW('Water Data'!I151))),'Data Summary'!CJ157="Yes"),OFFSET('Water Data'!$I$9,0,10*ROW('Water Data'!I151)),NA())</f>
        <v>#N/A</v>
      </c>
      <c r="V157" s="96" t="e">
        <f ca="true">+IF(AND(ISNUMBER(OFFSET('Sanitation Data'!$D$4,0,10*ROW('Sanitation Data'!D151))),'Data Summary'!CK157="Yes"),100-OFFSET('Sanitation Data'!$D$4,0,10*ROW('Sanitation Data'!D151)),NA())</f>
        <v>#N/A</v>
      </c>
      <c r="W157" s="96" t="e">
        <f ca="true">+IF(AND(ISNUMBER(OFFSET('Sanitation Data'!$D$6,0,10*ROW('Sanitation Data'!D151))),'Data Summary'!CL157="Yes"),OFFSET('Sanitation Data'!$D$6,0,10*ROW('Sanitation Data'!D151)),NA())</f>
        <v>#N/A</v>
      </c>
      <c r="X157" s="96" t="e">
        <f ca="true">+IF(AND(ISNUMBER(OFFSET('Sanitation Data'!$D$10,0,10*ROW('Sanitation Data'!D151))),'Data Summary'!CM157="Yes"),OFFSET('Sanitation Data'!$D$10,0,10*ROW('Sanitation Data'!D151)),NA())</f>
        <v>#N/A</v>
      </c>
      <c r="Y157" s="96" t="e">
        <f ca="true">+IF(AND(ISNUMBER(OFFSET('Sanitation Data'!$D$11,0,10*ROW('Sanitation Data'!D151))),'Data Summary'!CN157="Yes"),OFFSET('Sanitation Data'!$D$11,0,10*ROW('Sanitation Data'!D151)),NA())</f>
        <v>#N/A</v>
      </c>
      <c r="Z157" s="96" t="e">
        <f ca="true">+IF(AND(ISNUMBER(OFFSET('Sanitation Data'!$D$12,0,10*ROW('Sanitation Data'!D151))),'Data Summary'!CO157="Yes"),OFFSET('Sanitation Data'!$D$12,0,10*ROW('Sanitation Data'!D151)),NA())</f>
        <v>#N/A</v>
      </c>
      <c r="AA157" s="96" t="e">
        <f ca="true">+IF(AND(ISNUMBER(OFFSET('Sanitation Data'!$E$4,0,10*ROW('Sanitation Data'!E151))),'Data Summary'!CP157="Yes"),100-OFFSET('Sanitation Data'!$E$4,0,10*ROW('Sanitation Data'!E151)),NA())</f>
        <v>#N/A</v>
      </c>
      <c r="AB157" s="96" t="e">
        <f ca="true">+IF(AND(ISNUMBER(OFFSET('Sanitation Data'!$E$6,0,10*ROW('Sanitation Data'!E151))),'Data Summary'!CQ157="Yes"),OFFSET('Sanitation Data'!$E$6,0,10*ROW('Sanitation Data'!E151)),NA())</f>
        <v>#N/A</v>
      </c>
      <c r="AC157" s="96" t="e">
        <f ca="true">+IF(AND(ISNUMBER(OFFSET('Sanitation Data'!$E$10,0,10*ROW('Sanitation Data'!E151))),'Data Summary'!CR157="Yes"),OFFSET('Sanitation Data'!$E$10,0,10*ROW('Sanitation Data'!E151)),NA())</f>
        <v>#N/A</v>
      </c>
      <c r="AD157" s="96" t="e">
        <f ca="true">+IF(AND(ISNUMBER(OFFSET('Sanitation Data'!$E$11,0,10*ROW('Sanitation Data'!E151))),'Data Summary'!CS157="Yes"),OFFSET('Sanitation Data'!$E$11,0,10*ROW('Sanitation Data'!E151)),NA())</f>
        <v>#N/A</v>
      </c>
      <c r="AE157" s="96" t="e">
        <f ca="true">+IF(AND(ISNUMBER(OFFSET('Sanitation Data'!$E$12,0,10*ROW('Sanitation Data'!E151))),'Data Summary'!CT157="Yes"),OFFSET('Sanitation Data'!$E$12,0,10*ROW('Sanitation Data'!E151)),NA())</f>
        <v>#N/A</v>
      </c>
      <c r="AF157" s="96" t="e">
        <f ca="true">+IF(AND(ISNUMBER(OFFSET('Sanitation Data'!$F$4,0,10*ROW('Sanitation Data'!F151))),'Data Summary'!CU157="Yes"),100-OFFSET('Sanitation Data'!$F$4,0,10*ROW('Sanitation Data'!F151)),NA())</f>
        <v>#N/A</v>
      </c>
      <c r="AG157" s="96" t="e">
        <f ca="true">+IF(AND(ISNUMBER(OFFSET('Sanitation Data'!$F$6,0,10*ROW('Sanitation Data'!F151))),'Data Summary'!CV157="Yes"),OFFSET('Sanitation Data'!$F$6,0,10*ROW('Sanitation Data'!F151)),NA())</f>
        <v>#N/A</v>
      </c>
      <c r="AH157" s="96" t="e">
        <f ca="true">+IF(AND(ISNUMBER(OFFSET('Sanitation Data'!$F$10,0,10*ROW('Sanitation Data'!F151))),'Data Summary'!CW157="Yes"),OFFSET('Sanitation Data'!$F$10,0,10*ROW('Sanitation Data'!F151)),NA())</f>
        <v>#N/A</v>
      </c>
      <c r="AI157" s="96" t="e">
        <f ca="true">+IF(AND(ISNUMBER(OFFSET('Sanitation Data'!$F$11,0,10*ROW('Sanitation Data'!F151))),'Data Summary'!CX157="Yes"),OFFSET('Sanitation Data'!$F$11,0,10*ROW('Sanitation Data'!F151)),NA())</f>
        <v>#N/A</v>
      </c>
      <c r="AJ157" s="96" t="e">
        <f ca="true">+IF(AND(ISNUMBER(OFFSET('Sanitation Data'!$F$12,0,10*ROW('Sanitation Data'!F151))),'Data Summary'!CY157="Yes"),OFFSET('Sanitation Data'!$F$12,0,10*ROW('Sanitation Data'!F151)),NA())</f>
        <v>#N/A</v>
      </c>
      <c r="AK157" s="96" t="e">
        <f ca="true">+IF(AND(ISNUMBER(OFFSET('Sanitation Data'!$G$4,0,10*ROW('Sanitation Data'!G151))),'Data Summary'!CZ157="Yes"),100-OFFSET('Sanitation Data'!$G$4,0,10*ROW('Sanitation Data'!G151)),NA())</f>
        <v>#N/A</v>
      </c>
      <c r="AL157" s="96" t="e">
        <f ca="true">+IF(AND(ISNUMBER(OFFSET('Sanitation Data'!$G$6,0,10*ROW('Sanitation Data'!G151))),'Data Summary'!DA157="Yes"),OFFSET('Sanitation Data'!$G$6,0,10*ROW('Sanitation Data'!G151)),NA())</f>
        <v>#N/A</v>
      </c>
      <c r="AM157" s="96" t="e">
        <f ca="true">+IF(AND(ISNUMBER(OFFSET('Sanitation Data'!$G$10,0,10*ROW('Sanitation Data'!G151))),'Data Summary'!DB157="Yes"),OFFSET('Sanitation Data'!$G$10,0,10*ROW('Sanitation Data'!G151)),NA())</f>
        <v>#N/A</v>
      </c>
      <c r="AN157" s="96" t="e">
        <f ca="true">+IF(AND(ISNUMBER(OFFSET('Sanitation Data'!$G$11,0,10*ROW('Sanitation Data'!G151))),'Data Summary'!DC157="Yes"),OFFSET('Sanitation Data'!$G$11,0,10*ROW('Sanitation Data'!G151)),NA())</f>
        <v>#N/A</v>
      </c>
      <c r="AO157" s="96" t="e">
        <f ca="true">+IF(AND(ISNUMBER(OFFSET('Sanitation Data'!$G$12,0,10*ROW('Sanitation Data'!G151))),'Data Summary'!DD157="Yes"),OFFSET('Sanitation Data'!$G$12,0,10*ROW('Sanitation Data'!G151)),NA())</f>
        <v>#N/A</v>
      </c>
      <c r="AP157" s="96" t="e">
        <f ca="true">+IF(AND(ISNUMBER(OFFSET('Sanitation Data'!$H$4,0,10*ROW('Sanitation Data'!H151))),'Data Summary'!DE157="Yes"),100-OFFSET('Sanitation Data'!$H$4,0,10*ROW('Sanitation Data'!H151)),NA())</f>
        <v>#N/A</v>
      </c>
      <c r="AQ157" s="96" t="e">
        <f ca="true">+IF(AND(ISNUMBER(OFFSET('Sanitation Data'!$H$6,0,10*ROW('Sanitation Data'!H151))),'Data Summary'!DF157="Yes"),OFFSET('Sanitation Data'!$H$6,0,10*ROW('Sanitation Data'!H151)),NA())</f>
        <v>#N/A</v>
      </c>
      <c r="AR157" s="96" t="e">
        <f ca="true">+IF(AND(ISNUMBER(OFFSET('Sanitation Data'!$H$10,0,10*ROW('Sanitation Data'!H151))),'Data Summary'!DG157="Yes"),OFFSET('Sanitation Data'!$H$10,0,10*ROW('Sanitation Data'!H151)),NA())</f>
        <v>#N/A</v>
      </c>
      <c r="AS157" s="96" t="e">
        <f ca="true">+IF(AND(ISNUMBER(OFFSET('Sanitation Data'!$H$11,0,10*ROW('Sanitation Data'!H151))),'Data Summary'!DH157="Yes"),OFFSET('Sanitation Data'!$H$11,0,10*ROW('Sanitation Data'!H151)),NA())</f>
        <v>#N/A</v>
      </c>
      <c r="AT157" s="96" t="e">
        <f ca="true">+IF(AND(ISNUMBER(OFFSET('Sanitation Data'!$H$12,0,10*ROW('Sanitation Data'!H151))),'Data Summary'!DI157="Yes"),OFFSET('Sanitation Data'!$H$12,0,10*ROW('Sanitation Data'!H151)),NA())</f>
        <v>#N/A</v>
      </c>
      <c r="AU157" s="96" t="e">
        <f ca="true">+IF(AND(ISNUMBER(OFFSET('Sanitation Data'!$I$4,0,10*ROW('Sanitation Data'!I151))),'Data Summary'!DJ157="Yes"),100-OFFSET('Sanitation Data'!$I$4,0,10*ROW('Sanitation Data'!I151)),NA())</f>
        <v>#N/A</v>
      </c>
      <c r="AV157" s="96" t="e">
        <f ca="true">+IF(AND(ISNUMBER(OFFSET('Sanitation Data'!$I$6,0,10*ROW('Sanitation Data'!I151))),'Data Summary'!DK157="Yes"),OFFSET('Sanitation Data'!$I$6,0,10*ROW('Sanitation Data'!I151)),NA())</f>
        <v>#N/A</v>
      </c>
      <c r="AW157" s="96" t="e">
        <f ca="true">+IF(AND(ISNUMBER(OFFSET('Sanitation Data'!$I$10,0,10*ROW('Sanitation Data'!I151))),'Data Summary'!DL157="Yes"),OFFSET('Sanitation Data'!$I$10,0,10*ROW('Sanitation Data'!I151)),NA())</f>
        <v>#N/A</v>
      </c>
      <c r="AX157" s="96" t="e">
        <f ca="true">+IF(AND(ISNUMBER(OFFSET('Sanitation Data'!$I$11,0,10*ROW('Sanitation Data'!I151))),'Data Summary'!DM157="Yes"),OFFSET('Sanitation Data'!$I$11,0,10*ROW('Sanitation Data'!I151)),NA())</f>
        <v>#N/A</v>
      </c>
      <c r="AY157" s="96" t="e">
        <f ca="true">+IF(AND(ISNUMBER(OFFSET('Sanitation Data'!$I$12,0,10*ROW('Sanitation Data'!I151))),'Data Summary'!DN157="Yes"),OFFSET('Sanitation Data'!$I$12,0,10*ROW('Sanitation Data'!I151)),NA())</f>
        <v>#N/A</v>
      </c>
      <c r="AZ157" s="97" t="e">
        <f ca="true">+IF(AND(ISNUMBER(OFFSET('Hygiene Data'!$D$5,0,10*ROW('Hygiene Data'!D151))),'Data Summary'!DO157="Yes"),OFFSET('Hygiene Data'!$D$5,0,10*ROW('Hygiene Data'!D151)),NA())</f>
        <v>#N/A</v>
      </c>
      <c r="BA157" s="97" t="e">
        <f ca="true">+IF(AND(ISNUMBER(OFFSET('Hygiene Data'!$D$7,0,10*ROW('Hygiene Data'!D151))),'Data Summary'!DP157="Yes"),OFFSET('Hygiene Data'!$D$7,0,10*ROW('Hygiene Data'!D151)),NA())</f>
        <v>#N/A</v>
      </c>
      <c r="BB157" s="97" t="e">
        <f ca="true">+IF(AND(ISNUMBER(OFFSET('Hygiene Data'!$D$9,0,10*ROW('Hygiene Data'!D151))),'Data Summary'!DQ157="Yes"),OFFSET('Hygiene Data'!$D$9,0,10*ROW('Hygiene Data'!D151)),NA())</f>
        <v>#N/A</v>
      </c>
      <c r="BC157" s="97" t="e">
        <f ca="true">+IF(AND(ISNUMBER(OFFSET('Hygiene Data'!$E$5,0,10*ROW('Hygiene Data'!E151))),'Data Summary'!DR157="Yes"),OFFSET('Hygiene Data'!$E$5,0,10*ROW('Hygiene Data'!E151)),NA())</f>
        <v>#N/A</v>
      </c>
      <c r="BD157" s="97" t="e">
        <f ca="true">+IF(AND(ISNUMBER(OFFSET('Hygiene Data'!$E$7,0,10*ROW('Hygiene Data'!E151))),'Data Summary'!DS157="Yes"),OFFSET('Hygiene Data'!$E$7,0,10*ROW('Hygiene Data'!E151)),NA())</f>
        <v>#N/A</v>
      </c>
      <c r="BE157" s="97" t="e">
        <f ca="true">+IF(AND(ISNUMBER(OFFSET('Hygiene Data'!$E$9,0,10*ROW('Hygiene Data'!E151))),'Data Summary'!DT157="Yes"),OFFSET('Hygiene Data'!$E$9,0,10*ROW('Hygiene Data'!E151)),NA())</f>
        <v>#N/A</v>
      </c>
      <c r="BF157" s="97" t="e">
        <f ca="true">+IF(AND(ISNUMBER(OFFSET('Hygiene Data'!$F$5,0,10*ROW('Hygiene Data'!F151))),'Data Summary'!DU157="Yes"),OFFSET('Hygiene Data'!$F$5,0,10*ROW('Hygiene Data'!F151)),NA())</f>
        <v>#N/A</v>
      </c>
      <c r="BG157" s="97" t="e">
        <f ca="true">+IF(AND(ISNUMBER(OFFSET('Hygiene Data'!$F$7,0,10*ROW('Hygiene Data'!F151))),'Data Summary'!DV157="Yes"),OFFSET('Hygiene Data'!$F$7,0,10*ROW('Hygiene Data'!F151)),NA())</f>
        <v>#N/A</v>
      </c>
      <c r="BH157" s="97" t="e">
        <f ca="true">+IF(AND(ISNUMBER(OFFSET('Hygiene Data'!$F$9,0,10*ROW('Hygiene Data'!F151))),'Data Summary'!DW157="Yes"),OFFSET('Hygiene Data'!$F$9,0,10*ROW('Hygiene Data'!F151)),NA())</f>
        <v>#N/A</v>
      </c>
      <c r="BI157" s="97" t="e">
        <f ca="true">+IF(AND(ISNUMBER(OFFSET('Hygiene Data'!$G$5,0,10*ROW('Hygiene Data'!G151))),'Data Summary'!DX157="Yes"),OFFSET('Hygiene Data'!$G$5,0,10*ROW('Hygiene Data'!G151)),NA())</f>
        <v>#N/A</v>
      </c>
      <c r="BJ157" s="97" t="e">
        <f ca="true">+IF(AND(ISNUMBER(OFFSET('Hygiene Data'!$G$7,0,10*ROW('Hygiene Data'!G151))),'Data Summary'!DY157="Yes"),OFFSET('Hygiene Data'!$G$7,0,10*ROW('Hygiene Data'!G151)),NA())</f>
        <v>#N/A</v>
      </c>
      <c r="BK157" s="97" t="e">
        <f ca="true">+IF(AND(ISNUMBER(OFFSET('Hygiene Data'!$G$9,0,10*ROW('Hygiene Data'!G151))),'Data Summary'!DZ157="Yes"),OFFSET('Hygiene Data'!$G$9,0,10*ROW('Hygiene Data'!G151)),NA())</f>
        <v>#N/A</v>
      </c>
      <c r="BL157" s="97" t="e">
        <f ca="true">+IF(AND(ISNUMBER(OFFSET('Hygiene Data'!$H$5,0,10*ROW('Hygiene Data'!H151))),'Data Summary'!EA157="Yes"),OFFSET('Hygiene Data'!$H$5,0,10*ROW('Hygiene Data'!H151)),NA())</f>
        <v>#N/A</v>
      </c>
      <c r="BM157" s="97" t="e">
        <f ca="true">+IF(AND(ISNUMBER(OFFSET('Hygiene Data'!$H$7,0,10*ROW('Hygiene Data'!H151))),'Data Summary'!EB157="Yes"),OFFSET('Hygiene Data'!$H$7,0,10*ROW('Hygiene Data'!H151)),NA())</f>
        <v>#N/A</v>
      </c>
      <c r="BN157" s="97" t="e">
        <f ca="true">+IF(AND(ISNUMBER(OFFSET('Hygiene Data'!$H$9,0,10*ROW('Hygiene Data'!H151))),'Data Summary'!EC157="Yes"),OFFSET('Hygiene Data'!$H$9,0,10*ROW('Hygiene Data'!H151)),NA())</f>
        <v>#N/A</v>
      </c>
      <c r="BO157" s="97" t="e">
        <f ca="true">+IF(AND(ISNUMBER(OFFSET('Hygiene Data'!$I$5,0,10*ROW('Hygiene Data'!I151))),'Data Summary'!ED157="Yes"),OFFSET('Hygiene Data'!$I$5,0,10*ROW('Hygiene Data'!I151)),NA())</f>
        <v>#N/A</v>
      </c>
      <c r="BP157" s="97" t="e">
        <f ca="true">+IF(AND(ISNUMBER(OFFSET('Hygiene Data'!$I$7,0,10*ROW('Hygiene Data'!I151))),'Data Summary'!EE157="Yes"),OFFSET('Hygiene Data'!$I$7,0,10*ROW('Hygiene Data'!I151)),NA())</f>
        <v>#N/A</v>
      </c>
      <c r="BQ157" s="97" t="e">
        <f ca="true">+IF(AND(ISNUMBER(OFFSET('Hygiene Data'!$I$9,0,10*ROW('Hygiene Data'!I151))),'Data Summary'!EF157="Yes"),OFFSET('Hygiene Data'!$I$9,0,10*ROW('Hygiene Data'!I151)),NA())</f>
        <v>#N/A</v>
      </c>
    </row>
    <row xmlns:x14ac="http://schemas.microsoft.com/office/spreadsheetml/2009/9/ac" r="158" x14ac:dyDescent="0.2">
      <c r="A158" s="331" t="e">
        <f ca="true">+RIGHT('Data Summary'!A158,LEN('Data Summary'!A158)-9)</f>
        <v>#VALUE!</v>
      </c>
      <c r="B158" s="36" t="str">
        <f ca="true">+IF(ISTEXT('Data Summary'!B158),'Data Summary'!B158,"")</f>
        <v/>
      </c>
      <c r="C158" s="330" t="e">
        <f ca="true">+VALUE('Data Summary'!C158)</f>
        <v>#VALUE!</v>
      </c>
      <c r="D158" s="95" t="e">
        <f ca="true">+IF(AND(ISNUMBER(OFFSET('Water Data'!$D$4,0,10*ROW('Water Data'!D152))),'Data Summary'!BS158="Yes"),100-OFFSET('Water Data'!$D$4,0,10*ROW('Water Data'!D152)),NA())</f>
        <v>#N/A</v>
      </c>
      <c r="E158" s="95" t="e">
        <f ca="true">+IF(AND(ISNUMBER(OFFSET('Water Data'!$D$6,0,10*ROW('Water Data'!D152))),'Data Summary'!BT158="Yes"),OFFSET('Water Data'!$D$6,0,10*ROW('Water Data'!D152)),NA())</f>
        <v>#N/A</v>
      </c>
      <c r="F158" s="95" t="e">
        <f ca="true">+IF(AND(ISNUMBER(OFFSET('Water Data'!$D$9,0,10*ROW('Water Data'!D152))),'Data Summary'!BU158="Yes"),OFFSET('Water Data'!$D$9,0,10*ROW('Water Data'!D152)),NA())</f>
        <v>#N/A</v>
      </c>
      <c r="G158" s="95" t="e">
        <f ca="true">+IF(AND(ISNUMBER(OFFSET('Water Data'!$E$4,0,10*ROW('Water Data'!E152))),'Data Summary'!BV158="Yes"),100-OFFSET('Water Data'!$E$4,0,10*ROW('Water Data'!E152)),NA())</f>
        <v>#N/A</v>
      </c>
      <c r="H158" s="95" t="e">
        <f ca="true">+IF(AND(ISNUMBER(OFFSET('Water Data'!$E$6,0,10*ROW('Water Data'!E152))),'Data Summary'!BW158="Yes"),OFFSET('Water Data'!$E$6,0,10*ROW('Water Data'!E152)),NA())</f>
        <v>#N/A</v>
      </c>
      <c r="I158" s="95" t="e">
        <f ca="true">+IF(AND(ISNUMBER(OFFSET('Water Data'!$E$9,0,10*ROW('Water Data'!E152))),'Data Summary'!BX158="Yes"),OFFSET('Water Data'!$E$9,0,10*ROW('Water Data'!E152)),NA())</f>
        <v>#N/A</v>
      </c>
      <c r="J158" s="95" t="e">
        <f ca="true">+IF(AND(ISNUMBER(OFFSET('Water Data'!$F$4,0,10*ROW('Water Data'!F152))),'Data Summary'!BY158="Yes"),100-OFFSET('Water Data'!$F$4,0,10*ROW('Water Data'!F152)),NA())</f>
        <v>#N/A</v>
      </c>
      <c r="K158" s="95" t="e">
        <f ca="true">+IF(AND(ISNUMBER(OFFSET('Water Data'!$F$6,0,10*ROW('Water Data'!F152))),'Data Summary'!BZ158="Yes"),OFFSET('Water Data'!$F$6,0,10*ROW('Water Data'!F152)),NA())</f>
        <v>#N/A</v>
      </c>
      <c r="L158" s="95" t="e">
        <f ca="true">+IF(AND(ISNUMBER(OFFSET('Water Data'!$F$9,0,10*ROW('Water Data'!F152))),'Data Summary'!CA158="Yes"),OFFSET('Water Data'!$F$9,0,10*ROW('Water Data'!F152)),NA())</f>
        <v>#N/A</v>
      </c>
      <c r="M158" s="95" t="e">
        <f ca="true">+IF(AND(ISNUMBER(OFFSET('Water Data'!$G$4,0,10*ROW('Water Data'!G152))),'Data Summary'!CB158="Yes"),100-OFFSET('Water Data'!$G$4,0,10*ROW('Water Data'!G152)),NA())</f>
        <v>#N/A</v>
      </c>
      <c r="N158" s="95" t="e">
        <f ca="true">+IF(AND(ISNUMBER(OFFSET('Water Data'!$G$6,0,10*ROW('Water Data'!G152))),'Data Summary'!CC158="Yes"),OFFSET('Water Data'!$G$6,0,10*ROW('Water Data'!G152)),NA())</f>
        <v>#N/A</v>
      </c>
      <c r="O158" s="95" t="e">
        <f ca="true">+IF(AND(ISNUMBER(OFFSET('Water Data'!$G$9,0,10*ROW('Water Data'!G152))),'Data Summary'!CD158="Yes"),OFFSET('Water Data'!$G$9,0,10*ROW('Water Data'!G152)),NA())</f>
        <v>#N/A</v>
      </c>
      <c r="P158" s="95" t="e">
        <f ca="true">+IF(AND(ISNUMBER(OFFSET('Water Data'!$H$4,0,10*ROW('Water Data'!H152))),'Data Summary'!CE158="Yes"),100-OFFSET('Water Data'!$H$4,0,10*ROW('Water Data'!H152)),NA())</f>
        <v>#N/A</v>
      </c>
      <c r="Q158" s="95" t="e">
        <f ca="true">+IF(AND(ISNUMBER(OFFSET('Water Data'!$H$6,0,10*ROW('Water Data'!H152))),'Data Summary'!CF158="Yes"),OFFSET('Water Data'!$H$6,0,10*ROW('Water Data'!H152)),NA())</f>
        <v>#N/A</v>
      </c>
      <c r="R158" s="95" t="e">
        <f ca="true">+IF(AND(ISNUMBER(OFFSET('Water Data'!$H$9,0,10*ROW('Water Data'!H152))),'Data Summary'!CG158="Yes"),OFFSET('Water Data'!$H$9,0,10*ROW('Water Data'!H152)),NA())</f>
        <v>#N/A</v>
      </c>
      <c r="S158" s="95" t="e">
        <f ca="true">+IF(AND(ISNUMBER(OFFSET('Water Data'!$I$4,0,10*ROW('Water Data'!I152))),'Data Summary'!CH158="Yes"),100-OFFSET('Water Data'!$I$4,0,10*ROW('Water Data'!I152)),NA())</f>
        <v>#N/A</v>
      </c>
      <c r="T158" s="95" t="e">
        <f ca="true">+IF(AND(ISNUMBER(OFFSET('Water Data'!$I$6,0,10*ROW('Water Data'!I152))),'Data Summary'!CI158="Yes"),OFFSET('Water Data'!$I$6,0,10*ROW('Water Data'!I152)),NA())</f>
        <v>#N/A</v>
      </c>
      <c r="U158" s="95" t="e">
        <f ca="true">+IF(AND(ISNUMBER(OFFSET('Water Data'!$I$9,0,10*ROW('Water Data'!I152))),'Data Summary'!CJ158="Yes"),OFFSET('Water Data'!$I$9,0,10*ROW('Water Data'!I152)),NA())</f>
        <v>#N/A</v>
      </c>
      <c r="V158" s="96" t="e">
        <f ca="true">+IF(AND(ISNUMBER(OFFSET('Sanitation Data'!$D$4,0,10*ROW('Sanitation Data'!D152))),'Data Summary'!CK158="Yes"),100-OFFSET('Sanitation Data'!$D$4,0,10*ROW('Sanitation Data'!D152)),NA())</f>
        <v>#N/A</v>
      </c>
      <c r="W158" s="96" t="e">
        <f ca="true">+IF(AND(ISNUMBER(OFFSET('Sanitation Data'!$D$6,0,10*ROW('Sanitation Data'!D152))),'Data Summary'!CL158="Yes"),OFFSET('Sanitation Data'!$D$6,0,10*ROW('Sanitation Data'!D152)),NA())</f>
        <v>#N/A</v>
      </c>
      <c r="X158" s="96" t="e">
        <f ca="true">+IF(AND(ISNUMBER(OFFSET('Sanitation Data'!$D$10,0,10*ROW('Sanitation Data'!D152))),'Data Summary'!CM158="Yes"),OFFSET('Sanitation Data'!$D$10,0,10*ROW('Sanitation Data'!D152)),NA())</f>
        <v>#N/A</v>
      </c>
      <c r="Y158" s="96" t="e">
        <f ca="true">+IF(AND(ISNUMBER(OFFSET('Sanitation Data'!$D$11,0,10*ROW('Sanitation Data'!D152))),'Data Summary'!CN158="Yes"),OFFSET('Sanitation Data'!$D$11,0,10*ROW('Sanitation Data'!D152)),NA())</f>
        <v>#N/A</v>
      </c>
      <c r="Z158" s="96" t="e">
        <f ca="true">+IF(AND(ISNUMBER(OFFSET('Sanitation Data'!$D$12,0,10*ROW('Sanitation Data'!D152))),'Data Summary'!CO158="Yes"),OFFSET('Sanitation Data'!$D$12,0,10*ROW('Sanitation Data'!D152)),NA())</f>
        <v>#N/A</v>
      </c>
      <c r="AA158" s="96" t="e">
        <f ca="true">+IF(AND(ISNUMBER(OFFSET('Sanitation Data'!$E$4,0,10*ROW('Sanitation Data'!E152))),'Data Summary'!CP158="Yes"),100-OFFSET('Sanitation Data'!$E$4,0,10*ROW('Sanitation Data'!E152)),NA())</f>
        <v>#N/A</v>
      </c>
      <c r="AB158" s="96" t="e">
        <f ca="true">+IF(AND(ISNUMBER(OFFSET('Sanitation Data'!$E$6,0,10*ROW('Sanitation Data'!E152))),'Data Summary'!CQ158="Yes"),OFFSET('Sanitation Data'!$E$6,0,10*ROW('Sanitation Data'!E152)),NA())</f>
        <v>#N/A</v>
      </c>
      <c r="AC158" s="96" t="e">
        <f ca="true">+IF(AND(ISNUMBER(OFFSET('Sanitation Data'!$E$10,0,10*ROW('Sanitation Data'!E152))),'Data Summary'!CR158="Yes"),OFFSET('Sanitation Data'!$E$10,0,10*ROW('Sanitation Data'!E152)),NA())</f>
        <v>#N/A</v>
      </c>
      <c r="AD158" s="96" t="e">
        <f ca="true">+IF(AND(ISNUMBER(OFFSET('Sanitation Data'!$E$11,0,10*ROW('Sanitation Data'!E152))),'Data Summary'!CS158="Yes"),OFFSET('Sanitation Data'!$E$11,0,10*ROW('Sanitation Data'!E152)),NA())</f>
        <v>#N/A</v>
      </c>
      <c r="AE158" s="96" t="e">
        <f ca="true">+IF(AND(ISNUMBER(OFFSET('Sanitation Data'!$E$12,0,10*ROW('Sanitation Data'!E152))),'Data Summary'!CT158="Yes"),OFFSET('Sanitation Data'!$E$12,0,10*ROW('Sanitation Data'!E152)),NA())</f>
        <v>#N/A</v>
      </c>
      <c r="AF158" s="96" t="e">
        <f ca="true">+IF(AND(ISNUMBER(OFFSET('Sanitation Data'!$F$4,0,10*ROW('Sanitation Data'!F152))),'Data Summary'!CU158="Yes"),100-OFFSET('Sanitation Data'!$F$4,0,10*ROW('Sanitation Data'!F152)),NA())</f>
        <v>#N/A</v>
      </c>
      <c r="AG158" s="96" t="e">
        <f ca="true">+IF(AND(ISNUMBER(OFFSET('Sanitation Data'!$F$6,0,10*ROW('Sanitation Data'!F152))),'Data Summary'!CV158="Yes"),OFFSET('Sanitation Data'!$F$6,0,10*ROW('Sanitation Data'!F152)),NA())</f>
        <v>#N/A</v>
      </c>
      <c r="AH158" s="96" t="e">
        <f ca="true">+IF(AND(ISNUMBER(OFFSET('Sanitation Data'!$F$10,0,10*ROW('Sanitation Data'!F152))),'Data Summary'!CW158="Yes"),OFFSET('Sanitation Data'!$F$10,0,10*ROW('Sanitation Data'!F152)),NA())</f>
        <v>#N/A</v>
      </c>
      <c r="AI158" s="96" t="e">
        <f ca="true">+IF(AND(ISNUMBER(OFFSET('Sanitation Data'!$F$11,0,10*ROW('Sanitation Data'!F152))),'Data Summary'!CX158="Yes"),OFFSET('Sanitation Data'!$F$11,0,10*ROW('Sanitation Data'!F152)),NA())</f>
        <v>#N/A</v>
      </c>
      <c r="AJ158" s="96" t="e">
        <f ca="true">+IF(AND(ISNUMBER(OFFSET('Sanitation Data'!$F$12,0,10*ROW('Sanitation Data'!F152))),'Data Summary'!CY158="Yes"),OFFSET('Sanitation Data'!$F$12,0,10*ROW('Sanitation Data'!F152)),NA())</f>
        <v>#N/A</v>
      </c>
      <c r="AK158" s="96" t="e">
        <f ca="true">+IF(AND(ISNUMBER(OFFSET('Sanitation Data'!$G$4,0,10*ROW('Sanitation Data'!G152))),'Data Summary'!CZ158="Yes"),100-OFFSET('Sanitation Data'!$G$4,0,10*ROW('Sanitation Data'!G152)),NA())</f>
        <v>#N/A</v>
      </c>
      <c r="AL158" s="96" t="e">
        <f ca="true">+IF(AND(ISNUMBER(OFFSET('Sanitation Data'!$G$6,0,10*ROW('Sanitation Data'!G152))),'Data Summary'!DA158="Yes"),OFFSET('Sanitation Data'!$G$6,0,10*ROW('Sanitation Data'!G152)),NA())</f>
        <v>#N/A</v>
      </c>
      <c r="AM158" s="96" t="e">
        <f ca="true">+IF(AND(ISNUMBER(OFFSET('Sanitation Data'!$G$10,0,10*ROW('Sanitation Data'!G152))),'Data Summary'!DB158="Yes"),OFFSET('Sanitation Data'!$G$10,0,10*ROW('Sanitation Data'!G152)),NA())</f>
        <v>#N/A</v>
      </c>
      <c r="AN158" s="96" t="e">
        <f ca="true">+IF(AND(ISNUMBER(OFFSET('Sanitation Data'!$G$11,0,10*ROW('Sanitation Data'!G152))),'Data Summary'!DC158="Yes"),OFFSET('Sanitation Data'!$G$11,0,10*ROW('Sanitation Data'!G152)),NA())</f>
        <v>#N/A</v>
      </c>
      <c r="AO158" s="96" t="e">
        <f ca="true">+IF(AND(ISNUMBER(OFFSET('Sanitation Data'!$G$12,0,10*ROW('Sanitation Data'!G152))),'Data Summary'!DD158="Yes"),OFFSET('Sanitation Data'!$G$12,0,10*ROW('Sanitation Data'!G152)),NA())</f>
        <v>#N/A</v>
      </c>
      <c r="AP158" s="96" t="e">
        <f ca="true">+IF(AND(ISNUMBER(OFFSET('Sanitation Data'!$H$4,0,10*ROW('Sanitation Data'!H152))),'Data Summary'!DE158="Yes"),100-OFFSET('Sanitation Data'!$H$4,0,10*ROW('Sanitation Data'!H152)),NA())</f>
        <v>#N/A</v>
      </c>
      <c r="AQ158" s="96" t="e">
        <f ca="true">+IF(AND(ISNUMBER(OFFSET('Sanitation Data'!$H$6,0,10*ROW('Sanitation Data'!H152))),'Data Summary'!DF158="Yes"),OFFSET('Sanitation Data'!$H$6,0,10*ROW('Sanitation Data'!H152)),NA())</f>
        <v>#N/A</v>
      </c>
      <c r="AR158" s="96" t="e">
        <f ca="true">+IF(AND(ISNUMBER(OFFSET('Sanitation Data'!$H$10,0,10*ROW('Sanitation Data'!H152))),'Data Summary'!DG158="Yes"),OFFSET('Sanitation Data'!$H$10,0,10*ROW('Sanitation Data'!H152)),NA())</f>
        <v>#N/A</v>
      </c>
      <c r="AS158" s="96" t="e">
        <f ca="true">+IF(AND(ISNUMBER(OFFSET('Sanitation Data'!$H$11,0,10*ROW('Sanitation Data'!H152))),'Data Summary'!DH158="Yes"),OFFSET('Sanitation Data'!$H$11,0,10*ROW('Sanitation Data'!H152)),NA())</f>
        <v>#N/A</v>
      </c>
      <c r="AT158" s="96" t="e">
        <f ca="true">+IF(AND(ISNUMBER(OFFSET('Sanitation Data'!$H$12,0,10*ROW('Sanitation Data'!H152))),'Data Summary'!DI158="Yes"),OFFSET('Sanitation Data'!$H$12,0,10*ROW('Sanitation Data'!H152)),NA())</f>
        <v>#N/A</v>
      </c>
      <c r="AU158" s="96" t="e">
        <f ca="true">+IF(AND(ISNUMBER(OFFSET('Sanitation Data'!$I$4,0,10*ROW('Sanitation Data'!I152))),'Data Summary'!DJ158="Yes"),100-OFFSET('Sanitation Data'!$I$4,0,10*ROW('Sanitation Data'!I152)),NA())</f>
        <v>#N/A</v>
      </c>
      <c r="AV158" s="96" t="e">
        <f ca="true">+IF(AND(ISNUMBER(OFFSET('Sanitation Data'!$I$6,0,10*ROW('Sanitation Data'!I152))),'Data Summary'!DK158="Yes"),OFFSET('Sanitation Data'!$I$6,0,10*ROW('Sanitation Data'!I152)),NA())</f>
        <v>#N/A</v>
      </c>
      <c r="AW158" s="96" t="e">
        <f ca="true">+IF(AND(ISNUMBER(OFFSET('Sanitation Data'!$I$10,0,10*ROW('Sanitation Data'!I152))),'Data Summary'!DL158="Yes"),OFFSET('Sanitation Data'!$I$10,0,10*ROW('Sanitation Data'!I152)),NA())</f>
        <v>#N/A</v>
      </c>
      <c r="AX158" s="96" t="e">
        <f ca="true">+IF(AND(ISNUMBER(OFFSET('Sanitation Data'!$I$11,0,10*ROW('Sanitation Data'!I152))),'Data Summary'!DM158="Yes"),OFFSET('Sanitation Data'!$I$11,0,10*ROW('Sanitation Data'!I152)),NA())</f>
        <v>#N/A</v>
      </c>
      <c r="AY158" s="96" t="e">
        <f ca="true">+IF(AND(ISNUMBER(OFFSET('Sanitation Data'!$I$12,0,10*ROW('Sanitation Data'!I152))),'Data Summary'!DN158="Yes"),OFFSET('Sanitation Data'!$I$12,0,10*ROW('Sanitation Data'!I152)),NA())</f>
        <v>#N/A</v>
      </c>
      <c r="AZ158" s="97" t="e">
        <f ca="true">+IF(AND(ISNUMBER(OFFSET('Hygiene Data'!$D$5,0,10*ROW('Hygiene Data'!D152))),'Data Summary'!DO158="Yes"),OFFSET('Hygiene Data'!$D$5,0,10*ROW('Hygiene Data'!D152)),NA())</f>
        <v>#N/A</v>
      </c>
      <c r="BA158" s="97" t="e">
        <f ca="true">+IF(AND(ISNUMBER(OFFSET('Hygiene Data'!$D$7,0,10*ROW('Hygiene Data'!D152))),'Data Summary'!DP158="Yes"),OFFSET('Hygiene Data'!$D$7,0,10*ROW('Hygiene Data'!D152)),NA())</f>
        <v>#N/A</v>
      </c>
      <c r="BB158" s="97" t="e">
        <f ca="true">+IF(AND(ISNUMBER(OFFSET('Hygiene Data'!$D$9,0,10*ROW('Hygiene Data'!D152))),'Data Summary'!DQ158="Yes"),OFFSET('Hygiene Data'!$D$9,0,10*ROW('Hygiene Data'!D152)),NA())</f>
        <v>#N/A</v>
      </c>
      <c r="BC158" s="97" t="e">
        <f ca="true">+IF(AND(ISNUMBER(OFFSET('Hygiene Data'!$E$5,0,10*ROW('Hygiene Data'!E152))),'Data Summary'!DR158="Yes"),OFFSET('Hygiene Data'!$E$5,0,10*ROW('Hygiene Data'!E152)),NA())</f>
        <v>#N/A</v>
      </c>
      <c r="BD158" s="97" t="e">
        <f ca="true">+IF(AND(ISNUMBER(OFFSET('Hygiene Data'!$E$7,0,10*ROW('Hygiene Data'!E152))),'Data Summary'!DS158="Yes"),OFFSET('Hygiene Data'!$E$7,0,10*ROW('Hygiene Data'!E152)),NA())</f>
        <v>#N/A</v>
      </c>
      <c r="BE158" s="97" t="e">
        <f ca="true">+IF(AND(ISNUMBER(OFFSET('Hygiene Data'!$E$9,0,10*ROW('Hygiene Data'!E152))),'Data Summary'!DT158="Yes"),OFFSET('Hygiene Data'!$E$9,0,10*ROW('Hygiene Data'!E152)),NA())</f>
        <v>#N/A</v>
      </c>
      <c r="BF158" s="97" t="e">
        <f ca="true">+IF(AND(ISNUMBER(OFFSET('Hygiene Data'!$F$5,0,10*ROW('Hygiene Data'!F152))),'Data Summary'!DU158="Yes"),OFFSET('Hygiene Data'!$F$5,0,10*ROW('Hygiene Data'!F152)),NA())</f>
        <v>#N/A</v>
      </c>
      <c r="BG158" s="97" t="e">
        <f ca="true">+IF(AND(ISNUMBER(OFFSET('Hygiene Data'!$F$7,0,10*ROW('Hygiene Data'!F152))),'Data Summary'!DV158="Yes"),OFFSET('Hygiene Data'!$F$7,0,10*ROW('Hygiene Data'!F152)),NA())</f>
        <v>#N/A</v>
      </c>
      <c r="BH158" s="97" t="e">
        <f ca="true">+IF(AND(ISNUMBER(OFFSET('Hygiene Data'!$F$9,0,10*ROW('Hygiene Data'!F152))),'Data Summary'!DW158="Yes"),OFFSET('Hygiene Data'!$F$9,0,10*ROW('Hygiene Data'!F152)),NA())</f>
        <v>#N/A</v>
      </c>
      <c r="BI158" s="97" t="e">
        <f ca="true">+IF(AND(ISNUMBER(OFFSET('Hygiene Data'!$G$5,0,10*ROW('Hygiene Data'!G152))),'Data Summary'!DX158="Yes"),OFFSET('Hygiene Data'!$G$5,0,10*ROW('Hygiene Data'!G152)),NA())</f>
        <v>#N/A</v>
      </c>
      <c r="BJ158" s="97" t="e">
        <f ca="true">+IF(AND(ISNUMBER(OFFSET('Hygiene Data'!$G$7,0,10*ROW('Hygiene Data'!G152))),'Data Summary'!DY158="Yes"),OFFSET('Hygiene Data'!$G$7,0,10*ROW('Hygiene Data'!G152)),NA())</f>
        <v>#N/A</v>
      </c>
      <c r="BK158" s="97" t="e">
        <f ca="true">+IF(AND(ISNUMBER(OFFSET('Hygiene Data'!$G$9,0,10*ROW('Hygiene Data'!G152))),'Data Summary'!DZ158="Yes"),OFFSET('Hygiene Data'!$G$9,0,10*ROW('Hygiene Data'!G152)),NA())</f>
        <v>#N/A</v>
      </c>
      <c r="BL158" s="97" t="e">
        <f ca="true">+IF(AND(ISNUMBER(OFFSET('Hygiene Data'!$H$5,0,10*ROW('Hygiene Data'!H152))),'Data Summary'!EA158="Yes"),OFFSET('Hygiene Data'!$H$5,0,10*ROW('Hygiene Data'!H152)),NA())</f>
        <v>#N/A</v>
      </c>
      <c r="BM158" s="97" t="e">
        <f ca="true">+IF(AND(ISNUMBER(OFFSET('Hygiene Data'!$H$7,0,10*ROW('Hygiene Data'!H152))),'Data Summary'!EB158="Yes"),OFFSET('Hygiene Data'!$H$7,0,10*ROW('Hygiene Data'!H152)),NA())</f>
        <v>#N/A</v>
      </c>
      <c r="BN158" s="97" t="e">
        <f ca="true">+IF(AND(ISNUMBER(OFFSET('Hygiene Data'!$H$9,0,10*ROW('Hygiene Data'!H152))),'Data Summary'!EC158="Yes"),OFFSET('Hygiene Data'!$H$9,0,10*ROW('Hygiene Data'!H152)),NA())</f>
        <v>#N/A</v>
      </c>
      <c r="BO158" s="97" t="e">
        <f ca="true">+IF(AND(ISNUMBER(OFFSET('Hygiene Data'!$I$5,0,10*ROW('Hygiene Data'!I152))),'Data Summary'!ED158="Yes"),OFFSET('Hygiene Data'!$I$5,0,10*ROW('Hygiene Data'!I152)),NA())</f>
        <v>#N/A</v>
      </c>
      <c r="BP158" s="97" t="e">
        <f ca="true">+IF(AND(ISNUMBER(OFFSET('Hygiene Data'!$I$7,0,10*ROW('Hygiene Data'!I152))),'Data Summary'!EE158="Yes"),OFFSET('Hygiene Data'!$I$7,0,10*ROW('Hygiene Data'!I152)),NA())</f>
        <v>#N/A</v>
      </c>
      <c r="BQ158" s="97" t="e">
        <f ca="true">+IF(AND(ISNUMBER(OFFSET('Hygiene Data'!$I$9,0,10*ROW('Hygiene Data'!I152))),'Data Summary'!EF158="Yes"),OFFSET('Hygiene Data'!$I$9,0,10*ROW('Hygiene Data'!I152)),NA())</f>
        <v>#N/A</v>
      </c>
    </row>
    <row xmlns:x14ac="http://schemas.microsoft.com/office/spreadsheetml/2009/9/ac" r="159" x14ac:dyDescent="0.2">
      <c r="A159" s="331" t="e">
        <f ca="true">+RIGHT('Data Summary'!A159,LEN('Data Summary'!A159)-9)</f>
        <v>#VALUE!</v>
      </c>
      <c r="B159" s="36" t="str">
        <f ca="true">+IF(ISTEXT('Data Summary'!B159),'Data Summary'!B159,"")</f>
        <v/>
      </c>
      <c r="C159" s="330" t="e">
        <f ca="true">+VALUE('Data Summary'!C159)</f>
        <v>#VALUE!</v>
      </c>
      <c r="D159" s="95" t="e">
        <f ca="true">+IF(AND(ISNUMBER(OFFSET('Water Data'!$D$4,0,10*ROW('Water Data'!D153))),'Data Summary'!BS159="Yes"),100-OFFSET('Water Data'!$D$4,0,10*ROW('Water Data'!D153)),NA())</f>
        <v>#N/A</v>
      </c>
      <c r="E159" s="95" t="e">
        <f ca="true">+IF(AND(ISNUMBER(OFFSET('Water Data'!$D$6,0,10*ROW('Water Data'!D153))),'Data Summary'!BT159="Yes"),OFFSET('Water Data'!$D$6,0,10*ROW('Water Data'!D153)),NA())</f>
        <v>#N/A</v>
      </c>
      <c r="F159" s="95" t="e">
        <f ca="true">+IF(AND(ISNUMBER(OFFSET('Water Data'!$D$9,0,10*ROW('Water Data'!D153))),'Data Summary'!BU159="Yes"),OFFSET('Water Data'!$D$9,0,10*ROW('Water Data'!D153)),NA())</f>
        <v>#N/A</v>
      </c>
      <c r="G159" s="95" t="e">
        <f ca="true">+IF(AND(ISNUMBER(OFFSET('Water Data'!$E$4,0,10*ROW('Water Data'!E153))),'Data Summary'!BV159="Yes"),100-OFFSET('Water Data'!$E$4,0,10*ROW('Water Data'!E153)),NA())</f>
        <v>#N/A</v>
      </c>
      <c r="H159" s="95" t="e">
        <f ca="true">+IF(AND(ISNUMBER(OFFSET('Water Data'!$E$6,0,10*ROW('Water Data'!E153))),'Data Summary'!BW159="Yes"),OFFSET('Water Data'!$E$6,0,10*ROW('Water Data'!E153)),NA())</f>
        <v>#N/A</v>
      </c>
      <c r="I159" s="95" t="e">
        <f ca="true">+IF(AND(ISNUMBER(OFFSET('Water Data'!$E$9,0,10*ROW('Water Data'!E153))),'Data Summary'!BX159="Yes"),OFFSET('Water Data'!$E$9,0,10*ROW('Water Data'!E153)),NA())</f>
        <v>#N/A</v>
      </c>
      <c r="J159" s="95" t="e">
        <f ca="true">+IF(AND(ISNUMBER(OFFSET('Water Data'!$F$4,0,10*ROW('Water Data'!F153))),'Data Summary'!BY159="Yes"),100-OFFSET('Water Data'!$F$4,0,10*ROW('Water Data'!F153)),NA())</f>
        <v>#N/A</v>
      </c>
      <c r="K159" s="95" t="e">
        <f ca="true">+IF(AND(ISNUMBER(OFFSET('Water Data'!$F$6,0,10*ROW('Water Data'!F153))),'Data Summary'!BZ159="Yes"),OFFSET('Water Data'!$F$6,0,10*ROW('Water Data'!F153)),NA())</f>
        <v>#N/A</v>
      </c>
      <c r="L159" s="95" t="e">
        <f ca="true">+IF(AND(ISNUMBER(OFFSET('Water Data'!$F$9,0,10*ROW('Water Data'!F153))),'Data Summary'!CA159="Yes"),OFFSET('Water Data'!$F$9,0,10*ROW('Water Data'!F153)),NA())</f>
        <v>#N/A</v>
      </c>
      <c r="M159" s="95" t="e">
        <f ca="true">+IF(AND(ISNUMBER(OFFSET('Water Data'!$G$4,0,10*ROW('Water Data'!G153))),'Data Summary'!CB159="Yes"),100-OFFSET('Water Data'!$G$4,0,10*ROW('Water Data'!G153)),NA())</f>
        <v>#N/A</v>
      </c>
      <c r="N159" s="95" t="e">
        <f ca="true">+IF(AND(ISNUMBER(OFFSET('Water Data'!$G$6,0,10*ROW('Water Data'!G153))),'Data Summary'!CC159="Yes"),OFFSET('Water Data'!$G$6,0,10*ROW('Water Data'!G153)),NA())</f>
        <v>#N/A</v>
      </c>
      <c r="O159" s="95" t="e">
        <f ca="true">+IF(AND(ISNUMBER(OFFSET('Water Data'!$G$9,0,10*ROW('Water Data'!G153))),'Data Summary'!CD159="Yes"),OFFSET('Water Data'!$G$9,0,10*ROW('Water Data'!G153)),NA())</f>
        <v>#N/A</v>
      </c>
      <c r="P159" s="95" t="e">
        <f ca="true">+IF(AND(ISNUMBER(OFFSET('Water Data'!$H$4,0,10*ROW('Water Data'!H153))),'Data Summary'!CE159="Yes"),100-OFFSET('Water Data'!$H$4,0,10*ROW('Water Data'!H153)),NA())</f>
        <v>#N/A</v>
      </c>
      <c r="Q159" s="95" t="e">
        <f ca="true">+IF(AND(ISNUMBER(OFFSET('Water Data'!$H$6,0,10*ROW('Water Data'!H153))),'Data Summary'!CF159="Yes"),OFFSET('Water Data'!$H$6,0,10*ROW('Water Data'!H153)),NA())</f>
        <v>#N/A</v>
      </c>
      <c r="R159" s="95" t="e">
        <f ca="true">+IF(AND(ISNUMBER(OFFSET('Water Data'!$H$9,0,10*ROW('Water Data'!H153))),'Data Summary'!CG159="Yes"),OFFSET('Water Data'!$H$9,0,10*ROW('Water Data'!H153)),NA())</f>
        <v>#N/A</v>
      </c>
      <c r="S159" s="95" t="e">
        <f ca="true">+IF(AND(ISNUMBER(OFFSET('Water Data'!$I$4,0,10*ROW('Water Data'!I153))),'Data Summary'!CH159="Yes"),100-OFFSET('Water Data'!$I$4,0,10*ROW('Water Data'!I153)),NA())</f>
        <v>#N/A</v>
      </c>
      <c r="T159" s="95" t="e">
        <f ca="true">+IF(AND(ISNUMBER(OFFSET('Water Data'!$I$6,0,10*ROW('Water Data'!I153))),'Data Summary'!CI159="Yes"),OFFSET('Water Data'!$I$6,0,10*ROW('Water Data'!I153)),NA())</f>
        <v>#N/A</v>
      </c>
      <c r="U159" s="95" t="e">
        <f ca="true">+IF(AND(ISNUMBER(OFFSET('Water Data'!$I$9,0,10*ROW('Water Data'!I153))),'Data Summary'!CJ159="Yes"),OFFSET('Water Data'!$I$9,0,10*ROW('Water Data'!I153)),NA())</f>
        <v>#N/A</v>
      </c>
      <c r="V159" s="96" t="e">
        <f ca="true">+IF(AND(ISNUMBER(OFFSET('Sanitation Data'!$D$4,0,10*ROW('Sanitation Data'!D153))),'Data Summary'!CK159="Yes"),100-OFFSET('Sanitation Data'!$D$4,0,10*ROW('Sanitation Data'!D153)),NA())</f>
        <v>#N/A</v>
      </c>
      <c r="W159" s="96" t="e">
        <f ca="true">+IF(AND(ISNUMBER(OFFSET('Sanitation Data'!$D$6,0,10*ROW('Sanitation Data'!D153))),'Data Summary'!CL159="Yes"),OFFSET('Sanitation Data'!$D$6,0,10*ROW('Sanitation Data'!D153)),NA())</f>
        <v>#N/A</v>
      </c>
      <c r="X159" s="96" t="e">
        <f ca="true">+IF(AND(ISNUMBER(OFFSET('Sanitation Data'!$D$10,0,10*ROW('Sanitation Data'!D153))),'Data Summary'!CM159="Yes"),OFFSET('Sanitation Data'!$D$10,0,10*ROW('Sanitation Data'!D153)),NA())</f>
        <v>#N/A</v>
      </c>
      <c r="Y159" s="96" t="e">
        <f ca="true">+IF(AND(ISNUMBER(OFFSET('Sanitation Data'!$D$11,0,10*ROW('Sanitation Data'!D153))),'Data Summary'!CN159="Yes"),OFFSET('Sanitation Data'!$D$11,0,10*ROW('Sanitation Data'!D153)),NA())</f>
        <v>#N/A</v>
      </c>
      <c r="Z159" s="96" t="e">
        <f ca="true">+IF(AND(ISNUMBER(OFFSET('Sanitation Data'!$D$12,0,10*ROW('Sanitation Data'!D153))),'Data Summary'!CO159="Yes"),OFFSET('Sanitation Data'!$D$12,0,10*ROW('Sanitation Data'!D153)),NA())</f>
        <v>#N/A</v>
      </c>
      <c r="AA159" s="96" t="e">
        <f ca="true">+IF(AND(ISNUMBER(OFFSET('Sanitation Data'!$E$4,0,10*ROW('Sanitation Data'!E153))),'Data Summary'!CP159="Yes"),100-OFFSET('Sanitation Data'!$E$4,0,10*ROW('Sanitation Data'!E153)),NA())</f>
        <v>#N/A</v>
      </c>
      <c r="AB159" s="96" t="e">
        <f ca="true">+IF(AND(ISNUMBER(OFFSET('Sanitation Data'!$E$6,0,10*ROW('Sanitation Data'!E153))),'Data Summary'!CQ159="Yes"),OFFSET('Sanitation Data'!$E$6,0,10*ROW('Sanitation Data'!E153)),NA())</f>
        <v>#N/A</v>
      </c>
      <c r="AC159" s="96" t="e">
        <f ca="true">+IF(AND(ISNUMBER(OFFSET('Sanitation Data'!$E$10,0,10*ROW('Sanitation Data'!E153))),'Data Summary'!CR159="Yes"),OFFSET('Sanitation Data'!$E$10,0,10*ROW('Sanitation Data'!E153)),NA())</f>
        <v>#N/A</v>
      </c>
      <c r="AD159" s="96" t="e">
        <f ca="true">+IF(AND(ISNUMBER(OFFSET('Sanitation Data'!$E$11,0,10*ROW('Sanitation Data'!E153))),'Data Summary'!CS159="Yes"),OFFSET('Sanitation Data'!$E$11,0,10*ROW('Sanitation Data'!E153)),NA())</f>
        <v>#N/A</v>
      </c>
      <c r="AE159" s="96" t="e">
        <f ca="true">+IF(AND(ISNUMBER(OFFSET('Sanitation Data'!$E$12,0,10*ROW('Sanitation Data'!E153))),'Data Summary'!CT159="Yes"),OFFSET('Sanitation Data'!$E$12,0,10*ROW('Sanitation Data'!E153)),NA())</f>
        <v>#N/A</v>
      </c>
      <c r="AF159" s="96" t="e">
        <f ca="true">+IF(AND(ISNUMBER(OFFSET('Sanitation Data'!$F$4,0,10*ROW('Sanitation Data'!F153))),'Data Summary'!CU159="Yes"),100-OFFSET('Sanitation Data'!$F$4,0,10*ROW('Sanitation Data'!F153)),NA())</f>
        <v>#N/A</v>
      </c>
      <c r="AG159" s="96" t="e">
        <f ca="true">+IF(AND(ISNUMBER(OFFSET('Sanitation Data'!$F$6,0,10*ROW('Sanitation Data'!F153))),'Data Summary'!CV159="Yes"),OFFSET('Sanitation Data'!$F$6,0,10*ROW('Sanitation Data'!F153)),NA())</f>
        <v>#N/A</v>
      </c>
      <c r="AH159" s="96" t="e">
        <f ca="true">+IF(AND(ISNUMBER(OFFSET('Sanitation Data'!$F$10,0,10*ROW('Sanitation Data'!F153))),'Data Summary'!CW159="Yes"),OFFSET('Sanitation Data'!$F$10,0,10*ROW('Sanitation Data'!F153)),NA())</f>
        <v>#N/A</v>
      </c>
      <c r="AI159" s="96" t="e">
        <f ca="true">+IF(AND(ISNUMBER(OFFSET('Sanitation Data'!$F$11,0,10*ROW('Sanitation Data'!F153))),'Data Summary'!CX159="Yes"),OFFSET('Sanitation Data'!$F$11,0,10*ROW('Sanitation Data'!F153)),NA())</f>
        <v>#N/A</v>
      </c>
      <c r="AJ159" s="96" t="e">
        <f ca="true">+IF(AND(ISNUMBER(OFFSET('Sanitation Data'!$F$12,0,10*ROW('Sanitation Data'!F153))),'Data Summary'!CY159="Yes"),OFFSET('Sanitation Data'!$F$12,0,10*ROW('Sanitation Data'!F153)),NA())</f>
        <v>#N/A</v>
      </c>
      <c r="AK159" s="96" t="e">
        <f ca="true">+IF(AND(ISNUMBER(OFFSET('Sanitation Data'!$G$4,0,10*ROW('Sanitation Data'!G153))),'Data Summary'!CZ159="Yes"),100-OFFSET('Sanitation Data'!$G$4,0,10*ROW('Sanitation Data'!G153)),NA())</f>
        <v>#N/A</v>
      </c>
      <c r="AL159" s="96" t="e">
        <f ca="true">+IF(AND(ISNUMBER(OFFSET('Sanitation Data'!$G$6,0,10*ROW('Sanitation Data'!G153))),'Data Summary'!DA159="Yes"),OFFSET('Sanitation Data'!$G$6,0,10*ROW('Sanitation Data'!G153)),NA())</f>
        <v>#N/A</v>
      </c>
      <c r="AM159" s="96" t="e">
        <f ca="true">+IF(AND(ISNUMBER(OFFSET('Sanitation Data'!$G$10,0,10*ROW('Sanitation Data'!G153))),'Data Summary'!DB159="Yes"),OFFSET('Sanitation Data'!$G$10,0,10*ROW('Sanitation Data'!G153)),NA())</f>
        <v>#N/A</v>
      </c>
      <c r="AN159" s="96" t="e">
        <f ca="true">+IF(AND(ISNUMBER(OFFSET('Sanitation Data'!$G$11,0,10*ROW('Sanitation Data'!G153))),'Data Summary'!DC159="Yes"),OFFSET('Sanitation Data'!$G$11,0,10*ROW('Sanitation Data'!G153)),NA())</f>
        <v>#N/A</v>
      </c>
      <c r="AO159" s="96" t="e">
        <f ca="true">+IF(AND(ISNUMBER(OFFSET('Sanitation Data'!$G$12,0,10*ROW('Sanitation Data'!G153))),'Data Summary'!DD159="Yes"),OFFSET('Sanitation Data'!$G$12,0,10*ROW('Sanitation Data'!G153)),NA())</f>
        <v>#N/A</v>
      </c>
      <c r="AP159" s="96" t="e">
        <f ca="true">+IF(AND(ISNUMBER(OFFSET('Sanitation Data'!$H$4,0,10*ROW('Sanitation Data'!H153))),'Data Summary'!DE159="Yes"),100-OFFSET('Sanitation Data'!$H$4,0,10*ROW('Sanitation Data'!H153)),NA())</f>
        <v>#N/A</v>
      </c>
      <c r="AQ159" s="96" t="e">
        <f ca="true">+IF(AND(ISNUMBER(OFFSET('Sanitation Data'!$H$6,0,10*ROW('Sanitation Data'!H153))),'Data Summary'!DF159="Yes"),OFFSET('Sanitation Data'!$H$6,0,10*ROW('Sanitation Data'!H153)),NA())</f>
        <v>#N/A</v>
      </c>
      <c r="AR159" s="96" t="e">
        <f ca="true">+IF(AND(ISNUMBER(OFFSET('Sanitation Data'!$H$10,0,10*ROW('Sanitation Data'!H153))),'Data Summary'!DG159="Yes"),OFFSET('Sanitation Data'!$H$10,0,10*ROW('Sanitation Data'!H153)),NA())</f>
        <v>#N/A</v>
      </c>
      <c r="AS159" s="96" t="e">
        <f ca="true">+IF(AND(ISNUMBER(OFFSET('Sanitation Data'!$H$11,0,10*ROW('Sanitation Data'!H153))),'Data Summary'!DH159="Yes"),OFFSET('Sanitation Data'!$H$11,0,10*ROW('Sanitation Data'!H153)),NA())</f>
        <v>#N/A</v>
      </c>
      <c r="AT159" s="96" t="e">
        <f ca="true">+IF(AND(ISNUMBER(OFFSET('Sanitation Data'!$H$12,0,10*ROW('Sanitation Data'!H153))),'Data Summary'!DI159="Yes"),OFFSET('Sanitation Data'!$H$12,0,10*ROW('Sanitation Data'!H153)),NA())</f>
        <v>#N/A</v>
      </c>
      <c r="AU159" s="96" t="e">
        <f ca="true">+IF(AND(ISNUMBER(OFFSET('Sanitation Data'!$I$4,0,10*ROW('Sanitation Data'!I153))),'Data Summary'!DJ159="Yes"),100-OFFSET('Sanitation Data'!$I$4,0,10*ROW('Sanitation Data'!I153)),NA())</f>
        <v>#N/A</v>
      </c>
      <c r="AV159" s="96" t="e">
        <f ca="true">+IF(AND(ISNUMBER(OFFSET('Sanitation Data'!$I$6,0,10*ROW('Sanitation Data'!I153))),'Data Summary'!DK159="Yes"),OFFSET('Sanitation Data'!$I$6,0,10*ROW('Sanitation Data'!I153)),NA())</f>
        <v>#N/A</v>
      </c>
      <c r="AW159" s="96" t="e">
        <f ca="true">+IF(AND(ISNUMBER(OFFSET('Sanitation Data'!$I$10,0,10*ROW('Sanitation Data'!I153))),'Data Summary'!DL159="Yes"),OFFSET('Sanitation Data'!$I$10,0,10*ROW('Sanitation Data'!I153)),NA())</f>
        <v>#N/A</v>
      </c>
      <c r="AX159" s="96" t="e">
        <f ca="true">+IF(AND(ISNUMBER(OFFSET('Sanitation Data'!$I$11,0,10*ROW('Sanitation Data'!I153))),'Data Summary'!DM159="Yes"),OFFSET('Sanitation Data'!$I$11,0,10*ROW('Sanitation Data'!I153)),NA())</f>
        <v>#N/A</v>
      </c>
      <c r="AY159" s="96" t="e">
        <f ca="true">+IF(AND(ISNUMBER(OFFSET('Sanitation Data'!$I$12,0,10*ROW('Sanitation Data'!I153))),'Data Summary'!DN159="Yes"),OFFSET('Sanitation Data'!$I$12,0,10*ROW('Sanitation Data'!I153)),NA())</f>
        <v>#N/A</v>
      </c>
      <c r="AZ159" s="97" t="e">
        <f ca="true">+IF(AND(ISNUMBER(OFFSET('Hygiene Data'!$D$5,0,10*ROW('Hygiene Data'!D153))),'Data Summary'!DO159="Yes"),OFFSET('Hygiene Data'!$D$5,0,10*ROW('Hygiene Data'!D153)),NA())</f>
        <v>#N/A</v>
      </c>
      <c r="BA159" s="97" t="e">
        <f ca="true">+IF(AND(ISNUMBER(OFFSET('Hygiene Data'!$D$7,0,10*ROW('Hygiene Data'!D153))),'Data Summary'!DP159="Yes"),OFFSET('Hygiene Data'!$D$7,0,10*ROW('Hygiene Data'!D153)),NA())</f>
        <v>#N/A</v>
      </c>
      <c r="BB159" s="97" t="e">
        <f ca="true">+IF(AND(ISNUMBER(OFFSET('Hygiene Data'!$D$9,0,10*ROW('Hygiene Data'!D153))),'Data Summary'!DQ159="Yes"),OFFSET('Hygiene Data'!$D$9,0,10*ROW('Hygiene Data'!D153)),NA())</f>
        <v>#N/A</v>
      </c>
      <c r="BC159" s="97" t="e">
        <f ca="true">+IF(AND(ISNUMBER(OFFSET('Hygiene Data'!$E$5,0,10*ROW('Hygiene Data'!E153))),'Data Summary'!DR159="Yes"),OFFSET('Hygiene Data'!$E$5,0,10*ROW('Hygiene Data'!E153)),NA())</f>
        <v>#N/A</v>
      </c>
      <c r="BD159" s="97" t="e">
        <f ca="true">+IF(AND(ISNUMBER(OFFSET('Hygiene Data'!$E$7,0,10*ROW('Hygiene Data'!E153))),'Data Summary'!DS159="Yes"),OFFSET('Hygiene Data'!$E$7,0,10*ROW('Hygiene Data'!E153)),NA())</f>
        <v>#N/A</v>
      </c>
      <c r="BE159" s="97" t="e">
        <f ca="true">+IF(AND(ISNUMBER(OFFSET('Hygiene Data'!$E$9,0,10*ROW('Hygiene Data'!E153))),'Data Summary'!DT159="Yes"),OFFSET('Hygiene Data'!$E$9,0,10*ROW('Hygiene Data'!E153)),NA())</f>
        <v>#N/A</v>
      </c>
      <c r="BF159" s="97" t="e">
        <f ca="true">+IF(AND(ISNUMBER(OFFSET('Hygiene Data'!$F$5,0,10*ROW('Hygiene Data'!F153))),'Data Summary'!DU159="Yes"),OFFSET('Hygiene Data'!$F$5,0,10*ROW('Hygiene Data'!F153)),NA())</f>
        <v>#N/A</v>
      </c>
      <c r="BG159" s="97" t="e">
        <f ca="true">+IF(AND(ISNUMBER(OFFSET('Hygiene Data'!$F$7,0,10*ROW('Hygiene Data'!F153))),'Data Summary'!DV159="Yes"),OFFSET('Hygiene Data'!$F$7,0,10*ROW('Hygiene Data'!F153)),NA())</f>
        <v>#N/A</v>
      </c>
      <c r="BH159" s="97" t="e">
        <f ca="true">+IF(AND(ISNUMBER(OFFSET('Hygiene Data'!$F$9,0,10*ROW('Hygiene Data'!F153))),'Data Summary'!DW159="Yes"),OFFSET('Hygiene Data'!$F$9,0,10*ROW('Hygiene Data'!F153)),NA())</f>
        <v>#N/A</v>
      </c>
      <c r="BI159" s="97" t="e">
        <f ca="true">+IF(AND(ISNUMBER(OFFSET('Hygiene Data'!$G$5,0,10*ROW('Hygiene Data'!G153))),'Data Summary'!DX159="Yes"),OFFSET('Hygiene Data'!$G$5,0,10*ROW('Hygiene Data'!G153)),NA())</f>
        <v>#N/A</v>
      </c>
      <c r="BJ159" s="97" t="e">
        <f ca="true">+IF(AND(ISNUMBER(OFFSET('Hygiene Data'!$G$7,0,10*ROW('Hygiene Data'!G153))),'Data Summary'!DY159="Yes"),OFFSET('Hygiene Data'!$G$7,0,10*ROW('Hygiene Data'!G153)),NA())</f>
        <v>#N/A</v>
      </c>
      <c r="BK159" s="97" t="e">
        <f ca="true">+IF(AND(ISNUMBER(OFFSET('Hygiene Data'!$G$9,0,10*ROW('Hygiene Data'!G153))),'Data Summary'!DZ159="Yes"),OFFSET('Hygiene Data'!$G$9,0,10*ROW('Hygiene Data'!G153)),NA())</f>
        <v>#N/A</v>
      </c>
      <c r="BL159" s="97" t="e">
        <f ca="true">+IF(AND(ISNUMBER(OFFSET('Hygiene Data'!$H$5,0,10*ROW('Hygiene Data'!H153))),'Data Summary'!EA159="Yes"),OFFSET('Hygiene Data'!$H$5,0,10*ROW('Hygiene Data'!H153)),NA())</f>
        <v>#N/A</v>
      </c>
      <c r="BM159" s="97" t="e">
        <f ca="true">+IF(AND(ISNUMBER(OFFSET('Hygiene Data'!$H$7,0,10*ROW('Hygiene Data'!H153))),'Data Summary'!EB159="Yes"),OFFSET('Hygiene Data'!$H$7,0,10*ROW('Hygiene Data'!H153)),NA())</f>
        <v>#N/A</v>
      </c>
      <c r="BN159" s="97" t="e">
        <f ca="true">+IF(AND(ISNUMBER(OFFSET('Hygiene Data'!$H$9,0,10*ROW('Hygiene Data'!H153))),'Data Summary'!EC159="Yes"),OFFSET('Hygiene Data'!$H$9,0,10*ROW('Hygiene Data'!H153)),NA())</f>
        <v>#N/A</v>
      </c>
      <c r="BO159" s="97" t="e">
        <f ca="true">+IF(AND(ISNUMBER(OFFSET('Hygiene Data'!$I$5,0,10*ROW('Hygiene Data'!I153))),'Data Summary'!ED159="Yes"),OFFSET('Hygiene Data'!$I$5,0,10*ROW('Hygiene Data'!I153)),NA())</f>
        <v>#N/A</v>
      </c>
      <c r="BP159" s="97" t="e">
        <f ca="true">+IF(AND(ISNUMBER(OFFSET('Hygiene Data'!$I$7,0,10*ROW('Hygiene Data'!I153))),'Data Summary'!EE159="Yes"),OFFSET('Hygiene Data'!$I$7,0,10*ROW('Hygiene Data'!I153)),NA())</f>
        <v>#N/A</v>
      </c>
      <c r="BQ159" s="97" t="e">
        <f ca="true">+IF(AND(ISNUMBER(OFFSET('Hygiene Data'!$I$9,0,10*ROW('Hygiene Data'!I153))),'Data Summary'!EF159="Yes"),OFFSET('Hygiene Data'!$I$9,0,10*ROW('Hygiene Data'!I153)),NA())</f>
        <v>#N/A</v>
      </c>
    </row>
    <row xmlns:x14ac="http://schemas.microsoft.com/office/spreadsheetml/2009/9/ac" r="160" x14ac:dyDescent="0.2">
      <c r="A160" s="331" t="e">
        <f ca="true">+RIGHT('Data Summary'!A160,LEN('Data Summary'!A160)-9)</f>
        <v>#VALUE!</v>
      </c>
      <c r="B160" s="36" t="str">
        <f ca="true">+IF(ISTEXT('Data Summary'!B160),'Data Summary'!B160,"")</f>
        <v/>
      </c>
      <c r="C160" s="330" t="e">
        <f ca="true">+VALUE('Data Summary'!C160)</f>
        <v>#VALUE!</v>
      </c>
      <c r="D160" s="95" t="e">
        <f ca="true">+IF(AND(ISNUMBER(OFFSET('Water Data'!$D$4,0,10*ROW('Water Data'!D154))),'Data Summary'!BS160="Yes"),100-OFFSET('Water Data'!$D$4,0,10*ROW('Water Data'!D154)),NA())</f>
        <v>#N/A</v>
      </c>
      <c r="E160" s="95" t="e">
        <f ca="true">+IF(AND(ISNUMBER(OFFSET('Water Data'!$D$6,0,10*ROW('Water Data'!D154))),'Data Summary'!BT160="Yes"),OFFSET('Water Data'!$D$6,0,10*ROW('Water Data'!D154)),NA())</f>
        <v>#N/A</v>
      </c>
      <c r="F160" s="95" t="e">
        <f ca="true">+IF(AND(ISNUMBER(OFFSET('Water Data'!$D$9,0,10*ROW('Water Data'!D154))),'Data Summary'!BU160="Yes"),OFFSET('Water Data'!$D$9,0,10*ROW('Water Data'!D154)),NA())</f>
        <v>#N/A</v>
      </c>
      <c r="G160" s="95" t="e">
        <f ca="true">+IF(AND(ISNUMBER(OFFSET('Water Data'!$E$4,0,10*ROW('Water Data'!E154))),'Data Summary'!BV160="Yes"),100-OFFSET('Water Data'!$E$4,0,10*ROW('Water Data'!E154)),NA())</f>
        <v>#N/A</v>
      </c>
      <c r="H160" s="95" t="e">
        <f ca="true">+IF(AND(ISNUMBER(OFFSET('Water Data'!$E$6,0,10*ROW('Water Data'!E154))),'Data Summary'!BW160="Yes"),OFFSET('Water Data'!$E$6,0,10*ROW('Water Data'!E154)),NA())</f>
        <v>#N/A</v>
      </c>
      <c r="I160" s="95" t="e">
        <f ca="true">+IF(AND(ISNUMBER(OFFSET('Water Data'!$E$9,0,10*ROW('Water Data'!E154))),'Data Summary'!BX160="Yes"),OFFSET('Water Data'!$E$9,0,10*ROW('Water Data'!E154)),NA())</f>
        <v>#N/A</v>
      </c>
      <c r="J160" s="95" t="e">
        <f ca="true">+IF(AND(ISNUMBER(OFFSET('Water Data'!$F$4,0,10*ROW('Water Data'!F154))),'Data Summary'!BY160="Yes"),100-OFFSET('Water Data'!$F$4,0,10*ROW('Water Data'!F154)),NA())</f>
        <v>#N/A</v>
      </c>
      <c r="K160" s="95" t="e">
        <f ca="true">+IF(AND(ISNUMBER(OFFSET('Water Data'!$F$6,0,10*ROW('Water Data'!F154))),'Data Summary'!BZ160="Yes"),OFFSET('Water Data'!$F$6,0,10*ROW('Water Data'!F154)),NA())</f>
        <v>#N/A</v>
      </c>
      <c r="L160" s="95" t="e">
        <f ca="true">+IF(AND(ISNUMBER(OFFSET('Water Data'!$F$9,0,10*ROW('Water Data'!F154))),'Data Summary'!CA160="Yes"),OFFSET('Water Data'!$F$9,0,10*ROW('Water Data'!F154)),NA())</f>
        <v>#N/A</v>
      </c>
      <c r="M160" s="95" t="e">
        <f ca="true">+IF(AND(ISNUMBER(OFFSET('Water Data'!$G$4,0,10*ROW('Water Data'!G154))),'Data Summary'!CB160="Yes"),100-OFFSET('Water Data'!$G$4,0,10*ROW('Water Data'!G154)),NA())</f>
        <v>#N/A</v>
      </c>
      <c r="N160" s="95" t="e">
        <f ca="true">+IF(AND(ISNUMBER(OFFSET('Water Data'!$G$6,0,10*ROW('Water Data'!G154))),'Data Summary'!CC160="Yes"),OFFSET('Water Data'!$G$6,0,10*ROW('Water Data'!G154)),NA())</f>
        <v>#N/A</v>
      </c>
      <c r="O160" s="95" t="e">
        <f ca="true">+IF(AND(ISNUMBER(OFFSET('Water Data'!$G$9,0,10*ROW('Water Data'!G154))),'Data Summary'!CD160="Yes"),OFFSET('Water Data'!$G$9,0,10*ROW('Water Data'!G154)),NA())</f>
        <v>#N/A</v>
      </c>
      <c r="P160" s="95" t="e">
        <f ca="true">+IF(AND(ISNUMBER(OFFSET('Water Data'!$H$4,0,10*ROW('Water Data'!H154))),'Data Summary'!CE160="Yes"),100-OFFSET('Water Data'!$H$4,0,10*ROW('Water Data'!H154)),NA())</f>
        <v>#N/A</v>
      </c>
      <c r="Q160" s="95" t="e">
        <f ca="true">+IF(AND(ISNUMBER(OFFSET('Water Data'!$H$6,0,10*ROW('Water Data'!H154))),'Data Summary'!CF160="Yes"),OFFSET('Water Data'!$H$6,0,10*ROW('Water Data'!H154)),NA())</f>
        <v>#N/A</v>
      </c>
      <c r="R160" s="95" t="e">
        <f ca="true">+IF(AND(ISNUMBER(OFFSET('Water Data'!$H$9,0,10*ROW('Water Data'!H154))),'Data Summary'!CG160="Yes"),OFFSET('Water Data'!$H$9,0,10*ROW('Water Data'!H154)),NA())</f>
        <v>#N/A</v>
      </c>
      <c r="S160" s="95" t="e">
        <f ca="true">+IF(AND(ISNUMBER(OFFSET('Water Data'!$I$4,0,10*ROW('Water Data'!I154))),'Data Summary'!CH160="Yes"),100-OFFSET('Water Data'!$I$4,0,10*ROW('Water Data'!I154)),NA())</f>
        <v>#N/A</v>
      </c>
      <c r="T160" s="95" t="e">
        <f ca="true">+IF(AND(ISNUMBER(OFFSET('Water Data'!$I$6,0,10*ROW('Water Data'!I154))),'Data Summary'!CI160="Yes"),OFFSET('Water Data'!$I$6,0,10*ROW('Water Data'!I154)),NA())</f>
        <v>#N/A</v>
      </c>
      <c r="U160" s="95" t="e">
        <f ca="true">+IF(AND(ISNUMBER(OFFSET('Water Data'!$I$9,0,10*ROW('Water Data'!I154))),'Data Summary'!CJ160="Yes"),OFFSET('Water Data'!$I$9,0,10*ROW('Water Data'!I154)),NA())</f>
        <v>#N/A</v>
      </c>
      <c r="V160" s="96" t="e">
        <f ca="true">+IF(AND(ISNUMBER(OFFSET('Sanitation Data'!$D$4,0,10*ROW('Sanitation Data'!D154))),'Data Summary'!CK160="Yes"),100-OFFSET('Sanitation Data'!$D$4,0,10*ROW('Sanitation Data'!D154)),NA())</f>
        <v>#N/A</v>
      </c>
      <c r="W160" s="96" t="e">
        <f ca="true">+IF(AND(ISNUMBER(OFFSET('Sanitation Data'!$D$6,0,10*ROW('Sanitation Data'!D154))),'Data Summary'!CL160="Yes"),OFFSET('Sanitation Data'!$D$6,0,10*ROW('Sanitation Data'!D154)),NA())</f>
        <v>#N/A</v>
      </c>
      <c r="X160" s="96" t="e">
        <f ca="true">+IF(AND(ISNUMBER(OFFSET('Sanitation Data'!$D$10,0,10*ROW('Sanitation Data'!D154))),'Data Summary'!CM160="Yes"),OFFSET('Sanitation Data'!$D$10,0,10*ROW('Sanitation Data'!D154)),NA())</f>
        <v>#N/A</v>
      </c>
      <c r="Y160" s="96" t="e">
        <f ca="true">+IF(AND(ISNUMBER(OFFSET('Sanitation Data'!$D$11,0,10*ROW('Sanitation Data'!D154))),'Data Summary'!CN160="Yes"),OFFSET('Sanitation Data'!$D$11,0,10*ROW('Sanitation Data'!D154)),NA())</f>
        <v>#N/A</v>
      </c>
      <c r="Z160" s="96" t="e">
        <f ca="true">+IF(AND(ISNUMBER(OFFSET('Sanitation Data'!$D$12,0,10*ROW('Sanitation Data'!D154))),'Data Summary'!CO160="Yes"),OFFSET('Sanitation Data'!$D$12,0,10*ROW('Sanitation Data'!D154)),NA())</f>
        <v>#N/A</v>
      </c>
      <c r="AA160" s="96" t="e">
        <f ca="true">+IF(AND(ISNUMBER(OFFSET('Sanitation Data'!$E$4,0,10*ROW('Sanitation Data'!E154))),'Data Summary'!CP160="Yes"),100-OFFSET('Sanitation Data'!$E$4,0,10*ROW('Sanitation Data'!E154)),NA())</f>
        <v>#N/A</v>
      </c>
      <c r="AB160" s="96" t="e">
        <f ca="true">+IF(AND(ISNUMBER(OFFSET('Sanitation Data'!$E$6,0,10*ROW('Sanitation Data'!E154))),'Data Summary'!CQ160="Yes"),OFFSET('Sanitation Data'!$E$6,0,10*ROW('Sanitation Data'!E154)),NA())</f>
        <v>#N/A</v>
      </c>
      <c r="AC160" s="96" t="e">
        <f ca="true">+IF(AND(ISNUMBER(OFFSET('Sanitation Data'!$E$10,0,10*ROW('Sanitation Data'!E154))),'Data Summary'!CR160="Yes"),OFFSET('Sanitation Data'!$E$10,0,10*ROW('Sanitation Data'!E154)),NA())</f>
        <v>#N/A</v>
      </c>
      <c r="AD160" s="96" t="e">
        <f ca="true">+IF(AND(ISNUMBER(OFFSET('Sanitation Data'!$E$11,0,10*ROW('Sanitation Data'!E154))),'Data Summary'!CS160="Yes"),OFFSET('Sanitation Data'!$E$11,0,10*ROW('Sanitation Data'!E154)),NA())</f>
        <v>#N/A</v>
      </c>
      <c r="AE160" s="96" t="e">
        <f ca="true">+IF(AND(ISNUMBER(OFFSET('Sanitation Data'!$E$12,0,10*ROW('Sanitation Data'!E154))),'Data Summary'!CT160="Yes"),OFFSET('Sanitation Data'!$E$12,0,10*ROW('Sanitation Data'!E154)),NA())</f>
        <v>#N/A</v>
      </c>
      <c r="AF160" s="96" t="e">
        <f ca="true">+IF(AND(ISNUMBER(OFFSET('Sanitation Data'!$F$4,0,10*ROW('Sanitation Data'!F154))),'Data Summary'!CU160="Yes"),100-OFFSET('Sanitation Data'!$F$4,0,10*ROW('Sanitation Data'!F154)),NA())</f>
        <v>#N/A</v>
      </c>
      <c r="AG160" s="96" t="e">
        <f ca="true">+IF(AND(ISNUMBER(OFFSET('Sanitation Data'!$F$6,0,10*ROW('Sanitation Data'!F154))),'Data Summary'!CV160="Yes"),OFFSET('Sanitation Data'!$F$6,0,10*ROW('Sanitation Data'!F154)),NA())</f>
        <v>#N/A</v>
      </c>
      <c r="AH160" s="96" t="e">
        <f ca="true">+IF(AND(ISNUMBER(OFFSET('Sanitation Data'!$F$10,0,10*ROW('Sanitation Data'!F154))),'Data Summary'!CW160="Yes"),OFFSET('Sanitation Data'!$F$10,0,10*ROW('Sanitation Data'!F154)),NA())</f>
        <v>#N/A</v>
      </c>
      <c r="AI160" s="96" t="e">
        <f ca="true">+IF(AND(ISNUMBER(OFFSET('Sanitation Data'!$F$11,0,10*ROW('Sanitation Data'!F154))),'Data Summary'!CX160="Yes"),OFFSET('Sanitation Data'!$F$11,0,10*ROW('Sanitation Data'!F154)),NA())</f>
        <v>#N/A</v>
      </c>
      <c r="AJ160" s="96" t="e">
        <f ca="true">+IF(AND(ISNUMBER(OFFSET('Sanitation Data'!$F$12,0,10*ROW('Sanitation Data'!F154))),'Data Summary'!CY160="Yes"),OFFSET('Sanitation Data'!$F$12,0,10*ROW('Sanitation Data'!F154)),NA())</f>
        <v>#N/A</v>
      </c>
      <c r="AK160" s="96" t="e">
        <f ca="true">+IF(AND(ISNUMBER(OFFSET('Sanitation Data'!$G$4,0,10*ROW('Sanitation Data'!G154))),'Data Summary'!CZ160="Yes"),100-OFFSET('Sanitation Data'!$G$4,0,10*ROW('Sanitation Data'!G154)),NA())</f>
        <v>#N/A</v>
      </c>
      <c r="AL160" s="96" t="e">
        <f ca="true">+IF(AND(ISNUMBER(OFFSET('Sanitation Data'!$G$6,0,10*ROW('Sanitation Data'!G154))),'Data Summary'!DA160="Yes"),OFFSET('Sanitation Data'!$G$6,0,10*ROW('Sanitation Data'!G154)),NA())</f>
        <v>#N/A</v>
      </c>
      <c r="AM160" s="96" t="e">
        <f ca="true">+IF(AND(ISNUMBER(OFFSET('Sanitation Data'!$G$10,0,10*ROW('Sanitation Data'!G154))),'Data Summary'!DB160="Yes"),OFFSET('Sanitation Data'!$G$10,0,10*ROW('Sanitation Data'!G154)),NA())</f>
        <v>#N/A</v>
      </c>
      <c r="AN160" s="96" t="e">
        <f ca="true">+IF(AND(ISNUMBER(OFFSET('Sanitation Data'!$G$11,0,10*ROW('Sanitation Data'!G154))),'Data Summary'!DC160="Yes"),OFFSET('Sanitation Data'!$G$11,0,10*ROW('Sanitation Data'!G154)),NA())</f>
        <v>#N/A</v>
      </c>
      <c r="AO160" s="96" t="e">
        <f ca="true">+IF(AND(ISNUMBER(OFFSET('Sanitation Data'!$G$12,0,10*ROW('Sanitation Data'!G154))),'Data Summary'!DD160="Yes"),OFFSET('Sanitation Data'!$G$12,0,10*ROW('Sanitation Data'!G154)),NA())</f>
        <v>#N/A</v>
      </c>
      <c r="AP160" s="96" t="e">
        <f ca="true">+IF(AND(ISNUMBER(OFFSET('Sanitation Data'!$H$4,0,10*ROW('Sanitation Data'!H154))),'Data Summary'!DE160="Yes"),100-OFFSET('Sanitation Data'!$H$4,0,10*ROW('Sanitation Data'!H154)),NA())</f>
        <v>#N/A</v>
      </c>
      <c r="AQ160" s="96" t="e">
        <f ca="true">+IF(AND(ISNUMBER(OFFSET('Sanitation Data'!$H$6,0,10*ROW('Sanitation Data'!H154))),'Data Summary'!DF160="Yes"),OFFSET('Sanitation Data'!$H$6,0,10*ROW('Sanitation Data'!H154)),NA())</f>
        <v>#N/A</v>
      </c>
      <c r="AR160" s="96" t="e">
        <f ca="true">+IF(AND(ISNUMBER(OFFSET('Sanitation Data'!$H$10,0,10*ROW('Sanitation Data'!H154))),'Data Summary'!DG160="Yes"),OFFSET('Sanitation Data'!$H$10,0,10*ROW('Sanitation Data'!H154)),NA())</f>
        <v>#N/A</v>
      </c>
      <c r="AS160" s="96" t="e">
        <f ca="true">+IF(AND(ISNUMBER(OFFSET('Sanitation Data'!$H$11,0,10*ROW('Sanitation Data'!H154))),'Data Summary'!DH160="Yes"),OFFSET('Sanitation Data'!$H$11,0,10*ROW('Sanitation Data'!H154)),NA())</f>
        <v>#N/A</v>
      </c>
      <c r="AT160" s="96" t="e">
        <f ca="true">+IF(AND(ISNUMBER(OFFSET('Sanitation Data'!$H$12,0,10*ROW('Sanitation Data'!H154))),'Data Summary'!DI160="Yes"),OFFSET('Sanitation Data'!$H$12,0,10*ROW('Sanitation Data'!H154)),NA())</f>
        <v>#N/A</v>
      </c>
      <c r="AU160" s="96" t="e">
        <f ca="true">+IF(AND(ISNUMBER(OFFSET('Sanitation Data'!$I$4,0,10*ROW('Sanitation Data'!I154))),'Data Summary'!DJ160="Yes"),100-OFFSET('Sanitation Data'!$I$4,0,10*ROW('Sanitation Data'!I154)),NA())</f>
        <v>#N/A</v>
      </c>
      <c r="AV160" s="96" t="e">
        <f ca="true">+IF(AND(ISNUMBER(OFFSET('Sanitation Data'!$I$6,0,10*ROW('Sanitation Data'!I154))),'Data Summary'!DK160="Yes"),OFFSET('Sanitation Data'!$I$6,0,10*ROW('Sanitation Data'!I154)),NA())</f>
        <v>#N/A</v>
      </c>
      <c r="AW160" s="96" t="e">
        <f ca="true">+IF(AND(ISNUMBER(OFFSET('Sanitation Data'!$I$10,0,10*ROW('Sanitation Data'!I154))),'Data Summary'!DL160="Yes"),OFFSET('Sanitation Data'!$I$10,0,10*ROW('Sanitation Data'!I154)),NA())</f>
        <v>#N/A</v>
      </c>
      <c r="AX160" s="96" t="e">
        <f ca="true">+IF(AND(ISNUMBER(OFFSET('Sanitation Data'!$I$11,0,10*ROW('Sanitation Data'!I154))),'Data Summary'!DM160="Yes"),OFFSET('Sanitation Data'!$I$11,0,10*ROW('Sanitation Data'!I154)),NA())</f>
        <v>#N/A</v>
      </c>
      <c r="AY160" s="96" t="e">
        <f ca="true">+IF(AND(ISNUMBER(OFFSET('Sanitation Data'!$I$12,0,10*ROW('Sanitation Data'!I154))),'Data Summary'!DN160="Yes"),OFFSET('Sanitation Data'!$I$12,0,10*ROW('Sanitation Data'!I154)),NA())</f>
        <v>#N/A</v>
      </c>
      <c r="AZ160" s="97" t="e">
        <f ca="true">+IF(AND(ISNUMBER(OFFSET('Hygiene Data'!$D$5,0,10*ROW('Hygiene Data'!D154))),'Data Summary'!DO160="Yes"),OFFSET('Hygiene Data'!$D$5,0,10*ROW('Hygiene Data'!D154)),NA())</f>
        <v>#N/A</v>
      </c>
      <c r="BA160" s="97" t="e">
        <f ca="true">+IF(AND(ISNUMBER(OFFSET('Hygiene Data'!$D$7,0,10*ROW('Hygiene Data'!D154))),'Data Summary'!DP160="Yes"),OFFSET('Hygiene Data'!$D$7,0,10*ROW('Hygiene Data'!D154)),NA())</f>
        <v>#N/A</v>
      </c>
      <c r="BB160" s="97" t="e">
        <f ca="true">+IF(AND(ISNUMBER(OFFSET('Hygiene Data'!$D$9,0,10*ROW('Hygiene Data'!D154))),'Data Summary'!DQ160="Yes"),OFFSET('Hygiene Data'!$D$9,0,10*ROW('Hygiene Data'!D154)),NA())</f>
        <v>#N/A</v>
      </c>
      <c r="BC160" s="97" t="e">
        <f ca="true">+IF(AND(ISNUMBER(OFFSET('Hygiene Data'!$E$5,0,10*ROW('Hygiene Data'!E154))),'Data Summary'!DR160="Yes"),OFFSET('Hygiene Data'!$E$5,0,10*ROW('Hygiene Data'!E154)),NA())</f>
        <v>#N/A</v>
      </c>
      <c r="BD160" s="97" t="e">
        <f ca="true">+IF(AND(ISNUMBER(OFFSET('Hygiene Data'!$E$7,0,10*ROW('Hygiene Data'!E154))),'Data Summary'!DS160="Yes"),OFFSET('Hygiene Data'!$E$7,0,10*ROW('Hygiene Data'!E154)),NA())</f>
        <v>#N/A</v>
      </c>
      <c r="BE160" s="97" t="e">
        <f ca="true">+IF(AND(ISNUMBER(OFFSET('Hygiene Data'!$E$9,0,10*ROW('Hygiene Data'!E154))),'Data Summary'!DT160="Yes"),OFFSET('Hygiene Data'!$E$9,0,10*ROW('Hygiene Data'!E154)),NA())</f>
        <v>#N/A</v>
      </c>
      <c r="BF160" s="97" t="e">
        <f ca="true">+IF(AND(ISNUMBER(OFFSET('Hygiene Data'!$F$5,0,10*ROW('Hygiene Data'!F154))),'Data Summary'!DU160="Yes"),OFFSET('Hygiene Data'!$F$5,0,10*ROW('Hygiene Data'!F154)),NA())</f>
        <v>#N/A</v>
      </c>
      <c r="BG160" s="97" t="e">
        <f ca="true">+IF(AND(ISNUMBER(OFFSET('Hygiene Data'!$F$7,0,10*ROW('Hygiene Data'!F154))),'Data Summary'!DV160="Yes"),OFFSET('Hygiene Data'!$F$7,0,10*ROW('Hygiene Data'!F154)),NA())</f>
        <v>#N/A</v>
      </c>
      <c r="BH160" s="97" t="e">
        <f ca="true">+IF(AND(ISNUMBER(OFFSET('Hygiene Data'!$F$9,0,10*ROW('Hygiene Data'!F154))),'Data Summary'!DW160="Yes"),OFFSET('Hygiene Data'!$F$9,0,10*ROW('Hygiene Data'!F154)),NA())</f>
        <v>#N/A</v>
      </c>
      <c r="BI160" s="97" t="e">
        <f ca="true">+IF(AND(ISNUMBER(OFFSET('Hygiene Data'!$G$5,0,10*ROW('Hygiene Data'!G154))),'Data Summary'!DX160="Yes"),OFFSET('Hygiene Data'!$G$5,0,10*ROW('Hygiene Data'!G154)),NA())</f>
        <v>#N/A</v>
      </c>
      <c r="BJ160" s="97" t="e">
        <f ca="true">+IF(AND(ISNUMBER(OFFSET('Hygiene Data'!$G$7,0,10*ROW('Hygiene Data'!G154))),'Data Summary'!DY160="Yes"),OFFSET('Hygiene Data'!$G$7,0,10*ROW('Hygiene Data'!G154)),NA())</f>
        <v>#N/A</v>
      </c>
      <c r="BK160" s="97" t="e">
        <f ca="true">+IF(AND(ISNUMBER(OFFSET('Hygiene Data'!$G$9,0,10*ROW('Hygiene Data'!G154))),'Data Summary'!DZ160="Yes"),OFFSET('Hygiene Data'!$G$9,0,10*ROW('Hygiene Data'!G154)),NA())</f>
        <v>#N/A</v>
      </c>
      <c r="BL160" s="97" t="e">
        <f ca="true">+IF(AND(ISNUMBER(OFFSET('Hygiene Data'!$H$5,0,10*ROW('Hygiene Data'!H154))),'Data Summary'!EA160="Yes"),OFFSET('Hygiene Data'!$H$5,0,10*ROW('Hygiene Data'!H154)),NA())</f>
        <v>#N/A</v>
      </c>
      <c r="BM160" s="97" t="e">
        <f ca="true">+IF(AND(ISNUMBER(OFFSET('Hygiene Data'!$H$7,0,10*ROW('Hygiene Data'!H154))),'Data Summary'!EB160="Yes"),OFFSET('Hygiene Data'!$H$7,0,10*ROW('Hygiene Data'!H154)),NA())</f>
        <v>#N/A</v>
      </c>
      <c r="BN160" s="97" t="e">
        <f ca="true">+IF(AND(ISNUMBER(OFFSET('Hygiene Data'!$H$9,0,10*ROW('Hygiene Data'!H154))),'Data Summary'!EC160="Yes"),OFFSET('Hygiene Data'!$H$9,0,10*ROW('Hygiene Data'!H154)),NA())</f>
        <v>#N/A</v>
      </c>
      <c r="BO160" s="97" t="e">
        <f ca="true">+IF(AND(ISNUMBER(OFFSET('Hygiene Data'!$I$5,0,10*ROW('Hygiene Data'!I154))),'Data Summary'!ED160="Yes"),OFFSET('Hygiene Data'!$I$5,0,10*ROW('Hygiene Data'!I154)),NA())</f>
        <v>#N/A</v>
      </c>
      <c r="BP160" s="97" t="e">
        <f ca="true">+IF(AND(ISNUMBER(OFFSET('Hygiene Data'!$I$7,0,10*ROW('Hygiene Data'!I154))),'Data Summary'!EE160="Yes"),OFFSET('Hygiene Data'!$I$7,0,10*ROW('Hygiene Data'!I154)),NA())</f>
        <v>#N/A</v>
      </c>
      <c r="BQ160" s="97" t="e">
        <f ca="true">+IF(AND(ISNUMBER(OFFSET('Hygiene Data'!$I$9,0,10*ROW('Hygiene Data'!I154))),'Data Summary'!EF160="Yes"),OFFSET('Hygiene Data'!$I$9,0,10*ROW('Hygiene Data'!I154)),NA())</f>
        <v>#N/A</v>
      </c>
    </row>
    <row xmlns:x14ac="http://schemas.microsoft.com/office/spreadsheetml/2009/9/ac" r="161" x14ac:dyDescent="0.2">
      <c r="A161" s="331" t="e">
        <f ca="true">+RIGHT('Data Summary'!A161,LEN('Data Summary'!A161)-9)</f>
        <v>#VALUE!</v>
      </c>
      <c r="B161" s="36" t="str">
        <f ca="true">+IF(ISTEXT('Data Summary'!B161),'Data Summary'!B161,"")</f>
        <v/>
      </c>
      <c r="C161" s="330" t="e">
        <f ca="true">+VALUE('Data Summary'!C161)</f>
        <v>#VALUE!</v>
      </c>
      <c r="D161" s="95" t="e">
        <f ca="true">+IF(AND(ISNUMBER(OFFSET('Water Data'!$D$4,0,10*ROW('Water Data'!D155))),'Data Summary'!BS161="Yes"),100-OFFSET('Water Data'!$D$4,0,10*ROW('Water Data'!D155)),NA())</f>
        <v>#N/A</v>
      </c>
      <c r="E161" s="95" t="e">
        <f ca="true">+IF(AND(ISNUMBER(OFFSET('Water Data'!$D$6,0,10*ROW('Water Data'!D155))),'Data Summary'!BT161="Yes"),OFFSET('Water Data'!$D$6,0,10*ROW('Water Data'!D155)),NA())</f>
        <v>#N/A</v>
      </c>
      <c r="F161" s="95" t="e">
        <f ca="true">+IF(AND(ISNUMBER(OFFSET('Water Data'!$D$9,0,10*ROW('Water Data'!D155))),'Data Summary'!BU161="Yes"),OFFSET('Water Data'!$D$9,0,10*ROW('Water Data'!D155)),NA())</f>
        <v>#N/A</v>
      </c>
      <c r="G161" s="95" t="e">
        <f ca="true">+IF(AND(ISNUMBER(OFFSET('Water Data'!$E$4,0,10*ROW('Water Data'!E155))),'Data Summary'!BV161="Yes"),100-OFFSET('Water Data'!$E$4,0,10*ROW('Water Data'!E155)),NA())</f>
        <v>#N/A</v>
      </c>
      <c r="H161" s="95" t="e">
        <f ca="true">+IF(AND(ISNUMBER(OFFSET('Water Data'!$E$6,0,10*ROW('Water Data'!E155))),'Data Summary'!BW161="Yes"),OFFSET('Water Data'!$E$6,0,10*ROW('Water Data'!E155)),NA())</f>
        <v>#N/A</v>
      </c>
      <c r="I161" s="95" t="e">
        <f ca="true">+IF(AND(ISNUMBER(OFFSET('Water Data'!$E$9,0,10*ROW('Water Data'!E155))),'Data Summary'!BX161="Yes"),OFFSET('Water Data'!$E$9,0,10*ROW('Water Data'!E155)),NA())</f>
        <v>#N/A</v>
      </c>
      <c r="J161" s="95" t="e">
        <f ca="true">+IF(AND(ISNUMBER(OFFSET('Water Data'!$F$4,0,10*ROW('Water Data'!F155))),'Data Summary'!BY161="Yes"),100-OFFSET('Water Data'!$F$4,0,10*ROW('Water Data'!F155)),NA())</f>
        <v>#N/A</v>
      </c>
      <c r="K161" s="95" t="e">
        <f ca="true">+IF(AND(ISNUMBER(OFFSET('Water Data'!$F$6,0,10*ROW('Water Data'!F155))),'Data Summary'!BZ161="Yes"),OFFSET('Water Data'!$F$6,0,10*ROW('Water Data'!F155)),NA())</f>
        <v>#N/A</v>
      </c>
      <c r="L161" s="95" t="e">
        <f ca="true">+IF(AND(ISNUMBER(OFFSET('Water Data'!$F$9,0,10*ROW('Water Data'!F155))),'Data Summary'!CA161="Yes"),OFFSET('Water Data'!$F$9,0,10*ROW('Water Data'!F155)),NA())</f>
        <v>#N/A</v>
      </c>
      <c r="M161" s="95" t="e">
        <f ca="true">+IF(AND(ISNUMBER(OFFSET('Water Data'!$G$4,0,10*ROW('Water Data'!G155))),'Data Summary'!CB161="Yes"),100-OFFSET('Water Data'!$G$4,0,10*ROW('Water Data'!G155)),NA())</f>
        <v>#N/A</v>
      </c>
      <c r="N161" s="95" t="e">
        <f ca="true">+IF(AND(ISNUMBER(OFFSET('Water Data'!$G$6,0,10*ROW('Water Data'!G155))),'Data Summary'!CC161="Yes"),OFFSET('Water Data'!$G$6,0,10*ROW('Water Data'!G155)),NA())</f>
        <v>#N/A</v>
      </c>
      <c r="O161" s="95" t="e">
        <f ca="true">+IF(AND(ISNUMBER(OFFSET('Water Data'!$G$9,0,10*ROW('Water Data'!G155))),'Data Summary'!CD161="Yes"),OFFSET('Water Data'!$G$9,0,10*ROW('Water Data'!G155)),NA())</f>
        <v>#N/A</v>
      </c>
      <c r="P161" s="95" t="e">
        <f ca="true">+IF(AND(ISNUMBER(OFFSET('Water Data'!$H$4,0,10*ROW('Water Data'!H155))),'Data Summary'!CE161="Yes"),100-OFFSET('Water Data'!$H$4,0,10*ROW('Water Data'!H155)),NA())</f>
        <v>#N/A</v>
      </c>
      <c r="Q161" s="95" t="e">
        <f ca="true">+IF(AND(ISNUMBER(OFFSET('Water Data'!$H$6,0,10*ROW('Water Data'!H155))),'Data Summary'!CF161="Yes"),OFFSET('Water Data'!$H$6,0,10*ROW('Water Data'!H155)),NA())</f>
        <v>#N/A</v>
      </c>
      <c r="R161" s="95" t="e">
        <f ca="true">+IF(AND(ISNUMBER(OFFSET('Water Data'!$H$9,0,10*ROW('Water Data'!H155))),'Data Summary'!CG161="Yes"),OFFSET('Water Data'!$H$9,0,10*ROW('Water Data'!H155)),NA())</f>
        <v>#N/A</v>
      </c>
      <c r="S161" s="95" t="e">
        <f ca="true">+IF(AND(ISNUMBER(OFFSET('Water Data'!$I$4,0,10*ROW('Water Data'!I155))),'Data Summary'!CH161="Yes"),100-OFFSET('Water Data'!$I$4,0,10*ROW('Water Data'!I155)),NA())</f>
        <v>#N/A</v>
      </c>
      <c r="T161" s="95" t="e">
        <f ca="true">+IF(AND(ISNUMBER(OFFSET('Water Data'!$I$6,0,10*ROW('Water Data'!I155))),'Data Summary'!CI161="Yes"),OFFSET('Water Data'!$I$6,0,10*ROW('Water Data'!I155)),NA())</f>
        <v>#N/A</v>
      </c>
      <c r="U161" s="95" t="e">
        <f ca="true">+IF(AND(ISNUMBER(OFFSET('Water Data'!$I$9,0,10*ROW('Water Data'!I155))),'Data Summary'!CJ161="Yes"),OFFSET('Water Data'!$I$9,0,10*ROW('Water Data'!I155)),NA())</f>
        <v>#N/A</v>
      </c>
      <c r="V161" s="96" t="e">
        <f ca="true">+IF(AND(ISNUMBER(OFFSET('Sanitation Data'!$D$4,0,10*ROW('Sanitation Data'!D155))),'Data Summary'!CK161="Yes"),100-OFFSET('Sanitation Data'!$D$4,0,10*ROW('Sanitation Data'!D155)),NA())</f>
        <v>#N/A</v>
      </c>
      <c r="W161" s="96" t="e">
        <f ca="true">+IF(AND(ISNUMBER(OFFSET('Sanitation Data'!$D$6,0,10*ROW('Sanitation Data'!D155))),'Data Summary'!CL161="Yes"),OFFSET('Sanitation Data'!$D$6,0,10*ROW('Sanitation Data'!D155)),NA())</f>
        <v>#N/A</v>
      </c>
      <c r="X161" s="96" t="e">
        <f ca="true">+IF(AND(ISNUMBER(OFFSET('Sanitation Data'!$D$10,0,10*ROW('Sanitation Data'!D155))),'Data Summary'!CM161="Yes"),OFFSET('Sanitation Data'!$D$10,0,10*ROW('Sanitation Data'!D155)),NA())</f>
        <v>#N/A</v>
      </c>
      <c r="Y161" s="96" t="e">
        <f ca="true">+IF(AND(ISNUMBER(OFFSET('Sanitation Data'!$D$11,0,10*ROW('Sanitation Data'!D155))),'Data Summary'!CN161="Yes"),OFFSET('Sanitation Data'!$D$11,0,10*ROW('Sanitation Data'!D155)),NA())</f>
        <v>#N/A</v>
      </c>
      <c r="Z161" s="96" t="e">
        <f ca="true">+IF(AND(ISNUMBER(OFFSET('Sanitation Data'!$D$12,0,10*ROW('Sanitation Data'!D155))),'Data Summary'!CO161="Yes"),OFFSET('Sanitation Data'!$D$12,0,10*ROW('Sanitation Data'!D155)),NA())</f>
        <v>#N/A</v>
      </c>
      <c r="AA161" s="96" t="e">
        <f ca="true">+IF(AND(ISNUMBER(OFFSET('Sanitation Data'!$E$4,0,10*ROW('Sanitation Data'!E155))),'Data Summary'!CP161="Yes"),100-OFFSET('Sanitation Data'!$E$4,0,10*ROW('Sanitation Data'!E155)),NA())</f>
        <v>#N/A</v>
      </c>
      <c r="AB161" s="96" t="e">
        <f ca="true">+IF(AND(ISNUMBER(OFFSET('Sanitation Data'!$E$6,0,10*ROW('Sanitation Data'!E155))),'Data Summary'!CQ161="Yes"),OFFSET('Sanitation Data'!$E$6,0,10*ROW('Sanitation Data'!E155)),NA())</f>
        <v>#N/A</v>
      </c>
      <c r="AC161" s="96" t="e">
        <f ca="true">+IF(AND(ISNUMBER(OFFSET('Sanitation Data'!$E$10,0,10*ROW('Sanitation Data'!E155))),'Data Summary'!CR161="Yes"),OFFSET('Sanitation Data'!$E$10,0,10*ROW('Sanitation Data'!E155)),NA())</f>
        <v>#N/A</v>
      </c>
      <c r="AD161" s="96" t="e">
        <f ca="true">+IF(AND(ISNUMBER(OFFSET('Sanitation Data'!$E$11,0,10*ROW('Sanitation Data'!E155))),'Data Summary'!CS161="Yes"),OFFSET('Sanitation Data'!$E$11,0,10*ROW('Sanitation Data'!E155)),NA())</f>
        <v>#N/A</v>
      </c>
      <c r="AE161" s="96" t="e">
        <f ca="true">+IF(AND(ISNUMBER(OFFSET('Sanitation Data'!$E$12,0,10*ROW('Sanitation Data'!E155))),'Data Summary'!CT161="Yes"),OFFSET('Sanitation Data'!$E$12,0,10*ROW('Sanitation Data'!E155)),NA())</f>
        <v>#N/A</v>
      </c>
      <c r="AF161" s="96" t="e">
        <f ca="true">+IF(AND(ISNUMBER(OFFSET('Sanitation Data'!$F$4,0,10*ROW('Sanitation Data'!F155))),'Data Summary'!CU161="Yes"),100-OFFSET('Sanitation Data'!$F$4,0,10*ROW('Sanitation Data'!F155)),NA())</f>
        <v>#N/A</v>
      </c>
      <c r="AG161" s="96" t="e">
        <f ca="true">+IF(AND(ISNUMBER(OFFSET('Sanitation Data'!$F$6,0,10*ROW('Sanitation Data'!F155))),'Data Summary'!CV161="Yes"),OFFSET('Sanitation Data'!$F$6,0,10*ROW('Sanitation Data'!F155)),NA())</f>
        <v>#N/A</v>
      </c>
      <c r="AH161" s="96" t="e">
        <f ca="true">+IF(AND(ISNUMBER(OFFSET('Sanitation Data'!$F$10,0,10*ROW('Sanitation Data'!F155))),'Data Summary'!CW161="Yes"),OFFSET('Sanitation Data'!$F$10,0,10*ROW('Sanitation Data'!F155)),NA())</f>
        <v>#N/A</v>
      </c>
      <c r="AI161" s="96" t="e">
        <f ca="true">+IF(AND(ISNUMBER(OFFSET('Sanitation Data'!$F$11,0,10*ROW('Sanitation Data'!F155))),'Data Summary'!CX161="Yes"),OFFSET('Sanitation Data'!$F$11,0,10*ROW('Sanitation Data'!F155)),NA())</f>
        <v>#N/A</v>
      </c>
      <c r="AJ161" s="96" t="e">
        <f ca="true">+IF(AND(ISNUMBER(OFFSET('Sanitation Data'!$F$12,0,10*ROW('Sanitation Data'!F155))),'Data Summary'!CY161="Yes"),OFFSET('Sanitation Data'!$F$12,0,10*ROW('Sanitation Data'!F155)),NA())</f>
        <v>#N/A</v>
      </c>
      <c r="AK161" s="96" t="e">
        <f ca="true">+IF(AND(ISNUMBER(OFFSET('Sanitation Data'!$G$4,0,10*ROW('Sanitation Data'!G155))),'Data Summary'!CZ161="Yes"),100-OFFSET('Sanitation Data'!$G$4,0,10*ROW('Sanitation Data'!G155)),NA())</f>
        <v>#N/A</v>
      </c>
      <c r="AL161" s="96" t="e">
        <f ca="true">+IF(AND(ISNUMBER(OFFSET('Sanitation Data'!$G$6,0,10*ROW('Sanitation Data'!G155))),'Data Summary'!DA161="Yes"),OFFSET('Sanitation Data'!$G$6,0,10*ROW('Sanitation Data'!G155)),NA())</f>
        <v>#N/A</v>
      </c>
      <c r="AM161" s="96" t="e">
        <f ca="true">+IF(AND(ISNUMBER(OFFSET('Sanitation Data'!$G$10,0,10*ROW('Sanitation Data'!G155))),'Data Summary'!DB161="Yes"),OFFSET('Sanitation Data'!$G$10,0,10*ROW('Sanitation Data'!G155)),NA())</f>
        <v>#N/A</v>
      </c>
      <c r="AN161" s="96" t="e">
        <f ca="true">+IF(AND(ISNUMBER(OFFSET('Sanitation Data'!$G$11,0,10*ROW('Sanitation Data'!G155))),'Data Summary'!DC161="Yes"),OFFSET('Sanitation Data'!$G$11,0,10*ROW('Sanitation Data'!G155)),NA())</f>
        <v>#N/A</v>
      </c>
      <c r="AO161" s="96" t="e">
        <f ca="true">+IF(AND(ISNUMBER(OFFSET('Sanitation Data'!$G$12,0,10*ROW('Sanitation Data'!G155))),'Data Summary'!DD161="Yes"),OFFSET('Sanitation Data'!$G$12,0,10*ROW('Sanitation Data'!G155)),NA())</f>
        <v>#N/A</v>
      </c>
      <c r="AP161" s="96" t="e">
        <f ca="true">+IF(AND(ISNUMBER(OFFSET('Sanitation Data'!$H$4,0,10*ROW('Sanitation Data'!H155))),'Data Summary'!DE161="Yes"),100-OFFSET('Sanitation Data'!$H$4,0,10*ROW('Sanitation Data'!H155)),NA())</f>
        <v>#N/A</v>
      </c>
      <c r="AQ161" s="96" t="e">
        <f ca="true">+IF(AND(ISNUMBER(OFFSET('Sanitation Data'!$H$6,0,10*ROW('Sanitation Data'!H155))),'Data Summary'!DF161="Yes"),OFFSET('Sanitation Data'!$H$6,0,10*ROW('Sanitation Data'!H155)),NA())</f>
        <v>#N/A</v>
      </c>
      <c r="AR161" s="96" t="e">
        <f ca="true">+IF(AND(ISNUMBER(OFFSET('Sanitation Data'!$H$10,0,10*ROW('Sanitation Data'!H155))),'Data Summary'!DG161="Yes"),OFFSET('Sanitation Data'!$H$10,0,10*ROW('Sanitation Data'!H155)),NA())</f>
        <v>#N/A</v>
      </c>
      <c r="AS161" s="96" t="e">
        <f ca="true">+IF(AND(ISNUMBER(OFFSET('Sanitation Data'!$H$11,0,10*ROW('Sanitation Data'!H155))),'Data Summary'!DH161="Yes"),OFFSET('Sanitation Data'!$H$11,0,10*ROW('Sanitation Data'!H155)),NA())</f>
        <v>#N/A</v>
      </c>
      <c r="AT161" s="96" t="e">
        <f ca="true">+IF(AND(ISNUMBER(OFFSET('Sanitation Data'!$H$12,0,10*ROW('Sanitation Data'!H155))),'Data Summary'!DI161="Yes"),OFFSET('Sanitation Data'!$H$12,0,10*ROW('Sanitation Data'!H155)),NA())</f>
        <v>#N/A</v>
      </c>
      <c r="AU161" s="96" t="e">
        <f ca="true">+IF(AND(ISNUMBER(OFFSET('Sanitation Data'!$I$4,0,10*ROW('Sanitation Data'!I155))),'Data Summary'!DJ161="Yes"),100-OFFSET('Sanitation Data'!$I$4,0,10*ROW('Sanitation Data'!I155)),NA())</f>
        <v>#N/A</v>
      </c>
      <c r="AV161" s="96" t="e">
        <f ca="true">+IF(AND(ISNUMBER(OFFSET('Sanitation Data'!$I$6,0,10*ROW('Sanitation Data'!I155))),'Data Summary'!DK161="Yes"),OFFSET('Sanitation Data'!$I$6,0,10*ROW('Sanitation Data'!I155)),NA())</f>
        <v>#N/A</v>
      </c>
      <c r="AW161" s="96" t="e">
        <f ca="true">+IF(AND(ISNUMBER(OFFSET('Sanitation Data'!$I$10,0,10*ROW('Sanitation Data'!I155))),'Data Summary'!DL161="Yes"),OFFSET('Sanitation Data'!$I$10,0,10*ROW('Sanitation Data'!I155)),NA())</f>
        <v>#N/A</v>
      </c>
      <c r="AX161" s="96" t="e">
        <f ca="true">+IF(AND(ISNUMBER(OFFSET('Sanitation Data'!$I$11,0,10*ROW('Sanitation Data'!I155))),'Data Summary'!DM161="Yes"),OFFSET('Sanitation Data'!$I$11,0,10*ROW('Sanitation Data'!I155)),NA())</f>
        <v>#N/A</v>
      </c>
      <c r="AY161" s="96" t="e">
        <f ca="true">+IF(AND(ISNUMBER(OFFSET('Sanitation Data'!$I$12,0,10*ROW('Sanitation Data'!I155))),'Data Summary'!DN161="Yes"),OFFSET('Sanitation Data'!$I$12,0,10*ROW('Sanitation Data'!I155)),NA())</f>
        <v>#N/A</v>
      </c>
      <c r="AZ161" s="97" t="e">
        <f ca="true">+IF(AND(ISNUMBER(OFFSET('Hygiene Data'!$D$5,0,10*ROW('Hygiene Data'!D155))),'Data Summary'!DO161="Yes"),OFFSET('Hygiene Data'!$D$5,0,10*ROW('Hygiene Data'!D155)),NA())</f>
        <v>#N/A</v>
      </c>
      <c r="BA161" s="97" t="e">
        <f ca="true">+IF(AND(ISNUMBER(OFFSET('Hygiene Data'!$D$7,0,10*ROW('Hygiene Data'!D155))),'Data Summary'!DP161="Yes"),OFFSET('Hygiene Data'!$D$7,0,10*ROW('Hygiene Data'!D155)),NA())</f>
        <v>#N/A</v>
      </c>
      <c r="BB161" s="97" t="e">
        <f ca="true">+IF(AND(ISNUMBER(OFFSET('Hygiene Data'!$D$9,0,10*ROW('Hygiene Data'!D155))),'Data Summary'!DQ161="Yes"),OFFSET('Hygiene Data'!$D$9,0,10*ROW('Hygiene Data'!D155)),NA())</f>
        <v>#N/A</v>
      </c>
      <c r="BC161" s="97" t="e">
        <f ca="true">+IF(AND(ISNUMBER(OFFSET('Hygiene Data'!$E$5,0,10*ROW('Hygiene Data'!E155))),'Data Summary'!DR161="Yes"),OFFSET('Hygiene Data'!$E$5,0,10*ROW('Hygiene Data'!E155)),NA())</f>
        <v>#N/A</v>
      </c>
      <c r="BD161" s="97" t="e">
        <f ca="true">+IF(AND(ISNUMBER(OFFSET('Hygiene Data'!$E$7,0,10*ROW('Hygiene Data'!E155))),'Data Summary'!DS161="Yes"),OFFSET('Hygiene Data'!$E$7,0,10*ROW('Hygiene Data'!E155)),NA())</f>
        <v>#N/A</v>
      </c>
      <c r="BE161" s="97" t="e">
        <f ca="true">+IF(AND(ISNUMBER(OFFSET('Hygiene Data'!$E$9,0,10*ROW('Hygiene Data'!E155))),'Data Summary'!DT161="Yes"),OFFSET('Hygiene Data'!$E$9,0,10*ROW('Hygiene Data'!E155)),NA())</f>
        <v>#N/A</v>
      </c>
      <c r="BF161" s="97" t="e">
        <f ca="true">+IF(AND(ISNUMBER(OFFSET('Hygiene Data'!$F$5,0,10*ROW('Hygiene Data'!F155))),'Data Summary'!DU161="Yes"),OFFSET('Hygiene Data'!$F$5,0,10*ROW('Hygiene Data'!F155)),NA())</f>
        <v>#N/A</v>
      </c>
      <c r="BG161" s="97" t="e">
        <f ca="true">+IF(AND(ISNUMBER(OFFSET('Hygiene Data'!$F$7,0,10*ROW('Hygiene Data'!F155))),'Data Summary'!DV161="Yes"),OFFSET('Hygiene Data'!$F$7,0,10*ROW('Hygiene Data'!F155)),NA())</f>
        <v>#N/A</v>
      </c>
      <c r="BH161" s="97" t="e">
        <f ca="true">+IF(AND(ISNUMBER(OFFSET('Hygiene Data'!$F$9,0,10*ROW('Hygiene Data'!F155))),'Data Summary'!DW161="Yes"),OFFSET('Hygiene Data'!$F$9,0,10*ROW('Hygiene Data'!F155)),NA())</f>
        <v>#N/A</v>
      </c>
      <c r="BI161" s="97" t="e">
        <f ca="true">+IF(AND(ISNUMBER(OFFSET('Hygiene Data'!$G$5,0,10*ROW('Hygiene Data'!G155))),'Data Summary'!DX161="Yes"),OFFSET('Hygiene Data'!$G$5,0,10*ROW('Hygiene Data'!G155)),NA())</f>
        <v>#N/A</v>
      </c>
      <c r="BJ161" s="97" t="e">
        <f ca="true">+IF(AND(ISNUMBER(OFFSET('Hygiene Data'!$G$7,0,10*ROW('Hygiene Data'!G155))),'Data Summary'!DY161="Yes"),OFFSET('Hygiene Data'!$G$7,0,10*ROW('Hygiene Data'!G155)),NA())</f>
        <v>#N/A</v>
      </c>
      <c r="BK161" s="97" t="e">
        <f ca="true">+IF(AND(ISNUMBER(OFFSET('Hygiene Data'!$G$9,0,10*ROW('Hygiene Data'!G155))),'Data Summary'!DZ161="Yes"),OFFSET('Hygiene Data'!$G$9,0,10*ROW('Hygiene Data'!G155)),NA())</f>
        <v>#N/A</v>
      </c>
      <c r="BL161" s="97" t="e">
        <f ca="true">+IF(AND(ISNUMBER(OFFSET('Hygiene Data'!$H$5,0,10*ROW('Hygiene Data'!H155))),'Data Summary'!EA161="Yes"),OFFSET('Hygiene Data'!$H$5,0,10*ROW('Hygiene Data'!H155)),NA())</f>
        <v>#N/A</v>
      </c>
      <c r="BM161" s="97" t="e">
        <f ca="true">+IF(AND(ISNUMBER(OFFSET('Hygiene Data'!$H$7,0,10*ROW('Hygiene Data'!H155))),'Data Summary'!EB161="Yes"),OFFSET('Hygiene Data'!$H$7,0,10*ROW('Hygiene Data'!H155)),NA())</f>
        <v>#N/A</v>
      </c>
      <c r="BN161" s="97" t="e">
        <f ca="true">+IF(AND(ISNUMBER(OFFSET('Hygiene Data'!$H$9,0,10*ROW('Hygiene Data'!H155))),'Data Summary'!EC161="Yes"),OFFSET('Hygiene Data'!$H$9,0,10*ROW('Hygiene Data'!H155)),NA())</f>
        <v>#N/A</v>
      </c>
      <c r="BO161" s="97" t="e">
        <f ca="true">+IF(AND(ISNUMBER(OFFSET('Hygiene Data'!$I$5,0,10*ROW('Hygiene Data'!I155))),'Data Summary'!ED161="Yes"),OFFSET('Hygiene Data'!$I$5,0,10*ROW('Hygiene Data'!I155)),NA())</f>
        <v>#N/A</v>
      </c>
      <c r="BP161" s="97" t="e">
        <f ca="true">+IF(AND(ISNUMBER(OFFSET('Hygiene Data'!$I$7,0,10*ROW('Hygiene Data'!I155))),'Data Summary'!EE161="Yes"),OFFSET('Hygiene Data'!$I$7,0,10*ROW('Hygiene Data'!I155)),NA())</f>
        <v>#N/A</v>
      </c>
      <c r="BQ161" s="97" t="e">
        <f ca="true">+IF(AND(ISNUMBER(OFFSET('Hygiene Data'!$I$9,0,10*ROW('Hygiene Data'!I155))),'Data Summary'!EF161="Yes"),OFFSET('Hygiene Data'!$I$9,0,10*ROW('Hygiene Data'!I155)),NA())</f>
        <v>#N/A</v>
      </c>
    </row>
    <row xmlns:x14ac="http://schemas.microsoft.com/office/spreadsheetml/2009/9/ac" r="162" x14ac:dyDescent="0.2">
      <c r="A162" s="331" t="e">
        <f ca="true">+RIGHT('Data Summary'!A162,LEN('Data Summary'!A162)-9)</f>
        <v>#VALUE!</v>
      </c>
      <c r="B162" s="36" t="str">
        <f ca="true">+IF(ISTEXT('Data Summary'!B162),'Data Summary'!B162,"")</f>
        <v/>
      </c>
      <c r="C162" s="330" t="e">
        <f ca="true">+VALUE('Data Summary'!C162)</f>
        <v>#VALUE!</v>
      </c>
      <c r="D162" s="95" t="e">
        <f ca="true">+IF(AND(ISNUMBER(OFFSET('Water Data'!$D$4,0,10*ROW('Water Data'!D156))),'Data Summary'!BS162="Yes"),100-OFFSET('Water Data'!$D$4,0,10*ROW('Water Data'!D156)),NA())</f>
        <v>#N/A</v>
      </c>
      <c r="E162" s="95" t="e">
        <f ca="true">+IF(AND(ISNUMBER(OFFSET('Water Data'!$D$6,0,10*ROW('Water Data'!D156))),'Data Summary'!BT162="Yes"),OFFSET('Water Data'!$D$6,0,10*ROW('Water Data'!D156)),NA())</f>
        <v>#N/A</v>
      </c>
      <c r="F162" s="95" t="e">
        <f ca="true">+IF(AND(ISNUMBER(OFFSET('Water Data'!$D$9,0,10*ROW('Water Data'!D156))),'Data Summary'!BU162="Yes"),OFFSET('Water Data'!$D$9,0,10*ROW('Water Data'!D156)),NA())</f>
        <v>#N/A</v>
      </c>
      <c r="G162" s="95" t="e">
        <f ca="true">+IF(AND(ISNUMBER(OFFSET('Water Data'!$E$4,0,10*ROW('Water Data'!E156))),'Data Summary'!BV162="Yes"),100-OFFSET('Water Data'!$E$4,0,10*ROW('Water Data'!E156)),NA())</f>
        <v>#N/A</v>
      </c>
      <c r="H162" s="95" t="e">
        <f ca="true">+IF(AND(ISNUMBER(OFFSET('Water Data'!$E$6,0,10*ROW('Water Data'!E156))),'Data Summary'!BW162="Yes"),OFFSET('Water Data'!$E$6,0,10*ROW('Water Data'!E156)),NA())</f>
        <v>#N/A</v>
      </c>
      <c r="I162" s="95" t="e">
        <f ca="true">+IF(AND(ISNUMBER(OFFSET('Water Data'!$E$9,0,10*ROW('Water Data'!E156))),'Data Summary'!BX162="Yes"),OFFSET('Water Data'!$E$9,0,10*ROW('Water Data'!E156)),NA())</f>
        <v>#N/A</v>
      </c>
      <c r="J162" s="95" t="e">
        <f ca="true">+IF(AND(ISNUMBER(OFFSET('Water Data'!$F$4,0,10*ROW('Water Data'!F156))),'Data Summary'!BY162="Yes"),100-OFFSET('Water Data'!$F$4,0,10*ROW('Water Data'!F156)),NA())</f>
        <v>#N/A</v>
      </c>
      <c r="K162" s="95" t="e">
        <f ca="true">+IF(AND(ISNUMBER(OFFSET('Water Data'!$F$6,0,10*ROW('Water Data'!F156))),'Data Summary'!BZ162="Yes"),OFFSET('Water Data'!$F$6,0,10*ROW('Water Data'!F156)),NA())</f>
        <v>#N/A</v>
      </c>
      <c r="L162" s="95" t="e">
        <f ca="true">+IF(AND(ISNUMBER(OFFSET('Water Data'!$F$9,0,10*ROW('Water Data'!F156))),'Data Summary'!CA162="Yes"),OFFSET('Water Data'!$F$9,0,10*ROW('Water Data'!F156)),NA())</f>
        <v>#N/A</v>
      </c>
      <c r="M162" s="95" t="e">
        <f ca="true">+IF(AND(ISNUMBER(OFFSET('Water Data'!$G$4,0,10*ROW('Water Data'!G156))),'Data Summary'!CB162="Yes"),100-OFFSET('Water Data'!$G$4,0,10*ROW('Water Data'!G156)),NA())</f>
        <v>#N/A</v>
      </c>
      <c r="N162" s="95" t="e">
        <f ca="true">+IF(AND(ISNUMBER(OFFSET('Water Data'!$G$6,0,10*ROW('Water Data'!G156))),'Data Summary'!CC162="Yes"),OFFSET('Water Data'!$G$6,0,10*ROW('Water Data'!G156)),NA())</f>
        <v>#N/A</v>
      </c>
      <c r="O162" s="95" t="e">
        <f ca="true">+IF(AND(ISNUMBER(OFFSET('Water Data'!$G$9,0,10*ROW('Water Data'!G156))),'Data Summary'!CD162="Yes"),OFFSET('Water Data'!$G$9,0,10*ROW('Water Data'!G156)),NA())</f>
        <v>#N/A</v>
      </c>
      <c r="P162" s="95" t="e">
        <f ca="true">+IF(AND(ISNUMBER(OFFSET('Water Data'!$H$4,0,10*ROW('Water Data'!H156))),'Data Summary'!CE162="Yes"),100-OFFSET('Water Data'!$H$4,0,10*ROW('Water Data'!H156)),NA())</f>
        <v>#N/A</v>
      </c>
      <c r="Q162" s="95" t="e">
        <f ca="true">+IF(AND(ISNUMBER(OFFSET('Water Data'!$H$6,0,10*ROW('Water Data'!H156))),'Data Summary'!CF162="Yes"),OFFSET('Water Data'!$H$6,0,10*ROW('Water Data'!H156)),NA())</f>
        <v>#N/A</v>
      </c>
      <c r="R162" s="95" t="e">
        <f ca="true">+IF(AND(ISNUMBER(OFFSET('Water Data'!$H$9,0,10*ROW('Water Data'!H156))),'Data Summary'!CG162="Yes"),OFFSET('Water Data'!$H$9,0,10*ROW('Water Data'!H156)),NA())</f>
        <v>#N/A</v>
      </c>
      <c r="S162" s="95" t="e">
        <f ca="true">+IF(AND(ISNUMBER(OFFSET('Water Data'!$I$4,0,10*ROW('Water Data'!I156))),'Data Summary'!CH162="Yes"),100-OFFSET('Water Data'!$I$4,0,10*ROW('Water Data'!I156)),NA())</f>
        <v>#N/A</v>
      </c>
      <c r="T162" s="95" t="e">
        <f ca="true">+IF(AND(ISNUMBER(OFFSET('Water Data'!$I$6,0,10*ROW('Water Data'!I156))),'Data Summary'!CI162="Yes"),OFFSET('Water Data'!$I$6,0,10*ROW('Water Data'!I156)),NA())</f>
        <v>#N/A</v>
      </c>
      <c r="U162" s="95" t="e">
        <f ca="true">+IF(AND(ISNUMBER(OFFSET('Water Data'!$I$9,0,10*ROW('Water Data'!I156))),'Data Summary'!CJ162="Yes"),OFFSET('Water Data'!$I$9,0,10*ROW('Water Data'!I156)),NA())</f>
        <v>#N/A</v>
      </c>
      <c r="V162" s="96" t="e">
        <f ca="true">+IF(AND(ISNUMBER(OFFSET('Sanitation Data'!$D$4,0,10*ROW('Sanitation Data'!D156))),'Data Summary'!CK162="Yes"),100-OFFSET('Sanitation Data'!$D$4,0,10*ROW('Sanitation Data'!D156)),NA())</f>
        <v>#N/A</v>
      </c>
      <c r="W162" s="96" t="e">
        <f ca="true">+IF(AND(ISNUMBER(OFFSET('Sanitation Data'!$D$6,0,10*ROW('Sanitation Data'!D156))),'Data Summary'!CL162="Yes"),OFFSET('Sanitation Data'!$D$6,0,10*ROW('Sanitation Data'!D156)),NA())</f>
        <v>#N/A</v>
      </c>
      <c r="X162" s="96" t="e">
        <f ca="true">+IF(AND(ISNUMBER(OFFSET('Sanitation Data'!$D$10,0,10*ROW('Sanitation Data'!D156))),'Data Summary'!CM162="Yes"),OFFSET('Sanitation Data'!$D$10,0,10*ROW('Sanitation Data'!D156)),NA())</f>
        <v>#N/A</v>
      </c>
      <c r="Y162" s="96" t="e">
        <f ca="true">+IF(AND(ISNUMBER(OFFSET('Sanitation Data'!$D$11,0,10*ROW('Sanitation Data'!D156))),'Data Summary'!CN162="Yes"),OFFSET('Sanitation Data'!$D$11,0,10*ROW('Sanitation Data'!D156)),NA())</f>
        <v>#N/A</v>
      </c>
      <c r="Z162" s="96" t="e">
        <f ca="true">+IF(AND(ISNUMBER(OFFSET('Sanitation Data'!$D$12,0,10*ROW('Sanitation Data'!D156))),'Data Summary'!CO162="Yes"),OFFSET('Sanitation Data'!$D$12,0,10*ROW('Sanitation Data'!D156)),NA())</f>
        <v>#N/A</v>
      </c>
      <c r="AA162" s="96" t="e">
        <f ca="true">+IF(AND(ISNUMBER(OFFSET('Sanitation Data'!$E$4,0,10*ROW('Sanitation Data'!E156))),'Data Summary'!CP162="Yes"),100-OFFSET('Sanitation Data'!$E$4,0,10*ROW('Sanitation Data'!E156)),NA())</f>
        <v>#N/A</v>
      </c>
      <c r="AB162" s="96" t="e">
        <f ca="true">+IF(AND(ISNUMBER(OFFSET('Sanitation Data'!$E$6,0,10*ROW('Sanitation Data'!E156))),'Data Summary'!CQ162="Yes"),OFFSET('Sanitation Data'!$E$6,0,10*ROW('Sanitation Data'!E156)),NA())</f>
        <v>#N/A</v>
      </c>
      <c r="AC162" s="96" t="e">
        <f ca="true">+IF(AND(ISNUMBER(OFFSET('Sanitation Data'!$E$10,0,10*ROW('Sanitation Data'!E156))),'Data Summary'!CR162="Yes"),OFFSET('Sanitation Data'!$E$10,0,10*ROW('Sanitation Data'!E156)),NA())</f>
        <v>#N/A</v>
      </c>
      <c r="AD162" s="96" t="e">
        <f ca="true">+IF(AND(ISNUMBER(OFFSET('Sanitation Data'!$E$11,0,10*ROW('Sanitation Data'!E156))),'Data Summary'!CS162="Yes"),OFFSET('Sanitation Data'!$E$11,0,10*ROW('Sanitation Data'!E156)),NA())</f>
        <v>#N/A</v>
      </c>
      <c r="AE162" s="96" t="e">
        <f ca="true">+IF(AND(ISNUMBER(OFFSET('Sanitation Data'!$E$12,0,10*ROW('Sanitation Data'!E156))),'Data Summary'!CT162="Yes"),OFFSET('Sanitation Data'!$E$12,0,10*ROW('Sanitation Data'!E156)),NA())</f>
        <v>#N/A</v>
      </c>
      <c r="AF162" s="96" t="e">
        <f ca="true">+IF(AND(ISNUMBER(OFFSET('Sanitation Data'!$F$4,0,10*ROW('Sanitation Data'!F156))),'Data Summary'!CU162="Yes"),100-OFFSET('Sanitation Data'!$F$4,0,10*ROW('Sanitation Data'!F156)),NA())</f>
        <v>#N/A</v>
      </c>
      <c r="AG162" s="96" t="e">
        <f ca="true">+IF(AND(ISNUMBER(OFFSET('Sanitation Data'!$F$6,0,10*ROW('Sanitation Data'!F156))),'Data Summary'!CV162="Yes"),OFFSET('Sanitation Data'!$F$6,0,10*ROW('Sanitation Data'!F156)),NA())</f>
        <v>#N/A</v>
      </c>
      <c r="AH162" s="96" t="e">
        <f ca="true">+IF(AND(ISNUMBER(OFFSET('Sanitation Data'!$F$10,0,10*ROW('Sanitation Data'!F156))),'Data Summary'!CW162="Yes"),OFFSET('Sanitation Data'!$F$10,0,10*ROW('Sanitation Data'!F156)),NA())</f>
        <v>#N/A</v>
      </c>
      <c r="AI162" s="96" t="e">
        <f ca="true">+IF(AND(ISNUMBER(OFFSET('Sanitation Data'!$F$11,0,10*ROW('Sanitation Data'!F156))),'Data Summary'!CX162="Yes"),OFFSET('Sanitation Data'!$F$11,0,10*ROW('Sanitation Data'!F156)),NA())</f>
        <v>#N/A</v>
      </c>
      <c r="AJ162" s="96" t="e">
        <f ca="true">+IF(AND(ISNUMBER(OFFSET('Sanitation Data'!$F$12,0,10*ROW('Sanitation Data'!F156))),'Data Summary'!CY162="Yes"),OFFSET('Sanitation Data'!$F$12,0,10*ROW('Sanitation Data'!F156)),NA())</f>
        <v>#N/A</v>
      </c>
      <c r="AK162" s="96" t="e">
        <f ca="true">+IF(AND(ISNUMBER(OFFSET('Sanitation Data'!$G$4,0,10*ROW('Sanitation Data'!G156))),'Data Summary'!CZ162="Yes"),100-OFFSET('Sanitation Data'!$G$4,0,10*ROW('Sanitation Data'!G156)),NA())</f>
        <v>#N/A</v>
      </c>
      <c r="AL162" s="96" t="e">
        <f ca="true">+IF(AND(ISNUMBER(OFFSET('Sanitation Data'!$G$6,0,10*ROW('Sanitation Data'!G156))),'Data Summary'!DA162="Yes"),OFFSET('Sanitation Data'!$G$6,0,10*ROW('Sanitation Data'!G156)),NA())</f>
        <v>#N/A</v>
      </c>
      <c r="AM162" s="96" t="e">
        <f ca="true">+IF(AND(ISNUMBER(OFFSET('Sanitation Data'!$G$10,0,10*ROW('Sanitation Data'!G156))),'Data Summary'!DB162="Yes"),OFFSET('Sanitation Data'!$G$10,0,10*ROW('Sanitation Data'!G156)),NA())</f>
        <v>#N/A</v>
      </c>
      <c r="AN162" s="96" t="e">
        <f ca="true">+IF(AND(ISNUMBER(OFFSET('Sanitation Data'!$G$11,0,10*ROW('Sanitation Data'!G156))),'Data Summary'!DC162="Yes"),OFFSET('Sanitation Data'!$G$11,0,10*ROW('Sanitation Data'!G156)),NA())</f>
        <v>#N/A</v>
      </c>
      <c r="AO162" s="96" t="e">
        <f ca="true">+IF(AND(ISNUMBER(OFFSET('Sanitation Data'!$G$12,0,10*ROW('Sanitation Data'!G156))),'Data Summary'!DD162="Yes"),OFFSET('Sanitation Data'!$G$12,0,10*ROW('Sanitation Data'!G156)),NA())</f>
        <v>#N/A</v>
      </c>
      <c r="AP162" s="96" t="e">
        <f ca="true">+IF(AND(ISNUMBER(OFFSET('Sanitation Data'!$H$4,0,10*ROW('Sanitation Data'!H156))),'Data Summary'!DE162="Yes"),100-OFFSET('Sanitation Data'!$H$4,0,10*ROW('Sanitation Data'!H156)),NA())</f>
        <v>#N/A</v>
      </c>
      <c r="AQ162" s="96" t="e">
        <f ca="true">+IF(AND(ISNUMBER(OFFSET('Sanitation Data'!$H$6,0,10*ROW('Sanitation Data'!H156))),'Data Summary'!DF162="Yes"),OFFSET('Sanitation Data'!$H$6,0,10*ROW('Sanitation Data'!H156)),NA())</f>
        <v>#N/A</v>
      </c>
      <c r="AR162" s="96" t="e">
        <f ca="true">+IF(AND(ISNUMBER(OFFSET('Sanitation Data'!$H$10,0,10*ROW('Sanitation Data'!H156))),'Data Summary'!DG162="Yes"),OFFSET('Sanitation Data'!$H$10,0,10*ROW('Sanitation Data'!H156)),NA())</f>
        <v>#N/A</v>
      </c>
      <c r="AS162" s="96" t="e">
        <f ca="true">+IF(AND(ISNUMBER(OFFSET('Sanitation Data'!$H$11,0,10*ROW('Sanitation Data'!H156))),'Data Summary'!DH162="Yes"),OFFSET('Sanitation Data'!$H$11,0,10*ROW('Sanitation Data'!H156)),NA())</f>
        <v>#N/A</v>
      </c>
      <c r="AT162" s="96" t="e">
        <f ca="true">+IF(AND(ISNUMBER(OFFSET('Sanitation Data'!$H$12,0,10*ROW('Sanitation Data'!H156))),'Data Summary'!DI162="Yes"),OFFSET('Sanitation Data'!$H$12,0,10*ROW('Sanitation Data'!H156)),NA())</f>
        <v>#N/A</v>
      </c>
      <c r="AU162" s="96" t="e">
        <f ca="true">+IF(AND(ISNUMBER(OFFSET('Sanitation Data'!$I$4,0,10*ROW('Sanitation Data'!I156))),'Data Summary'!DJ162="Yes"),100-OFFSET('Sanitation Data'!$I$4,0,10*ROW('Sanitation Data'!I156)),NA())</f>
        <v>#N/A</v>
      </c>
      <c r="AV162" s="96" t="e">
        <f ca="true">+IF(AND(ISNUMBER(OFFSET('Sanitation Data'!$I$6,0,10*ROW('Sanitation Data'!I156))),'Data Summary'!DK162="Yes"),OFFSET('Sanitation Data'!$I$6,0,10*ROW('Sanitation Data'!I156)),NA())</f>
        <v>#N/A</v>
      </c>
      <c r="AW162" s="96" t="e">
        <f ca="true">+IF(AND(ISNUMBER(OFFSET('Sanitation Data'!$I$10,0,10*ROW('Sanitation Data'!I156))),'Data Summary'!DL162="Yes"),OFFSET('Sanitation Data'!$I$10,0,10*ROW('Sanitation Data'!I156)),NA())</f>
        <v>#N/A</v>
      </c>
      <c r="AX162" s="96" t="e">
        <f ca="true">+IF(AND(ISNUMBER(OFFSET('Sanitation Data'!$I$11,0,10*ROW('Sanitation Data'!I156))),'Data Summary'!DM162="Yes"),OFFSET('Sanitation Data'!$I$11,0,10*ROW('Sanitation Data'!I156)),NA())</f>
        <v>#N/A</v>
      </c>
      <c r="AY162" s="96" t="e">
        <f ca="true">+IF(AND(ISNUMBER(OFFSET('Sanitation Data'!$I$12,0,10*ROW('Sanitation Data'!I156))),'Data Summary'!DN162="Yes"),OFFSET('Sanitation Data'!$I$12,0,10*ROW('Sanitation Data'!I156)),NA())</f>
        <v>#N/A</v>
      </c>
      <c r="AZ162" s="97" t="e">
        <f ca="true">+IF(AND(ISNUMBER(OFFSET('Hygiene Data'!$D$5,0,10*ROW('Hygiene Data'!D156))),'Data Summary'!DO162="Yes"),OFFSET('Hygiene Data'!$D$5,0,10*ROW('Hygiene Data'!D156)),NA())</f>
        <v>#N/A</v>
      </c>
      <c r="BA162" s="97" t="e">
        <f ca="true">+IF(AND(ISNUMBER(OFFSET('Hygiene Data'!$D$7,0,10*ROW('Hygiene Data'!D156))),'Data Summary'!DP162="Yes"),OFFSET('Hygiene Data'!$D$7,0,10*ROW('Hygiene Data'!D156)),NA())</f>
        <v>#N/A</v>
      </c>
      <c r="BB162" s="97" t="e">
        <f ca="true">+IF(AND(ISNUMBER(OFFSET('Hygiene Data'!$D$9,0,10*ROW('Hygiene Data'!D156))),'Data Summary'!DQ162="Yes"),OFFSET('Hygiene Data'!$D$9,0,10*ROW('Hygiene Data'!D156)),NA())</f>
        <v>#N/A</v>
      </c>
      <c r="BC162" s="97" t="e">
        <f ca="true">+IF(AND(ISNUMBER(OFFSET('Hygiene Data'!$E$5,0,10*ROW('Hygiene Data'!E156))),'Data Summary'!DR162="Yes"),OFFSET('Hygiene Data'!$E$5,0,10*ROW('Hygiene Data'!E156)),NA())</f>
        <v>#N/A</v>
      </c>
      <c r="BD162" s="97" t="e">
        <f ca="true">+IF(AND(ISNUMBER(OFFSET('Hygiene Data'!$E$7,0,10*ROW('Hygiene Data'!E156))),'Data Summary'!DS162="Yes"),OFFSET('Hygiene Data'!$E$7,0,10*ROW('Hygiene Data'!E156)),NA())</f>
        <v>#N/A</v>
      </c>
      <c r="BE162" s="97" t="e">
        <f ca="true">+IF(AND(ISNUMBER(OFFSET('Hygiene Data'!$E$9,0,10*ROW('Hygiene Data'!E156))),'Data Summary'!DT162="Yes"),OFFSET('Hygiene Data'!$E$9,0,10*ROW('Hygiene Data'!E156)),NA())</f>
        <v>#N/A</v>
      </c>
      <c r="BF162" s="97" t="e">
        <f ca="true">+IF(AND(ISNUMBER(OFFSET('Hygiene Data'!$F$5,0,10*ROW('Hygiene Data'!F156))),'Data Summary'!DU162="Yes"),OFFSET('Hygiene Data'!$F$5,0,10*ROW('Hygiene Data'!F156)),NA())</f>
        <v>#N/A</v>
      </c>
      <c r="BG162" s="97" t="e">
        <f ca="true">+IF(AND(ISNUMBER(OFFSET('Hygiene Data'!$F$7,0,10*ROW('Hygiene Data'!F156))),'Data Summary'!DV162="Yes"),OFFSET('Hygiene Data'!$F$7,0,10*ROW('Hygiene Data'!F156)),NA())</f>
        <v>#N/A</v>
      </c>
      <c r="BH162" s="97" t="e">
        <f ca="true">+IF(AND(ISNUMBER(OFFSET('Hygiene Data'!$F$9,0,10*ROW('Hygiene Data'!F156))),'Data Summary'!DW162="Yes"),OFFSET('Hygiene Data'!$F$9,0,10*ROW('Hygiene Data'!F156)),NA())</f>
        <v>#N/A</v>
      </c>
      <c r="BI162" s="97" t="e">
        <f ca="true">+IF(AND(ISNUMBER(OFFSET('Hygiene Data'!$G$5,0,10*ROW('Hygiene Data'!G156))),'Data Summary'!DX162="Yes"),OFFSET('Hygiene Data'!$G$5,0,10*ROW('Hygiene Data'!G156)),NA())</f>
        <v>#N/A</v>
      </c>
      <c r="BJ162" s="97" t="e">
        <f ca="true">+IF(AND(ISNUMBER(OFFSET('Hygiene Data'!$G$7,0,10*ROW('Hygiene Data'!G156))),'Data Summary'!DY162="Yes"),OFFSET('Hygiene Data'!$G$7,0,10*ROW('Hygiene Data'!G156)),NA())</f>
        <v>#N/A</v>
      </c>
      <c r="BK162" s="97" t="e">
        <f ca="true">+IF(AND(ISNUMBER(OFFSET('Hygiene Data'!$G$9,0,10*ROW('Hygiene Data'!G156))),'Data Summary'!DZ162="Yes"),OFFSET('Hygiene Data'!$G$9,0,10*ROW('Hygiene Data'!G156)),NA())</f>
        <v>#N/A</v>
      </c>
      <c r="BL162" s="97" t="e">
        <f ca="true">+IF(AND(ISNUMBER(OFFSET('Hygiene Data'!$H$5,0,10*ROW('Hygiene Data'!H156))),'Data Summary'!EA162="Yes"),OFFSET('Hygiene Data'!$H$5,0,10*ROW('Hygiene Data'!H156)),NA())</f>
        <v>#N/A</v>
      </c>
      <c r="BM162" s="97" t="e">
        <f ca="true">+IF(AND(ISNUMBER(OFFSET('Hygiene Data'!$H$7,0,10*ROW('Hygiene Data'!H156))),'Data Summary'!EB162="Yes"),OFFSET('Hygiene Data'!$H$7,0,10*ROW('Hygiene Data'!H156)),NA())</f>
        <v>#N/A</v>
      </c>
      <c r="BN162" s="97" t="e">
        <f ca="true">+IF(AND(ISNUMBER(OFFSET('Hygiene Data'!$H$9,0,10*ROW('Hygiene Data'!H156))),'Data Summary'!EC162="Yes"),OFFSET('Hygiene Data'!$H$9,0,10*ROW('Hygiene Data'!H156)),NA())</f>
        <v>#N/A</v>
      </c>
      <c r="BO162" s="97" t="e">
        <f ca="true">+IF(AND(ISNUMBER(OFFSET('Hygiene Data'!$I$5,0,10*ROW('Hygiene Data'!I156))),'Data Summary'!ED162="Yes"),OFFSET('Hygiene Data'!$I$5,0,10*ROW('Hygiene Data'!I156)),NA())</f>
        <v>#N/A</v>
      </c>
      <c r="BP162" s="97" t="e">
        <f ca="true">+IF(AND(ISNUMBER(OFFSET('Hygiene Data'!$I$7,0,10*ROW('Hygiene Data'!I156))),'Data Summary'!EE162="Yes"),OFFSET('Hygiene Data'!$I$7,0,10*ROW('Hygiene Data'!I156)),NA())</f>
        <v>#N/A</v>
      </c>
      <c r="BQ162" s="97" t="e">
        <f ca="true">+IF(AND(ISNUMBER(OFFSET('Hygiene Data'!$I$9,0,10*ROW('Hygiene Data'!I156))),'Data Summary'!EF162="Yes"),OFFSET('Hygiene Data'!$I$9,0,10*ROW('Hygiene Data'!I156)),NA())</f>
        <v>#N/A</v>
      </c>
    </row>
    <row xmlns:x14ac="http://schemas.microsoft.com/office/spreadsheetml/2009/9/ac" r="163" x14ac:dyDescent="0.2">
      <c r="A163" s="331" t="e">
        <f ca="true">+RIGHT('Data Summary'!A163,LEN('Data Summary'!A163)-9)</f>
        <v>#VALUE!</v>
      </c>
      <c r="B163" s="36" t="str">
        <f ca="true">+IF(ISTEXT('Data Summary'!B163),'Data Summary'!B163,"")</f>
        <v/>
      </c>
      <c r="C163" s="330" t="e">
        <f ca="true">+VALUE('Data Summary'!C163)</f>
        <v>#VALUE!</v>
      </c>
      <c r="D163" s="95" t="e">
        <f ca="true">+IF(AND(ISNUMBER(OFFSET('Water Data'!$D$4,0,10*ROW('Water Data'!D157))),'Data Summary'!BS163="Yes"),100-OFFSET('Water Data'!$D$4,0,10*ROW('Water Data'!D157)),NA())</f>
        <v>#N/A</v>
      </c>
      <c r="E163" s="95" t="e">
        <f ca="true">+IF(AND(ISNUMBER(OFFSET('Water Data'!$D$6,0,10*ROW('Water Data'!D157))),'Data Summary'!BT163="Yes"),OFFSET('Water Data'!$D$6,0,10*ROW('Water Data'!D157)),NA())</f>
        <v>#N/A</v>
      </c>
      <c r="F163" s="95" t="e">
        <f ca="true">+IF(AND(ISNUMBER(OFFSET('Water Data'!$D$9,0,10*ROW('Water Data'!D157))),'Data Summary'!BU163="Yes"),OFFSET('Water Data'!$D$9,0,10*ROW('Water Data'!D157)),NA())</f>
        <v>#N/A</v>
      </c>
      <c r="G163" s="95" t="e">
        <f ca="true">+IF(AND(ISNUMBER(OFFSET('Water Data'!$E$4,0,10*ROW('Water Data'!E157))),'Data Summary'!BV163="Yes"),100-OFFSET('Water Data'!$E$4,0,10*ROW('Water Data'!E157)),NA())</f>
        <v>#N/A</v>
      </c>
      <c r="H163" s="95" t="e">
        <f ca="true">+IF(AND(ISNUMBER(OFFSET('Water Data'!$E$6,0,10*ROW('Water Data'!E157))),'Data Summary'!BW163="Yes"),OFFSET('Water Data'!$E$6,0,10*ROW('Water Data'!E157)),NA())</f>
        <v>#N/A</v>
      </c>
      <c r="I163" s="95" t="e">
        <f ca="true">+IF(AND(ISNUMBER(OFFSET('Water Data'!$E$9,0,10*ROW('Water Data'!E157))),'Data Summary'!BX163="Yes"),OFFSET('Water Data'!$E$9,0,10*ROW('Water Data'!E157)),NA())</f>
        <v>#N/A</v>
      </c>
      <c r="J163" s="95" t="e">
        <f ca="true">+IF(AND(ISNUMBER(OFFSET('Water Data'!$F$4,0,10*ROW('Water Data'!F157))),'Data Summary'!BY163="Yes"),100-OFFSET('Water Data'!$F$4,0,10*ROW('Water Data'!F157)),NA())</f>
        <v>#N/A</v>
      </c>
      <c r="K163" s="95" t="e">
        <f ca="true">+IF(AND(ISNUMBER(OFFSET('Water Data'!$F$6,0,10*ROW('Water Data'!F157))),'Data Summary'!BZ163="Yes"),OFFSET('Water Data'!$F$6,0,10*ROW('Water Data'!F157)),NA())</f>
        <v>#N/A</v>
      </c>
      <c r="L163" s="95" t="e">
        <f ca="true">+IF(AND(ISNUMBER(OFFSET('Water Data'!$F$9,0,10*ROW('Water Data'!F157))),'Data Summary'!CA163="Yes"),OFFSET('Water Data'!$F$9,0,10*ROW('Water Data'!F157)),NA())</f>
        <v>#N/A</v>
      </c>
      <c r="M163" s="95" t="e">
        <f ca="true">+IF(AND(ISNUMBER(OFFSET('Water Data'!$G$4,0,10*ROW('Water Data'!G157))),'Data Summary'!CB163="Yes"),100-OFFSET('Water Data'!$G$4,0,10*ROW('Water Data'!G157)),NA())</f>
        <v>#N/A</v>
      </c>
      <c r="N163" s="95" t="e">
        <f ca="true">+IF(AND(ISNUMBER(OFFSET('Water Data'!$G$6,0,10*ROW('Water Data'!G157))),'Data Summary'!CC163="Yes"),OFFSET('Water Data'!$G$6,0,10*ROW('Water Data'!G157)),NA())</f>
        <v>#N/A</v>
      </c>
      <c r="O163" s="95" t="e">
        <f ca="true">+IF(AND(ISNUMBER(OFFSET('Water Data'!$G$9,0,10*ROW('Water Data'!G157))),'Data Summary'!CD163="Yes"),OFFSET('Water Data'!$G$9,0,10*ROW('Water Data'!G157)),NA())</f>
        <v>#N/A</v>
      </c>
      <c r="P163" s="95" t="e">
        <f ca="true">+IF(AND(ISNUMBER(OFFSET('Water Data'!$H$4,0,10*ROW('Water Data'!H157))),'Data Summary'!CE163="Yes"),100-OFFSET('Water Data'!$H$4,0,10*ROW('Water Data'!H157)),NA())</f>
        <v>#N/A</v>
      </c>
      <c r="Q163" s="95" t="e">
        <f ca="true">+IF(AND(ISNUMBER(OFFSET('Water Data'!$H$6,0,10*ROW('Water Data'!H157))),'Data Summary'!CF163="Yes"),OFFSET('Water Data'!$H$6,0,10*ROW('Water Data'!H157)),NA())</f>
        <v>#N/A</v>
      </c>
      <c r="R163" s="95" t="e">
        <f ca="true">+IF(AND(ISNUMBER(OFFSET('Water Data'!$H$9,0,10*ROW('Water Data'!H157))),'Data Summary'!CG163="Yes"),OFFSET('Water Data'!$H$9,0,10*ROW('Water Data'!H157)),NA())</f>
        <v>#N/A</v>
      </c>
      <c r="S163" s="95" t="e">
        <f ca="true">+IF(AND(ISNUMBER(OFFSET('Water Data'!$I$4,0,10*ROW('Water Data'!I157))),'Data Summary'!CH163="Yes"),100-OFFSET('Water Data'!$I$4,0,10*ROW('Water Data'!I157)),NA())</f>
        <v>#N/A</v>
      </c>
      <c r="T163" s="95" t="e">
        <f ca="true">+IF(AND(ISNUMBER(OFFSET('Water Data'!$I$6,0,10*ROW('Water Data'!I157))),'Data Summary'!CI163="Yes"),OFFSET('Water Data'!$I$6,0,10*ROW('Water Data'!I157)),NA())</f>
        <v>#N/A</v>
      </c>
      <c r="U163" s="95" t="e">
        <f ca="true">+IF(AND(ISNUMBER(OFFSET('Water Data'!$I$9,0,10*ROW('Water Data'!I157))),'Data Summary'!CJ163="Yes"),OFFSET('Water Data'!$I$9,0,10*ROW('Water Data'!I157)),NA())</f>
        <v>#N/A</v>
      </c>
      <c r="V163" s="96" t="e">
        <f ca="true">+IF(AND(ISNUMBER(OFFSET('Sanitation Data'!$D$4,0,10*ROW('Sanitation Data'!D157))),'Data Summary'!CK163="Yes"),100-OFFSET('Sanitation Data'!$D$4,0,10*ROW('Sanitation Data'!D157)),NA())</f>
        <v>#N/A</v>
      </c>
      <c r="W163" s="96" t="e">
        <f ca="true">+IF(AND(ISNUMBER(OFFSET('Sanitation Data'!$D$6,0,10*ROW('Sanitation Data'!D157))),'Data Summary'!CL163="Yes"),OFFSET('Sanitation Data'!$D$6,0,10*ROW('Sanitation Data'!D157)),NA())</f>
        <v>#N/A</v>
      </c>
      <c r="X163" s="96" t="e">
        <f ca="true">+IF(AND(ISNUMBER(OFFSET('Sanitation Data'!$D$10,0,10*ROW('Sanitation Data'!D157))),'Data Summary'!CM163="Yes"),OFFSET('Sanitation Data'!$D$10,0,10*ROW('Sanitation Data'!D157)),NA())</f>
        <v>#N/A</v>
      </c>
      <c r="Y163" s="96" t="e">
        <f ca="true">+IF(AND(ISNUMBER(OFFSET('Sanitation Data'!$D$11,0,10*ROW('Sanitation Data'!D157))),'Data Summary'!CN163="Yes"),OFFSET('Sanitation Data'!$D$11,0,10*ROW('Sanitation Data'!D157)),NA())</f>
        <v>#N/A</v>
      </c>
      <c r="Z163" s="96" t="e">
        <f ca="true">+IF(AND(ISNUMBER(OFFSET('Sanitation Data'!$D$12,0,10*ROW('Sanitation Data'!D157))),'Data Summary'!CO163="Yes"),OFFSET('Sanitation Data'!$D$12,0,10*ROW('Sanitation Data'!D157)),NA())</f>
        <v>#N/A</v>
      </c>
      <c r="AA163" s="96" t="e">
        <f ca="true">+IF(AND(ISNUMBER(OFFSET('Sanitation Data'!$E$4,0,10*ROW('Sanitation Data'!E157))),'Data Summary'!CP163="Yes"),100-OFFSET('Sanitation Data'!$E$4,0,10*ROW('Sanitation Data'!E157)),NA())</f>
        <v>#N/A</v>
      </c>
      <c r="AB163" s="96" t="e">
        <f ca="true">+IF(AND(ISNUMBER(OFFSET('Sanitation Data'!$E$6,0,10*ROW('Sanitation Data'!E157))),'Data Summary'!CQ163="Yes"),OFFSET('Sanitation Data'!$E$6,0,10*ROW('Sanitation Data'!E157)),NA())</f>
        <v>#N/A</v>
      </c>
      <c r="AC163" s="96" t="e">
        <f ca="true">+IF(AND(ISNUMBER(OFFSET('Sanitation Data'!$E$10,0,10*ROW('Sanitation Data'!E157))),'Data Summary'!CR163="Yes"),OFFSET('Sanitation Data'!$E$10,0,10*ROW('Sanitation Data'!E157)),NA())</f>
        <v>#N/A</v>
      </c>
      <c r="AD163" s="96" t="e">
        <f ca="true">+IF(AND(ISNUMBER(OFFSET('Sanitation Data'!$E$11,0,10*ROW('Sanitation Data'!E157))),'Data Summary'!CS163="Yes"),OFFSET('Sanitation Data'!$E$11,0,10*ROW('Sanitation Data'!E157)),NA())</f>
        <v>#N/A</v>
      </c>
      <c r="AE163" s="96" t="e">
        <f ca="true">+IF(AND(ISNUMBER(OFFSET('Sanitation Data'!$E$12,0,10*ROW('Sanitation Data'!E157))),'Data Summary'!CT163="Yes"),OFFSET('Sanitation Data'!$E$12,0,10*ROW('Sanitation Data'!E157)),NA())</f>
        <v>#N/A</v>
      </c>
      <c r="AF163" s="96" t="e">
        <f ca="true">+IF(AND(ISNUMBER(OFFSET('Sanitation Data'!$F$4,0,10*ROW('Sanitation Data'!F157))),'Data Summary'!CU163="Yes"),100-OFFSET('Sanitation Data'!$F$4,0,10*ROW('Sanitation Data'!F157)),NA())</f>
        <v>#N/A</v>
      </c>
      <c r="AG163" s="96" t="e">
        <f ca="true">+IF(AND(ISNUMBER(OFFSET('Sanitation Data'!$F$6,0,10*ROW('Sanitation Data'!F157))),'Data Summary'!CV163="Yes"),OFFSET('Sanitation Data'!$F$6,0,10*ROW('Sanitation Data'!F157)),NA())</f>
        <v>#N/A</v>
      </c>
      <c r="AH163" s="96" t="e">
        <f ca="true">+IF(AND(ISNUMBER(OFFSET('Sanitation Data'!$F$10,0,10*ROW('Sanitation Data'!F157))),'Data Summary'!CW163="Yes"),OFFSET('Sanitation Data'!$F$10,0,10*ROW('Sanitation Data'!F157)),NA())</f>
        <v>#N/A</v>
      </c>
      <c r="AI163" s="96" t="e">
        <f ca="true">+IF(AND(ISNUMBER(OFFSET('Sanitation Data'!$F$11,0,10*ROW('Sanitation Data'!F157))),'Data Summary'!CX163="Yes"),OFFSET('Sanitation Data'!$F$11,0,10*ROW('Sanitation Data'!F157)),NA())</f>
        <v>#N/A</v>
      </c>
      <c r="AJ163" s="96" t="e">
        <f ca="true">+IF(AND(ISNUMBER(OFFSET('Sanitation Data'!$F$12,0,10*ROW('Sanitation Data'!F157))),'Data Summary'!CY163="Yes"),OFFSET('Sanitation Data'!$F$12,0,10*ROW('Sanitation Data'!F157)),NA())</f>
        <v>#N/A</v>
      </c>
      <c r="AK163" s="96" t="e">
        <f ca="true">+IF(AND(ISNUMBER(OFFSET('Sanitation Data'!$G$4,0,10*ROW('Sanitation Data'!G157))),'Data Summary'!CZ163="Yes"),100-OFFSET('Sanitation Data'!$G$4,0,10*ROW('Sanitation Data'!G157)),NA())</f>
        <v>#N/A</v>
      </c>
      <c r="AL163" s="96" t="e">
        <f ca="true">+IF(AND(ISNUMBER(OFFSET('Sanitation Data'!$G$6,0,10*ROW('Sanitation Data'!G157))),'Data Summary'!DA163="Yes"),OFFSET('Sanitation Data'!$G$6,0,10*ROW('Sanitation Data'!G157)),NA())</f>
        <v>#N/A</v>
      </c>
      <c r="AM163" s="96" t="e">
        <f ca="true">+IF(AND(ISNUMBER(OFFSET('Sanitation Data'!$G$10,0,10*ROW('Sanitation Data'!G157))),'Data Summary'!DB163="Yes"),OFFSET('Sanitation Data'!$G$10,0,10*ROW('Sanitation Data'!G157)),NA())</f>
        <v>#N/A</v>
      </c>
      <c r="AN163" s="96" t="e">
        <f ca="true">+IF(AND(ISNUMBER(OFFSET('Sanitation Data'!$G$11,0,10*ROW('Sanitation Data'!G157))),'Data Summary'!DC163="Yes"),OFFSET('Sanitation Data'!$G$11,0,10*ROW('Sanitation Data'!G157)),NA())</f>
        <v>#N/A</v>
      </c>
      <c r="AO163" s="96" t="e">
        <f ca="true">+IF(AND(ISNUMBER(OFFSET('Sanitation Data'!$G$12,0,10*ROW('Sanitation Data'!G157))),'Data Summary'!DD163="Yes"),OFFSET('Sanitation Data'!$G$12,0,10*ROW('Sanitation Data'!G157)),NA())</f>
        <v>#N/A</v>
      </c>
      <c r="AP163" s="96" t="e">
        <f ca="true">+IF(AND(ISNUMBER(OFFSET('Sanitation Data'!$H$4,0,10*ROW('Sanitation Data'!H157))),'Data Summary'!DE163="Yes"),100-OFFSET('Sanitation Data'!$H$4,0,10*ROW('Sanitation Data'!H157)),NA())</f>
        <v>#N/A</v>
      </c>
      <c r="AQ163" s="96" t="e">
        <f ca="true">+IF(AND(ISNUMBER(OFFSET('Sanitation Data'!$H$6,0,10*ROW('Sanitation Data'!H157))),'Data Summary'!DF163="Yes"),OFFSET('Sanitation Data'!$H$6,0,10*ROW('Sanitation Data'!H157)),NA())</f>
        <v>#N/A</v>
      </c>
      <c r="AR163" s="96" t="e">
        <f ca="true">+IF(AND(ISNUMBER(OFFSET('Sanitation Data'!$H$10,0,10*ROW('Sanitation Data'!H157))),'Data Summary'!DG163="Yes"),OFFSET('Sanitation Data'!$H$10,0,10*ROW('Sanitation Data'!H157)),NA())</f>
        <v>#N/A</v>
      </c>
      <c r="AS163" s="96" t="e">
        <f ca="true">+IF(AND(ISNUMBER(OFFSET('Sanitation Data'!$H$11,0,10*ROW('Sanitation Data'!H157))),'Data Summary'!DH163="Yes"),OFFSET('Sanitation Data'!$H$11,0,10*ROW('Sanitation Data'!H157)),NA())</f>
        <v>#N/A</v>
      </c>
      <c r="AT163" s="96" t="e">
        <f ca="true">+IF(AND(ISNUMBER(OFFSET('Sanitation Data'!$H$12,0,10*ROW('Sanitation Data'!H157))),'Data Summary'!DI163="Yes"),OFFSET('Sanitation Data'!$H$12,0,10*ROW('Sanitation Data'!H157)),NA())</f>
        <v>#N/A</v>
      </c>
      <c r="AU163" s="96" t="e">
        <f ca="true">+IF(AND(ISNUMBER(OFFSET('Sanitation Data'!$I$4,0,10*ROW('Sanitation Data'!I157))),'Data Summary'!DJ163="Yes"),100-OFFSET('Sanitation Data'!$I$4,0,10*ROW('Sanitation Data'!I157)),NA())</f>
        <v>#N/A</v>
      </c>
      <c r="AV163" s="96" t="e">
        <f ca="true">+IF(AND(ISNUMBER(OFFSET('Sanitation Data'!$I$6,0,10*ROW('Sanitation Data'!I157))),'Data Summary'!DK163="Yes"),OFFSET('Sanitation Data'!$I$6,0,10*ROW('Sanitation Data'!I157)),NA())</f>
        <v>#N/A</v>
      </c>
      <c r="AW163" s="96" t="e">
        <f ca="true">+IF(AND(ISNUMBER(OFFSET('Sanitation Data'!$I$10,0,10*ROW('Sanitation Data'!I157))),'Data Summary'!DL163="Yes"),OFFSET('Sanitation Data'!$I$10,0,10*ROW('Sanitation Data'!I157)),NA())</f>
        <v>#N/A</v>
      </c>
      <c r="AX163" s="96" t="e">
        <f ca="true">+IF(AND(ISNUMBER(OFFSET('Sanitation Data'!$I$11,0,10*ROW('Sanitation Data'!I157))),'Data Summary'!DM163="Yes"),OFFSET('Sanitation Data'!$I$11,0,10*ROW('Sanitation Data'!I157)),NA())</f>
        <v>#N/A</v>
      </c>
      <c r="AY163" s="96" t="e">
        <f ca="true">+IF(AND(ISNUMBER(OFFSET('Sanitation Data'!$I$12,0,10*ROW('Sanitation Data'!I157))),'Data Summary'!DN163="Yes"),OFFSET('Sanitation Data'!$I$12,0,10*ROW('Sanitation Data'!I157)),NA())</f>
        <v>#N/A</v>
      </c>
      <c r="AZ163" s="97" t="e">
        <f ca="true">+IF(AND(ISNUMBER(OFFSET('Hygiene Data'!$D$5,0,10*ROW('Hygiene Data'!D157))),'Data Summary'!DO163="Yes"),OFFSET('Hygiene Data'!$D$5,0,10*ROW('Hygiene Data'!D157)),NA())</f>
        <v>#N/A</v>
      </c>
      <c r="BA163" s="97" t="e">
        <f ca="true">+IF(AND(ISNUMBER(OFFSET('Hygiene Data'!$D$7,0,10*ROW('Hygiene Data'!D157))),'Data Summary'!DP163="Yes"),OFFSET('Hygiene Data'!$D$7,0,10*ROW('Hygiene Data'!D157)),NA())</f>
        <v>#N/A</v>
      </c>
      <c r="BB163" s="97" t="e">
        <f ca="true">+IF(AND(ISNUMBER(OFFSET('Hygiene Data'!$D$9,0,10*ROW('Hygiene Data'!D157))),'Data Summary'!DQ163="Yes"),OFFSET('Hygiene Data'!$D$9,0,10*ROW('Hygiene Data'!D157)),NA())</f>
        <v>#N/A</v>
      </c>
      <c r="BC163" s="97" t="e">
        <f ca="true">+IF(AND(ISNUMBER(OFFSET('Hygiene Data'!$E$5,0,10*ROW('Hygiene Data'!E157))),'Data Summary'!DR163="Yes"),OFFSET('Hygiene Data'!$E$5,0,10*ROW('Hygiene Data'!E157)),NA())</f>
        <v>#N/A</v>
      </c>
      <c r="BD163" s="97" t="e">
        <f ca="true">+IF(AND(ISNUMBER(OFFSET('Hygiene Data'!$E$7,0,10*ROW('Hygiene Data'!E157))),'Data Summary'!DS163="Yes"),OFFSET('Hygiene Data'!$E$7,0,10*ROW('Hygiene Data'!E157)),NA())</f>
        <v>#N/A</v>
      </c>
      <c r="BE163" s="97" t="e">
        <f ca="true">+IF(AND(ISNUMBER(OFFSET('Hygiene Data'!$E$9,0,10*ROW('Hygiene Data'!E157))),'Data Summary'!DT163="Yes"),OFFSET('Hygiene Data'!$E$9,0,10*ROW('Hygiene Data'!E157)),NA())</f>
        <v>#N/A</v>
      </c>
      <c r="BF163" s="97" t="e">
        <f ca="true">+IF(AND(ISNUMBER(OFFSET('Hygiene Data'!$F$5,0,10*ROW('Hygiene Data'!F157))),'Data Summary'!DU163="Yes"),OFFSET('Hygiene Data'!$F$5,0,10*ROW('Hygiene Data'!F157)),NA())</f>
        <v>#N/A</v>
      </c>
      <c r="BG163" s="97" t="e">
        <f ca="true">+IF(AND(ISNUMBER(OFFSET('Hygiene Data'!$F$7,0,10*ROW('Hygiene Data'!F157))),'Data Summary'!DV163="Yes"),OFFSET('Hygiene Data'!$F$7,0,10*ROW('Hygiene Data'!F157)),NA())</f>
        <v>#N/A</v>
      </c>
      <c r="BH163" s="97" t="e">
        <f ca="true">+IF(AND(ISNUMBER(OFFSET('Hygiene Data'!$F$9,0,10*ROW('Hygiene Data'!F157))),'Data Summary'!DW163="Yes"),OFFSET('Hygiene Data'!$F$9,0,10*ROW('Hygiene Data'!F157)),NA())</f>
        <v>#N/A</v>
      </c>
      <c r="BI163" s="97" t="e">
        <f ca="true">+IF(AND(ISNUMBER(OFFSET('Hygiene Data'!$G$5,0,10*ROW('Hygiene Data'!G157))),'Data Summary'!DX163="Yes"),OFFSET('Hygiene Data'!$G$5,0,10*ROW('Hygiene Data'!G157)),NA())</f>
        <v>#N/A</v>
      </c>
      <c r="BJ163" s="97" t="e">
        <f ca="true">+IF(AND(ISNUMBER(OFFSET('Hygiene Data'!$G$7,0,10*ROW('Hygiene Data'!G157))),'Data Summary'!DY163="Yes"),OFFSET('Hygiene Data'!$G$7,0,10*ROW('Hygiene Data'!G157)),NA())</f>
        <v>#N/A</v>
      </c>
      <c r="BK163" s="97" t="e">
        <f ca="true">+IF(AND(ISNUMBER(OFFSET('Hygiene Data'!$G$9,0,10*ROW('Hygiene Data'!G157))),'Data Summary'!DZ163="Yes"),OFFSET('Hygiene Data'!$G$9,0,10*ROW('Hygiene Data'!G157)),NA())</f>
        <v>#N/A</v>
      </c>
      <c r="BL163" s="97" t="e">
        <f ca="true">+IF(AND(ISNUMBER(OFFSET('Hygiene Data'!$H$5,0,10*ROW('Hygiene Data'!H157))),'Data Summary'!EA163="Yes"),OFFSET('Hygiene Data'!$H$5,0,10*ROW('Hygiene Data'!H157)),NA())</f>
        <v>#N/A</v>
      </c>
      <c r="BM163" s="97" t="e">
        <f ca="true">+IF(AND(ISNUMBER(OFFSET('Hygiene Data'!$H$7,0,10*ROW('Hygiene Data'!H157))),'Data Summary'!EB163="Yes"),OFFSET('Hygiene Data'!$H$7,0,10*ROW('Hygiene Data'!H157)),NA())</f>
        <v>#N/A</v>
      </c>
      <c r="BN163" s="97" t="e">
        <f ca="true">+IF(AND(ISNUMBER(OFFSET('Hygiene Data'!$H$9,0,10*ROW('Hygiene Data'!H157))),'Data Summary'!EC163="Yes"),OFFSET('Hygiene Data'!$H$9,0,10*ROW('Hygiene Data'!H157)),NA())</f>
        <v>#N/A</v>
      </c>
      <c r="BO163" s="97" t="e">
        <f ca="true">+IF(AND(ISNUMBER(OFFSET('Hygiene Data'!$I$5,0,10*ROW('Hygiene Data'!I157))),'Data Summary'!ED163="Yes"),OFFSET('Hygiene Data'!$I$5,0,10*ROW('Hygiene Data'!I157)),NA())</f>
        <v>#N/A</v>
      </c>
      <c r="BP163" s="97" t="e">
        <f ca="true">+IF(AND(ISNUMBER(OFFSET('Hygiene Data'!$I$7,0,10*ROW('Hygiene Data'!I157))),'Data Summary'!EE163="Yes"),OFFSET('Hygiene Data'!$I$7,0,10*ROW('Hygiene Data'!I157)),NA())</f>
        <v>#N/A</v>
      </c>
      <c r="BQ163" s="97" t="e">
        <f ca="true">+IF(AND(ISNUMBER(OFFSET('Hygiene Data'!$I$9,0,10*ROW('Hygiene Data'!I157))),'Data Summary'!EF163="Yes"),OFFSET('Hygiene Data'!$I$9,0,10*ROW('Hygiene Data'!I157)),NA())</f>
        <v>#N/A</v>
      </c>
    </row>
    <row xmlns:x14ac="http://schemas.microsoft.com/office/spreadsheetml/2009/9/ac" r="164" x14ac:dyDescent="0.2">
      <c r="A164" s="331" t="e">
        <f ca="true">+RIGHT('Data Summary'!A164,LEN('Data Summary'!A164)-9)</f>
        <v>#VALUE!</v>
      </c>
      <c r="B164" s="36" t="str">
        <f ca="true">+IF(ISTEXT('Data Summary'!B164),'Data Summary'!B164,"")</f>
        <v/>
      </c>
      <c r="C164" s="330" t="e">
        <f ca="true">+VALUE('Data Summary'!C164)</f>
        <v>#VALUE!</v>
      </c>
      <c r="D164" s="95" t="e">
        <f ca="true">+IF(AND(ISNUMBER(OFFSET('Water Data'!$D$4,0,10*ROW('Water Data'!D158))),'Data Summary'!BS164="Yes"),100-OFFSET('Water Data'!$D$4,0,10*ROW('Water Data'!D158)),NA())</f>
        <v>#N/A</v>
      </c>
      <c r="E164" s="95" t="e">
        <f ca="true">+IF(AND(ISNUMBER(OFFSET('Water Data'!$D$6,0,10*ROW('Water Data'!D158))),'Data Summary'!BT164="Yes"),OFFSET('Water Data'!$D$6,0,10*ROW('Water Data'!D158)),NA())</f>
        <v>#N/A</v>
      </c>
      <c r="F164" s="95" t="e">
        <f ca="true">+IF(AND(ISNUMBER(OFFSET('Water Data'!$D$9,0,10*ROW('Water Data'!D158))),'Data Summary'!BU164="Yes"),OFFSET('Water Data'!$D$9,0,10*ROW('Water Data'!D158)),NA())</f>
        <v>#N/A</v>
      </c>
      <c r="G164" s="95" t="e">
        <f ca="true">+IF(AND(ISNUMBER(OFFSET('Water Data'!$E$4,0,10*ROW('Water Data'!E158))),'Data Summary'!BV164="Yes"),100-OFFSET('Water Data'!$E$4,0,10*ROW('Water Data'!E158)),NA())</f>
        <v>#N/A</v>
      </c>
      <c r="H164" s="95" t="e">
        <f ca="true">+IF(AND(ISNUMBER(OFFSET('Water Data'!$E$6,0,10*ROW('Water Data'!E158))),'Data Summary'!BW164="Yes"),OFFSET('Water Data'!$E$6,0,10*ROW('Water Data'!E158)),NA())</f>
        <v>#N/A</v>
      </c>
      <c r="I164" s="95" t="e">
        <f ca="true">+IF(AND(ISNUMBER(OFFSET('Water Data'!$E$9,0,10*ROW('Water Data'!E158))),'Data Summary'!BX164="Yes"),OFFSET('Water Data'!$E$9,0,10*ROW('Water Data'!E158)),NA())</f>
        <v>#N/A</v>
      </c>
      <c r="J164" s="95" t="e">
        <f ca="true">+IF(AND(ISNUMBER(OFFSET('Water Data'!$F$4,0,10*ROW('Water Data'!F158))),'Data Summary'!BY164="Yes"),100-OFFSET('Water Data'!$F$4,0,10*ROW('Water Data'!F158)),NA())</f>
        <v>#N/A</v>
      </c>
      <c r="K164" s="95" t="e">
        <f ca="true">+IF(AND(ISNUMBER(OFFSET('Water Data'!$F$6,0,10*ROW('Water Data'!F158))),'Data Summary'!BZ164="Yes"),OFFSET('Water Data'!$F$6,0,10*ROW('Water Data'!F158)),NA())</f>
        <v>#N/A</v>
      </c>
      <c r="L164" s="95" t="e">
        <f ca="true">+IF(AND(ISNUMBER(OFFSET('Water Data'!$F$9,0,10*ROW('Water Data'!F158))),'Data Summary'!CA164="Yes"),OFFSET('Water Data'!$F$9,0,10*ROW('Water Data'!F158)),NA())</f>
        <v>#N/A</v>
      </c>
      <c r="M164" s="95" t="e">
        <f ca="true">+IF(AND(ISNUMBER(OFFSET('Water Data'!$G$4,0,10*ROW('Water Data'!G158))),'Data Summary'!CB164="Yes"),100-OFFSET('Water Data'!$G$4,0,10*ROW('Water Data'!G158)),NA())</f>
        <v>#N/A</v>
      </c>
      <c r="N164" s="95" t="e">
        <f ca="true">+IF(AND(ISNUMBER(OFFSET('Water Data'!$G$6,0,10*ROW('Water Data'!G158))),'Data Summary'!CC164="Yes"),OFFSET('Water Data'!$G$6,0,10*ROW('Water Data'!G158)),NA())</f>
        <v>#N/A</v>
      </c>
      <c r="O164" s="95" t="e">
        <f ca="true">+IF(AND(ISNUMBER(OFFSET('Water Data'!$G$9,0,10*ROW('Water Data'!G158))),'Data Summary'!CD164="Yes"),OFFSET('Water Data'!$G$9,0,10*ROW('Water Data'!G158)),NA())</f>
        <v>#N/A</v>
      </c>
      <c r="P164" s="95" t="e">
        <f ca="true">+IF(AND(ISNUMBER(OFFSET('Water Data'!$H$4,0,10*ROW('Water Data'!H158))),'Data Summary'!CE164="Yes"),100-OFFSET('Water Data'!$H$4,0,10*ROW('Water Data'!H158)),NA())</f>
        <v>#N/A</v>
      </c>
      <c r="Q164" s="95" t="e">
        <f ca="true">+IF(AND(ISNUMBER(OFFSET('Water Data'!$H$6,0,10*ROW('Water Data'!H158))),'Data Summary'!CF164="Yes"),OFFSET('Water Data'!$H$6,0,10*ROW('Water Data'!H158)),NA())</f>
        <v>#N/A</v>
      </c>
      <c r="R164" s="95" t="e">
        <f ca="true">+IF(AND(ISNUMBER(OFFSET('Water Data'!$H$9,0,10*ROW('Water Data'!H158))),'Data Summary'!CG164="Yes"),OFFSET('Water Data'!$H$9,0,10*ROW('Water Data'!H158)),NA())</f>
        <v>#N/A</v>
      </c>
      <c r="S164" s="95" t="e">
        <f ca="true">+IF(AND(ISNUMBER(OFFSET('Water Data'!$I$4,0,10*ROW('Water Data'!I158))),'Data Summary'!CH164="Yes"),100-OFFSET('Water Data'!$I$4,0,10*ROW('Water Data'!I158)),NA())</f>
        <v>#N/A</v>
      </c>
      <c r="T164" s="95" t="e">
        <f ca="true">+IF(AND(ISNUMBER(OFFSET('Water Data'!$I$6,0,10*ROW('Water Data'!I158))),'Data Summary'!CI164="Yes"),OFFSET('Water Data'!$I$6,0,10*ROW('Water Data'!I158)),NA())</f>
        <v>#N/A</v>
      </c>
      <c r="U164" s="95" t="e">
        <f ca="true">+IF(AND(ISNUMBER(OFFSET('Water Data'!$I$9,0,10*ROW('Water Data'!I158))),'Data Summary'!CJ164="Yes"),OFFSET('Water Data'!$I$9,0,10*ROW('Water Data'!I158)),NA())</f>
        <v>#N/A</v>
      </c>
      <c r="V164" s="96" t="e">
        <f ca="true">+IF(AND(ISNUMBER(OFFSET('Sanitation Data'!$D$4,0,10*ROW('Sanitation Data'!D158))),'Data Summary'!CK164="Yes"),100-OFFSET('Sanitation Data'!$D$4,0,10*ROW('Sanitation Data'!D158)),NA())</f>
        <v>#N/A</v>
      </c>
      <c r="W164" s="96" t="e">
        <f ca="true">+IF(AND(ISNUMBER(OFFSET('Sanitation Data'!$D$6,0,10*ROW('Sanitation Data'!D158))),'Data Summary'!CL164="Yes"),OFFSET('Sanitation Data'!$D$6,0,10*ROW('Sanitation Data'!D158)),NA())</f>
        <v>#N/A</v>
      </c>
      <c r="X164" s="96" t="e">
        <f ca="true">+IF(AND(ISNUMBER(OFFSET('Sanitation Data'!$D$10,0,10*ROW('Sanitation Data'!D158))),'Data Summary'!CM164="Yes"),OFFSET('Sanitation Data'!$D$10,0,10*ROW('Sanitation Data'!D158)),NA())</f>
        <v>#N/A</v>
      </c>
      <c r="Y164" s="96" t="e">
        <f ca="true">+IF(AND(ISNUMBER(OFFSET('Sanitation Data'!$D$11,0,10*ROW('Sanitation Data'!D158))),'Data Summary'!CN164="Yes"),OFFSET('Sanitation Data'!$D$11,0,10*ROW('Sanitation Data'!D158)),NA())</f>
        <v>#N/A</v>
      </c>
      <c r="Z164" s="96" t="e">
        <f ca="true">+IF(AND(ISNUMBER(OFFSET('Sanitation Data'!$D$12,0,10*ROW('Sanitation Data'!D158))),'Data Summary'!CO164="Yes"),OFFSET('Sanitation Data'!$D$12,0,10*ROW('Sanitation Data'!D158)),NA())</f>
        <v>#N/A</v>
      </c>
      <c r="AA164" s="96" t="e">
        <f ca="true">+IF(AND(ISNUMBER(OFFSET('Sanitation Data'!$E$4,0,10*ROW('Sanitation Data'!E158))),'Data Summary'!CP164="Yes"),100-OFFSET('Sanitation Data'!$E$4,0,10*ROW('Sanitation Data'!E158)),NA())</f>
        <v>#N/A</v>
      </c>
      <c r="AB164" s="96" t="e">
        <f ca="true">+IF(AND(ISNUMBER(OFFSET('Sanitation Data'!$E$6,0,10*ROW('Sanitation Data'!E158))),'Data Summary'!CQ164="Yes"),OFFSET('Sanitation Data'!$E$6,0,10*ROW('Sanitation Data'!E158)),NA())</f>
        <v>#N/A</v>
      </c>
      <c r="AC164" s="96" t="e">
        <f ca="true">+IF(AND(ISNUMBER(OFFSET('Sanitation Data'!$E$10,0,10*ROW('Sanitation Data'!E158))),'Data Summary'!CR164="Yes"),OFFSET('Sanitation Data'!$E$10,0,10*ROW('Sanitation Data'!E158)),NA())</f>
        <v>#N/A</v>
      </c>
      <c r="AD164" s="96" t="e">
        <f ca="true">+IF(AND(ISNUMBER(OFFSET('Sanitation Data'!$E$11,0,10*ROW('Sanitation Data'!E158))),'Data Summary'!CS164="Yes"),OFFSET('Sanitation Data'!$E$11,0,10*ROW('Sanitation Data'!E158)),NA())</f>
        <v>#N/A</v>
      </c>
      <c r="AE164" s="96" t="e">
        <f ca="true">+IF(AND(ISNUMBER(OFFSET('Sanitation Data'!$E$12,0,10*ROW('Sanitation Data'!E158))),'Data Summary'!CT164="Yes"),OFFSET('Sanitation Data'!$E$12,0,10*ROW('Sanitation Data'!E158)),NA())</f>
        <v>#N/A</v>
      </c>
      <c r="AF164" s="96" t="e">
        <f ca="true">+IF(AND(ISNUMBER(OFFSET('Sanitation Data'!$F$4,0,10*ROW('Sanitation Data'!F158))),'Data Summary'!CU164="Yes"),100-OFFSET('Sanitation Data'!$F$4,0,10*ROW('Sanitation Data'!F158)),NA())</f>
        <v>#N/A</v>
      </c>
      <c r="AG164" s="96" t="e">
        <f ca="true">+IF(AND(ISNUMBER(OFFSET('Sanitation Data'!$F$6,0,10*ROW('Sanitation Data'!F158))),'Data Summary'!CV164="Yes"),OFFSET('Sanitation Data'!$F$6,0,10*ROW('Sanitation Data'!F158)),NA())</f>
        <v>#N/A</v>
      </c>
      <c r="AH164" s="96" t="e">
        <f ca="true">+IF(AND(ISNUMBER(OFFSET('Sanitation Data'!$F$10,0,10*ROW('Sanitation Data'!F158))),'Data Summary'!CW164="Yes"),OFFSET('Sanitation Data'!$F$10,0,10*ROW('Sanitation Data'!F158)),NA())</f>
        <v>#N/A</v>
      </c>
      <c r="AI164" s="96" t="e">
        <f ca="true">+IF(AND(ISNUMBER(OFFSET('Sanitation Data'!$F$11,0,10*ROW('Sanitation Data'!F158))),'Data Summary'!CX164="Yes"),OFFSET('Sanitation Data'!$F$11,0,10*ROW('Sanitation Data'!F158)),NA())</f>
        <v>#N/A</v>
      </c>
      <c r="AJ164" s="96" t="e">
        <f ca="true">+IF(AND(ISNUMBER(OFFSET('Sanitation Data'!$F$12,0,10*ROW('Sanitation Data'!F158))),'Data Summary'!CY164="Yes"),OFFSET('Sanitation Data'!$F$12,0,10*ROW('Sanitation Data'!F158)),NA())</f>
        <v>#N/A</v>
      </c>
      <c r="AK164" s="96" t="e">
        <f ca="true">+IF(AND(ISNUMBER(OFFSET('Sanitation Data'!$G$4,0,10*ROW('Sanitation Data'!G158))),'Data Summary'!CZ164="Yes"),100-OFFSET('Sanitation Data'!$G$4,0,10*ROW('Sanitation Data'!G158)),NA())</f>
        <v>#N/A</v>
      </c>
      <c r="AL164" s="96" t="e">
        <f ca="true">+IF(AND(ISNUMBER(OFFSET('Sanitation Data'!$G$6,0,10*ROW('Sanitation Data'!G158))),'Data Summary'!DA164="Yes"),OFFSET('Sanitation Data'!$G$6,0,10*ROW('Sanitation Data'!G158)),NA())</f>
        <v>#N/A</v>
      </c>
      <c r="AM164" s="96" t="e">
        <f ca="true">+IF(AND(ISNUMBER(OFFSET('Sanitation Data'!$G$10,0,10*ROW('Sanitation Data'!G158))),'Data Summary'!DB164="Yes"),OFFSET('Sanitation Data'!$G$10,0,10*ROW('Sanitation Data'!G158)),NA())</f>
        <v>#N/A</v>
      </c>
      <c r="AN164" s="96" t="e">
        <f ca="true">+IF(AND(ISNUMBER(OFFSET('Sanitation Data'!$G$11,0,10*ROW('Sanitation Data'!G158))),'Data Summary'!DC164="Yes"),OFFSET('Sanitation Data'!$G$11,0,10*ROW('Sanitation Data'!G158)),NA())</f>
        <v>#N/A</v>
      </c>
      <c r="AO164" s="96" t="e">
        <f ca="true">+IF(AND(ISNUMBER(OFFSET('Sanitation Data'!$G$12,0,10*ROW('Sanitation Data'!G158))),'Data Summary'!DD164="Yes"),OFFSET('Sanitation Data'!$G$12,0,10*ROW('Sanitation Data'!G158)),NA())</f>
        <v>#N/A</v>
      </c>
      <c r="AP164" s="96" t="e">
        <f ca="true">+IF(AND(ISNUMBER(OFFSET('Sanitation Data'!$H$4,0,10*ROW('Sanitation Data'!H158))),'Data Summary'!DE164="Yes"),100-OFFSET('Sanitation Data'!$H$4,0,10*ROW('Sanitation Data'!H158)),NA())</f>
        <v>#N/A</v>
      </c>
      <c r="AQ164" s="96" t="e">
        <f ca="true">+IF(AND(ISNUMBER(OFFSET('Sanitation Data'!$H$6,0,10*ROW('Sanitation Data'!H158))),'Data Summary'!DF164="Yes"),OFFSET('Sanitation Data'!$H$6,0,10*ROW('Sanitation Data'!H158)),NA())</f>
        <v>#N/A</v>
      </c>
      <c r="AR164" s="96" t="e">
        <f ca="true">+IF(AND(ISNUMBER(OFFSET('Sanitation Data'!$H$10,0,10*ROW('Sanitation Data'!H158))),'Data Summary'!DG164="Yes"),OFFSET('Sanitation Data'!$H$10,0,10*ROW('Sanitation Data'!H158)),NA())</f>
        <v>#N/A</v>
      </c>
      <c r="AS164" s="96" t="e">
        <f ca="true">+IF(AND(ISNUMBER(OFFSET('Sanitation Data'!$H$11,0,10*ROW('Sanitation Data'!H158))),'Data Summary'!DH164="Yes"),OFFSET('Sanitation Data'!$H$11,0,10*ROW('Sanitation Data'!H158)),NA())</f>
        <v>#N/A</v>
      </c>
      <c r="AT164" s="96" t="e">
        <f ca="true">+IF(AND(ISNUMBER(OFFSET('Sanitation Data'!$H$12,0,10*ROW('Sanitation Data'!H158))),'Data Summary'!DI164="Yes"),OFFSET('Sanitation Data'!$H$12,0,10*ROW('Sanitation Data'!H158)),NA())</f>
        <v>#N/A</v>
      </c>
      <c r="AU164" s="96" t="e">
        <f ca="true">+IF(AND(ISNUMBER(OFFSET('Sanitation Data'!$I$4,0,10*ROW('Sanitation Data'!I158))),'Data Summary'!DJ164="Yes"),100-OFFSET('Sanitation Data'!$I$4,0,10*ROW('Sanitation Data'!I158)),NA())</f>
        <v>#N/A</v>
      </c>
      <c r="AV164" s="96" t="e">
        <f ca="true">+IF(AND(ISNUMBER(OFFSET('Sanitation Data'!$I$6,0,10*ROW('Sanitation Data'!I158))),'Data Summary'!DK164="Yes"),OFFSET('Sanitation Data'!$I$6,0,10*ROW('Sanitation Data'!I158)),NA())</f>
        <v>#N/A</v>
      </c>
      <c r="AW164" s="96" t="e">
        <f ca="true">+IF(AND(ISNUMBER(OFFSET('Sanitation Data'!$I$10,0,10*ROW('Sanitation Data'!I158))),'Data Summary'!DL164="Yes"),OFFSET('Sanitation Data'!$I$10,0,10*ROW('Sanitation Data'!I158)),NA())</f>
        <v>#N/A</v>
      </c>
      <c r="AX164" s="96" t="e">
        <f ca="true">+IF(AND(ISNUMBER(OFFSET('Sanitation Data'!$I$11,0,10*ROW('Sanitation Data'!I158))),'Data Summary'!DM164="Yes"),OFFSET('Sanitation Data'!$I$11,0,10*ROW('Sanitation Data'!I158)),NA())</f>
        <v>#N/A</v>
      </c>
      <c r="AY164" s="96" t="e">
        <f ca="true">+IF(AND(ISNUMBER(OFFSET('Sanitation Data'!$I$12,0,10*ROW('Sanitation Data'!I158))),'Data Summary'!DN164="Yes"),OFFSET('Sanitation Data'!$I$12,0,10*ROW('Sanitation Data'!I158)),NA())</f>
        <v>#N/A</v>
      </c>
      <c r="AZ164" s="97" t="e">
        <f ca="true">+IF(AND(ISNUMBER(OFFSET('Hygiene Data'!$D$5,0,10*ROW('Hygiene Data'!D158))),'Data Summary'!DO164="Yes"),OFFSET('Hygiene Data'!$D$5,0,10*ROW('Hygiene Data'!D158)),NA())</f>
        <v>#N/A</v>
      </c>
      <c r="BA164" s="97" t="e">
        <f ca="true">+IF(AND(ISNUMBER(OFFSET('Hygiene Data'!$D$7,0,10*ROW('Hygiene Data'!D158))),'Data Summary'!DP164="Yes"),OFFSET('Hygiene Data'!$D$7,0,10*ROW('Hygiene Data'!D158)),NA())</f>
        <v>#N/A</v>
      </c>
      <c r="BB164" s="97" t="e">
        <f ca="true">+IF(AND(ISNUMBER(OFFSET('Hygiene Data'!$D$9,0,10*ROW('Hygiene Data'!D158))),'Data Summary'!DQ164="Yes"),OFFSET('Hygiene Data'!$D$9,0,10*ROW('Hygiene Data'!D158)),NA())</f>
        <v>#N/A</v>
      </c>
      <c r="BC164" s="97" t="e">
        <f ca="true">+IF(AND(ISNUMBER(OFFSET('Hygiene Data'!$E$5,0,10*ROW('Hygiene Data'!E158))),'Data Summary'!DR164="Yes"),OFFSET('Hygiene Data'!$E$5,0,10*ROW('Hygiene Data'!E158)),NA())</f>
        <v>#N/A</v>
      </c>
      <c r="BD164" s="97" t="e">
        <f ca="true">+IF(AND(ISNUMBER(OFFSET('Hygiene Data'!$E$7,0,10*ROW('Hygiene Data'!E158))),'Data Summary'!DS164="Yes"),OFFSET('Hygiene Data'!$E$7,0,10*ROW('Hygiene Data'!E158)),NA())</f>
        <v>#N/A</v>
      </c>
      <c r="BE164" s="97" t="e">
        <f ca="true">+IF(AND(ISNUMBER(OFFSET('Hygiene Data'!$E$9,0,10*ROW('Hygiene Data'!E158))),'Data Summary'!DT164="Yes"),OFFSET('Hygiene Data'!$E$9,0,10*ROW('Hygiene Data'!E158)),NA())</f>
        <v>#N/A</v>
      </c>
      <c r="BF164" s="97" t="e">
        <f ca="true">+IF(AND(ISNUMBER(OFFSET('Hygiene Data'!$F$5,0,10*ROW('Hygiene Data'!F158))),'Data Summary'!DU164="Yes"),OFFSET('Hygiene Data'!$F$5,0,10*ROW('Hygiene Data'!F158)),NA())</f>
        <v>#N/A</v>
      </c>
      <c r="BG164" s="97" t="e">
        <f ca="true">+IF(AND(ISNUMBER(OFFSET('Hygiene Data'!$F$7,0,10*ROW('Hygiene Data'!F158))),'Data Summary'!DV164="Yes"),OFFSET('Hygiene Data'!$F$7,0,10*ROW('Hygiene Data'!F158)),NA())</f>
        <v>#N/A</v>
      </c>
      <c r="BH164" s="97" t="e">
        <f ca="true">+IF(AND(ISNUMBER(OFFSET('Hygiene Data'!$F$9,0,10*ROW('Hygiene Data'!F158))),'Data Summary'!DW164="Yes"),OFFSET('Hygiene Data'!$F$9,0,10*ROW('Hygiene Data'!F158)),NA())</f>
        <v>#N/A</v>
      </c>
      <c r="BI164" s="97" t="e">
        <f ca="true">+IF(AND(ISNUMBER(OFFSET('Hygiene Data'!$G$5,0,10*ROW('Hygiene Data'!G158))),'Data Summary'!DX164="Yes"),OFFSET('Hygiene Data'!$G$5,0,10*ROW('Hygiene Data'!G158)),NA())</f>
        <v>#N/A</v>
      </c>
      <c r="BJ164" s="97" t="e">
        <f ca="true">+IF(AND(ISNUMBER(OFFSET('Hygiene Data'!$G$7,0,10*ROW('Hygiene Data'!G158))),'Data Summary'!DY164="Yes"),OFFSET('Hygiene Data'!$G$7,0,10*ROW('Hygiene Data'!G158)),NA())</f>
        <v>#N/A</v>
      </c>
      <c r="BK164" s="97" t="e">
        <f ca="true">+IF(AND(ISNUMBER(OFFSET('Hygiene Data'!$G$9,0,10*ROW('Hygiene Data'!G158))),'Data Summary'!DZ164="Yes"),OFFSET('Hygiene Data'!$G$9,0,10*ROW('Hygiene Data'!G158)),NA())</f>
        <v>#N/A</v>
      </c>
      <c r="BL164" s="97" t="e">
        <f ca="true">+IF(AND(ISNUMBER(OFFSET('Hygiene Data'!$H$5,0,10*ROW('Hygiene Data'!H158))),'Data Summary'!EA164="Yes"),OFFSET('Hygiene Data'!$H$5,0,10*ROW('Hygiene Data'!H158)),NA())</f>
        <v>#N/A</v>
      </c>
      <c r="BM164" s="97" t="e">
        <f ca="true">+IF(AND(ISNUMBER(OFFSET('Hygiene Data'!$H$7,0,10*ROW('Hygiene Data'!H158))),'Data Summary'!EB164="Yes"),OFFSET('Hygiene Data'!$H$7,0,10*ROW('Hygiene Data'!H158)),NA())</f>
        <v>#N/A</v>
      </c>
      <c r="BN164" s="97" t="e">
        <f ca="true">+IF(AND(ISNUMBER(OFFSET('Hygiene Data'!$H$9,0,10*ROW('Hygiene Data'!H158))),'Data Summary'!EC164="Yes"),OFFSET('Hygiene Data'!$H$9,0,10*ROW('Hygiene Data'!H158)),NA())</f>
        <v>#N/A</v>
      </c>
      <c r="BO164" s="97" t="e">
        <f ca="true">+IF(AND(ISNUMBER(OFFSET('Hygiene Data'!$I$5,0,10*ROW('Hygiene Data'!I158))),'Data Summary'!ED164="Yes"),OFFSET('Hygiene Data'!$I$5,0,10*ROW('Hygiene Data'!I158)),NA())</f>
        <v>#N/A</v>
      </c>
      <c r="BP164" s="97" t="e">
        <f ca="true">+IF(AND(ISNUMBER(OFFSET('Hygiene Data'!$I$7,0,10*ROW('Hygiene Data'!I158))),'Data Summary'!EE164="Yes"),OFFSET('Hygiene Data'!$I$7,0,10*ROW('Hygiene Data'!I158)),NA())</f>
        <v>#N/A</v>
      </c>
      <c r="BQ164" s="97" t="e">
        <f ca="true">+IF(AND(ISNUMBER(OFFSET('Hygiene Data'!$I$9,0,10*ROW('Hygiene Data'!I158))),'Data Summary'!EF164="Yes"),OFFSET('Hygiene Data'!$I$9,0,10*ROW('Hygiene Data'!I158)),NA())</f>
        <v>#N/A</v>
      </c>
    </row>
    <row xmlns:x14ac="http://schemas.microsoft.com/office/spreadsheetml/2009/9/ac" r="165" x14ac:dyDescent="0.2">
      <c r="A165" s="331" t="e">
        <f ca="true">+RIGHT('Data Summary'!A165,LEN('Data Summary'!A165)-9)</f>
        <v>#VALUE!</v>
      </c>
      <c r="B165" s="36" t="str">
        <f ca="true">+IF(ISTEXT('Data Summary'!B165),'Data Summary'!B165,"")</f>
        <v/>
      </c>
      <c r="C165" s="330" t="e">
        <f ca="true">+VALUE('Data Summary'!C165)</f>
        <v>#VALUE!</v>
      </c>
      <c r="D165" s="95" t="e">
        <f ca="true">+IF(AND(ISNUMBER(OFFSET('Water Data'!$D$4,0,10*ROW('Water Data'!D159))),'Data Summary'!BS165="Yes"),100-OFFSET('Water Data'!$D$4,0,10*ROW('Water Data'!D159)),NA())</f>
        <v>#N/A</v>
      </c>
      <c r="E165" s="95" t="e">
        <f ca="true">+IF(AND(ISNUMBER(OFFSET('Water Data'!$D$6,0,10*ROW('Water Data'!D159))),'Data Summary'!BT165="Yes"),OFFSET('Water Data'!$D$6,0,10*ROW('Water Data'!D159)),NA())</f>
        <v>#N/A</v>
      </c>
      <c r="F165" s="95" t="e">
        <f ca="true">+IF(AND(ISNUMBER(OFFSET('Water Data'!$D$9,0,10*ROW('Water Data'!D159))),'Data Summary'!BU165="Yes"),OFFSET('Water Data'!$D$9,0,10*ROW('Water Data'!D159)),NA())</f>
        <v>#N/A</v>
      </c>
      <c r="G165" s="95" t="e">
        <f ca="true">+IF(AND(ISNUMBER(OFFSET('Water Data'!$E$4,0,10*ROW('Water Data'!E159))),'Data Summary'!BV165="Yes"),100-OFFSET('Water Data'!$E$4,0,10*ROW('Water Data'!E159)),NA())</f>
        <v>#N/A</v>
      </c>
      <c r="H165" s="95" t="e">
        <f ca="true">+IF(AND(ISNUMBER(OFFSET('Water Data'!$E$6,0,10*ROW('Water Data'!E159))),'Data Summary'!BW165="Yes"),OFFSET('Water Data'!$E$6,0,10*ROW('Water Data'!E159)),NA())</f>
        <v>#N/A</v>
      </c>
      <c r="I165" s="95" t="e">
        <f ca="true">+IF(AND(ISNUMBER(OFFSET('Water Data'!$E$9,0,10*ROW('Water Data'!E159))),'Data Summary'!BX165="Yes"),OFFSET('Water Data'!$E$9,0,10*ROW('Water Data'!E159)),NA())</f>
        <v>#N/A</v>
      </c>
      <c r="J165" s="95" t="e">
        <f ca="true">+IF(AND(ISNUMBER(OFFSET('Water Data'!$F$4,0,10*ROW('Water Data'!F159))),'Data Summary'!BY165="Yes"),100-OFFSET('Water Data'!$F$4,0,10*ROW('Water Data'!F159)),NA())</f>
        <v>#N/A</v>
      </c>
      <c r="K165" s="95" t="e">
        <f ca="true">+IF(AND(ISNUMBER(OFFSET('Water Data'!$F$6,0,10*ROW('Water Data'!F159))),'Data Summary'!BZ165="Yes"),OFFSET('Water Data'!$F$6,0,10*ROW('Water Data'!F159)),NA())</f>
        <v>#N/A</v>
      </c>
      <c r="L165" s="95" t="e">
        <f ca="true">+IF(AND(ISNUMBER(OFFSET('Water Data'!$F$9,0,10*ROW('Water Data'!F159))),'Data Summary'!CA165="Yes"),OFFSET('Water Data'!$F$9,0,10*ROW('Water Data'!F159)),NA())</f>
        <v>#N/A</v>
      </c>
      <c r="M165" s="95" t="e">
        <f ca="true">+IF(AND(ISNUMBER(OFFSET('Water Data'!$G$4,0,10*ROW('Water Data'!G159))),'Data Summary'!CB165="Yes"),100-OFFSET('Water Data'!$G$4,0,10*ROW('Water Data'!G159)),NA())</f>
        <v>#N/A</v>
      </c>
      <c r="N165" s="95" t="e">
        <f ca="true">+IF(AND(ISNUMBER(OFFSET('Water Data'!$G$6,0,10*ROW('Water Data'!G159))),'Data Summary'!CC165="Yes"),OFFSET('Water Data'!$G$6,0,10*ROW('Water Data'!G159)),NA())</f>
        <v>#N/A</v>
      </c>
      <c r="O165" s="95" t="e">
        <f ca="true">+IF(AND(ISNUMBER(OFFSET('Water Data'!$G$9,0,10*ROW('Water Data'!G159))),'Data Summary'!CD165="Yes"),OFFSET('Water Data'!$G$9,0,10*ROW('Water Data'!G159)),NA())</f>
        <v>#N/A</v>
      </c>
      <c r="P165" s="95" t="e">
        <f ca="true">+IF(AND(ISNUMBER(OFFSET('Water Data'!$H$4,0,10*ROW('Water Data'!H159))),'Data Summary'!CE165="Yes"),100-OFFSET('Water Data'!$H$4,0,10*ROW('Water Data'!H159)),NA())</f>
        <v>#N/A</v>
      </c>
      <c r="Q165" s="95" t="e">
        <f ca="true">+IF(AND(ISNUMBER(OFFSET('Water Data'!$H$6,0,10*ROW('Water Data'!H159))),'Data Summary'!CF165="Yes"),OFFSET('Water Data'!$H$6,0,10*ROW('Water Data'!H159)),NA())</f>
        <v>#N/A</v>
      </c>
      <c r="R165" s="95" t="e">
        <f ca="true">+IF(AND(ISNUMBER(OFFSET('Water Data'!$H$9,0,10*ROW('Water Data'!H159))),'Data Summary'!CG165="Yes"),OFFSET('Water Data'!$H$9,0,10*ROW('Water Data'!H159)),NA())</f>
        <v>#N/A</v>
      </c>
      <c r="S165" s="95" t="e">
        <f ca="true">+IF(AND(ISNUMBER(OFFSET('Water Data'!$I$4,0,10*ROW('Water Data'!I159))),'Data Summary'!CH165="Yes"),100-OFFSET('Water Data'!$I$4,0,10*ROW('Water Data'!I159)),NA())</f>
        <v>#N/A</v>
      </c>
      <c r="T165" s="95" t="e">
        <f ca="true">+IF(AND(ISNUMBER(OFFSET('Water Data'!$I$6,0,10*ROW('Water Data'!I159))),'Data Summary'!CI165="Yes"),OFFSET('Water Data'!$I$6,0,10*ROW('Water Data'!I159)),NA())</f>
        <v>#N/A</v>
      </c>
      <c r="U165" s="95" t="e">
        <f ca="true">+IF(AND(ISNUMBER(OFFSET('Water Data'!$I$9,0,10*ROW('Water Data'!I159))),'Data Summary'!CJ165="Yes"),OFFSET('Water Data'!$I$9,0,10*ROW('Water Data'!I159)),NA())</f>
        <v>#N/A</v>
      </c>
      <c r="V165" s="96" t="e">
        <f ca="true">+IF(AND(ISNUMBER(OFFSET('Sanitation Data'!$D$4,0,10*ROW('Sanitation Data'!D159))),'Data Summary'!CK165="Yes"),100-OFFSET('Sanitation Data'!$D$4,0,10*ROW('Sanitation Data'!D159)),NA())</f>
        <v>#N/A</v>
      </c>
      <c r="W165" s="96" t="e">
        <f ca="true">+IF(AND(ISNUMBER(OFFSET('Sanitation Data'!$D$6,0,10*ROW('Sanitation Data'!D159))),'Data Summary'!CL165="Yes"),OFFSET('Sanitation Data'!$D$6,0,10*ROW('Sanitation Data'!D159)),NA())</f>
        <v>#N/A</v>
      </c>
      <c r="X165" s="96" t="e">
        <f ca="true">+IF(AND(ISNUMBER(OFFSET('Sanitation Data'!$D$10,0,10*ROW('Sanitation Data'!D159))),'Data Summary'!CM165="Yes"),OFFSET('Sanitation Data'!$D$10,0,10*ROW('Sanitation Data'!D159)),NA())</f>
        <v>#N/A</v>
      </c>
      <c r="Y165" s="96" t="e">
        <f ca="true">+IF(AND(ISNUMBER(OFFSET('Sanitation Data'!$D$11,0,10*ROW('Sanitation Data'!D159))),'Data Summary'!CN165="Yes"),OFFSET('Sanitation Data'!$D$11,0,10*ROW('Sanitation Data'!D159)),NA())</f>
        <v>#N/A</v>
      </c>
      <c r="Z165" s="96" t="e">
        <f ca="true">+IF(AND(ISNUMBER(OFFSET('Sanitation Data'!$D$12,0,10*ROW('Sanitation Data'!D159))),'Data Summary'!CO165="Yes"),OFFSET('Sanitation Data'!$D$12,0,10*ROW('Sanitation Data'!D159)),NA())</f>
        <v>#N/A</v>
      </c>
      <c r="AA165" s="96" t="e">
        <f ca="true">+IF(AND(ISNUMBER(OFFSET('Sanitation Data'!$E$4,0,10*ROW('Sanitation Data'!E159))),'Data Summary'!CP165="Yes"),100-OFFSET('Sanitation Data'!$E$4,0,10*ROW('Sanitation Data'!E159)),NA())</f>
        <v>#N/A</v>
      </c>
      <c r="AB165" s="96" t="e">
        <f ca="true">+IF(AND(ISNUMBER(OFFSET('Sanitation Data'!$E$6,0,10*ROW('Sanitation Data'!E159))),'Data Summary'!CQ165="Yes"),OFFSET('Sanitation Data'!$E$6,0,10*ROW('Sanitation Data'!E159)),NA())</f>
        <v>#N/A</v>
      </c>
      <c r="AC165" s="96" t="e">
        <f ca="true">+IF(AND(ISNUMBER(OFFSET('Sanitation Data'!$E$10,0,10*ROW('Sanitation Data'!E159))),'Data Summary'!CR165="Yes"),OFFSET('Sanitation Data'!$E$10,0,10*ROW('Sanitation Data'!E159)),NA())</f>
        <v>#N/A</v>
      </c>
      <c r="AD165" s="96" t="e">
        <f ca="true">+IF(AND(ISNUMBER(OFFSET('Sanitation Data'!$E$11,0,10*ROW('Sanitation Data'!E159))),'Data Summary'!CS165="Yes"),OFFSET('Sanitation Data'!$E$11,0,10*ROW('Sanitation Data'!E159)),NA())</f>
        <v>#N/A</v>
      </c>
      <c r="AE165" s="96" t="e">
        <f ca="true">+IF(AND(ISNUMBER(OFFSET('Sanitation Data'!$E$12,0,10*ROW('Sanitation Data'!E159))),'Data Summary'!CT165="Yes"),OFFSET('Sanitation Data'!$E$12,0,10*ROW('Sanitation Data'!E159)),NA())</f>
        <v>#N/A</v>
      </c>
      <c r="AF165" s="96" t="e">
        <f ca="true">+IF(AND(ISNUMBER(OFFSET('Sanitation Data'!$F$4,0,10*ROW('Sanitation Data'!F159))),'Data Summary'!CU165="Yes"),100-OFFSET('Sanitation Data'!$F$4,0,10*ROW('Sanitation Data'!F159)),NA())</f>
        <v>#N/A</v>
      </c>
      <c r="AG165" s="96" t="e">
        <f ca="true">+IF(AND(ISNUMBER(OFFSET('Sanitation Data'!$F$6,0,10*ROW('Sanitation Data'!F159))),'Data Summary'!CV165="Yes"),OFFSET('Sanitation Data'!$F$6,0,10*ROW('Sanitation Data'!F159)),NA())</f>
        <v>#N/A</v>
      </c>
      <c r="AH165" s="96" t="e">
        <f ca="true">+IF(AND(ISNUMBER(OFFSET('Sanitation Data'!$F$10,0,10*ROW('Sanitation Data'!F159))),'Data Summary'!CW165="Yes"),OFFSET('Sanitation Data'!$F$10,0,10*ROW('Sanitation Data'!F159)),NA())</f>
        <v>#N/A</v>
      </c>
      <c r="AI165" s="96" t="e">
        <f ca="true">+IF(AND(ISNUMBER(OFFSET('Sanitation Data'!$F$11,0,10*ROW('Sanitation Data'!F159))),'Data Summary'!CX165="Yes"),OFFSET('Sanitation Data'!$F$11,0,10*ROW('Sanitation Data'!F159)),NA())</f>
        <v>#N/A</v>
      </c>
      <c r="AJ165" s="96" t="e">
        <f ca="true">+IF(AND(ISNUMBER(OFFSET('Sanitation Data'!$F$12,0,10*ROW('Sanitation Data'!F159))),'Data Summary'!CY165="Yes"),OFFSET('Sanitation Data'!$F$12,0,10*ROW('Sanitation Data'!F159)),NA())</f>
        <v>#N/A</v>
      </c>
      <c r="AK165" s="96" t="e">
        <f ca="true">+IF(AND(ISNUMBER(OFFSET('Sanitation Data'!$G$4,0,10*ROW('Sanitation Data'!G159))),'Data Summary'!CZ165="Yes"),100-OFFSET('Sanitation Data'!$G$4,0,10*ROW('Sanitation Data'!G159)),NA())</f>
        <v>#N/A</v>
      </c>
      <c r="AL165" s="96" t="e">
        <f ca="true">+IF(AND(ISNUMBER(OFFSET('Sanitation Data'!$G$6,0,10*ROW('Sanitation Data'!G159))),'Data Summary'!DA165="Yes"),OFFSET('Sanitation Data'!$G$6,0,10*ROW('Sanitation Data'!G159)),NA())</f>
        <v>#N/A</v>
      </c>
      <c r="AM165" s="96" t="e">
        <f ca="true">+IF(AND(ISNUMBER(OFFSET('Sanitation Data'!$G$10,0,10*ROW('Sanitation Data'!G159))),'Data Summary'!DB165="Yes"),OFFSET('Sanitation Data'!$G$10,0,10*ROW('Sanitation Data'!G159)),NA())</f>
        <v>#N/A</v>
      </c>
      <c r="AN165" s="96" t="e">
        <f ca="true">+IF(AND(ISNUMBER(OFFSET('Sanitation Data'!$G$11,0,10*ROW('Sanitation Data'!G159))),'Data Summary'!DC165="Yes"),OFFSET('Sanitation Data'!$G$11,0,10*ROW('Sanitation Data'!G159)),NA())</f>
        <v>#N/A</v>
      </c>
      <c r="AO165" s="96" t="e">
        <f ca="true">+IF(AND(ISNUMBER(OFFSET('Sanitation Data'!$G$12,0,10*ROW('Sanitation Data'!G159))),'Data Summary'!DD165="Yes"),OFFSET('Sanitation Data'!$G$12,0,10*ROW('Sanitation Data'!G159)),NA())</f>
        <v>#N/A</v>
      </c>
      <c r="AP165" s="96" t="e">
        <f ca="true">+IF(AND(ISNUMBER(OFFSET('Sanitation Data'!$H$4,0,10*ROW('Sanitation Data'!H159))),'Data Summary'!DE165="Yes"),100-OFFSET('Sanitation Data'!$H$4,0,10*ROW('Sanitation Data'!H159)),NA())</f>
        <v>#N/A</v>
      </c>
      <c r="AQ165" s="96" t="e">
        <f ca="true">+IF(AND(ISNUMBER(OFFSET('Sanitation Data'!$H$6,0,10*ROW('Sanitation Data'!H159))),'Data Summary'!DF165="Yes"),OFFSET('Sanitation Data'!$H$6,0,10*ROW('Sanitation Data'!H159)),NA())</f>
        <v>#N/A</v>
      </c>
      <c r="AR165" s="96" t="e">
        <f ca="true">+IF(AND(ISNUMBER(OFFSET('Sanitation Data'!$H$10,0,10*ROW('Sanitation Data'!H159))),'Data Summary'!DG165="Yes"),OFFSET('Sanitation Data'!$H$10,0,10*ROW('Sanitation Data'!H159)),NA())</f>
        <v>#N/A</v>
      </c>
      <c r="AS165" s="96" t="e">
        <f ca="true">+IF(AND(ISNUMBER(OFFSET('Sanitation Data'!$H$11,0,10*ROW('Sanitation Data'!H159))),'Data Summary'!DH165="Yes"),OFFSET('Sanitation Data'!$H$11,0,10*ROW('Sanitation Data'!H159)),NA())</f>
        <v>#N/A</v>
      </c>
      <c r="AT165" s="96" t="e">
        <f ca="true">+IF(AND(ISNUMBER(OFFSET('Sanitation Data'!$H$12,0,10*ROW('Sanitation Data'!H159))),'Data Summary'!DI165="Yes"),OFFSET('Sanitation Data'!$H$12,0,10*ROW('Sanitation Data'!H159)),NA())</f>
        <v>#N/A</v>
      </c>
      <c r="AU165" s="96" t="e">
        <f ca="true">+IF(AND(ISNUMBER(OFFSET('Sanitation Data'!$I$4,0,10*ROW('Sanitation Data'!I159))),'Data Summary'!DJ165="Yes"),100-OFFSET('Sanitation Data'!$I$4,0,10*ROW('Sanitation Data'!I159)),NA())</f>
        <v>#N/A</v>
      </c>
      <c r="AV165" s="96" t="e">
        <f ca="true">+IF(AND(ISNUMBER(OFFSET('Sanitation Data'!$I$6,0,10*ROW('Sanitation Data'!I159))),'Data Summary'!DK165="Yes"),OFFSET('Sanitation Data'!$I$6,0,10*ROW('Sanitation Data'!I159)),NA())</f>
        <v>#N/A</v>
      </c>
      <c r="AW165" s="96" t="e">
        <f ca="true">+IF(AND(ISNUMBER(OFFSET('Sanitation Data'!$I$10,0,10*ROW('Sanitation Data'!I159))),'Data Summary'!DL165="Yes"),OFFSET('Sanitation Data'!$I$10,0,10*ROW('Sanitation Data'!I159)),NA())</f>
        <v>#N/A</v>
      </c>
      <c r="AX165" s="96" t="e">
        <f ca="true">+IF(AND(ISNUMBER(OFFSET('Sanitation Data'!$I$11,0,10*ROW('Sanitation Data'!I159))),'Data Summary'!DM165="Yes"),OFFSET('Sanitation Data'!$I$11,0,10*ROW('Sanitation Data'!I159)),NA())</f>
        <v>#N/A</v>
      </c>
      <c r="AY165" s="96" t="e">
        <f ca="true">+IF(AND(ISNUMBER(OFFSET('Sanitation Data'!$I$12,0,10*ROW('Sanitation Data'!I159))),'Data Summary'!DN165="Yes"),OFFSET('Sanitation Data'!$I$12,0,10*ROW('Sanitation Data'!I159)),NA())</f>
        <v>#N/A</v>
      </c>
      <c r="AZ165" s="97" t="e">
        <f ca="true">+IF(AND(ISNUMBER(OFFSET('Hygiene Data'!$D$5,0,10*ROW('Hygiene Data'!D159))),'Data Summary'!DO165="Yes"),OFFSET('Hygiene Data'!$D$5,0,10*ROW('Hygiene Data'!D159)),NA())</f>
        <v>#N/A</v>
      </c>
      <c r="BA165" s="97" t="e">
        <f ca="true">+IF(AND(ISNUMBER(OFFSET('Hygiene Data'!$D$7,0,10*ROW('Hygiene Data'!D159))),'Data Summary'!DP165="Yes"),OFFSET('Hygiene Data'!$D$7,0,10*ROW('Hygiene Data'!D159)),NA())</f>
        <v>#N/A</v>
      </c>
      <c r="BB165" s="97" t="e">
        <f ca="true">+IF(AND(ISNUMBER(OFFSET('Hygiene Data'!$D$9,0,10*ROW('Hygiene Data'!D159))),'Data Summary'!DQ165="Yes"),OFFSET('Hygiene Data'!$D$9,0,10*ROW('Hygiene Data'!D159)),NA())</f>
        <v>#N/A</v>
      </c>
      <c r="BC165" s="97" t="e">
        <f ca="true">+IF(AND(ISNUMBER(OFFSET('Hygiene Data'!$E$5,0,10*ROW('Hygiene Data'!E159))),'Data Summary'!DR165="Yes"),OFFSET('Hygiene Data'!$E$5,0,10*ROW('Hygiene Data'!E159)),NA())</f>
        <v>#N/A</v>
      </c>
      <c r="BD165" s="97" t="e">
        <f ca="true">+IF(AND(ISNUMBER(OFFSET('Hygiene Data'!$E$7,0,10*ROW('Hygiene Data'!E159))),'Data Summary'!DS165="Yes"),OFFSET('Hygiene Data'!$E$7,0,10*ROW('Hygiene Data'!E159)),NA())</f>
        <v>#N/A</v>
      </c>
      <c r="BE165" s="97" t="e">
        <f ca="true">+IF(AND(ISNUMBER(OFFSET('Hygiene Data'!$E$9,0,10*ROW('Hygiene Data'!E159))),'Data Summary'!DT165="Yes"),OFFSET('Hygiene Data'!$E$9,0,10*ROW('Hygiene Data'!E159)),NA())</f>
        <v>#N/A</v>
      </c>
      <c r="BF165" s="97" t="e">
        <f ca="true">+IF(AND(ISNUMBER(OFFSET('Hygiene Data'!$F$5,0,10*ROW('Hygiene Data'!F159))),'Data Summary'!DU165="Yes"),OFFSET('Hygiene Data'!$F$5,0,10*ROW('Hygiene Data'!F159)),NA())</f>
        <v>#N/A</v>
      </c>
      <c r="BG165" s="97" t="e">
        <f ca="true">+IF(AND(ISNUMBER(OFFSET('Hygiene Data'!$F$7,0,10*ROW('Hygiene Data'!F159))),'Data Summary'!DV165="Yes"),OFFSET('Hygiene Data'!$F$7,0,10*ROW('Hygiene Data'!F159)),NA())</f>
        <v>#N/A</v>
      </c>
      <c r="BH165" s="97" t="e">
        <f ca="true">+IF(AND(ISNUMBER(OFFSET('Hygiene Data'!$F$9,0,10*ROW('Hygiene Data'!F159))),'Data Summary'!DW165="Yes"),OFFSET('Hygiene Data'!$F$9,0,10*ROW('Hygiene Data'!F159)),NA())</f>
        <v>#N/A</v>
      </c>
      <c r="BI165" s="97" t="e">
        <f ca="true">+IF(AND(ISNUMBER(OFFSET('Hygiene Data'!$G$5,0,10*ROW('Hygiene Data'!G159))),'Data Summary'!DX165="Yes"),OFFSET('Hygiene Data'!$G$5,0,10*ROW('Hygiene Data'!G159)),NA())</f>
        <v>#N/A</v>
      </c>
      <c r="BJ165" s="97" t="e">
        <f ca="true">+IF(AND(ISNUMBER(OFFSET('Hygiene Data'!$G$7,0,10*ROW('Hygiene Data'!G159))),'Data Summary'!DY165="Yes"),OFFSET('Hygiene Data'!$G$7,0,10*ROW('Hygiene Data'!G159)),NA())</f>
        <v>#N/A</v>
      </c>
      <c r="BK165" s="97" t="e">
        <f ca="true">+IF(AND(ISNUMBER(OFFSET('Hygiene Data'!$G$9,0,10*ROW('Hygiene Data'!G159))),'Data Summary'!DZ165="Yes"),OFFSET('Hygiene Data'!$G$9,0,10*ROW('Hygiene Data'!G159)),NA())</f>
        <v>#N/A</v>
      </c>
      <c r="BL165" s="97" t="e">
        <f ca="true">+IF(AND(ISNUMBER(OFFSET('Hygiene Data'!$H$5,0,10*ROW('Hygiene Data'!H159))),'Data Summary'!EA165="Yes"),OFFSET('Hygiene Data'!$H$5,0,10*ROW('Hygiene Data'!H159)),NA())</f>
        <v>#N/A</v>
      </c>
      <c r="BM165" s="97" t="e">
        <f ca="true">+IF(AND(ISNUMBER(OFFSET('Hygiene Data'!$H$7,0,10*ROW('Hygiene Data'!H159))),'Data Summary'!EB165="Yes"),OFFSET('Hygiene Data'!$H$7,0,10*ROW('Hygiene Data'!H159)),NA())</f>
        <v>#N/A</v>
      </c>
      <c r="BN165" s="97" t="e">
        <f ca="true">+IF(AND(ISNUMBER(OFFSET('Hygiene Data'!$H$9,0,10*ROW('Hygiene Data'!H159))),'Data Summary'!EC165="Yes"),OFFSET('Hygiene Data'!$H$9,0,10*ROW('Hygiene Data'!H159)),NA())</f>
        <v>#N/A</v>
      </c>
      <c r="BO165" s="97" t="e">
        <f ca="true">+IF(AND(ISNUMBER(OFFSET('Hygiene Data'!$I$5,0,10*ROW('Hygiene Data'!I159))),'Data Summary'!ED165="Yes"),OFFSET('Hygiene Data'!$I$5,0,10*ROW('Hygiene Data'!I159)),NA())</f>
        <v>#N/A</v>
      </c>
      <c r="BP165" s="97" t="e">
        <f ca="true">+IF(AND(ISNUMBER(OFFSET('Hygiene Data'!$I$7,0,10*ROW('Hygiene Data'!I159))),'Data Summary'!EE165="Yes"),OFFSET('Hygiene Data'!$I$7,0,10*ROW('Hygiene Data'!I159)),NA())</f>
        <v>#N/A</v>
      </c>
      <c r="BQ165" s="97" t="e">
        <f ca="true">+IF(AND(ISNUMBER(OFFSET('Hygiene Data'!$I$9,0,10*ROW('Hygiene Data'!I159))),'Data Summary'!EF165="Yes"),OFFSET('Hygiene Data'!$I$9,0,10*ROW('Hygiene Data'!I159)),NA())</f>
        <v>#N/A</v>
      </c>
    </row>
    <row xmlns:x14ac="http://schemas.microsoft.com/office/spreadsheetml/2009/9/ac" r="166" x14ac:dyDescent="0.2">
      <c r="A166" s="331" t="e">
        <f ca="true">+RIGHT('Data Summary'!A166,LEN('Data Summary'!A166)-9)</f>
        <v>#VALUE!</v>
      </c>
      <c r="B166" s="36" t="str">
        <f ca="true">+IF(ISTEXT('Data Summary'!B166),'Data Summary'!B166,"")</f>
        <v/>
      </c>
      <c r="C166" s="330" t="e">
        <f ca="true">+VALUE('Data Summary'!C166)</f>
        <v>#VALUE!</v>
      </c>
      <c r="D166" s="95" t="e">
        <f ca="true">+IF(AND(ISNUMBER(OFFSET('Water Data'!$D$4,0,10*ROW('Water Data'!D160))),'Data Summary'!BS166="Yes"),100-OFFSET('Water Data'!$D$4,0,10*ROW('Water Data'!D160)),NA())</f>
        <v>#N/A</v>
      </c>
      <c r="E166" s="95" t="e">
        <f ca="true">+IF(AND(ISNUMBER(OFFSET('Water Data'!$D$6,0,10*ROW('Water Data'!D160))),'Data Summary'!BT166="Yes"),OFFSET('Water Data'!$D$6,0,10*ROW('Water Data'!D160)),NA())</f>
        <v>#N/A</v>
      </c>
      <c r="F166" s="95" t="e">
        <f ca="true">+IF(AND(ISNUMBER(OFFSET('Water Data'!$D$9,0,10*ROW('Water Data'!D160))),'Data Summary'!BU166="Yes"),OFFSET('Water Data'!$D$9,0,10*ROW('Water Data'!D160)),NA())</f>
        <v>#N/A</v>
      </c>
      <c r="G166" s="95" t="e">
        <f ca="true">+IF(AND(ISNUMBER(OFFSET('Water Data'!$E$4,0,10*ROW('Water Data'!E160))),'Data Summary'!BV166="Yes"),100-OFFSET('Water Data'!$E$4,0,10*ROW('Water Data'!E160)),NA())</f>
        <v>#N/A</v>
      </c>
      <c r="H166" s="95" t="e">
        <f ca="true">+IF(AND(ISNUMBER(OFFSET('Water Data'!$E$6,0,10*ROW('Water Data'!E160))),'Data Summary'!BW166="Yes"),OFFSET('Water Data'!$E$6,0,10*ROW('Water Data'!E160)),NA())</f>
        <v>#N/A</v>
      </c>
      <c r="I166" s="95" t="e">
        <f ca="true">+IF(AND(ISNUMBER(OFFSET('Water Data'!$E$9,0,10*ROW('Water Data'!E160))),'Data Summary'!BX166="Yes"),OFFSET('Water Data'!$E$9,0,10*ROW('Water Data'!E160)),NA())</f>
        <v>#N/A</v>
      </c>
      <c r="J166" s="95" t="e">
        <f ca="true">+IF(AND(ISNUMBER(OFFSET('Water Data'!$F$4,0,10*ROW('Water Data'!F160))),'Data Summary'!BY166="Yes"),100-OFFSET('Water Data'!$F$4,0,10*ROW('Water Data'!F160)),NA())</f>
        <v>#N/A</v>
      </c>
      <c r="K166" s="95" t="e">
        <f ca="true">+IF(AND(ISNUMBER(OFFSET('Water Data'!$F$6,0,10*ROW('Water Data'!F160))),'Data Summary'!BZ166="Yes"),OFFSET('Water Data'!$F$6,0,10*ROW('Water Data'!F160)),NA())</f>
        <v>#N/A</v>
      </c>
      <c r="L166" s="95" t="e">
        <f ca="true">+IF(AND(ISNUMBER(OFFSET('Water Data'!$F$9,0,10*ROW('Water Data'!F160))),'Data Summary'!CA166="Yes"),OFFSET('Water Data'!$F$9,0,10*ROW('Water Data'!F160)),NA())</f>
        <v>#N/A</v>
      </c>
      <c r="M166" s="95" t="e">
        <f ca="true">+IF(AND(ISNUMBER(OFFSET('Water Data'!$G$4,0,10*ROW('Water Data'!G160))),'Data Summary'!CB166="Yes"),100-OFFSET('Water Data'!$G$4,0,10*ROW('Water Data'!G160)),NA())</f>
        <v>#N/A</v>
      </c>
      <c r="N166" s="95" t="e">
        <f ca="true">+IF(AND(ISNUMBER(OFFSET('Water Data'!$G$6,0,10*ROW('Water Data'!G160))),'Data Summary'!CC166="Yes"),OFFSET('Water Data'!$G$6,0,10*ROW('Water Data'!G160)),NA())</f>
        <v>#N/A</v>
      </c>
      <c r="O166" s="95" t="e">
        <f ca="true">+IF(AND(ISNUMBER(OFFSET('Water Data'!$G$9,0,10*ROW('Water Data'!G160))),'Data Summary'!CD166="Yes"),OFFSET('Water Data'!$G$9,0,10*ROW('Water Data'!G160)),NA())</f>
        <v>#N/A</v>
      </c>
      <c r="P166" s="95" t="e">
        <f ca="true">+IF(AND(ISNUMBER(OFFSET('Water Data'!$H$4,0,10*ROW('Water Data'!H160))),'Data Summary'!CE166="Yes"),100-OFFSET('Water Data'!$H$4,0,10*ROW('Water Data'!H160)),NA())</f>
        <v>#N/A</v>
      </c>
      <c r="Q166" s="95" t="e">
        <f ca="true">+IF(AND(ISNUMBER(OFFSET('Water Data'!$H$6,0,10*ROW('Water Data'!H160))),'Data Summary'!CF166="Yes"),OFFSET('Water Data'!$H$6,0,10*ROW('Water Data'!H160)),NA())</f>
        <v>#N/A</v>
      </c>
      <c r="R166" s="95" t="e">
        <f ca="true">+IF(AND(ISNUMBER(OFFSET('Water Data'!$H$9,0,10*ROW('Water Data'!H160))),'Data Summary'!CG166="Yes"),OFFSET('Water Data'!$H$9,0,10*ROW('Water Data'!H160)),NA())</f>
        <v>#N/A</v>
      </c>
      <c r="S166" s="95" t="e">
        <f ca="true">+IF(AND(ISNUMBER(OFFSET('Water Data'!$I$4,0,10*ROW('Water Data'!I160))),'Data Summary'!CH166="Yes"),100-OFFSET('Water Data'!$I$4,0,10*ROW('Water Data'!I160)),NA())</f>
        <v>#N/A</v>
      </c>
      <c r="T166" s="95" t="e">
        <f ca="true">+IF(AND(ISNUMBER(OFFSET('Water Data'!$I$6,0,10*ROW('Water Data'!I160))),'Data Summary'!CI166="Yes"),OFFSET('Water Data'!$I$6,0,10*ROW('Water Data'!I160)),NA())</f>
        <v>#N/A</v>
      </c>
      <c r="U166" s="95" t="e">
        <f ca="true">+IF(AND(ISNUMBER(OFFSET('Water Data'!$I$9,0,10*ROW('Water Data'!I160))),'Data Summary'!CJ166="Yes"),OFFSET('Water Data'!$I$9,0,10*ROW('Water Data'!I160)),NA())</f>
        <v>#N/A</v>
      </c>
      <c r="V166" s="96" t="e">
        <f ca="true">+IF(AND(ISNUMBER(OFFSET('Sanitation Data'!$D$4,0,10*ROW('Sanitation Data'!D160))),'Data Summary'!CK166="Yes"),100-OFFSET('Sanitation Data'!$D$4,0,10*ROW('Sanitation Data'!D160)),NA())</f>
        <v>#N/A</v>
      </c>
      <c r="W166" s="96" t="e">
        <f ca="true">+IF(AND(ISNUMBER(OFFSET('Sanitation Data'!$D$6,0,10*ROW('Sanitation Data'!D160))),'Data Summary'!CL166="Yes"),OFFSET('Sanitation Data'!$D$6,0,10*ROW('Sanitation Data'!D160)),NA())</f>
        <v>#N/A</v>
      </c>
      <c r="X166" s="96" t="e">
        <f ca="true">+IF(AND(ISNUMBER(OFFSET('Sanitation Data'!$D$10,0,10*ROW('Sanitation Data'!D160))),'Data Summary'!CM166="Yes"),OFFSET('Sanitation Data'!$D$10,0,10*ROW('Sanitation Data'!D160)),NA())</f>
        <v>#N/A</v>
      </c>
      <c r="Y166" s="96" t="e">
        <f ca="true">+IF(AND(ISNUMBER(OFFSET('Sanitation Data'!$D$11,0,10*ROW('Sanitation Data'!D160))),'Data Summary'!CN166="Yes"),OFFSET('Sanitation Data'!$D$11,0,10*ROW('Sanitation Data'!D160)),NA())</f>
        <v>#N/A</v>
      </c>
      <c r="Z166" s="96" t="e">
        <f ca="true">+IF(AND(ISNUMBER(OFFSET('Sanitation Data'!$D$12,0,10*ROW('Sanitation Data'!D160))),'Data Summary'!CO166="Yes"),OFFSET('Sanitation Data'!$D$12,0,10*ROW('Sanitation Data'!D160)),NA())</f>
        <v>#N/A</v>
      </c>
      <c r="AA166" s="96" t="e">
        <f ca="true">+IF(AND(ISNUMBER(OFFSET('Sanitation Data'!$E$4,0,10*ROW('Sanitation Data'!E160))),'Data Summary'!CP166="Yes"),100-OFFSET('Sanitation Data'!$E$4,0,10*ROW('Sanitation Data'!E160)),NA())</f>
        <v>#N/A</v>
      </c>
      <c r="AB166" s="96" t="e">
        <f ca="true">+IF(AND(ISNUMBER(OFFSET('Sanitation Data'!$E$6,0,10*ROW('Sanitation Data'!E160))),'Data Summary'!CQ166="Yes"),OFFSET('Sanitation Data'!$E$6,0,10*ROW('Sanitation Data'!E160)),NA())</f>
        <v>#N/A</v>
      </c>
      <c r="AC166" s="96" t="e">
        <f ca="true">+IF(AND(ISNUMBER(OFFSET('Sanitation Data'!$E$10,0,10*ROW('Sanitation Data'!E160))),'Data Summary'!CR166="Yes"),OFFSET('Sanitation Data'!$E$10,0,10*ROW('Sanitation Data'!E160)),NA())</f>
        <v>#N/A</v>
      </c>
      <c r="AD166" s="96" t="e">
        <f ca="true">+IF(AND(ISNUMBER(OFFSET('Sanitation Data'!$E$11,0,10*ROW('Sanitation Data'!E160))),'Data Summary'!CS166="Yes"),OFFSET('Sanitation Data'!$E$11,0,10*ROW('Sanitation Data'!E160)),NA())</f>
        <v>#N/A</v>
      </c>
      <c r="AE166" s="96" t="e">
        <f ca="true">+IF(AND(ISNUMBER(OFFSET('Sanitation Data'!$E$12,0,10*ROW('Sanitation Data'!E160))),'Data Summary'!CT166="Yes"),OFFSET('Sanitation Data'!$E$12,0,10*ROW('Sanitation Data'!E160)),NA())</f>
        <v>#N/A</v>
      </c>
      <c r="AF166" s="96" t="e">
        <f ca="true">+IF(AND(ISNUMBER(OFFSET('Sanitation Data'!$F$4,0,10*ROW('Sanitation Data'!F160))),'Data Summary'!CU166="Yes"),100-OFFSET('Sanitation Data'!$F$4,0,10*ROW('Sanitation Data'!F160)),NA())</f>
        <v>#N/A</v>
      </c>
      <c r="AG166" s="96" t="e">
        <f ca="true">+IF(AND(ISNUMBER(OFFSET('Sanitation Data'!$F$6,0,10*ROW('Sanitation Data'!F160))),'Data Summary'!CV166="Yes"),OFFSET('Sanitation Data'!$F$6,0,10*ROW('Sanitation Data'!F160)),NA())</f>
        <v>#N/A</v>
      </c>
      <c r="AH166" s="96" t="e">
        <f ca="true">+IF(AND(ISNUMBER(OFFSET('Sanitation Data'!$F$10,0,10*ROW('Sanitation Data'!F160))),'Data Summary'!CW166="Yes"),OFFSET('Sanitation Data'!$F$10,0,10*ROW('Sanitation Data'!F160)),NA())</f>
        <v>#N/A</v>
      </c>
      <c r="AI166" s="96" t="e">
        <f ca="true">+IF(AND(ISNUMBER(OFFSET('Sanitation Data'!$F$11,0,10*ROW('Sanitation Data'!F160))),'Data Summary'!CX166="Yes"),OFFSET('Sanitation Data'!$F$11,0,10*ROW('Sanitation Data'!F160)),NA())</f>
        <v>#N/A</v>
      </c>
      <c r="AJ166" s="96" t="e">
        <f ca="true">+IF(AND(ISNUMBER(OFFSET('Sanitation Data'!$F$12,0,10*ROW('Sanitation Data'!F160))),'Data Summary'!CY166="Yes"),OFFSET('Sanitation Data'!$F$12,0,10*ROW('Sanitation Data'!F160)),NA())</f>
        <v>#N/A</v>
      </c>
      <c r="AK166" s="96" t="e">
        <f ca="true">+IF(AND(ISNUMBER(OFFSET('Sanitation Data'!$G$4,0,10*ROW('Sanitation Data'!G160))),'Data Summary'!CZ166="Yes"),100-OFFSET('Sanitation Data'!$G$4,0,10*ROW('Sanitation Data'!G160)),NA())</f>
        <v>#N/A</v>
      </c>
      <c r="AL166" s="96" t="e">
        <f ca="true">+IF(AND(ISNUMBER(OFFSET('Sanitation Data'!$G$6,0,10*ROW('Sanitation Data'!G160))),'Data Summary'!DA166="Yes"),OFFSET('Sanitation Data'!$G$6,0,10*ROW('Sanitation Data'!G160)),NA())</f>
        <v>#N/A</v>
      </c>
      <c r="AM166" s="96" t="e">
        <f ca="true">+IF(AND(ISNUMBER(OFFSET('Sanitation Data'!$G$10,0,10*ROW('Sanitation Data'!G160))),'Data Summary'!DB166="Yes"),OFFSET('Sanitation Data'!$G$10,0,10*ROW('Sanitation Data'!G160)),NA())</f>
        <v>#N/A</v>
      </c>
      <c r="AN166" s="96" t="e">
        <f ca="true">+IF(AND(ISNUMBER(OFFSET('Sanitation Data'!$G$11,0,10*ROW('Sanitation Data'!G160))),'Data Summary'!DC166="Yes"),OFFSET('Sanitation Data'!$G$11,0,10*ROW('Sanitation Data'!G160)),NA())</f>
        <v>#N/A</v>
      </c>
      <c r="AO166" s="96" t="e">
        <f ca="true">+IF(AND(ISNUMBER(OFFSET('Sanitation Data'!$G$12,0,10*ROW('Sanitation Data'!G160))),'Data Summary'!DD166="Yes"),OFFSET('Sanitation Data'!$G$12,0,10*ROW('Sanitation Data'!G160)),NA())</f>
        <v>#N/A</v>
      </c>
      <c r="AP166" s="96" t="e">
        <f ca="true">+IF(AND(ISNUMBER(OFFSET('Sanitation Data'!$H$4,0,10*ROW('Sanitation Data'!H160))),'Data Summary'!DE166="Yes"),100-OFFSET('Sanitation Data'!$H$4,0,10*ROW('Sanitation Data'!H160)),NA())</f>
        <v>#N/A</v>
      </c>
      <c r="AQ166" s="96" t="e">
        <f ca="true">+IF(AND(ISNUMBER(OFFSET('Sanitation Data'!$H$6,0,10*ROW('Sanitation Data'!H160))),'Data Summary'!DF166="Yes"),OFFSET('Sanitation Data'!$H$6,0,10*ROW('Sanitation Data'!H160)),NA())</f>
        <v>#N/A</v>
      </c>
      <c r="AR166" s="96" t="e">
        <f ca="true">+IF(AND(ISNUMBER(OFFSET('Sanitation Data'!$H$10,0,10*ROW('Sanitation Data'!H160))),'Data Summary'!DG166="Yes"),OFFSET('Sanitation Data'!$H$10,0,10*ROW('Sanitation Data'!H160)),NA())</f>
        <v>#N/A</v>
      </c>
      <c r="AS166" s="96" t="e">
        <f ca="true">+IF(AND(ISNUMBER(OFFSET('Sanitation Data'!$H$11,0,10*ROW('Sanitation Data'!H160))),'Data Summary'!DH166="Yes"),OFFSET('Sanitation Data'!$H$11,0,10*ROW('Sanitation Data'!H160)),NA())</f>
        <v>#N/A</v>
      </c>
      <c r="AT166" s="96" t="e">
        <f ca="true">+IF(AND(ISNUMBER(OFFSET('Sanitation Data'!$H$12,0,10*ROW('Sanitation Data'!H160))),'Data Summary'!DI166="Yes"),OFFSET('Sanitation Data'!$H$12,0,10*ROW('Sanitation Data'!H160)),NA())</f>
        <v>#N/A</v>
      </c>
      <c r="AU166" s="96" t="e">
        <f ca="true">+IF(AND(ISNUMBER(OFFSET('Sanitation Data'!$I$4,0,10*ROW('Sanitation Data'!I160))),'Data Summary'!DJ166="Yes"),100-OFFSET('Sanitation Data'!$I$4,0,10*ROW('Sanitation Data'!I160)),NA())</f>
        <v>#N/A</v>
      </c>
      <c r="AV166" s="96" t="e">
        <f ca="true">+IF(AND(ISNUMBER(OFFSET('Sanitation Data'!$I$6,0,10*ROW('Sanitation Data'!I160))),'Data Summary'!DK166="Yes"),OFFSET('Sanitation Data'!$I$6,0,10*ROW('Sanitation Data'!I160)),NA())</f>
        <v>#N/A</v>
      </c>
      <c r="AW166" s="96" t="e">
        <f ca="true">+IF(AND(ISNUMBER(OFFSET('Sanitation Data'!$I$10,0,10*ROW('Sanitation Data'!I160))),'Data Summary'!DL166="Yes"),OFFSET('Sanitation Data'!$I$10,0,10*ROW('Sanitation Data'!I160)),NA())</f>
        <v>#N/A</v>
      </c>
      <c r="AX166" s="96" t="e">
        <f ca="true">+IF(AND(ISNUMBER(OFFSET('Sanitation Data'!$I$11,0,10*ROW('Sanitation Data'!I160))),'Data Summary'!DM166="Yes"),OFFSET('Sanitation Data'!$I$11,0,10*ROW('Sanitation Data'!I160)),NA())</f>
        <v>#N/A</v>
      </c>
      <c r="AY166" s="96" t="e">
        <f ca="true">+IF(AND(ISNUMBER(OFFSET('Sanitation Data'!$I$12,0,10*ROW('Sanitation Data'!I160))),'Data Summary'!DN166="Yes"),OFFSET('Sanitation Data'!$I$12,0,10*ROW('Sanitation Data'!I160)),NA())</f>
        <v>#N/A</v>
      </c>
      <c r="AZ166" s="97" t="e">
        <f ca="true">+IF(AND(ISNUMBER(OFFSET('Hygiene Data'!$D$5,0,10*ROW('Hygiene Data'!D160))),'Data Summary'!DO166="Yes"),OFFSET('Hygiene Data'!$D$5,0,10*ROW('Hygiene Data'!D160)),NA())</f>
        <v>#N/A</v>
      </c>
      <c r="BA166" s="97" t="e">
        <f ca="true">+IF(AND(ISNUMBER(OFFSET('Hygiene Data'!$D$7,0,10*ROW('Hygiene Data'!D160))),'Data Summary'!DP166="Yes"),OFFSET('Hygiene Data'!$D$7,0,10*ROW('Hygiene Data'!D160)),NA())</f>
        <v>#N/A</v>
      </c>
      <c r="BB166" s="97" t="e">
        <f ca="true">+IF(AND(ISNUMBER(OFFSET('Hygiene Data'!$D$9,0,10*ROW('Hygiene Data'!D160))),'Data Summary'!DQ166="Yes"),OFFSET('Hygiene Data'!$D$9,0,10*ROW('Hygiene Data'!D160)),NA())</f>
        <v>#N/A</v>
      </c>
      <c r="BC166" s="97" t="e">
        <f ca="true">+IF(AND(ISNUMBER(OFFSET('Hygiene Data'!$E$5,0,10*ROW('Hygiene Data'!E160))),'Data Summary'!DR166="Yes"),OFFSET('Hygiene Data'!$E$5,0,10*ROW('Hygiene Data'!E160)),NA())</f>
        <v>#N/A</v>
      </c>
      <c r="BD166" s="97" t="e">
        <f ca="true">+IF(AND(ISNUMBER(OFFSET('Hygiene Data'!$E$7,0,10*ROW('Hygiene Data'!E160))),'Data Summary'!DS166="Yes"),OFFSET('Hygiene Data'!$E$7,0,10*ROW('Hygiene Data'!E160)),NA())</f>
        <v>#N/A</v>
      </c>
      <c r="BE166" s="97" t="e">
        <f ca="true">+IF(AND(ISNUMBER(OFFSET('Hygiene Data'!$E$9,0,10*ROW('Hygiene Data'!E160))),'Data Summary'!DT166="Yes"),OFFSET('Hygiene Data'!$E$9,0,10*ROW('Hygiene Data'!E160)),NA())</f>
        <v>#N/A</v>
      </c>
      <c r="BF166" s="97" t="e">
        <f ca="true">+IF(AND(ISNUMBER(OFFSET('Hygiene Data'!$F$5,0,10*ROW('Hygiene Data'!F160))),'Data Summary'!DU166="Yes"),OFFSET('Hygiene Data'!$F$5,0,10*ROW('Hygiene Data'!F160)),NA())</f>
        <v>#N/A</v>
      </c>
      <c r="BG166" s="97" t="e">
        <f ca="true">+IF(AND(ISNUMBER(OFFSET('Hygiene Data'!$F$7,0,10*ROW('Hygiene Data'!F160))),'Data Summary'!DV166="Yes"),OFFSET('Hygiene Data'!$F$7,0,10*ROW('Hygiene Data'!F160)),NA())</f>
        <v>#N/A</v>
      </c>
      <c r="BH166" s="97" t="e">
        <f ca="true">+IF(AND(ISNUMBER(OFFSET('Hygiene Data'!$F$9,0,10*ROW('Hygiene Data'!F160))),'Data Summary'!DW166="Yes"),OFFSET('Hygiene Data'!$F$9,0,10*ROW('Hygiene Data'!F160)),NA())</f>
        <v>#N/A</v>
      </c>
      <c r="BI166" s="97" t="e">
        <f ca="true">+IF(AND(ISNUMBER(OFFSET('Hygiene Data'!$G$5,0,10*ROW('Hygiene Data'!G160))),'Data Summary'!DX166="Yes"),OFFSET('Hygiene Data'!$G$5,0,10*ROW('Hygiene Data'!G160)),NA())</f>
        <v>#N/A</v>
      </c>
      <c r="BJ166" s="97" t="e">
        <f ca="true">+IF(AND(ISNUMBER(OFFSET('Hygiene Data'!$G$7,0,10*ROW('Hygiene Data'!G160))),'Data Summary'!DY166="Yes"),OFFSET('Hygiene Data'!$G$7,0,10*ROW('Hygiene Data'!G160)),NA())</f>
        <v>#N/A</v>
      </c>
      <c r="BK166" s="97" t="e">
        <f ca="true">+IF(AND(ISNUMBER(OFFSET('Hygiene Data'!$G$9,0,10*ROW('Hygiene Data'!G160))),'Data Summary'!DZ166="Yes"),OFFSET('Hygiene Data'!$G$9,0,10*ROW('Hygiene Data'!G160)),NA())</f>
        <v>#N/A</v>
      </c>
      <c r="BL166" s="97" t="e">
        <f ca="true">+IF(AND(ISNUMBER(OFFSET('Hygiene Data'!$H$5,0,10*ROW('Hygiene Data'!H160))),'Data Summary'!EA166="Yes"),OFFSET('Hygiene Data'!$H$5,0,10*ROW('Hygiene Data'!H160)),NA())</f>
        <v>#N/A</v>
      </c>
      <c r="BM166" s="97" t="e">
        <f ca="true">+IF(AND(ISNUMBER(OFFSET('Hygiene Data'!$H$7,0,10*ROW('Hygiene Data'!H160))),'Data Summary'!EB166="Yes"),OFFSET('Hygiene Data'!$H$7,0,10*ROW('Hygiene Data'!H160)),NA())</f>
        <v>#N/A</v>
      </c>
      <c r="BN166" s="97" t="e">
        <f ca="true">+IF(AND(ISNUMBER(OFFSET('Hygiene Data'!$H$9,0,10*ROW('Hygiene Data'!H160))),'Data Summary'!EC166="Yes"),OFFSET('Hygiene Data'!$H$9,0,10*ROW('Hygiene Data'!H160)),NA())</f>
        <v>#N/A</v>
      </c>
      <c r="BO166" s="97" t="e">
        <f ca="true">+IF(AND(ISNUMBER(OFFSET('Hygiene Data'!$I$5,0,10*ROW('Hygiene Data'!I160))),'Data Summary'!ED166="Yes"),OFFSET('Hygiene Data'!$I$5,0,10*ROW('Hygiene Data'!I160)),NA())</f>
        <v>#N/A</v>
      </c>
      <c r="BP166" s="97" t="e">
        <f ca="true">+IF(AND(ISNUMBER(OFFSET('Hygiene Data'!$I$7,0,10*ROW('Hygiene Data'!I160))),'Data Summary'!EE166="Yes"),OFFSET('Hygiene Data'!$I$7,0,10*ROW('Hygiene Data'!I160)),NA())</f>
        <v>#N/A</v>
      </c>
      <c r="BQ166" s="97" t="e">
        <f ca="true">+IF(AND(ISNUMBER(OFFSET('Hygiene Data'!$I$9,0,10*ROW('Hygiene Data'!I160))),'Data Summary'!EF166="Yes"),OFFSET('Hygiene Data'!$I$9,0,10*ROW('Hygiene Data'!I160)),NA())</f>
        <v>#N/A</v>
      </c>
    </row>
    <row xmlns:x14ac="http://schemas.microsoft.com/office/spreadsheetml/2009/9/ac" r="167" x14ac:dyDescent="0.2">
      <c r="A167" s="331" t="e">
        <f ca="true">+RIGHT('Data Summary'!A167,LEN('Data Summary'!A167)-9)</f>
        <v>#VALUE!</v>
      </c>
      <c r="B167" s="36" t="str">
        <f ca="true">+IF(ISTEXT('Data Summary'!B167),'Data Summary'!B167,"")</f>
        <v/>
      </c>
      <c r="C167" s="330" t="e">
        <f ca="true">+VALUE('Data Summary'!C167)</f>
        <v>#VALUE!</v>
      </c>
      <c r="D167" s="95" t="e">
        <f ca="true">+IF(AND(ISNUMBER(OFFSET('Water Data'!$D$4,0,10*ROW('Water Data'!D161))),'Data Summary'!BS167="Yes"),100-OFFSET('Water Data'!$D$4,0,10*ROW('Water Data'!D161)),NA())</f>
        <v>#N/A</v>
      </c>
      <c r="E167" s="95" t="e">
        <f ca="true">+IF(AND(ISNUMBER(OFFSET('Water Data'!$D$6,0,10*ROW('Water Data'!D161))),'Data Summary'!BT167="Yes"),OFFSET('Water Data'!$D$6,0,10*ROW('Water Data'!D161)),NA())</f>
        <v>#N/A</v>
      </c>
      <c r="F167" s="95" t="e">
        <f ca="true">+IF(AND(ISNUMBER(OFFSET('Water Data'!$D$9,0,10*ROW('Water Data'!D161))),'Data Summary'!BU167="Yes"),OFFSET('Water Data'!$D$9,0,10*ROW('Water Data'!D161)),NA())</f>
        <v>#N/A</v>
      </c>
      <c r="G167" s="95" t="e">
        <f ca="true">+IF(AND(ISNUMBER(OFFSET('Water Data'!$E$4,0,10*ROW('Water Data'!E161))),'Data Summary'!BV167="Yes"),100-OFFSET('Water Data'!$E$4,0,10*ROW('Water Data'!E161)),NA())</f>
        <v>#N/A</v>
      </c>
      <c r="H167" s="95" t="e">
        <f ca="true">+IF(AND(ISNUMBER(OFFSET('Water Data'!$E$6,0,10*ROW('Water Data'!E161))),'Data Summary'!BW167="Yes"),OFFSET('Water Data'!$E$6,0,10*ROW('Water Data'!E161)),NA())</f>
        <v>#N/A</v>
      </c>
      <c r="I167" s="95" t="e">
        <f ca="true">+IF(AND(ISNUMBER(OFFSET('Water Data'!$E$9,0,10*ROW('Water Data'!E161))),'Data Summary'!BX167="Yes"),OFFSET('Water Data'!$E$9,0,10*ROW('Water Data'!E161)),NA())</f>
        <v>#N/A</v>
      </c>
      <c r="J167" s="95" t="e">
        <f ca="true">+IF(AND(ISNUMBER(OFFSET('Water Data'!$F$4,0,10*ROW('Water Data'!F161))),'Data Summary'!BY167="Yes"),100-OFFSET('Water Data'!$F$4,0,10*ROW('Water Data'!F161)),NA())</f>
        <v>#N/A</v>
      </c>
      <c r="K167" s="95" t="e">
        <f ca="true">+IF(AND(ISNUMBER(OFFSET('Water Data'!$F$6,0,10*ROW('Water Data'!F161))),'Data Summary'!BZ167="Yes"),OFFSET('Water Data'!$F$6,0,10*ROW('Water Data'!F161)),NA())</f>
        <v>#N/A</v>
      </c>
      <c r="L167" s="95" t="e">
        <f ca="true">+IF(AND(ISNUMBER(OFFSET('Water Data'!$F$9,0,10*ROW('Water Data'!F161))),'Data Summary'!CA167="Yes"),OFFSET('Water Data'!$F$9,0,10*ROW('Water Data'!F161)),NA())</f>
        <v>#N/A</v>
      </c>
      <c r="M167" s="95" t="e">
        <f ca="true">+IF(AND(ISNUMBER(OFFSET('Water Data'!$G$4,0,10*ROW('Water Data'!G161))),'Data Summary'!CB167="Yes"),100-OFFSET('Water Data'!$G$4,0,10*ROW('Water Data'!G161)),NA())</f>
        <v>#N/A</v>
      </c>
      <c r="N167" s="95" t="e">
        <f ca="true">+IF(AND(ISNUMBER(OFFSET('Water Data'!$G$6,0,10*ROW('Water Data'!G161))),'Data Summary'!CC167="Yes"),OFFSET('Water Data'!$G$6,0,10*ROW('Water Data'!G161)),NA())</f>
        <v>#N/A</v>
      </c>
      <c r="O167" s="95" t="e">
        <f ca="true">+IF(AND(ISNUMBER(OFFSET('Water Data'!$G$9,0,10*ROW('Water Data'!G161))),'Data Summary'!CD167="Yes"),OFFSET('Water Data'!$G$9,0,10*ROW('Water Data'!G161)),NA())</f>
        <v>#N/A</v>
      </c>
      <c r="P167" s="95" t="e">
        <f ca="true">+IF(AND(ISNUMBER(OFFSET('Water Data'!$H$4,0,10*ROW('Water Data'!H161))),'Data Summary'!CE167="Yes"),100-OFFSET('Water Data'!$H$4,0,10*ROW('Water Data'!H161)),NA())</f>
        <v>#N/A</v>
      </c>
      <c r="Q167" s="95" t="e">
        <f ca="true">+IF(AND(ISNUMBER(OFFSET('Water Data'!$H$6,0,10*ROW('Water Data'!H161))),'Data Summary'!CF167="Yes"),OFFSET('Water Data'!$H$6,0,10*ROW('Water Data'!H161)),NA())</f>
        <v>#N/A</v>
      </c>
      <c r="R167" s="95" t="e">
        <f ca="true">+IF(AND(ISNUMBER(OFFSET('Water Data'!$H$9,0,10*ROW('Water Data'!H161))),'Data Summary'!CG167="Yes"),OFFSET('Water Data'!$H$9,0,10*ROW('Water Data'!H161)),NA())</f>
        <v>#N/A</v>
      </c>
      <c r="S167" s="95" t="e">
        <f ca="true">+IF(AND(ISNUMBER(OFFSET('Water Data'!$I$4,0,10*ROW('Water Data'!I161))),'Data Summary'!CH167="Yes"),100-OFFSET('Water Data'!$I$4,0,10*ROW('Water Data'!I161)),NA())</f>
        <v>#N/A</v>
      </c>
      <c r="T167" s="95" t="e">
        <f ca="true">+IF(AND(ISNUMBER(OFFSET('Water Data'!$I$6,0,10*ROW('Water Data'!I161))),'Data Summary'!CI167="Yes"),OFFSET('Water Data'!$I$6,0,10*ROW('Water Data'!I161)),NA())</f>
        <v>#N/A</v>
      </c>
      <c r="U167" s="95" t="e">
        <f ca="true">+IF(AND(ISNUMBER(OFFSET('Water Data'!$I$9,0,10*ROW('Water Data'!I161))),'Data Summary'!CJ167="Yes"),OFFSET('Water Data'!$I$9,0,10*ROW('Water Data'!I161)),NA())</f>
        <v>#N/A</v>
      </c>
      <c r="V167" s="96" t="e">
        <f ca="true">+IF(AND(ISNUMBER(OFFSET('Sanitation Data'!$D$4,0,10*ROW('Sanitation Data'!D161))),'Data Summary'!CK167="Yes"),100-OFFSET('Sanitation Data'!$D$4,0,10*ROW('Sanitation Data'!D161)),NA())</f>
        <v>#N/A</v>
      </c>
      <c r="W167" s="96" t="e">
        <f ca="true">+IF(AND(ISNUMBER(OFFSET('Sanitation Data'!$D$6,0,10*ROW('Sanitation Data'!D161))),'Data Summary'!CL167="Yes"),OFFSET('Sanitation Data'!$D$6,0,10*ROW('Sanitation Data'!D161)),NA())</f>
        <v>#N/A</v>
      </c>
      <c r="X167" s="96" t="e">
        <f ca="true">+IF(AND(ISNUMBER(OFFSET('Sanitation Data'!$D$10,0,10*ROW('Sanitation Data'!D161))),'Data Summary'!CM167="Yes"),OFFSET('Sanitation Data'!$D$10,0,10*ROW('Sanitation Data'!D161)),NA())</f>
        <v>#N/A</v>
      </c>
      <c r="Y167" s="96" t="e">
        <f ca="true">+IF(AND(ISNUMBER(OFFSET('Sanitation Data'!$D$11,0,10*ROW('Sanitation Data'!D161))),'Data Summary'!CN167="Yes"),OFFSET('Sanitation Data'!$D$11,0,10*ROW('Sanitation Data'!D161)),NA())</f>
        <v>#N/A</v>
      </c>
      <c r="Z167" s="96" t="e">
        <f ca="true">+IF(AND(ISNUMBER(OFFSET('Sanitation Data'!$D$12,0,10*ROW('Sanitation Data'!D161))),'Data Summary'!CO167="Yes"),OFFSET('Sanitation Data'!$D$12,0,10*ROW('Sanitation Data'!D161)),NA())</f>
        <v>#N/A</v>
      </c>
      <c r="AA167" s="96" t="e">
        <f ca="true">+IF(AND(ISNUMBER(OFFSET('Sanitation Data'!$E$4,0,10*ROW('Sanitation Data'!E161))),'Data Summary'!CP167="Yes"),100-OFFSET('Sanitation Data'!$E$4,0,10*ROW('Sanitation Data'!E161)),NA())</f>
        <v>#N/A</v>
      </c>
      <c r="AB167" s="96" t="e">
        <f ca="true">+IF(AND(ISNUMBER(OFFSET('Sanitation Data'!$E$6,0,10*ROW('Sanitation Data'!E161))),'Data Summary'!CQ167="Yes"),OFFSET('Sanitation Data'!$E$6,0,10*ROW('Sanitation Data'!E161)),NA())</f>
        <v>#N/A</v>
      </c>
      <c r="AC167" s="96" t="e">
        <f ca="true">+IF(AND(ISNUMBER(OFFSET('Sanitation Data'!$E$10,0,10*ROW('Sanitation Data'!E161))),'Data Summary'!CR167="Yes"),OFFSET('Sanitation Data'!$E$10,0,10*ROW('Sanitation Data'!E161)),NA())</f>
        <v>#N/A</v>
      </c>
      <c r="AD167" s="96" t="e">
        <f ca="true">+IF(AND(ISNUMBER(OFFSET('Sanitation Data'!$E$11,0,10*ROW('Sanitation Data'!E161))),'Data Summary'!CS167="Yes"),OFFSET('Sanitation Data'!$E$11,0,10*ROW('Sanitation Data'!E161)),NA())</f>
        <v>#N/A</v>
      </c>
      <c r="AE167" s="96" t="e">
        <f ca="true">+IF(AND(ISNUMBER(OFFSET('Sanitation Data'!$E$12,0,10*ROW('Sanitation Data'!E161))),'Data Summary'!CT167="Yes"),OFFSET('Sanitation Data'!$E$12,0,10*ROW('Sanitation Data'!E161)),NA())</f>
        <v>#N/A</v>
      </c>
      <c r="AF167" s="96" t="e">
        <f ca="true">+IF(AND(ISNUMBER(OFFSET('Sanitation Data'!$F$4,0,10*ROW('Sanitation Data'!F161))),'Data Summary'!CU167="Yes"),100-OFFSET('Sanitation Data'!$F$4,0,10*ROW('Sanitation Data'!F161)),NA())</f>
        <v>#N/A</v>
      </c>
      <c r="AG167" s="96" t="e">
        <f ca="true">+IF(AND(ISNUMBER(OFFSET('Sanitation Data'!$F$6,0,10*ROW('Sanitation Data'!F161))),'Data Summary'!CV167="Yes"),OFFSET('Sanitation Data'!$F$6,0,10*ROW('Sanitation Data'!F161)),NA())</f>
        <v>#N/A</v>
      </c>
      <c r="AH167" s="96" t="e">
        <f ca="true">+IF(AND(ISNUMBER(OFFSET('Sanitation Data'!$F$10,0,10*ROW('Sanitation Data'!F161))),'Data Summary'!CW167="Yes"),OFFSET('Sanitation Data'!$F$10,0,10*ROW('Sanitation Data'!F161)),NA())</f>
        <v>#N/A</v>
      </c>
      <c r="AI167" s="96" t="e">
        <f ca="true">+IF(AND(ISNUMBER(OFFSET('Sanitation Data'!$F$11,0,10*ROW('Sanitation Data'!F161))),'Data Summary'!CX167="Yes"),OFFSET('Sanitation Data'!$F$11,0,10*ROW('Sanitation Data'!F161)),NA())</f>
        <v>#N/A</v>
      </c>
      <c r="AJ167" s="96" t="e">
        <f ca="true">+IF(AND(ISNUMBER(OFFSET('Sanitation Data'!$F$12,0,10*ROW('Sanitation Data'!F161))),'Data Summary'!CY167="Yes"),OFFSET('Sanitation Data'!$F$12,0,10*ROW('Sanitation Data'!F161)),NA())</f>
        <v>#N/A</v>
      </c>
      <c r="AK167" s="96" t="e">
        <f ca="true">+IF(AND(ISNUMBER(OFFSET('Sanitation Data'!$G$4,0,10*ROW('Sanitation Data'!G161))),'Data Summary'!CZ167="Yes"),100-OFFSET('Sanitation Data'!$G$4,0,10*ROW('Sanitation Data'!G161)),NA())</f>
        <v>#N/A</v>
      </c>
      <c r="AL167" s="96" t="e">
        <f ca="true">+IF(AND(ISNUMBER(OFFSET('Sanitation Data'!$G$6,0,10*ROW('Sanitation Data'!G161))),'Data Summary'!DA167="Yes"),OFFSET('Sanitation Data'!$G$6,0,10*ROW('Sanitation Data'!G161)),NA())</f>
        <v>#N/A</v>
      </c>
      <c r="AM167" s="96" t="e">
        <f ca="true">+IF(AND(ISNUMBER(OFFSET('Sanitation Data'!$G$10,0,10*ROW('Sanitation Data'!G161))),'Data Summary'!DB167="Yes"),OFFSET('Sanitation Data'!$G$10,0,10*ROW('Sanitation Data'!G161)),NA())</f>
        <v>#N/A</v>
      </c>
      <c r="AN167" s="96" t="e">
        <f ca="true">+IF(AND(ISNUMBER(OFFSET('Sanitation Data'!$G$11,0,10*ROW('Sanitation Data'!G161))),'Data Summary'!DC167="Yes"),OFFSET('Sanitation Data'!$G$11,0,10*ROW('Sanitation Data'!G161)),NA())</f>
        <v>#N/A</v>
      </c>
      <c r="AO167" s="96" t="e">
        <f ca="true">+IF(AND(ISNUMBER(OFFSET('Sanitation Data'!$G$12,0,10*ROW('Sanitation Data'!G161))),'Data Summary'!DD167="Yes"),OFFSET('Sanitation Data'!$G$12,0,10*ROW('Sanitation Data'!G161)),NA())</f>
        <v>#N/A</v>
      </c>
      <c r="AP167" s="96" t="e">
        <f ca="true">+IF(AND(ISNUMBER(OFFSET('Sanitation Data'!$H$4,0,10*ROW('Sanitation Data'!H161))),'Data Summary'!DE167="Yes"),100-OFFSET('Sanitation Data'!$H$4,0,10*ROW('Sanitation Data'!H161)),NA())</f>
        <v>#N/A</v>
      </c>
      <c r="AQ167" s="96" t="e">
        <f ca="true">+IF(AND(ISNUMBER(OFFSET('Sanitation Data'!$H$6,0,10*ROW('Sanitation Data'!H161))),'Data Summary'!DF167="Yes"),OFFSET('Sanitation Data'!$H$6,0,10*ROW('Sanitation Data'!H161)),NA())</f>
        <v>#N/A</v>
      </c>
      <c r="AR167" s="96" t="e">
        <f ca="true">+IF(AND(ISNUMBER(OFFSET('Sanitation Data'!$H$10,0,10*ROW('Sanitation Data'!H161))),'Data Summary'!DG167="Yes"),OFFSET('Sanitation Data'!$H$10,0,10*ROW('Sanitation Data'!H161)),NA())</f>
        <v>#N/A</v>
      </c>
      <c r="AS167" s="96" t="e">
        <f ca="true">+IF(AND(ISNUMBER(OFFSET('Sanitation Data'!$H$11,0,10*ROW('Sanitation Data'!H161))),'Data Summary'!DH167="Yes"),OFFSET('Sanitation Data'!$H$11,0,10*ROW('Sanitation Data'!H161)),NA())</f>
        <v>#N/A</v>
      </c>
      <c r="AT167" s="96" t="e">
        <f ca="true">+IF(AND(ISNUMBER(OFFSET('Sanitation Data'!$H$12,0,10*ROW('Sanitation Data'!H161))),'Data Summary'!DI167="Yes"),OFFSET('Sanitation Data'!$H$12,0,10*ROW('Sanitation Data'!H161)),NA())</f>
        <v>#N/A</v>
      </c>
      <c r="AU167" s="96" t="e">
        <f ca="true">+IF(AND(ISNUMBER(OFFSET('Sanitation Data'!$I$4,0,10*ROW('Sanitation Data'!I161))),'Data Summary'!DJ167="Yes"),100-OFFSET('Sanitation Data'!$I$4,0,10*ROW('Sanitation Data'!I161)),NA())</f>
        <v>#N/A</v>
      </c>
      <c r="AV167" s="96" t="e">
        <f ca="true">+IF(AND(ISNUMBER(OFFSET('Sanitation Data'!$I$6,0,10*ROW('Sanitation Data'!I161))),'Data Summary'!DK167="Yes"),OFFSET('Sanitation Data'!$I$6,0,10*ROW('Sanitation Data'!I161)),NA())</f>
        <v>#N/A</v>
      </c>
      <c r="AW167" s="96" t="e">
        <f ca="true">+IF(AND(ISNUMBER(OFFSET('Sanitation Data'!$I$10,0,10*ROW('Sanitation Data'!I161))),'Data Summary'!DL167="Yes"),OFFSET('Sanitation Data'!$I$10,0,10*ROW('Sanitation Data'!I161)),NA())</f>
        <v>#N/A</v>
      </c>
      <c r="AX167" s="96" t="e">
        <f ca="true">+IF(AND(ISNUMBER(OFFSET('Sanitation Data'!$I$11,0,10*ROW('Sanitation Data'!I161))),'Data Summary'!DM167="Yes"),OFFSET('Sanitation Data'!$I$11,0,10*ROW('Sanitation Data'!I161)),NA())</f>
        <v>#N/A</v>
      </c>
      <c r="AY167" s="96" t="e">
        <f ca="true">+IF(AND(ISNUMBER(OFFSET('Sanitation Data'!$I$12,0,10*ROW('Sanitation Data'!I161))),'Data Summary'!DN167="Yes"),OFFSET('Sanitation Data'!$I$12,0,10*ROW('Sanitation Data'!I161)),NA())</f>
        <v>#N/A</v>
      </c>
      <c r="AZ167" s="97" t="e">
        <f ca="true">+IF(AND(ISNUMBER(OFFSET('Hygiene Data'!$D$5,0,10*ROW('Hygiene Data'!D161))),'Data Summary'!DO167="Yes"),OFFSET('Hygiene Data'!$D$5,0,10*ROW('Hygiene Data'!D161)),NA())</f>
        <v>#N/A</v>
      </c>
      <c r="BA167" s="97" t="e">
        <f ca="true">+IF(AND(ISNUMBER(OFFSET('Hygiene Data'!$D$7,0,10*ROW('Hygiene Data'!D161))),'Data Summary'!DP167="Yes"),OFFSET('Hygiene Data'!$D$7,0,10*ROW('Hygiene Data'!D161)),NA())</f>
        <v>#N/A</v>
      </c>
      <c r="BB167" s="97" t="e">
        <f ca="true">+IF(AND(ISNUMBER(OFFSET('Hygiene Data'!$D$9,0,10*ROW('Hygiene Data'!D161))),'Data Summary'!DQ167="Yes"),OFFSET('Hygiene Data'!$D$9,0,10*ROW('Hygiene Data'!D161)),NA())</f>
        <v>#N/A</v>
      </c>
      <c r="BC167" s="97" t="e">
        <f ca="true">+IF(AND(ISNUMBER(OFFSET('Hygiene Data'!$E$5,0,10*ROW('Hygiene Data'!E161))),'Data Summary'!DR167="Yes"),OFFSET('Hygiene Data'!$E$5,0,10*ROW('Hygiene Data'!E161)),NA())</f>
        <v>#N/A</v>
      </c>
      <c r="BD167" s="97" t="e">
        <f ca="true">+IF(AND(ISNUMBER(OFFSET('Hygiene Data'!$E$7,0,10*ROW('Hygiene Data'!E161))),'Data Summary'!DS167="Yes"),OFFSET('Hygiene Data'!$E$7,0,10*ROW('Hygiene Data'!E161)),NA())</f>
        <v>#N/A</v>
      </c>
      <c r="BE167" s="97" t="e">
        <f ca="true">+IF(AND(ISNUMBER(OFFSET('Hygiene Data'!$E$9,0,10*ROW('Hygiene Data'!E161))),'Data Summary'!DT167="Yes"),OFFSET('Hygiene Data'!$E$9,0,10*ROW('Hygiene Data'!E161)),NA())</f>
        <v>#N/A</v>
      </c>
      <c r="BF167" s="97" t="e">
        <f ca="true">+IF(AND(ISNUMBER(OFFSET('Hygiene Data'!$F$5,0,10*ROW('Hygiene Data'!F161))),'Data Summary'!DU167="Yes"),OFFSET('Hygiene Data'!$F$5,0,10*ROW('Hygiene Data'!F161)),NA())</f>
        <v>#N/A</v>
      </c>
      <c r="BG167" s="97" t="e">
        <f ca="true">+IF(AND(ISNUMBER(OFFSET('Hygiene Data'!$F$7,0,10*ROW('Hygiene Data'!F161))),'Data Summary'!DV167="Yes"),OFFSET('Hygiene Data'!$F$7,0,10*ROW('Hygiene Data'!F161)),NA())</f>
        <v>#N/A</v>
      </c>
      <c r="BH167" s="97" t="e">
        <f ca="true">+IF(AND(ISNUMBER(OFFSET('Hygiene Data'!$F$9,0,10*ROW('Hygiene Data'!F161))),'Data Summary'!DW167="Yes"),OFFSET('Hygiene Data'!$F$9,0,10*ROW('Hygiene Data'!F161)),NA())</f>
        <v>#N/A</v>
      </c>
      <c r="BI167" s="97" t="e">
        <f ca="true">+IF(AND(ISNUMBER(OFFSET('Hygiene Data'!$G$5,0,10*ROW('Hygiene Data'!G161))),'Data Summary'!DX167="Yes"),OFFSET('Hygiene Data'!$G$5,0,10*ROW('Hygiene Data'!G161)),NA())</f>
        <v>#N/A</v>
      </c>
      <c r="BJ167" s="97" t="e">
        <f ca="true">+IF(AND(ISNUMBER(OFFSET('Hygiene Data'!$G$7,0,10*ROW('Hygiene Data'!G161))),'Data Summary'!DY167="Yes"),OFFSET('Hygiene Data'!$G$7,0,10*ROW('Hygiene Data'!G161)),NA())</f>
        <v>#N/A</v>
      </c>
      <c r="BK167" s="97" t="e">
        <f ca="true">+IF(AND(ISNUMBER(OFFSET('Hygiene Data'!$G$9,0,10*ROW('Hygiene Data'!G161))),'Data Summary'!DZ167="Yes"),OFFSET('Hygiene Data'!$G$9,0,10*ROW('Hygiene Data'!G161)),NA())</f>
        <v>#N/A</v>
      </c>
      <c r="BL167" s="97" t="e">
        <f ca="true">+IF(AND(ISNUMBER(OFFSET('Hygiene Data'!$H$5,0,10*ROW('Hygiene Data'!H161))),'Data Summary'!EA167="Yes"),OFFSET('Hygiene Data'!$H$5,0,10*ROW('Hygiene Data'!H161)),NA())</f>
        <v>#N/A</v>
      </c>
      <c r="BM167" s="97" t="e">
        <f ca="true">+IF(AND(ISNUMBER(OFFSET('Hygiene Data'!$H$7,0,10*ROW('Hygiene Data'!H161))),'Data Summary'!EB167="Yes"),OFFSET('Hygiene Data'!$H$7,0,10*ROW('Hygiene Data'!H161)),NA())</f>
        <v>#N/A</v>
      </c>
      <c r="BN167" s="97" t="e">
        <f ca="true">+IF(AND(ISNUMBER(OFFSET('Hygiene Data'!$H$9,0,10*ROW('Hygiene Data'!H161))),'Data Summary'!EC167="Yes"),OFFSET('Hygiene Data'!$H$9,0,10*ROW('Hygiene Data'!H161)),NA())</f>
        <v>#N/A</v>
      </c>
      <c r="BO167" s="97" t="e">
        <f ca="true">+IF(AND(ISNUMBER(OFFSET('Hygiene Data'!$I$5,0,10*ROW('Hygiene Data'!I161))),'Data Summary'!ED167="Yes"),OFFSET('Hygiene Data'!$I$5,0,10*ROW('Hygiene Data'!I161)),NA())</f>
        <v>#N/A</v>
      </c>
      <c r="BP167" s="97" t="e">
        <f ca="true">+IF(AND(ISNUMBER(OFFSET('Hygiene Data'!$I$7,0,10*ROW('Hygiene Data'!I161))),'Data Summary'!EE167="Yes"),OFFSET('Hygiene Data'!$I$7,0,10*ROW('Hygiene Data'!I161)),NA())</f>
        <v>#N/A</v>
      </c>
      <c r="BQ167" s="97" t="e">
        <f ca="true">+IF(AND(ISNUMBER(OFFSET('Hygiene Data'!$I$9,0,10*ROW('Hygiene Data'!I161))),'Data Summary'!EF167="Yes"),OFFSET('Hygiene Data'!$I$9,0,10*ROW('Hygiene Data'!I161)),NA())</f>
        <v>#N/A</v>
      </c>
    </row>
    <row xmlns:x14ac="http://schemas.microsoft.com/office/spreadsheetml/2009/9/ac" r="168" x14ac:dyDescent="0.2">
      <c r="A168" s="331" t="e">
        <f ca="true">+RIGHT('Data Summary'!A168,LEN('Data Summary'!A168)-9)</f>
        <v>#VALUE!</v>
      </c>
      <c r="B168" s="36" t="str">
        <f ca="true">+IF(ISTEXT('Data Summary'!B168),'Data Summary'!B168,"")</f>
        <v/>
      </c>
      <c r="C168" s="330" t="e">
        <f ca="true">+VALUE('Data Summary'!C168)</f>
        <v>#VALUE!</v>
      </c>
      <c r="D168" s="95" t="e">
        <f ca="true">+IF(AND(ISNUMBER(OFFSET('Water Data'!$D$4,0,10*ROW('Water Data'!D162))),'Data Summary'!BS168="Yes"),100-OFFSET('Water Data'!$D$4,0,10*ROW('Water Data'!D162)),NA())</f>
        <v>#N/A</v>
      </c>
      <c r="E168" s="95" t="e">
        <f ca="true">+IF(AND(ISNUMBER(OFFSET('Water Data'!$D$6,0,10*ROW('Water Data'!D162))),'Data Summary'!BT168="Yes"),OFFSET('Water Data'!$D$6,0,10*ROW('Water Data'!D162)),NA())</f>
        <v>#N/A</v>
      </c>
      <c r="F168" s="95" t="e">
        <f ca="true">+IF(AND(ISNUMBER(OFFSET('Water Data'!$D$9,0,10*ROW('Water Data'!D162))),'Data Summary'!BU168="Yes"),OFFSET('Water Data'!$D$9,0,10*ROW('Water Data'!D162)),NA())</f>
        <v>#N/A</v>
      </c>
      <c r="G168" s="95" t="e">
        <f ca="true">+IF(AND(ISNUMBER(OFFSET('Water Data'!$E$4,0,10*ROW('Water Data'!E162))),'Data Summary'!BV168="Yes"),100-OFFSET('Water Data'!$E$4,0,10*ROW('Water Data'!E162)),NA())</f>
        <v>#N/A</v>
      </c>
      <c r="H168" s="95" t="e">
        <f ca="true">+IF(AND(ISNUMBER(OFFSET('Water Data'!$E$6,0,10*ROW('Water Data'!E162))),'Data Summary'!BW168="Yes"),OFFSET('Water Data'!$E$6,0,10*ROW('Water Data'!E162)),NA())</f>
        <v>#N/A</v>
      </c>
      <c r="I168" s="95" t="e">
        <f ca="true">+IF(AND(ISNUMBER(OFFSET('Water Data'!$E$9,0,10*ROW('Water Data'!E162))),'Data Summary'!BX168="Yes"),OFFSET('Water Data'!$E$9,0,10*ROW('Water Data'!E162)),NA())</f>
        <v>#N/A</v>
      </c>
      <c r="J168" s="95" t="e">
        <f ca="true">+IF(AND(ISNUMBER(OFFSET('Water Data'!$F$4,0,10*ROW('Water Data'!F162))),'Data Summary'!BY168="Yes"),100-OFFSET('Water Data'!$F$4,0,10*ROW('Water Data'!F162)),NA())</f>
        <v>#N/A</v>
      </c>
      <c r="K168" s="95" t="e">
        <f ca="true">+IF(AND(ISNUMBER(OFFSET('Water Data'!$F$6,0,10*ROW('Water Data'!F162))),'Data Summary'!BZ168="Yes"),OFFSET('Water Data'!$F$6,0,10*ROW('Water Data'!F162)),NA())</f>
        <v>#N/A</v>
      </c>
      <c r="L168" s="95" t="e">
        <f ca="true">+IF(AND(ISNUMBER(OFFSET('Water Data'!$F$9,0,10*ROW('Water Data'!F162))),'Data Summary'!CA168="Yes"),OFFSET('Water Data'!$F$9,0,10*ROW('Water Data'!F162)),NA())</f>
        <v>#N/A</v>
      </c>
      <c r="M168" s="95" t="e">
        <f ca="true">+IF(AND(ISNUMBER(OFFSET('Water Data'!$G$4,0,10*ROW('Water Data'!G162))),'Data Summary'!CB168="Yes"),100-OFFSET('Water Data'!$G$4,0,10*ROW('Water Data'!G162)),NA())</f>
        <v>#N/A</v>
      </c>
      <c r="N168" s="95" t="e">
        <f ca="true">+IF(AND(ISNUMBER(OFFSET('Water Data'!$G$6,0,10*ROW('Water Data'!G162))),'Data Summary'!CC168="Yes"),OFFSET('Water Data'!$G$6,0,10*ROW('Water Data'!G162)),NA())</f>
        <v>#N/A</v>
      </c>
      <c r="O168" s="95" t="e">
        <f ca="true">+IF(AND(ISNUMBER(OFFSET('Water Data'!$G$9,0,10*ROW('Water Data'!G162))),'Data Summary'!CD168="Yes"),OFFSET('Water Data'!$G$9,0,10*ROW('Water Data'!G162)),NA())</f>
        <v>#N/A</v>
      </c>
      <c r="P168" s="95" t="e">
        <f ca="true">+IF(AND(ISNUMBER(OFFSET('Water Data'!$H$4,0,10*ROW('Water Data'!H162))),'Data Summary'!CE168="Yes"),100-OFFSET('Water Data'!$H$4,0,10*ROW('Water Data'!H162)),NA())</f>
        <v>#N/A</v>
      </c>
      <c r="Q168" s="95" t="e">
        <f ca="true">+IF(AND(ISNUMBER(OFFSET('Water Data'!$H$6,0,10*ROW('Water Data'!H162))),'Data Summary'!CF168="Yes"),OFFSET('Water Data'!$H$6,0,10*ROW('Water Data'!H162)),NA())</f>
        <v>#N/A</v>
      </c>
      <c r="R168" s="95" t="e">
        <f ca="true">+IF(AND(ISNUMBER(OFFSET('Water Data'!$H$9,0,10*ROW('Water Data'!H162))),'Data Summary'!CG168="Yes"),OFFSET('Water Data'!$H$9,0,10*ROW('Water Data'!H162)),NA())</f>
        <v>#N/A</v>
      </c>
      <c r="S168" s="95" t="e">
        <f ca="true">+IF(AND(ISNUMBER(OFFSET('Water Data'!$I$4,0,10*ROW('Water Data'!I162))),'Data Summary'!CH168="Yes"),100-OFFSET('Water Data'!$I$4,0,10*ROW('Water Data'!I162)),NA())</f>
        <v>#N/A</v>
      </c>
      <c r="T168" s="95" t="e">
        <f ca="true">+IF(AND(ISNUMBER(OFFSET('Water Data'!$I$6,0,10*ROW('Water Data'!I162))),'Data Summary'!CI168="Yes"),OFFSET('Water Data'!$I$6,0,10*ROW('Water Data'!I162)),NA())</f>
        <v>#N/A</v>
      </c>
      <c r="U168" s="95" t="e">
        <f ca="true">+IF(AND(ISNUMBER(OFFSET('Water Data'!$I$9,0,10*ROW('Water Data'!I162))),'Data Summary'!CJ168="Yes"),OFFSET('Water Data'!$I$9,0,10*ROW('Water Data'!I162)),NA())</f>
        <v>#N/A</v>
      </c>
      <c r="V168" s="96" t="e">
        <f ca="true">+IF(AND(ISNUMBER(OFFSET('Sanitation Data'!$D$4,0,10*ROW('Sanitation Data'!D162))),'Data Summary'!CK168="Yes"),100-OFFSET('Sanitation Data'!$D$4,0,10*ROW('Sanitation Data'!D162)),NA())</f>
        <v>#N/A</v>
      </c>
      <c r="W168" s="96" t="e">
        <f ca="true">+IF(AND(ISNUMBER(OFFSET('Sanitation Data'!$D$6,0,10*ROW('Sanitation Data'!D162))),'Data Summary'!CL168="Yes"),OFFSET('Sanitation Data'!$D$6,0,10*ROW('Sanitation Data'!D162)),NA())</f>
        <v>#N/A</v>
      </c>
      <c r="X168" s="96" t="e">
        <f ca="true">+IF(AND(ISNUMBER(OFFSET('Sanitation Data'!$D$10,0,10*ROW('Sanitation Data'!D162))),'Data Summary'!CM168="Yes"),OFFSET('Sanitation Data'!$D$10,0,10*ROW('Sanitation Data'!D162)),NA())</f>
        <v>#N/A</v>
      </c>
      <c r="Y168" s="96" t="e">
        <f ca="true">+IF(AND(ISNUMBER(OFFSET('Sanitation Data'!$D$11,0,10*ROW('Sanitation Data'!D162))),'Data Summary'!CN168="Yes"),OFFSET('Sanitation Data'!$D$11,0,10*ROW('Sanitation Data'!D162)),NA())</f>
        <v>#N/A</v>
      </c>
      <c r="Z168" s="96" t="e">
        <f ca="true">+IF(AND(ISNUMBER(OFFSET('Sanitation Data'!$D$12,0,10*ROW('Sanitation Data'!D162))),'Data Summary'!CO168="Yes"),OFFSET('Sanitation Data'!$D$12,0,10*ROW('Sanitation Data'!D162)),NA())</f>
        <v>#N/A</v>
      </c>
      <c r="AA168" s="96" t="e">
        <f ca="true">+IF(AND(ISNUMBER(OFFSET('Sanitation Data'!$E$4,0,10*ROW('Sanitation Data'!E162))),'Data Summary'!CP168="Yes"),100-OFFSET('Sanitation Data'!$E$4,0,10*ROW('Sanitation Data'!E162)),NA())</f>
        <v>#N/A</v>
      </c>
      <c r="AB168" s="96" t="e">
        <f ca="true">+IF(AND(ISNUMBER(OFFSET('Sanitation Data'!$E$6,0,10*ROW('Sanitation Data'!E162))),'Data Summary'!CQ168="Yes"),OFFSET('Sanitation Data'!$E$6,0,10*ROW('Sanitation Data'!E162)),NA())</f>
        <v>#N/A</v>
      </c>
      <c r="AC168" s="96" t="e">
        <f ca="true">+IF(AND(ISNUMBER(OFFSET('Sanitation Data'!$E$10,0,10*ROW('Sanitation Data'!E162))),'Data Summary'!CR168="Yes"),OFFSET('Sanitation Data'!$E$10,0,10*ROW('Sanitation Data'!E162)),NA())</f>
        <v>#N/A</v>
      </c>
      <c r="AD168" s="96" t="e">
        <f ca="true">+IF(AND(ISNUMBER(OFFSET('Sanitation Data'!$E$11,0,10*ROW('Sanitation Data'!E162))),'Data Summary'!CS168="Yes"),OFFSET('Sanitation Data'!$E$11,0,10*ROW('Sanitation Data'!E162)),NA())</f>
        <v>#N/A</v>
      </c>
      <c r="AE168" s="96" t="e">
        <f ca="true">+IF(AND(ISNUMBER(OFFSET('Sanitation Data'!$E$12,0,10*ROW('Sanitation Data'!E162))),'Data Summary'!CT168="Yes"),OFFSET('Sanitation Data'!$E$12,0,10*ROW('Sanitation Data'!E162)),NA())</f>
        <v>#N/A</v>
      </c>
      <c r="AF168" s="96" t="e">
        <f ca="true">+IF(AND(ISNUMBER(OFFSET('Sanitation Data'!$F$4,0,10*ROW('Sanitation Data'!F162))),'Data Summary'!CU168="Yes"),100-OFFSET('Sanitation Data'!$F$4,0,10*ROW('Sanitation Data'!F162)),NA())</f>
        <v>#N/A</v>
      </c>
      <c r="AG168" s="96" t="e">
        <f ca="true">+IF(AND(ISNUMBER(OFFSET('Sanitation Data'!$F$6,0,10*ROW('Sanitation Data'!F162))),'Data Summary'!CV168="Yes"),OFFSET('Sanitation Data'!$F$6,0,10*ROW('Sanitation Data'!F162)),NA())</f>
        <v>#N/A</v>
      </c>
      <c r="AH168" s="96" t="e">
        <f ca="true">+IF(AND(ISNUMBER(OFFSET('Sanitation Data'!$F$10,0,10*ROW('Sanitation Data'!F162))),'Data Summary'!CW168="Yes"),OFFSET('Sanitation Data'!$F$10,0,10*ROW('Sanitation Data'!F162)),NA())</f>
        <v>#N/A</v>
      </c>
      <c r="AI168" s="96" t="e">
        <f ca="true">+IF(AND(ISNUMBER(OFFSET('Sanitation Data'!$F$11,0,10*ROW('Sanitation Data'!F162))),'Data Summary'!CX168="Yes"),OFFSET('Sanitation Data'!$F$11,0,10*ROW('Sanitation Data'!F162)),NA())</f>
        <v>#N/A</v>
      </c>
      <c r="AJ168" s="96" t="e">
        <f ca="true">+IF(AND(ISNUMBER(OFFSET('Sanitation Data'!$F$12,0,10*ROW('Sanitation Data'!F162))),'Data Summary'!CY168="Yes"),OFFSET('Sanitation Data'!$F$12,0,10*ROW('Sanitation Data'!F162)),NA())</f>
        <v>#N/A</v>
      </c>
      <c r="AK168" s="96" t="e">
        <f ca="true">+IF(AND(ISNUMBER(OFFSET('Sanitation Data'!$G$4,0,10*ROW('Sanitation Data'!G162))),'Data Summary'!CZ168="Yes"),100-OFFSET('Sanitation Data'!$G$4,0,10*ROW('Sanitation Data'!G162)),NA())</f>
        <v>#N/A</v>
      </c>
      <c r="AL168" s="96" t="e">
        <f ca="true">+IF(AND(ISNUMBER(OFFSET('Sanitation Data'!$G$6,0,10*ROW('Sanitation Data'!G162))),'Data Summary'!DA168="Yes"),OFFSET('Sanitation Data'!$G$6,0,10*ROW('Sanitation Data'!G162)),NA())</f>
        <v>#N/A</v>
      </c>
      <c r="AM168" s="96" t="e">
        <f ca="true">+IF(AND(ISNUMBER(OFFSET('Sanitation Data'!$G$10,0,10*ROW('Sanitation Data'!G162))),'Data Summary'!DB168="Yes"),OFFSET('Sanitation Data'!$G$10,0,10*ROW('Sanitation Data'!G162)),NA())</f>
        <v>#N/A</v>
      </c>
      <c r="AN168" s="96" t="e">
        <f ca="true">+IF(AND(ISNUMBER(OFFSET('Sanitation Data'!$G$11,0,10*ROW('Sanitation Data'!G162))),'Data Summary'!DC168="Yes"),OFFSET('Sanitation Data'!$G$11,0,10*ROW('Sanitation Data'!G162)),NA())</f>
        <v>#N/A</v>
      </c>
      <c r="AO168" s="96" t="e">
        <f ca="true">+IF(AND(ISNUMBER(OFFSET('Sanitation Data'!$G$12,0,10*ROW('Sanitation Data'!G162))),'Data Summary'!DD168="Yes"),OFFSET('Sanitation Data'!$G$12,0,10*ROW('Sanitation Data'!G162)),NA())</f>
        <v>#N/A</v>
      </c>
      <c r="AP168" s="96" t="e">
        <f ca="true">+IF(AND(ISNUMBER(OFFSET('Sanitation Data'!$H$4,0,10*ROW('Sanitation Data'!H162))),'Data Summary'!DE168="Yes"),100-OFFSET('Sanitation Data'!$H$4,0,10*ROW('Sanitation Data'!H162)),NA())</f>
        <v>#N/A</v>
      </c>
      <c r="AQ168" s="96" t="e">
        <f ca="true">+IF(AND(ISNUMBER(OFFSET('Sanitation Data'!$H$6,0,10*ROW('Sanitation Data'!H162))),'Data Summary'!DF168="Yes"),OFFSET('Sanitation Data'!$H$6,0,10*ROW('Sanitation Data'!H162)),NA())</f>
        <v>#N/A</v>
      </c>
      <c r="AR168" s="96" t="e">
        <f ca="true">+IF(AND(ISNUMBER(OFFSET('Sanitation Data'!$H$10,0,10*ROW('Sanitation Data'!H162))),'Data Summary'!DG168="Yes"),OFFSET('Sanitation Data'!$H$10,0,10*ROW('Sanitation Data'!H162)),NA())</f>
        <v>#N/A</v>
      </c>
      <c r="AS168" s="96" t="e">
        <f ca="true">+IF(AND(ISNUMBER(OFFSET('Sanitation Data'!$H$11,0,10*ROW('Sanitation Data'!H162))),'Data Summary'!DH168="Yes"),OFFSET('Sanitation Data'!$H$11,0,10*ROW('Sanitation Data'!H162)),NA())</f>
        <v>#N/A</v>
      </c>
      <c r="AT168" s="96" t="e">
        <f ca="true">+IF(AND(ISNUMBER(OFFSET('Sanitation Data'!$H$12,0,10*ROW('Sanitation Data'!H162))),'Data Summary'!DI168="Yes"),OFFSET('Sanitation Data'!$H$12,0,10*ROW('Sanitation Data'!H162)),NA())</f>
        <v>#N/A</v>
      </c>
      <c r="AU168" s="96" t="e">
        <f ca="true">+IF(AND(ISNUMBER(OFFSET('Sanitation Data'!$I$4,0,10*ROW('Sanitation Data'!I162))),'Data Summary'!DJ168="Yes"),100-OFFSET('Sanitation Data'!$I$4,0,10*ROW('Sanitation Data'!I162)),NA())</f>
        <v>#N/A</v>
      </c>
      <c r="AV168" s="96" t="e">
        <f ca="true">+IF(AND(ISNUMBER(OFFSET('Sanitation Data'!$I$6,0,10*ROW('Sanitation Data'!I162))),'Data Summary'!DK168="Yes"),OFFSET('Sanitation Data'!$I$6,0,10*ROW('Sanitation Data'!I162)),NA())</f>
        <v>#N/A</v>
      </c>
      <c r="AW168" s="96" t="e">
        <f ca="true">+IF(AND(ISNUMBER(OFFSET('Sanitation Data'!$I$10,0,10*ROW('Sanitation Data'!I162))),'Data Summary'!DL168="Yes"),OFFSET('Sanitation Data'!$I$10,0,10*ROW('Sanitation Data'!I162)),NA())</f>
        <v>#N/A</v>
      </c>
      <c r="AX168" s="96" t="e">
        <f ca="true">+IF(AND(ISNUMBER(OFFSET('Sanitation Data'!$I$11,0,10*ROW('Sanitation Data'!I162))),'Data Summary'!DM168="Yes"),OFFSET('Sanitation Data'!$I$11,0,10*ROW('Sanitation Data'!I162)),NA())</f>
        <v>#N/A</v>
      </c>
      <c r="AY168" s="96" t="e">
        <f ca="true">+IF(AND(ISNUMBER(OFFSET('Sanitation Data'!$I$12,0,10*ROW('Sanitation Data'!I162))),'Data Summary'!DN168="Yes"),OFFSET('Sanitation Data'!$I$12,0,10*ROW('Sanitation Data'!I162)),NA())</f>
        <v>#N/A</v>
      </c>
      <c r="AZ168" s="97" t="e">
        <f ca="true">+IF(AND(ISNUMBER(OFFSET('Hygiene Data'!$D$5,0,10*ROW('Hygiene Data'!D162))),'Data Summary'!DO168="Yes"),OFFSET('Hygiene Data'!$D$5,0,10*ROW('Hygiene Data'!D162)),NA())</f>
        <v>#N/A</v>
      </c>
      <c r="BA168" s="97" t="e">
        <f ca="true">+IF(AND(ISNUMBER(OFFSET('Hygiene Data'!$D$7,0,10*ROW('Hygiene Data'!D162))),'Data Summary'!DP168="Yes"),OFFSET('Hygiene Data'!$D$7,0,10*ROW('Hygiene Data'!D162)),NA())</f>
        <v>#N/A</v>
      </c>
      <c r="BB168" s="97" t="e">
        <f ca="true">+IF(AND(ISNUMBER(OFFSET('Hygiene Data'!$D$9,0,10*ROW('Hygiene Data'!D162))),'Data Summary'!DQ168="Yes"),OFFSET('Hygiene Data'!$D$9,0,10*ROW('Hygiene Data'!D162)),NA())</f>
        <v>#N/A</v>
      </c>
      <c r="BC168" s="97" t="e">
        <f ca="true">+IF(AND(ISNUMBER(OFFSET('Hygiene Data'!$E$5,0,10*ROW('Hygiene Data'!E162))),'Data Summary'!DR168="Yes"),OFFSET('Hygiene Data'!$E$5,0,10*ROW('Hygiene Data'!E162)),NA())</f>
        <v>#N/A</v>
      </c>
      <c r="BD168" s="97" t="e">
        <f ca="true">+IF(AND(ISNUMBER(OFFSET('Hygiene Data'!$E$7,0,10*ROW('Hygiene Data'!E162))),'Data Summary'!DS168="Yes"),OFFSET('Hygiene Data'!$E$7,0,10*ROW('Hygiene Data'!E162)),NA())</f>
        <v>#N/A</v>
      </c>
      <c r="BE168" s="97" t="e">
        <f ca="true">+IF(AND(ISNUMBER(OFFSET('Hygiene Data'!$E$9,0,10*ROW('Hygiene Data'!E162))),'Data Summary'!DT168="Yes"),OFFSET('Hygiene Data'!$E$9,0,10*ROW('Hygiene Data'!E162)),NA())</f>
        <v>#N/A</v>
      </c>
      <c r="BF168" s="97" t="e">
        <f ca="true">+IF(AND(ISNUMBER(OFFSET('Hygiene Data'!$F$5,0,10*ROW('Hygiene Data'!F162))),'Data Summary'!DU168="Yes"),OFFSET('Hygiene Data'!$F$5,0,10*ROW('Hygiene Data'!F162)),NA())</f>
        <v>#N/A</v>
      </c>
      <c r="BG168" s="97" t="e">
        <f ca="true">+IF(AND(ISNUMBER(OFFSET('Hygiene Data'!$F$7,0,10*ROW('Hygiene Data'!F162))),'Data Summary'!DV168="Yes"),OFFSET('Hygiene Data'!$F$7,0,10*ROW('Hygiene Data'!F162)),NA())</f>
        <v>#N/A</v>
      </c>
      <c r="BH168" s="97" t="e">
        <f ca="true">+IF(AND(ISNUMBER(OFFSET('Hygiene Data'!$F$9,0,10*ROW('Hygiene Data'!F162))),'Data Summary'!DW168="Yes"),OFFSET('Hygiene Data'!$F$9,0,10*ROW('Hygiene Data'!F162)),NA())</f>
        <v>#N/A</v>
      </c>
      <c r="BI168" s="97" t="e">
        <f ca="true">+IF(AND(ISNUMBER(OFFSET('Hygiene Data'!$G$5,0,10*ROW('Hygiene Data'!G162))),'Data Summary'!DX168="Yes"),OFFSET('Hygiene Data'!$G$5,0,10*ROW('Hygiene Data'!G162)),NA())</f>
        <v>#N/A</v>
      </c>
      <c r="BJ168" s="97" t="e">
        <f ca="true">+IF(AND(ISNUMBER(OFFSET('Hygiene Data'!$G$7,0,10*ROW('Hygiene Data'!G162))),'Data Summary'!DY168="Yes"),OFFSET('Hygiene Data'!$G$7,0,10*ROW('Hygiene Data'!G162)),NA())</f>
        <v>#N/A</v>
      </c>
      <c r="BK168" s="97" t="e">
        <f ca="true">+IF(AND(ISNUMBER(OFFSET('Hygiene Data'!$G$9,0,10*ROW('Hygiene Data'!G162))),'Data Summary'!DZ168="Yes"),OFFSET('Hygiene Data'!$G$9,0,10*ROW('Hygiene Data'!G162)),NA())</f>
        <v>#N/A</v>
      </c>
      <c r="BL168" s="97" t="e">
        <f ca="true">+IF(AND(ISNUMBER(OFFSET('Hygiene Data'!$H$5,0,10*ROW('Hygiene Data'!H162))),'Data Summary'!EA168="Yes"),OFFSET('Hygiene Data'!$H$5,0,10*ROW('Hygiene Data'!H162)),NA())</f>
        <v>#N/A</v>
      </c>
      <c r="BM168" s="97" t="e">
        <f ca="true">+IF(AND(ISNUMBER(OFFSET('Hygiene Data'!$H$7,0,10*ROW('Hygiene Data'!H162))),'Data Summary'!EB168="Yes"),OFFSET('Hygiene Data'!$H$7,0,10*ROW('Hygiene Data'!H162)),NA())</f>
        <v>#N/A</v>
      </c>
      <c r="BN168" s="97" t="e">
        <f ca="true">+IF(AND(ISNUMBER(OFFSET('Hygiene Data'!$H$9,0,10*ROW('Hygiene Data'!H162))),'Data Summary'!EC168="Yes"),OFFSET('Hygiene Data'!$H$9,0,10*ROW('Hygiene Data'!H162)),NA())</f>
        <v>#N/A</v>
      </c>
      <c r="BO168" s="97" t="e">
        <f ca="true">+IF(AND(ISNUMBER(OFFSET('Hygiene Data'!$I$5,0,10*ROW('Hygiene Data'!I162))),'Data Summary'!ED168="Yes"),OFFSET('Hygiene Data'!$I$5,0,10*ROW('Hygiene Data'!I162)),NA())</f>
        <v>#N/A</v>
      </c>
      <c r="BP168" s="97" t="e">
        <f ca="true">+IF(AND(ISNUMBER(OFFSET('Hygiene Data'!$I$7,0,10*ROW('Hygiene Data'!I162))),'Data Summary'!EE168="Yes"),OFFSET('Hygiene Data'!$I$7,0,10*ROW('Hygiene Data'!I162)),NA())</f>
        <v>#N/A</v>
      </c>
      <c r="BQ168" s="97" t="e">
        <f ca="true">+IF(AND(ISNUMBER(OFFSET('Hygiene Data'!$I$9,0,10*ROW('Hygiene Data'!I162))),'Data Summary'!EF168="Yes"),OFFSET('Hygiene Data'!$I$9,0,10*ROW('Hygiene Data'!I162)),NA())</f>
        <v>#N/A</v>
      </c>
    </row>
    <row xmlns:x14ac="http://schemas.microsoft.com/office/spreadsheetml/2009/9/ac" r="169" x14ac:dyDescent="0.2">
      <c r="A169" s="331" t="e">
        <f ca="true">+RIGHT('Data Summary'!A169,LEN('Data Summary'!A169)-9)</f>
        <v>#VALUE!</v>
      </c>
      <c r="B169" s="36" t="str">
        <f ca="true">+IF(ISTEXT('Data Summary'!B169),'Data Summary'!B169,"")</f>
        <v/>
      </c>
      <c r="C169" s="330" t="e">
        <f ca="true">+VALUE('Data Summary'!C169)</f>
        <v>#VALUE!</v>
      </c>
      <c r="D169" s="95" t="e">
        <f ca="true">+IF(AND(ISNUMBER(OFFSET('Water Data'!$D$4,0,10*ROW('Water Data'!D163))),'Data Summary'!BS169="Yes"),100-OFFSET('Water Data'!$D$4,0,10*ROW('Water Data'!D163)),NA())</f>
        <v>#N/A</v>
      </c>
      <c r="E169" s="95" t="e">
        <f ca="true">+IF(AND(ISNUMBER(OFFSET('Water Data'!$D$6,0,10*ROW('Water Data'!D163))),'Data Summary'!BT169="Yes"),OFFSET('Water Data'!$D$6,0,10*ROW('Water Data'!D163)),NA())</f>
        <v>#N/A</v>
      </c>
      <c r="F169" s="95" t="e">
        <f ca="true">+IF(AND(ISNUMBER(OFFSET('Water Data'!$D$9,0,10*ROW('Water Data'!D163))),'Data Summary'!BU169="Yes"),OFFSET('Water Data'!$D$9,0,10*ROW('Water Data'!D163)),NA())</f>
        <v>#N/A</v>
      </c>
      <c r="G169" s="95" t="e">
        <f ca="true">+IF(AND(ISNUMBER(OFFSET('Water Data'!$E$4,0,10*ROW('Water Data'!E163))),'Data Summary'!BV169="Yes"),100-OFFSET('Water Data'!$E$4,0,10*ROW('Water Data'!E163)),NA())</f>
        <v>#N/A</v>
      </c>
      <c r="H169" s="95" t="e">
        <f ca="true">+IF(AND(ISNUMBER(OFFSET('Water Data'!$E$6,0,10*ROW('Water Data'!E163))),'Data Summary'!BW169="Yes"),OFFSET('Water Data'!$E$6,0,10*ROW('Water Data'!E163)),NA())</f>
        <v>#N/A</v>
      </c>
      <c r="I169" s="95" t="e">
        <f ca="true">+IF(AND(ISNUMBER(OFFSET('Water Data'!$E$9,0,10*ROW('Water Data'!E163))),'Data Summary'!BX169="Yes"),OFFSET('Water Data'!$E$9,0,10*ROW('Water Data'!E163)),NA())</f>
        <v>#N/A</v>
      </c>
      <c r="J169" s="95" t="e">
        <f ca="true">+IF(AND(ISNUMBER(OFFSET('Water Data'!$F$4,0,10*ROW('Water Data'!F163))),'Data Summary'!BY169="Yes"),100-OFFSET('Water Data'!$F$4,0,10*ROW('Water Data'!F163)),NA())</f>
        <v>#N/A</v>
      </c>
      <c r="K169" s="95" t="e">
        <f ca="true">+IF(AND(ISNUMBER(OFFSET('Water Data'!$F$6,0,10*ROW('Water Data'!F163))),'Data Summary'!BZ169="Yes"),OFFSET('Water Data'!$F$6,0,10*ROW('Water Data'!F163)),NA())</f>
        <v>#N/A</v>
      </c>
      <c r="L169" s="95" t="e">
        <f ca="true">+IF(AND(ISNUMBER(OFFSET('Water Data'!$F$9,0,10*ROW('Water Data'!F163))),'Data Summary'!CA169="Yes"),OFFSET('Water Data'!$F$9,0,10*ROW('Water Data'!F163)),NA())</f>
        <v>#N/A</v>
      </c>
      <c r="M169" s="95" t="e">
        <f ca="true">+IF(AND(ISNUMBER(OFFSET('Water Data'!$G$4,0,10*ROW('Water Data'!G163))),'Data Summary'!CB169="Yes"),100-OFFSET('Water Data'!$G$4,0,10*ROW('Water Data'!G163)),NA())</f>
        <v>#N/A</v>
      </c>
      <c r="N169" s="95" t="e">
        <f ca="true">+IF(AND(ISNUMBER(OFFSET('Water Data'!$G$6,0,10*ROW('Water Data'!G163))),'Data Summary'!CC169="Yes"),OFFSET('Water Data'!$G$6,0,10*ROW('Water Data'!G163)),NA())</f>
        <v>#N/A</v>
      </c>
      <c r="O169" s="95" t="e">
        <f ca="true">+IF(AND(ISNUMBER(OFFSET('Water Data'!$G$9,0,10*ROW('Water Data'!G163))),'Data Summary'!CD169="Yes"),OFFSET('Water Data'!$G$9,0,10*ROW('Water Data'!G163)),NA())</f>
        <v>#N/A</v>
      </c>
      <c r="P169" s="95" t="e">
        <f ca="true">+IF(AND(ISNUMBER(OFFSET('Water Data'!$H$4,0,10*ROW('Water Data'!H163))),'Data Summary'!CE169="Yes"),100-OFFSET('Water Data'!$H$4,0,10*ROW('Water Data'!H163)),NA())</f>
        <v>#N/A</v>
      </c>
      <c r="Q169" s="95" t="e">
        <f ca="true">+IF(AND(ISNUMBER(OFFSET('Water Data'!$H$6,0,10*ROW('Water Data'!H163))),'Data Summary'!CF169="Yes"),OFFSET('Water Data'!$H$6,0,10*ROW('Water Data'!H163)),NA())</f>
        <v>#N/A</v>
      </c>
      <c r="R169" s="95" t="e">
        <f ca="true">+IF(AND(ISNUMBER(OFFSET('Water Data'!$H$9,0,10*ROW('Water Data'!H163))),'Data Summary'!CG169="Yes"),OFFSET('Water Data'!$H$9,0,10*ROW('Water Data'!H163)),NA())</f>
        <v>#N/A</v>
      </c>
      <c r="S169" s="95" t="e">
        <f ca="true">+IF(AND(ISNUMBER(OFFSET('Water Data'!$I$4,0,10*ROW('Water Data'!I163))),'Data Summary'!CH169="Yes"),100-OFFSET('Water Data'!$I$4,0,10*ROW('Water Data'!I163)),NA())</f>
        <v>#N/A</v>
      </c>
      <c r="T169" s="95" t="e">
        <f ca="true">+IF(AND(ISNUMBER(OFFSET('Water Data'!$I$6,0,10*ROW('Water Data'!I163))),'Data Summary'!CI169="Yes"),OFFSET('Water Data'!$I$6,0,10*ROW('Water Data'!I163)),NA())</f>
        <v>#N/A</v>
      </c>
      <c r="U169" s="95" t="e">
        <f ca="true">+IF(AND(ISNUMBER(OFFSET('Water Data'!$I$9,0,10*ROW('Water Data'!I163))),'Data Summary'!CJ169="Yes"),OFFSET('Water Data'!$I$9,0,10*ROW('Water Data'!I163)),NA())</f>
        <v>#N/A</v>
      </c>
      <c r="V169" s="96" t="e">
        <f ca="true">+IF(AND(ISNUMBER(OFFSET('Sanitation Data'!$D$4,0,10*ROW('Sanitation Data'!D163))),'Data Summary'!CK169="Yes"),100-OFFSET('Sanitation Data'!$D$4,0,10*ROW('Sanitation Data'!D163)),NA())</f>
        <v>#N/A</v>
      </c>
      <c r="W169" s="96" t="e">
        <f ca="true">+IF(AND(ISNUMBER(OFFSET('Sanitation Data'!$D$6,0,10*ROW('Sanitation Data'!D163))),'Data Summary'!CL169="Yes"),OFFSET('Sanitation Data'!$D$6,0,10*ROW('Sanitation Data'!D163)),NA())</f>
        <v>#N/A</v>
      </c>
      <c r="X169" s="96" t="e">
        <f ca="true">+IF(AND(ISNUMBER(OFFSET('Sanitation Data'!$D$10,0,10*ROW('Sanitation Data'!D163))),'Data Summary'!CM169="Yes"),OFFSET('Sanitation Data'!$D$10,0,10*ROW('Sanitation Data'!D163)),NA())</f>
        <v>#N/A</v>
      </c>
      <c r="Y169" s="96" t="e">
        <f ca="true">+IF(AND(ISNUMBER(OFFSET('Sanitation Data'!$D$11,0,10*ROW('Sanitation Data'!D163))),'Data Summary'!CN169="Yes"),OFFSET('Sanitation Data'!$D$11,0,10*ROW('Sanitation Data'!D163)),NA())</f>
        <v>#N/A</v>
      </c>
      <c r="Z169" s="96" t="e">
        <f ca="true">+IF(AND(ISNUMBER(OFFSET('Sanitation Data'!$D$12,0,10*ROW('Sanitation Data'!D163))),'Data Summary'!CO169="Yes"),OFFSET('Sanitation Data'!$D$12,0,10*ROW('Sanitation Data'!D163)),NA())</f>
        <v>#N/A</v>
      </c>
      <c r="AA169" s="96" t="e">
        <f ca="true">+IF(AND(ISNUMBER(OFFSET('Sanitation Data'!$E$4,0,10*ROW('Sanitation Data'!E163))),'Data Summary'!CP169="Yes"),100-OFFSET('Sanitation Data'!$E$4,0,10*ROW('Sanitation Data'!E163)),NA())</f>
        <v>#N/A</v>
      </c>
      <c r="AB169" s="96" t="e">
        <f ca="true">+IF(AND(ISNUMBER(OFFSET('Sanitation Data'!$E$6,0,10*ROW('Sanitation Data'!E163))),'Data Summary'!CQ169="Yes"),OFFSET('Sanitation Data'!$E$6,0,10*ROW('Sanitation Data'!E163)),NA())</f>
        <v>#N/A</v>
      </c>
      <c r="AC169" s="96" t="e">
        <f ca="true">+IF(AND(ISNUMBER(OFFSET('Sanitation Data'!$E$10,0,10*ROW('Sanitation Data'!E163))),'Data Summary'!CR169="Yes"),OFFSET('Sanitation Data'!$E$10,0,10*ROW('Sanitation Data'!E163)),NA())</f>
        <v>#N/A</v>
      </c>
      <c r="AD169" s="96" t="e">
        <f ca="true">+IF(AND(ISNUMBER(OFFSET('Sanitation Data'!$E$11,0,10*ROW('Sanitation Data'!E163))),'Data Summary'!CS169="Yes"),OFFSET('Sanitation Data'!$E$11,0,10*ROW('Sanitation Data'!E163)),NA())</f>
        <v>#N/A</v>
      </c>
      <c r="AE169" s="96" t="e">
        <f ca="true">+IF(AND(ISNUMBER(OFFSET('Sanitation Data'!$E$12,0,10*ROW('Sanitation Data'!E163))),'Data Summary'!CT169="Yes"),OFFSET('Sanitation Data'!$E$12,0,10*ROW('Sanitation Data'!E163)),NA())</f>
        <v>#N/A</v>
      </c>
      <c r="AF169" s="96" t="e">
        <f ca="true">+IF(AND(ISNUMBER(OFFSET('Sanitation Data'!$F$4,0,10*ROW('Sanitation Data'!F163))),'Data Summary'!CU169="Yes"),100-OFFSET('Sanitation Data'!$F$4,0,10*ROW('Sanitation Data'!F163)),NA())</f>
        <v>#N/A</v>
      </c>
      <c r="AG169" s="96" t="e">
        <f ca="true">+IF(AND(ISNUMBER(OFFSET('Sanitation Data'!$F$6,0,10*ROW('Sanitation Data'!F163))),'Data Summary'!CV169="Yes"),OFFSET('Sanitation Data'!$F$6,0,10*ROW('Sanitation Data'!F163)),NA())</f>
        <v>#N/A</v>
      </c>
      <c r="AH169" s="96" t="e">
        <f ca="true">+IF(AND(ISNUMBER(OFFSET('Sanitation Data'!$F$10,0,10*ROW('Sanitation Data'!F163))),'Data Summary'!CW169="Yes"),OFFSET('Sanitation Data'!$F$10,0,10*ROW('Sanitation Data'!F163)),NA())</f>
        <v>#N/A</v>
      </c>
      <c r="AI169" s="96" t="e">
        <f ca="true">+IF(AND(ISNUMBER(OFFSET('Sanitation Data'!$F$11,0,10*ROW('Sanitation Data'!F163))),'Data Summary'!CX169="Yes"),OFFSET('Sanitation Data'!$F$11,0,10*ROW('Sanitation Data'!F163)),NA())</f>
        <v>#N/A</v>
      </c>
      <c r="AJ169" s="96" t="e">
        <f ca="true">+IF(AND(ISNUMBER(OFFSET('Sanitation Data'!$F$12,0,10*ROW('Sanitation Data'!F163))),'Data Summary'!CY169="Yes"),OFFSET('Sanitation Data'!$F$12,0,10*ROW('Sanitation Data'!F163)),NA())</f>
        <v>#N/A</v>
      </c>
      <c r="AK169" s="96" t="e">
        <f ca="true">+IF(AND(ISNUMBER(OFFSET('Sanitation Data'!$G$4,0,10*ROW('Sanitation Data'!G163))),'Data Summary'!CZ169="Yes"),100-OFFSET('Sanitation Data'!$G$4,0,10*ROW('Sanitation Data'!G163)),NA())</f>
        <v>#N/A</v>
      </c>
      <c r="AL169" s="96" t="e">
        <f ca="true">+IF(AND(ISNUMBER(OFFSET('Sanitation Data'!$G$6,0,10*ROW('Sanitation Data'!G163))),'Data Summary'!DA169="Yes"),OFFSET('Sanitation Data'!$G$6,0,10*ROW('Sanitation Data'!G163)),NA())</f>
        <v>#N/A</v>
      </c>
      <c r="AM169" s="96" t="e">
        <f ca="true">+IF(AND(ISNUMBER(OFFSET('Sanitation Data'!$G$10,0,10*ROW('Sanitation Data'!G163))),'Data Summary'!DB169="Yes"),OFFSET('Sanitation Data'!$G$10,0,10*ROW('Sanitation Data'!G163)),NA())</f>
        <v>#N/A</v>
      </c>
      <c r="AN169" s="96" t="e">
        <f ca="true">+IF(AND(ISNUMBER(OFFSET('Sanitation Data'!$G$11,0,10*ROW('Sanitation Data'!G163))),'Data Summary'!DC169="Yes"),OFFSET('Sanitation Data'!$G$11,0,10*ROW('Sanitation Data'!G163)),NA())</f>
        <v>#N/A</v>
      </c>
      <c r="AO169" s="96" t="e">
        <f ca="true">+IF(AND(ISNUMBER(OFFSET('Sanitation Data'!$G$12,0,10*ROW('Sanitation Data'!G163))),'Data Summary'!DD169="Yes"),OFFSET('Sanitation Data'!$G$12,0,10*ROW('Sanitation Data'!G163)),NA())</f>
        <v>#N/A</v>
      </c>
      <c r="AP169" s="96" t="e">
        <f ca="true">+IF(AND(ISNUMBER(OFFSET('Sanitation Data'!$H$4,0,10*ROW('Sanitation Data'!H163))),'Data Summary'!DE169="Yes"),100-OFFSET('Sanitation Data'!$H$4,0,10*ROW('Sanitation Data'!H163)),NA())</f>
        <v>#N/A</v>
      </c>
      <c r="AQ169" s="96" t="e">
        <f ca="true">+IF(AND(ISNUMBER(OFFSET('Sanitation Data'!$H$6,0,10*ROW('Sanitation Data'!H163))),'Data Summary'!DF169="Yes"),OFFSET('Sanitation Data'!$H$6,0,10*ROW('Sanitation Data'!H163)),NA())</f>
        <v>#N/A</v>
      </c>
      <c r="AR169" s="96" t="e">
        <f ca="true">+IF(AND(ISNUMBER(OFFSET('Sanitation Data'!$H$10,0,10*ROW('Sanitation Data'!H163))),'Data Summary'!DG169="Yes"),OFFSET('Sanitation Data'!$H$10,0,10*ROW('Sanitation Data'!H163)),NA())</f>
        <v>#N/A</v>
      </c>
      <c r="AS169" s="96" t="e">
        <f ca="true">+IF(AND(ISNUMBER(OFFSET('Sanitation Data'!$H$11,0,10*ROW('Sanitation Data'!H163))),'Data Summary'!DH169="Yes"),OFFSET('Sanitation Data'!$H$11,0,10*ROW('Sanitation Data'!H163)),NA())</f>
        <v>#N/A</v>
      </c>
      <c r="AT169" s="96" t="e">
        <f ca="true">+IF(AND(ISNUMBER(OFFSET('Sanitation Data'!$H$12,0,10*ROW('Sanitation Data'!H163))),'Data Summary'!DI169="Yes"),OFFSET('Sanitation Data'!$H$12,0,10*ROW('Sanitation Data'!H163)),NA())</f>
        <v>#N/A</v>
      </c>
      <c r="AU169" s="96" t="e">
        <f ca="true">+IF(AND(ISNUMBER(OFFSET('Sanitation Data'!$I$4,0,10*ROW('Sanitation Data'!I163))),'Data Summary'!DJ169="Yes"),100-OFFSET('Sanitation Data'!$I$4,0,10*ROW('Sanitation Data'!I163)),NA())</f>
        <v>#N/A</v>
      </c>
      <c r="AV169" s="96" t="e">
        <f ca="true">+IF(AND(ISNUMBER(OFFSET('Sanitation Data'!$I$6,0,10*ROW('Sanitation Data'!I163))),'Data Summary'!DK169="Yes"),OFFSET('Sanitation Data'!$I$6,0,10*ROW('Sanitation Data'!I163)),NA())</f>
        <v>#N/A</v>
      </c>
      <c r="AW169" s="96" t="e">
        <f ca="true">+IF(AND(ISNUMBER(OFFSET('Sanitation Data'!$I$10,0,10*ROW('Sanitation Data'!I163))),'Data Summary'!DL169="Yes"),OFFSET('Sanitation Data'!$I$10,0,10*ROW('Sanitation Data'!I163)),NA())</f>
        <v>#N/A</v>
      </c>
      <c r="AX169" s="96" t="e">
        <f ca="true">+IF(AND(ISNUMBER(OFFSET('Sanitation Data'!$I$11,0,10*ROW('Sanitation Data'!I163))),'Data Summary'!DM169="Yes"),OFFSET('Sanitation Data'!$I$11,0,10*ROW('Sanitation Data'!I163)),NA())</f>
        <v>#N/A</v>
      </c>
      <c r="AY169" s="96" t="e">
        <f ca="true">+IF(AND(ISNUMBER(OFFSET('Sanitation Data'!$I$12,0,10*ROW('Sanitation Data'!I163))),'Data Summary'!DN169="Yes"),OFFSET('Sanitation Data'!$I$12,0,10*ROW('Sanitation Data'!I163)),NA())</f>
        <v>#N/A</v>
      </c>
      <c r="AZ169" s="97" t="e">
        <f ca="true">+IF(AND(ISNUMBER(OFFSET('Hygiene Data'!$D$5,0,10*ROW('Hygiene Data'!D163))),'Data Summary'!DO169="Yes"),OFFSET('Hygiene Data'!$D$5,0,10*ROW('Hygiene Data'!D163)),NA())</f>
        <v>#N/A</v>
      </c>
      <c r="BA169" s="97" t="e">
        <f ca="true">+IF(AND(ISNUMBER(OFFSET('Hygiene Data'!$D$7,0,10*ROW('Hygiene Data'!D163))),'Data Summary'!DP169="Yes"),OFFSET('Hygiene Data'!$D$7,0,10*ROW('Hygiene Data'!D163)),NA())</f>
        <v>#N/A</v>
      </c>
      <c r="BB169" s="97" t="e">
        <f ca="true">+IF(AND(ISNUMBER(OFFSET('Hygiene Data'!$D$9,0,10*ROW('Hygiene Data'!D163))),'Data Summary'!DQ169="Yes"),OFFSET('Hygiene Data'!$D$9,0,10*ROW('Hygiene Data'!D163)),NA())</f>
        <v>#N/A</v>
      </c>
      <c r="BC169" s="97" t="e">
        <f ca="true">+IF(AND(ISNUMBER(OFFSET('Hygiene Data'!$E$5,0,10*ROW('Hygiene Data'!E163))),'Data Summary'!DR169="Yes"),OFFSET('Hygiene Data'!$E$5,0,10*ROW('Hygiene Data'!E163)),NA())</f>
        <v>#N/A</v>
      </c>
      <c r="BD169" s="97" t="e">
        <f ca="true">+IF(AND(ISNUMBER(OFFSET('Hygiene Data'!$E$7,0,10*ROW('Hygiene Data'!E163))),'Data Summary'!DS169="Yes"),OFFSET('Hygiene Data'!$E$7,0,10*ROW('Hygiene Data'!E163)),NA())</f>
        <v>#N/A</v>
      </c>
      <c r="BE169" s="97" t="e">
        <f ca="true">+IF(AND(ISNUMBER(OFFSET('Hygiene Data'!$E$9,0,10*ROW('Hygiene Data'!E163))),'Data Summary'!DT169="Yes"),OFFSET('Hygiene Data'!$E$9,0,10*ROW('Hygiene Data'!E163)),NA())</f>
        <v>#N/A</v>
      </c>
      <c r="BF169" s="97" t="e">
        <f ca="true">+IF(AND(ISNUMBER(OFFSET('Hygiene Data'!$F$5,0,10*ROW('Hygiene Data'!F163))),'Data Summary'!DU169="Yes"),OFFSET('Hygiene Data'!$F$5,0,10*ROW('Hygiene Data'!F163)),NA())</f>
        <v>#N/A</v>
      </c>
      <c r="BG169" s="97" t="e">
        <f ca="true">+IF(AND(ISNUMBER(OFFSET('Hygiene Data'!$F$7,0,10*ROW('Hygiene Data'!F163))),'Data Summary'!DV169="Yes"),OFFSET('Hygiene Data'!$F$7,0,10*ROW('Hygiene Data'!F163)),NA())</f>
        <v>#N/A</v>
      </c>
      <c r="BH169" s="97" t="e">
        <f ca="true">+IF(AND(ISNUMBER(OFFSET('Hygiene Data'!$F$9,0,10*ROW('Hygiene Data'!F163))),'Data Summary'!DW169="Yes"),OFFSET('Hygiene Data'!$F$9,0,10*ROW('Hygiene Data'!F163)),NA())</f>
        <v>#N/A</v>
      </c>
      <c r="BI169" s="97" t="e">
        <f ca="true">+IF(AND(ISNUMBER(OFFSET('Hygiene Data'!$G$5,0,10*ROW('Hygiene Data'!G163))),'Data Summary'!DX169="Yes"),OFFSET('Hygiene Data'!$G$5,0,10*ROW('Hygiene Data'!G163)),NA())</f>
        <v>#N/A</v>
      </c>
      <c r="BJ169" s="97" t="e">
        <f ca="true">+IF(AND(ISNUMBER(OFFSET('Hygiene Data'!$G$7,0,10*ROW('Hygiene Data'!G163))),'Data Summary'!DY169="Yes"),OFFSET('Hygiene Data'!$G$7,0,10*ROW('Hygiene Data'!G163)),NA())</f>
        <v>#N/A</v>
      </c>
      <c r="BK169" s="97" t="e">
        <f ca="true">+IF(AND(ISNUMBER(OFFSET('Hygiene Data'!$G$9,0,10*ROW('Hygiene Data'!G163))),'Data Summary'!DZ169="Yes"),OFFSET('Hygiene Data'!$G$9,0,10*ROW('Hygiene Data'!G163)),NA())</f>
        <v>#N/A</v>
      </c>
      <c r="BL169" s="97" t="e">
        <f ca="true">+IF(AND(ISNUMBER(OFFSET('Hygiene Data'!$H$5,0,10*ROW('Hygiene Data'!H163))),'Data Summary'!EA169="Yes"),OFFSET('Hygiene Data'!$H$5,0,10*ROW('Hygiene Data'!H163)),NA())</f>
        <v>#N/A</v>
      </c>
      <c r="BM169" s="97" t="e">
        <f ca="true">+IF(AND(ISNUMBER(OFFSET('Hygiene Data'!$H$7,0,10*ROW('Hygiene Data'!H163))),'Data Summary'!EB169="Yes"),OFFSET('Hygiene Data'!$H$7,0,10*ROW('Hygiene Data'!H163)),NA())</f>
        <v>#N/A</v>
      </c>
      <c r="BN169" s="97" t="e">
        <f ca="true">+IF(AND(ISNUMBER(OFFSET('Hygiene Data'!$H$9,0,10*ROW('Hygiene Data'!H163))),'Data Summary'!EC169="Yes"),OFFSET('Hygiene Data'!$H$9,0,10*ROW('Hygiene Data'!H163)),NA())</f>
        <v>#N/A</v>
      </c>
      <c r="BO169" s="97" t="e">
        <f ca="true">+IF(AND(ISNUMBER(OFFSET('Hygiene Data'!$I$5,0,10*ROW('Hygiene Data'!I163))),'Data Summary'!ED169="Yes"),OFFSET('Hygiene Data'!$I$5,0,10*ROW('Hygiene Data'!I163)),NA())</f>
        <v>#N/A</v>
      </c>
      <c r="BP169" s="97" t="e">
        <f ca="true">+IF(AND(ISNUMBER(OFFSET('Hygiene Data'!$I$7,0,10*ROW('Hygiene Data'!I163))),'Data Summary'!EE169="Yes"),OFFSET('Hygiene Data'!$I$7,0,10*ROW('Hygiene Data'!I163)),NA())</f>
        <v>#N/A</v>
      </c>
      <c r="BQ169" s="97" t="e">
        <f ca="true">+IF(AND(ISNUMBER(OFFSET('Hygiene Data'!$I$9,0,10*ROW('Hygiene Data'!I163))),'Data Summary'!EF169="Yes"),OFFSET('Hygiene Data'!$I$9,0,10*ROW('Hygiene Data'!I163)),NA())</f>
        <v>#N/A</v>
      </c>
    </row>
    <row xmlns:x14ac="http://schemas.microsoft.com/office/spreadsheetml/2009/9/ac" r="170" x14ac:dyDescent="0.2">
      <c r="A170" s="331" t="e">
        <f ca="true">+RIGHT('Data Summary'!A170,LEN('Data Summary'!A170)-9)</f>
        <v>#VALUE!</v>
      </c>
      <c r="B170" s="36" t="str">
        <f ca="true">+IF(ISTEXT('Data Summary'!B170),'Data Summary'!B170,"")</f>
        <v/>
      </c>
      <c r="C170" s="330" t="e">
        <f ca="true">+VALUE('Data Summary'!C170)</f>
        <v>#VALUE!</v>
      </c>
      <c r="D170" s="95" t="e">
        <f ca="true">+IF(AND(ISNUMBER(OFFSET('Water Data'!$D$4,0,10*ROW('Water Data'!D164))),'Data Summary'!BS170="Yes"),100-OFFSET('Water Data'!$D$4,0,10*ROW('Water Data'!D164)),NA())</f>
        <v>#N/A</v>
      </c>
      <c r="E170" s="95" t="e">
        <f ca="true">+IF(AND(ISNUMBER(OFFSET('Water Data'!$D$6,0,10*ROW('Water Data'!D164))),'Data Summary'!BT170="Yes"),OFFSET('Water Data'!$D$6,0,10*ROW('Water Data'!D164)),NA())</f>
        <v>#N/A</v>
      </c>
      <c r="F170" s="95" t="e">
        <f ca="true">+IF(AND(ISNUMBER(OFFSET('Water Data'!$D$9,0,10*ROW('Water Data'!D164))),'Data Summary'!BU170="Yes"),OFFSET('Water Data'!$D$9,0,10*ROW('Water Data'!D164)),NA())</f>
        <v>#N/A</v>
      </c>
      <c r="G170" s="95" t="e">
        <f ca="true">+IF(AND(ISNUMBER(OFFSET('Water Data'!$E$4,0,10*ROW('Water Data'!E164))),'Data Summary'!BV170="Yes"),100-OFFSET('Water Data'!$E$4,0,10*ROW('Water Data'!E164)),NA())</f>
        <v>#N/A</v>
      </c>
      <c r="H170" s="95" t="e">
        <f ca="true">+IF(AND(ISNUMBER(OFFSET('Water Data'!$E$6,0,10*ROW('Water Data'!E164))),'Data Summary'!BW170="Yes"),OFFSET('Water Data'!$E$6,0,10*ROW('Water Data'!E164)),NA())</f>
        <v>#N/A</v>
      </c>
      <c r="I170" s="95" t="e">
        <f ca="true">+IF(AND(ISNUMBER(OFFSET('Water Data'!$E$9,0,10*ROW('Water Data'!E164))),'Data Summary'!BX170="Yes"),OFFSET('Water Data'!$E$9,0,10*ROW('Water Data'!E164)),NA())</f>
        <v>#N/A</v>
      </c>
      <c r="J170" s="95" t="e">
        <f ca="true">+IF(AND(ISNUMBER(OFFSET('Water Data'!$F$4,0,10*ROW('Water Data'!F164))),'Data Summary'!BY170="Yes"),100-OFFSET('Water Data'!$F$4,0,10*ROW('Water Data'!F164)),NA())</f>
        <v>#N/A</v>
      </c>
      <c r="K170" s="95" t="e">
        <f ca="true">+IF(AND(ISNUMBER(OFFSET('Water Data'!$F$6,0,10*ROW('Water Data'!F164))),'Data Summary'!BZ170="Yes"),OFFSET('Water Data'!$F$6,0,10*ROW('Water Data'!F164)),NA())</f>
        <v>#N/A</v>
      </c>
      <c r="L170" s="95" t="e">
        <f ca="true">+IF(AND(ISNUMBER(OFFSET('Water Data'!$F$9,0,10*ROW('Water Data'!F164))),'Data Summary'!CA170="Yes"),OFFSET('Water Data'!$F$9,0,10*ROW('Water Data'!F164)),NA())</f>
        <v>#N/A</v>
      </c>
      <c r="M170" s="95" t="e">
        <f ca="true">+IF(AND(ISNUMBER(OFFSET('Water Data'!$G$4,0,10*ROW('Water Data'!G164))),'Data Summary'!CB170="Yes"),100-OFFSET('Water Data'!$G$4,0,10*ROW('Water Data'!G164)),NA())</f>
        <v>#N/A</v>
      </c>
      <c r="N170" s="95" t="e">
        <f ca="true">+IF(AND(ISNUMBER(OFFSET('Water Data'!$G$6,0,10*ROW('Water Data'!G164))),'Data Summary'!CC170="Yes"),OFFSET('Water Data'!$G$6,0,10*ROW('Water Data'!G164)),NA())</f>
        <v>#N/A</v>
      </c>
      <c r="O170" s="95" t="e">
        <f ca="true">+IF(AND(ISNUMBER(OFFSET('Water Data'!$G$9,0,10*ROW('Water Data'!G164))),'Data Summary'!CD170="Yes"),OFFSET('Water Data'!$G$9,0,10*ROW('Water Data'!G164)),NA())</f>
        <v>#N/A</v>
      </c>
      <c r="P170" s="95" t="e">
        <f ca="true">+IF(AND(ISNUMBER(OFFSET('Water Data'!$H$4,0,10*ROW('Water Data'!H164))),'Data Summary'!CE170="Yes"),100-OFFSET('Water Data'!$H$4,0,10*ROW('Water Data'!H164)),NA())</f>
        <v>#N/A</v>
      </c>
      <c r="Q170" s="95" t="e">
        <f ca="true">+IF(AND(ISNUMBER(OFFSET('Water Data'!$H$6,0,10*ROW('Water Data'!H164))),'Data Summary'!CF170="Yes"),OFFSET('Water Data'!$H$6,0,10*ROW('Water Data'!H164)),NA())</f>
        <v>#N/A</v>
      </c>
      <c r="R170" s="95" t="e">
        <f ca="true">+IF(AND(ISNUMBER(OFFSET('Water Data'!$H$9,0,10*ROW('Water Data'!H164))),'Data Summary'!CG170="Yes"),OFFSET('Water Data'!$H$9,0,10*ROW('Water Data'!H164)),NA())</f>
        <v>#N/A</v>
      </c>
      <c r="S170" s="95" t="e">
        <f ca="true">+IF(AND(ISNUMBER(OFFSET('Water Data'!$I$4,0,10*ROW('Water Data'!I164))),'Data Summary'!CH170="Yes"),100-OFFSET('Water Data'!$I$4,0,10*ROW('Water Data'!I164)),NA())</f>
        <v>#N/A</v>
      </c>
      <c r="T170" s="95" t="e">
        <f ca="true">+IF(AND(ISNUMBER(OFFSET('Water Data'!$I$6,0,10*ROW('Water Data'!I164))),'Data Summary'!CI170="Yes"),OFFSET('Water Data'!$I$6,0,10*ROW('Water Data'!I164)),NA())</f>
        <v>#N/A</v>
      </c>
      <c r="U170" s="95" t="e">
        <f ca="true">+IF(AND(ISNUMBER(OFFSET('Water Data'!$I$9,0,10*ROW('Water Data'!I164))),'Data Summary'!CJ170="Yes"),OFFSET('Water Data'!$I$9,0,10*ROW('Water Data'!I164)),NA())</f>
        <v>#N/A</v>
      </c>
      <c r="V170" s="96" t="e">
        <f ca="true">+IF(AND(ISNUMBER(OFFSET('Sanitation Data'!$D$4,0,10*ROW('Sanitation Data'!D164))),'Data Summary'!CK170="Yes"),100-OFFSET('Sanitation Data'!$D$4,0,10*ROW('Sanitation Data'!D164)),NA())</f>
        <v>#N/A</v>
      </c>
      <c r="W170" s="96" t="e">
        <f ca="true">+IF(AND(ISNUMBER(OFFSET('Sanitation Data'!$D$6,0,10*ROW('Sanitation Data'!D164))),'Data Summary'!CL170="Yes"),OFFSET('Sanitation Data'!$D$6,0,10*ROW('Sanitation Data'!D164)),NA())</f>
        <v>#N/A</v>
      </c>
      <c r="X170" s="96" t="e">
        <f ca="true">+IF(AND(ISNUMBER(OFFSET('Sanitation Data'!$D$10,0,10*ROW('Sanitation Data'!D164))),'Data Summary'!CM170="Yes"),OFFSET('Sanitation Data'!$D$10,0,10*ROW('Sanitation Data'!D164)),NA())</f>
        <v>#N/A</v>
      </c>
      <c r="Y170" s="96" t="e">
        <f ca="true">+IF(AND(ISNUMBER(OFFSET('Sanitation Data'!$D$11,0,10*ROW('Sanitation Data'!D164))),'Data Summary'!CN170="Yes"),OFFSET('Sanitation Data'!$D$11,0,10*ROW('Sanitation Data'!D164)),NA())</f>
        <v>#N/A</v>
      </c>
      <c r="Z170" s="96" t="e">
        <f ca="true">+IF(AND(ISNUMBER(OFFSET('Sanitation Data'!$D$12,0,10*ROW('Sanitation Data'!D164))),'Data Summary'!CO170="Yes"),OFFSET('Sanitation Data'!$D$12,0,10*ROW('Sanitation Data'!D164)),NA())</f>
        <v>#N/A</v>
      </c>
      <c r="AA170" s="96" t="e">
        <f ca="true">+IF(AND(ISNUMBER(OFFSET('Sanitation Data'!$E$4,0,10*ROW('Sanitation Data'!E164))),'Data Summary'!CP170="Yes"),100-OFFSET('Sanitation Data'!$E$4,0,10*ROW('Sanitation Data'!E164)),NA())</f>
        <v>#N/A</v>
      </c>
      <c r="AB170" s="96" t="e">
        <f ca="true">+IF(AND(ISNUMBER(OFFSET('Sanitation Data'!$E$6,0,10*ROW('Sanitation Data'!E164))),'Data Summary'!CQ170="Yes"),OFFSET('Sanitation Data'!$E$6,0,10*ROW('Sanitation Data'!E164)),NA())</f>
        <v>#N/A</v>
      </c>
      <c r="AC170" s="96" t="e">
        <f ca="true">+IF(AND(ISNUMBER(OFFSET('Sanitation Data'!$E$10,0,10*ROW('Sanitation Data'!E164))),'Data Summary'!CR170="Yes"),OFFSET('Sanitation Data'!$E$10,0,10*ROW('Sanitation Data'!E164)),NA())</f>
        <v>#N/A</v>
      </c>
      <c r="AD170" s="96" t="e">
        <f ca="true">+IF(AND(ISNUMBER(OFFSET('Sanitation Data'!$E$11,0,10*ROW('Sanitation Data'!E164))),'Data Summary'!CS170="Yes"),OFFSET('Sanitation Data'!$E$11,0,10*ROW('Sanitation Data'!E164)),NA())</f>
        <v>#N/A</v>
      </c>
      <c r="AE170" s="96" t="e">
        <f ca="true">+IF(AND(ISNUMBER(OFFSET('Sanitation Data'!$E$12,0,10*ROW('Sanitation Data'!E164))),'Data Summary'!CT170="Yes"),OFFSET('Sanitation Data'!$E$12,0,10*ROW('Sanitation Data'!E164)),NA())</f>
        <v>#N/A</v>
      </c>
      <c r="AF170" s="96" t="e">
        <f ca="true">+IF(AND(ISNUMBER(OFFSET('Sanitation Data'!$F$4,0,10*ROW('Sanitation Data'!F164))),'Data Summary'!CU170="Yes"),100-OFFSET('Sanitation Data'!$F$4,0,10*ROW('Sanitation Data'!F164)),NA())</f>
        <v>#N/A</v>
      </c>
      <c r="AG170" s="96" t="e">
        <f ca="true">+IF(AND(ISNUMBER(OFFSET('Sanitation Data'!$F$6,0,10*ROW('Sanitation Data'!F164))),'Data Summary'!CV170="Yes"),OFFSET('Sanitation Data'!$F$6,0,10*ROW('Sanitation Data'!F164)),NA())</f>
        <v>#N/A</v>
      </c>
      <c r="AH170" s="96" t="e">
        <f ca="true">+IF(AND(ISNUMBER(OFFSET('Sanitation Data'!$F$10,0,10*ROW('Sanitation Data'!F164))),'Data Summary'!CW170="Yes"),OFFSET('Sanitation Data'!$F$10,0,10*ROW('Sanitation Data'!F164)),NA())</f>
        <v>#N/A</v>
      </c>
      <c r="AI170" s="96" t="e">
        <f ca="true">+IF(AND(ISNUMBER(OFFSET('Sanitation Data'!$F$11,0,10*ROW('Sanitation Data'!F164))),'Data Summary'!CX170="Yes"),OFFSET('Sanitation Data'!$F$11,0,10*ROW('Sanitation Data'!F164)),NA())</f>
        <v>#N/A</v>
      </c>
      <c r="AJ170" s="96" t="e">
        <f ca="true">+IF(AND(ISNUMBER(OFFSET('Sanitation Data'!$F$12,0,10*ROW('Sanitation Data'!F164))),'Data Summary'!CY170="Yes"),OFFSET('Sanitation Data'!$F$12,0,10*ROW('Sanitation Data'!F164)),NA())</f>
        <v>#N/A</v>
      </c>
      <c r="AK170" s="96" t="e">
        <f ca="true">+IF(AND(ISNUMBER(OFFSET('Sanitation Data'!$G$4,0,10*ROW('Sanitation Data'!G164))),'Data Summary'!CZ170="Yes"),100-OFFSET('Sanitation Data'!$G$4,0,10*ROW('Sanitation Data'!G164)),NA())</f>
        <v>#N/A</v>
      </c>
      <c r="AL170" s="96" t="e">
        <f ca="true">+IF(AND(ISNUMBER(OFFSET('Sanitation Data'!$G$6,0,10*ROW('Sanitation Data'!G164))),'Data Summary'!DA170="Yes"),OFFSET('Sanitation Data'!$G$6,0,10*ROW('Sanitation Data'!G164)),NA())</f>
        <v>#N/A</v>
      </c>
      <c r="AM170" s="96" t="e">
        <f ca="true">+IF(AND(ISNUMBER(OFFSET('Sanitation Data'!$G$10,0,10*ROW('Sanitation Data'!G164))),'Data Summary'!DB170="Yes"),OFFSET('Sanitation Data'!$G$10,0,10*ROW('Sanitation Data'!G164)),NA())</f>
        <v>#N/A</v>
      </c>
      <c r="AN170" s="96" t="e">
        <f ca="true">+IF(AND(ISNUMBER(OFFSET('Sanitation Data'!$G$11,0,10*ROW('Sanitation Data'!G164))),'Data Summary'!DC170="Yes"),OFFSET('Sanitation Data'!$G$11,0,10*ROW('Sanitation Data'!G164)),NA())</f>
        <v>#N/A</v>
      </c>
      <c r="AO170" s="96" t="e">
        <f ca="true">+IF(AND(ISNUMBER(OFFSET('Sanitation Data'!$G$12,0,10*ROW('Sanitation Data'!G164))),'Data Summary'!DD170="Yes"),OFFSET('Sanitation Data'!$G$12,0,10*ROW('Sanitation Data'!G164)),NA())</f>
        <v>#N/A</v>
      </c>
      <c r="AP170" s="96" t="e">
        <f ca="true">+IF(AND(ISNUMBER(OFFSET('Sanitation Data'!$H$4,0,10*ROW('Sanitation Data'!H164))),'Data Summary'!DE170="Yes"),100-OFFSET('Sanitation Data'!$H$4,0,10*ROW('Sanitation Data'!H164)),NA())</f>
        <v>#N/A</v>
      </c>
      <c r="AQ170" s="96" t="e">
        <f ca="true">+IF(AND(ISNUMBER(OFFSET('Sanitation Data'!$H$6,0,10*ROW('Sanitation Data'!H164))),'Data Summary'!DF170="Yes"),OFFSET('Sanitation Data'!$H$6,0,10*ROW('Sanitation Data'!H164)),NA())</f>
        <v>#N/A</v>
      </c>
      <c r="AR170" s="96" t="e">
        <f ca="true">+IF(AND(ISNUMBER(OFFSET('Sanitation Data'!$H$10,0,10*ROW('Sanitation Data'!H164))),'Data Summary'!DG170="Yes"),OFFSET('Sanitation Data'!$H$10,0,10*ROW('Sanitation Data'!H164)),NA())</f>
        <v>#N/A</v>
      </c>
      <c r="AS170" s="96" t="e">
        <f ca="true">+IF(AND(ISNUMBER(OFFSET('Sanitation Data'!$H$11,0,10*ROW('Sanitation Data'!H164))),'Data Summary'!DH170="Yes"),OFFSET('Sanitation Data'!$H$11,0,10*ROW('Sanitation Data'!H164)),NA())</f>
        <v>#N/A</v>
      </c>
      <c r="AT170" s="96" t="e">
        <f ca="true">+IF(AND(ISNUMBER(OFFSET('Sanitation Data'!$H$12,0,10*ROW('Sanitation Data'!H164))),'Data Summary'!DI170="Yes"),OFFSET('Sanitation Data'!$H$12,0,10*ROW('Sanitation Data'!H164)),NA())</f>
        <v>#N/A</v>
      </c>
      <c r="AU170" s="96" t="e">
        <f ca="true">+IF(AND(ISNUMBER(OFFSET('Sanitation Data'!$I$4,0,10*ROW('Sanitation Data'!I164))),'Data Summary'!DJ170="Yes"),100-OFFSET('Sanitation Data'!$I$4,0,10*ROW('Sanitation Data'!I164)),NA())</f>
        <v>#N/A</v>
      </c>
      <c r="AV170" s="96" t="e">
        <f ca="true">+IF(AND(ISNUMBER(OFFSET('Sanitation Data'!$I$6,0,10*ROW('Sanitation Data'!I164))),'Data Summary'!DK170="Yes"),OFFSET('Sanitation Data'!$I$6,0,10*ROW('Sanitation Data'!I164)),NA())</f>
        <v>#N/A</v>
      </c>
      <c r="AW170" s="96" t="e">
        <f ca="true">+IF(AND(ISNUMBER(OFFSET('Sanitation Data'!$I$10,0,10*ROW('Sanitation Data'!I164))),'Data Summary'!DL170="Yes"),OFFSET('Sanitation Data'!$I$10,0,10*ROW('Sanitation Data'!I164)),NA())</f>
        <v>#N/A</v>
      </c>
      <c r="AX170" s="96" t="e">
        <f ca="true">+IF(AND(ISNUMBER(OFFSET('Sanitation Data'!$I$11,0,10*ROW('Sanitation Data'!I164))),'Data Summary'!DM170="Yes"),OFFSET('Sanitation Data'!$I$11,0,10*ROW('Sanitation Data'!I164)),NA())</f>
        <v>#N/A</v>
      </c>
      <c r="AY170" s="96" t="e">
        <f ca="true">+IF(AND(ISNUMBER(OFFSET('Sanitation Data'!$I$12,0,10*ROW('Sanitation Data'!I164))),'Data Summary'!DN170="Yes"),OFFSET('Sanitation Data'!$I$12,0,10*ROW('Sanitation Data'!I164)),NA())</f>
        <v>#N/A</v>
      </c>
      <c r="AZ170" s="97" t="e">
        <f ca="true">+IF(AND(ISNUMBER(OFFSET('Hygiene Data'!$D$5,0,10*ROW('Hygiene Data'!D164))),'Data Summary'!DO170="Yes"),OFFSET('Hygiene Data'!$D$5,0,10*ROW('Hygiene Data'!D164)),NA())</f>
        <v>#N/A</v>
      </c>
      <c r="BA170" s="97" t="e">
        <f ca="true">+IF(AND(ISNUMBER(OFFSET('Hygiene Data'!$D$7,0,10*ROW('Hygiene Data'!D164))),'Data Summary'!DP170="Yes"),OFFSET('Hygiene Data'!$D$7,0,10*ROW('Hygiene Data'!D164)),NA())</f>
        <v>#N/A</v>
      </c>
      <c r="BB170" s="97" t="e">
        <f ca="true">+IF(AND(ISNUMBER(OFFSET('Hygiene Data'!$D$9,0,10*ROW('Hygiene Data'!D164))),'Data Summary'!DQ170="Yes"),OFFSET('Hygiene Data'!$D$9,0,10*ROW('Hygiene Data'!D164)),NA())</f>
        <v>#N/A</v>
      </c>
      <c r="BC170" s="97" t="e">
        <f ca="true">+IF(AND(ISNUMBER(OFFSET('Hygiene Data'!$E$5,0,10*ROW('Hygiene Data'!E164))),'Data Summary'!DR170="Yes"),OFFSET('Hygiene Data'!$E$5,0,10*ROW('Hygiene Data'!E164)),NA())</f>
        <v>#N/A</v>
      </c>
      <c r="BD170" s="97" t="e">
        <f ca="true">+IF(AND(ISNUMBER(OFFSET('Hygiene Data'!$E$7,0,10*ROW('Hygiene Data'!E164))),'Data Summary'!DS170="Yes"),OFFSET('Hygiene Data'!$E$7,0,10*ROW('Hygiene Data'!E164)),NA())</f>
        <v>#N/A</v>
      </c>
      <c r="BE170" s="97" t="e">
        <f ca="true">+IF(AND(ISNUMBER(OFFSET('Hygiene Data'!$E$9,0,10*ROW('Hygiene Data'!E164))),'Data Summary'!DT170="Yes"),OFFSET('Hygiene Data'!$E$9,0,10*ROW('Hygiene Data'!E164)),NA())</f>
        <v>#N/A</v>
      </c>
      <c r="BF170" s="97" t="e">
        <f ca="true">+IF(AND(ISNUMBER(OFFSET('Hygiene Data'!$F$5,0,10*ROW('Hygiene Data'!F164))),'Data Summary'!DU170="Yes"),OFFSET('Hygiene Data'!$F$5,0,10*ROW('Hygiene Data'!F164)),NA())</f>
        <v>#N/A</v>
      </c>
      <c r="BG170" s="97" t="e">
        <f ca="true">+IF(AND(ISNUMBER(OFFSET('Hygiene Data'!$F$7,0,10*ROW('Hygiene Data'!F164))),'Data Summary'!DV170="Yes"),OFFSET('Hygiene Data'!$F$7,0,10*ROW('Hygiene Data'!F164)),NA())</f>
        <v>#N/A</v>
      </c>
      <c r="BH170" s="97" t="e">
        <f ca="true">+IF(AND(ISNUMBER(OFFSET('Hygiene Data'!$F$9,0,10*ROW('Hygiene Data'!F164))),'Data Summary'!DW170="Yes"),OFFSET('Hygiene Data'!$F$9,0,10*ROW('Hygiene Data'!F164)),NA())</f>
        <v>#N/A</v>
      </c>
      <c r="BI170" s="97" t="e">
        <f ca="true">+IF(AND(ISNUMBER(OFFSET('Hygiene Data'!$G$5,0,10*ROW('Hygiene Data'!G164))),'Data Summary'!DX170="Yes"),OFFSET('Hygiene Data'!$G$5,0,10*ROW('Hygiene Data'!G164)),NA())</f>
        <v>#N/A</v>
      </c>
      <c r="BJ170" s="97" t="e">
        <f ca="true">+IF(AND(ISNUMBER(OFFSET('Hygiene Data'!$G$7,0,10*ROW('Hygiene Data'!G164))),'Data Summary'!DY170="Yes"),OFFSET('Hygiene Data'!$G$7,0,10*ROW('Hygiene Data'!G164)),NA())</f>
        <v>#N/A</v>
      </c>
      <c r="BK170" s="97" t="e">
        <f ca="true">+IF(AND(ISNUMBER(OFFSET('Hygiene Data'!$G$9,0,10*ROW('Hygiene Data'!G164))),'Data Summary'!DZ170="Yes"),OFFSET('Hygiene Data'!$G$9,0,10*ROW('Hygiene Data'!G164)),NA())</f>
        <v>#N/A</v>
      </c>
      <c r="BL170" s="97" t="e">
        <f ca="true">+IF(AND(ISNUMBER(OFFSET('Hygiene Data'!$H$5,0,10*ROW('Hygiene Data'!H164))),'Data Summary'!EA170="Yes"),OFFSET('Hygiene Data'!$H$5,0,10*ROW('Hygiene Data'!H164)),NA())</f>
        <v>#N/A</v>
      </c>
      <c r="BM170" s="97" t="e">
        <f ca="true">+IF(AND(ISNUMBER(OFFSET('Hygiene Data'!$H$7,0,10*ROW('Hygiene Data'!H164))),'Data Summary'!EB170="Yes"),OFFSET('Hygiene Data'!$H$7,0,10*ROW('Hygiene Data'!H164)),NA())</f>
        <v>#N/A</v>
      </c>
      <c r="BN170" s="97" t="e">
        <f ca="true">+IF(AND(ISNUMBER(OFFSET('Hygiene Data'!$H$9,0,10*ROW('Hygiene Data'!H164))),'Data Summary'!EC170="Yes"),OFFSET('Hygiene Data'!$H$9,0,10*ROW('Hygiene Data'!H164)),NA())</f>
        <v>#N/A</v>
      </c>
      <c r="BO170" s="97" t="e">
        <f ca="true">+IF(AND(ISNUMBER(OFFSET('Hygiene Data'!$I$5,0,10*ROW('Hygiene Data'!I164))),'Data Summary'!ED170="Yes"),OFFSET('Hygiene Data'!$I$5,0,10*ROW('Hygiene Data'!I164)),NA())</f>
        <v>#N/A</v>
      </c>
      <c r="BP170" s="97" t="e">
        <f ca="true">+IF(AND(ISNUMBER(OFFSET('Hygiene Data'!$I$7,0,10*ROW('Hygiene Data'!I164))),'Data Summary'!EE170="Yes"),OFFSET('Hygiene Data'!$I$7,0,10*ROW('Hygiene Data'!I164)),NA())</f>
        <v>#N/A</v>
      </c>
      <c r="BQ170" s="97" t="e">
        <f ca="true">+IF(AND(ISNUMBER(OFFSET('Hygiene Data'!$I$9,0,10*ROW('Hygiene Data'!I164))),'Data Summary'!EF170="Yes"),OFFSET('Hygiene Data'!$I$9,0,10*ROW('Hygiene Data'!I164)),NA())</f>
        <v>#N/A</v>
      </c>
    </row>
    <row xmlns:x14ac="http://schemas.microsoft.com/office/spreadsheetml/2009/9/ac" r="171" x14ac:dyDescent="0.2">
      <c r="A171" s="331" t="e">
        <f ca="true">+RIGHT('Data Summary'!A171,LEN('Data Summary'!A171)-9)</f>
        <v>#VALUE!</v>
      </c>
      <c r="B171" s="36" t="str">
        <f ca="true">+IF(ISTEXT('Data Summary'!B171),'Data Summary'!B171,"")</f>
        <v/>
      </c>
      <c r="C171" s="330" t="e">
        <f ca="true">+VALUE('Data Summary'!C171)</f>
        <v>#VALUE!</v>
      </c>
      <c r="D171" s="95" t="e">
        <f ca="true">+IF(AND(ISNUMBER(OFFSET('Water Data'!$D$4,0,10*ROW('Water Data'!D165))),'Data Summary'!BS171="Yes"),100-OFFSET('Water Data'!$D$4,0,10*ROW('Water Data'!D165)),NA())</f>
        <v>#N/A</v>
      </c>
      <c r="E171" s="95" t="e">
        <f ca="true">+IF(AND(ISNUMBER(OFFSET('Water Data'!$D$6,0,10*ROW('Water Data'!D165))),'Data Summary'!BT171="Yes"),OFFSET('Water Data'!$D$6,0,10*ROW('Water Data'!D165)),NA())</f>
        <v>#N/A</v>
      </c>
      <c r="F171" s="95" t="e">
        <f ca="true">+IF(AND(ISNUMBER(OFFSET('Water Data'!$D$9,0,10*ROW('Water Data'!D165))),'Data Summary'!BU171="Yes"),OFFSET('Water Data'!$D$9,0,10*ROW('Water Data'!D165)),NA())</f>
        <v>#N/A</v>
      </c>
      <c r="G171" s="95" t="e">
        <f ca="true">+IF(AND(ISNUMBER(OFFSET('Water Data'!$E$4,0,10*ROW('Water Data'!E165))),'Data Summary'!BV171="Yes"),100-OFFSET('Water Data'!$E$4,0,10*ROW('Water Data'!E165)),NA())</f>
        <v>#N/A</v>
      </c>
      <c r="H171" s="95" t="e">
        <f ca="true">+IF(AND(ISNUMBER(OFFSET('Water Data'!$E$6,0,10*ROW('Water Data'!E165))),'Data Summary'!BW171="Yes"),OFFSET('Water Data'!$E$6,0,10*ROW('Water Data'!E165)),NA())</f>
        <v>#N/A</v>
      </c>
      <c r="I171" s="95" t="e">
        <f ca="true">+IF(AND(ISNUMBER(OFFSET('Water Data'!$E$9,0,10*ROW('Water Data'!E165))),'Data Summary'!BX171="Yes"),OFFSET('Water Data'!$E$9,0,10*ROW('Water Data'!E165)),NA())</f>
        <v>#N/A</v>
      </c>
      <c r="J171" s="95" t="e">
        <f ca="true">+IF(AND(ISNUMBER(OFFSET('Water Data'!$F$4,0,10*ROW('Water Data'!F165))),'Data Summary'!BY171="Yes"),100-OFFSET('Water Data'!$F$4,0,10*ROW('Water Data'!F165)),NA())</f>
        <v>#N/A</v>
      </c>
      <c r="K171" s="95" t="e">
        <f ca="true">+IF(AND(ISNUMBER(OFFSET('Water Data'!$F$6,0,10*ROW('Water Data'!F165))),'Data Summary'!BZ171="Yes"),OFFSET('Water Data'!$F$6,0,10*ROW('Water Data'!F165)),NA())</f>
        <v>#N/A</v>
      </c>
      <c r="L171" s="95" t="e">
        <f ca="true">+IF(AND(ISNUMBER(OFFSET('Water Data'!$F$9,0,10*ROW('Water Data'!F165))),'Data Summary'!CA171="Yes"),OFFSET('Water Data'!$F$9,0,10*ROW('Water Data'!F165)),NA())</f>
        <v>#N/A</v>
      </c>
      <c r="M171" s="95" t="e">
        <f ca="true">+IF(AND(ISNUMBER(OFFSET('Water Data'!$G$4,0,10*ROW('Water Data'!G165))),'Data Summary'!CB171="Yes"),100-OFFSET('Water Data'!$G$4,0,10*ROW('Water Data'!G165)),NA())</f>
        <v>#N/A</v>
      </c>
      <c r="N171" s="95" t="e">
        <f ca="true">+IF(AND(ISNUMBER(OFFSET('Water Data'!$G$6,0,10*ROW('Water Data'!G165))),'Data Summary'!CC171="Yes"),OFFSET('Water Data'!$G$6,0,10*ROW('Water Data'!G165)),NA())</f>
        <v>#N/A</v>
      </c>
      <c r="O171" s="95" t="e">
        <f ca="true">+IF(AND(ISNUMBER(OFFSET('Water Data'!$G$9,0,10*ROW('Water Data'!G165))),'Data Summary'!CD171="Yes"),OFFSET('Water Data'!$G$9,0,10*ROW('Water Data'!G165)),NA())</f>
        <v>#N/A</v>
      </c>
      <c r="P171" s="95" t="e">
        <f ca="true">+IF(AND(ISNUMBER(OFFSET('Water Data'!$H$4,0,10*ROW('Water Data'!H165))),'Data Summary'!CE171="Yes"),100-OFFSET('Water Data'!$H$4,0,10*ROW('Water Data'!H165)),NA())</f>
        <v>#N/A</v>
      </c>
      <c r="Q171" s="95" t="e">
        <f ca="true">+IF(AND(ISNUMBER(OFFSET('Water Data'!$H$6,0,10*ROW('Water Data'!H165))),'Data Summary'!CF171="Yes"),OFFSET('Water Data'!$H$6,0,10*ROW('Water Data'!H165)),NA())</f>
        <v>#N/A</v>
      </c>
      <c r="R171" s="95" t="e">
        <f ca="true">+IF(AND(ISNUMBER(OFFSET('Water Data'!$H$9,0,10*ROW('Water Data'!H165))),'Data Summary'!CG171="Yes"),OFFSET('Water Data'!$H$9,0,10*ROW('Water Data'!H165)),NA())</f>
        <v>#N/A</v>
      </c>
      <c r="S171" s="95" t="e">
        <f ca="true">+IF(AND(ISNUMBER(OFFSET('Water Data'!$I$4,0,10*ROW('Water Data'!I165))),'Data Summary'!CH171="Yes"),100-OFFSET('Water Data'!$I$4,0,10*ROW('Water Data'!I165)),NA())</f>
        <v>#N/A</v>
      </c>
      <c r="T171" s="95" t="e">
        <f ca="true">+IF(AND(ISNUMBER(OFFSET('Water Data'!$I$6,0,10*ROW('Water Data'!I165))),'Data Summary'!CI171="Yes"),OFFSET('Water Data'!$I$6,0,10*ROW('Water Data'!I165)),NA())</f>
        <v>#N/A</v>
      </c>
      <c r="U171" s="95" t="e">
        <f ca="true">+IF(AND(ISNUMBER(OFFSET('Water Data'!$I$9,0,10*ROW('Water Data'!I165))),'Data Summary'!CJ171="Yes"),OFFSET('Water Data'!$I$9,0,10*ROW('Water Data'!I165)),NA())</f>
        <v>#N/A</v>
      </c>
      <c r="V171" s="96" t="e">
        <f ca="true">+IF(AND(ISNUMBER(OFFSET('Sanitation Data'!$D$4,0,10*ROW('Sanitation Data'!D165))),'Data Summary'!CK171="Yes"),100-OFFSET('Sanitation Data'!$D$4,0,10*ROW('Sanitation Data'!D165)),NA())</f>
        <v>#N/A</v>
      </c>
      <c r="W171" s="96" t="e">
        <f ca="true">+IF(AND(ISNUMBER(OFFSET('Sanitation Data'!$D$6,0,10*ROW('Sanitation Data'!D165))),'Data Summary'!CL171="Yes"),OFFSET('Sanitation Data'!$D$6,0,10*ROW('Sanitation Data'!D165)),NA())</f>
        <v>#N/A</v>
      </c>
      <c r="X171" s="96" t="e">
        <f ca="true">+IF(AND(ISNUMBER(OFFSET('Sanitation Data'!$D$10,0,10*ROW('Sanitation Data'!D165))),'Data Summary'!CM171="Yes"),OFFSET('Sanitation Data'!$D$10,0,10*ROW('Sanitation Data'!D165)),NA())</f>
        <v>#N/A</v>
      </c>
      <c r="Y171" s="96" t="e">
        <f ca="true">+IF(AND(ISNUMBER(OFFSET('Sanitation Data'!$D$11,0,10*ROW('Sanitation Data'!D165))),'Data Summary'!CN171="Yes"),OFFSET('Sanitation Data'!$D$11,0,10*ROW('Sanitation Data'!D165)),NA())</f>
        <v>#N/A</v>
      </c>
      <c r="Z171" s="96" t="e">
        <f ca="true">+IF(AND(ISNUMBER(OFFSET('Sanitation Data'!$D$12,0,10*ROW('Sanitation Data'!D165))),'Data Summary'!CO171="Yes"),OFFSET('Sanitation Data'!$D$12,0,10*ROW('Sanitation Data'!D165)),NA())</f>
        <v>#N/A</v>
      </c>
      <c r="AA171" s="96" t="e">
        <f ca="true">+IF(AND(ISNUMBER(OFFSET('Sanitation Data'!$E$4,0,10*ROW('Sanitation Data'!E165))),'Data Summary'!CP171="Yes"),100-OFFSET('Sanitation Data'!$E$4,0,10*ROW('Sanitation Data'!E165)),NA())</f>
        <v>#N/A</v>
      </c>
      <c r="AB171" s="96" t="e">
        <f ca="true">+IF(AND(ISNUMBER(OFFSET('Sanitation Data'!$E$6,0,10*ROW('Sanitation Data'!E165))),'Data Summary'!CQ171="Yes"),OFFSET('Sanitation Data'!$E$6,0,10*ROW('Sanitation Data'!E165)),NA())</f>
        <v>#N/A</v>
      </c>
      <c r="AC171" s="96" t="e">
        <f ca="true">+IF(AND(ISNUMBER(OFFSET('Sanitation Data'!$E$10,0,10*ROW('Sanitation Data'!E165))),'Data Summary'!CR171="Yes"),OFFSET('Sanitation Data'!$E$10,0,10*ROW('Sanitation Data'!E165)),NA())</f>
        <v>#N/A</v>
      </c>
      <c r="AD171" s="96" t="e">
        <f ca="true">+IF(AND(ISNUMBER(OFFSET('Sanitation Data'!$E$11,0,10*ROW('Sanitation Data'!E165))),'Data Summary'!CS171="Yes"),OFFSET('Sanitation Data'!$E$11,0,10*ROW('Sanitation Data'!E165)),NA())</f>
        <v>#N/A</v>
      </c>
      <c r="AE171" s="96" t="e">
        <f ca="true">+IF(AND(ISNUMBER(OFFSET('Sanitation Data'!$E$12,0,10*ROW('Sanitation Data'!E165))),'Data Summary'!CT171="Yes"),OFFSET('Sanitation Data'!$E$12,0,10*ROW('Sanitation Data'!E165)),NA())</f>
        <v>#N/A</v>
      </c>
      <c r="AF171" s="96" t="e">
        <f ca="true">+IF(AND(ISNUMBER(OFFSET('Sanitation Data'!$F$4,0,10*ROW('Sanitation Data'!F165))),'Data Summary'!CU171="Yes"),100-OFFSET('Sanitation Data'!$F$4,0,10*ROW('Sanitation Data'!F165)),NA())</f>
        <v>#N/A</v>
      </c>
      <c r="AG171" s="96" t="e">
        <f ca="true">+IF(AND(ISNUMBER(OFFSET('Sanitation Data'!$F$6,0,10*ROW('Sanitation Data'!F165))),'Data Summary'!CV171="Yes"),OFFSET('Sanitation Data'!$F$6,0,10*ROW('Sanitation Data'!F165)),NA())</f>
        <v>#N/A</v>
      </c>
      <c r="AH171" s="96" t="e">
        <f ca="true">+IF(AND(ISNUMBER(OFFSET('Sanitation Data'!$F$10,0,10*ROW('Sanitation Data'!F165))),'Data Summary'!CW171="Yes"),OFFSET('Sanitation Data'!$F$10,0,10*ROW('Sanitation Data'!F165)),NA())</f>
        <v>#N/A</v>
      </c>
      <c r="AI171" s="96" t="e">
        <f ca="true">+IF(AND(ISNUMBER(OFFSET('Sanitation Data'!$F$11,0,10*ROW('Sanitation Data'!F165))),'Data Summary'!CX171="Yes"),OFFSET('Sanitation Data'!$F$11,0,10*ROW('Sanitation Data'!F165)),NA())</f>
        <v>#N/A</v>
      </c>
      <c r="AJ171" s="96" t="e">
        <f ca="true">+IF(AND(ISNUMBER(OFFSET('Sanitation Data'!$F$12,0,10*ROW('Sanitation Data'!F165))),'Data Summary'!CY171="Yes"),OFFSET('Sanitation Data'!$F$12,0,10*ROW('Sanitation Data'!F165)),NA())</f>
        <v>#N/A</v>
      </c>
      <c r="AK171" s="96" t="e">
        <f ca="true">+IF(AND(ISNUMBER(OFFSET('Sanitation Data'!$G$4,0,10*ROW('Sanitation Data'!G165))),'Data Summary'!CZ171="Yes"),100-OFFSET('Sanitation Data'!$G$4,0,10*ROW('Sanitation Data'!G165)),NA())</f>
        <v>#N/A</v>
      </c>
      <c r="AL171" s="96" t="e">
        <f ca="true">+IF(AND(ISNUMBER(OFFSET('Sanitation Data'!$G$6,0,10*ROW('Sanitation Data'!G165))),'Data Summary'!DA171="Yes"),OFFSET('Sanitation Data'!$G$6,0,10*ROW('Sanitation Data'!G165)),NA())</f>
        <v>#N/A</v>
      </c>
      <c r="AM171" s="96" t="e">
        <f ca="true">+IF(AND(ISNUMBER(OFFSET('Sanitation Data'!$G$10,0,10*ROW('Sanitation Data'!G165))),'Data Summary'!DB171="Yes"),OFFSET('Sanitation Data'!$G$10,0,10*ROW('Sanitation Data'!G165)),NA())</f>
        <v>#N/A</v>
      </c>
      <c r="AN171" s="96" t="e">
        <f ca="true">+IF(AND(ISNUMBER(OFFSET('Sanitation Data'!$G$11,0,10*ROW('Sanitation Data'!G165))),'Data Summary'!DC171="Yes"),OFFSET('Sanitation Data'!$G$11,0,10*ROW('Sanitation Data'!G165)),NA())</f>
        <v>#N/A</v>
      </c>
      <c r="AO171" s="96" t="e">
        <f ca="true">+IF(AND(ISNUMBER(OFFSET('Sanitation Data'!$G$12,0,10*ROW('Sanitation Data'!G165))),'Data Summary'!DD171="Yes"),OFFSET('Sanitation Data'!$G$12,0,10*ROW('Sanitation Data'!G165)),NA())</f>
        <v>#N/A</v>
      </c>
      <c r="AP171" s="96" t="e">
        <f ca="true">+IF(AND(ISNUMBER(OFFSET('Sanitation Data'!$H$4,0,10*ROW('Sanitation Data'!H165))),'Data Summary'!DE171="Yes"),100-OFFSET('Sanitation Data'!$H$4,0,10*ROW('Sanitation Data'!H165)),NA())</f>
        <v>#N/A</v>
      </c>
      <c r="AQ171" s="96" t="e">
        <f ca="true">+IF(AND(ISNUMBER(OFFSET('Sanitation Data'!$H$6,0,10*ROW('Sanitation Data'!H165))),'Data Summary'!DF171="Yes"),OFFSET('Sanitation Data'!$H$6,0,10*ROW('Sanitation Data'!H165)),NA())</f>
        <v>#N/A</v>
      </c>
      <c r="AR171" s="96" t="e">
        <f ca="true">+IF(AND(ISNUMBER(OFFSET('Sanitation Data'!$H$10,0,10*ROW('Sanitation Data'!H165))),'Data Summary'!DG171="Yes"),OFFSET('Sanitation Data'!$H$10,0,10*ROW('Sanitation Data'!H165)),NA())</f>
        <v>#N/A</v>
      </c>
      <c r="AS171" s="96" t="e">
        <f ca="true">+IF(AND(ISNUMBER(OFFSET('Sanitation Data'!$H$11,0,10*ROW('Sanitation Data'!H165))),'Data Summary'!DH171="Yes"),OFFSET('Sanitation Data'!$H$11,0,10*ROW('Sanitation Data'!H165)),NA())</f>
        <v>#N/A</v>
      </c>
      <c r="AT171" s="96" t="e">
        <f ca="true">+IF(AND(ISNUMBER(OFFSET('Sanitation Data'!$H$12,0,10*ROW('Sanitation Data'!H165))),'Data Summary'!DI171="Yes"),OFFSET('Sanitation Data'!$H$12,0,10*ROW('Sanitation Data'!H165)),NA())</f>
        <v>#N/A</v>
      </c>
      <c r="AU171" s="96" t="e">
        <f ca="true">+IF(AND(ISNUMBER(OFFSET('Sanitation Data'!$I$4,0,10*ROW('Sanitation Data'!I165))),'Data Summary'!DJ171="Yes"),100-OFFSET('Sanitation Data'!$I$4,0,10*ROW('Sanitation Data'!I165)),NA())</f>
        <v>#N/A</v>
      </c>
      <c r="AV171" s="96" t="e">
        <f ca="true">+IF(AND(ISNUMBER(OFFSET('Sanitation Data'!$I$6,0,10*ROW('Sanitation Data'!I165))),'Data Summary'!DK171="Yes"),OFFSET('Sanitation Data'!$I$6,0,10*ROW('Sanitation Data'!I165)),NA())</f>
        <v>#N/A</v>
      </c>
      <c r="AW171" s="96" t="e">
        <f ca="true">+IF(AND(ISNUMBER(OFFSET('Sanitation Data'!$I$10,0,10*ROW('Sanitation Data'!I165))),'Data Summary'!DL171="Yes"),OFFSET('Sanitation Data'!$I$10,0,10*ROW('Sanitation Data'!I165)),NA())</f>
        <v>#N/A</v>
      </c>
      <c r="AX171" s="96" t="e">
        <f ca="true">+IF(AND(ISNUMBER(OFFSET('Sanitation Data'!$I$11,0,10*ROW('Sanitation Data'!I165))),'Data Summary'!DM171="Yes"),OFFSET('Sanitation Data'!$I$11,0,10*ROW('Sanitation Data'!I165)),NA())</f>
        <v>#N/A</v>
      </c>
      <c r="AY171" s="96" t="e">
        <f ca="true">+IF(AND(ISNUMBER(OFFSET('Sanitation Data'!$I$12,0,10*ROW('Sanitation Data'!I165))),'Data Summary'!DN171="Yes"),OFFSET('Sanitation Data'!$I$12,0,10*ROW('Sanitation Data'!I165)),NA())</f>
        <v>#N/A</v>
      </c>
      <c r="AZ171" s="97" t="e">
        <f ca="true">+IF(AND(ISNUMBER(OFFSET('Hygiene Data'!$D$5,0,10*ROW('Hygiene Data'!D165))),'Data Summary'!DO171="Yes"),OFFSET('Hygiene Data'!$D$5,0,10*ROW('Hygiene Data'!D165)),NA())</f>
        <v>#N/A</v>
      </c>
      <c r="BA171" s="97" t="e">
        <f ca="true">+IF(AND(ISNUMBER(OFFSET('Hygiene Data'!$D$7,0,10*ROW('Hygiene Data'!D165))),'Data Summary'!DP171="Yes"),OFFSET('Hygiene Data'!$D$7,0,10*ROW('Hygiene Data'!D165)),NA())</f>
        <v>#N/A</v>
      </c>
      <c r="BB171" s="97" t="e">
        <f ca="true">+IF(AND(ISNUMBER(OFFSET('Hygiene Data'!$D$9,0,10*ROW('Hygiene Data'!D165))),'Data Summary'!DQ171="Yes"),OFFSET('Hygiene Data'!$D$9,0,10*ROW('Hygiene Data'!D165)),NA())</f>
        <v>#N/A</v>
      </c>
      <c r="BC171" s="97" t="e">
        <f ca="true">+IF(AND(ISNUMBER(OFFSET('Hygiene Data'!$E$5,0,10*ROW('Hygiene Data'!E165))),'Data Summary'!DR171="Yes"),OFFSET('Hygiene Data'!$E$5,0,10*ROW('Hygiene Data'!E165)),NA())</f>
        <v>#N/A</v>
      </c>
      <c r="BD171" s="97" t="e">
        <f ca="true">+IF(AND(ISNUMBER(OFFSET('Hygiene Data'!$E$7,0,10*ROW('Hygiene Data'!E165))),'Data Summary'!DS171="Yes"),OFFSET('Hygiene Data'!$E$7,0,10*ROW('Hygiene Data'!E165)),NA())</f>
        <v>#N/A</v>
      </c>
      <c r="BE171" s="97" t="e">
        <f ca="true">+IF(AND(ISNUMBER(OFFSET('Hygiene Data'!$E$9,0,10*ROW('Hygiene Data'!E165))),'Data Summary'!DT171="Yes"),OFFSET('Hygiene Data'!$E$9,0,10*ROW('Hygiene Data'!E165)),NA())</f>
        <v>#N/A</v>
      </c>
      <c r="BF171" s="97" t="e">
        <f ca="true">+IF(AND(ISNUMBER(OFFSET('Hygiene Data'!$F$5,0,10*ROW('Hygiene Data'!F165))),'Data Summary'!DU171="Yes"),OFFSET('Hygiene Data'!$F$5,0,10*ROW('Hygiene Data'!F165)),NA())</f>
        <v>#N/A</v>
      </c>
      <c r="BG171" s="97" t="e">
        <f ca="true">+IF(AND(ISNUMBER(OFFSET('Hygiene Data'!$F$7,0,10*ROW('Hygiene Data'!F165))),'Data Summary'!DV171="Yes"),OFFSET('Hygiene Data'!$F$7,0,10*ROW('Hygiene Data'!F165)),NA())</f>
        <v>#N/A</v>
      </c>
      <c r="BH171" s="97" t="e">
        <f ca="true">+IF(AND(ISNUMBER(OFFSET('Hygiene Data'!$F$9,0,10*ROW('Hygiene Data'!F165))),'Data Summary'!DW171="Yes"),OFFSET('Hygiene Data'!$F$9,0,10*ROW('Hygiene Data'!F165)),NA())</f>
        <v>#N/A</v>
      </c>
      <c r="BI171" s="97" t="e">
        <f ca="true">+IF(AND(ISNUMBER(OFFSET('Hygiene Data'!$G$5,0,10*ROW('Hygiene Data'!G165))),'Data Summary'!DX171="Yes"),OFFSET('Hygiene Data'!$G$5,0,10*ROW('Hygiene Data'!G165)),NA())</f>
        <v>#N/A</v>
      </c>
      <c r="BJ171" s="97" t="e">
        <f ca="true">+IF(AND(ISNUMBER(OFFSET('Hygiene Data'!$G$7,0,10*ROW('Hygiene Data'!G165))),'Data Summary'!DY171="Yes"),OFFSET('Hygiene Data'!$G$7,0,10*ROW('Hygiene Data'!G165)),NA())</f>
        <v>#N/A</v>
      </c>
      <c r="BK171" s="97" t="e">
        <f ca="true">+IF(AND(ISNUMBER(OFFSET('Hygiene Data'!$G$9,0,10*ROW('Hygiene Data'!G165))),'Data Summary'!DZ171="Yes"),OFFSET('Hygiene Data'!$G$9,0,10*ROW('Hygiene Data'!G165)),NA())</f>
        <v>#N/A</v>
      </c>
      <c r="BL171" s="97" t="e">
        <f ca="true">+IF(AND(ISNUMBER(OFFSET('Hygiene Data'!$H$5,0,10*ROW('Hygiene Data'!H165))),'Data Summary'!EA171="Yes"),OFFSET('Hygiene Data'!$H$5,0,10*ROW('Hygiene Data'!H165)),NA())</f>
        <v>#N/A</v>
      </c>
      <c r="BM171" s="97" t="e">
        <f ca="true">+IF(AND(ISNUMBER(OFFSET('Hygiene Data'!$H$7,0,10*ROW('Hygiene Data'!H165))),'Data Summary'!EB171="Yes"),OFFSET('Hygiene Data'!$H$7,0,10*ROW('Hygiene Data'!H165)),NA())</f>
        <v>#N/A</v>
      </c>
      <c r="BN171" s="97" t="e">
        <f ca="true">+IF(AND(ISNUMBER(OFFSET('Hygiene Data'!$H$9,0,10*ROW('Hygiene Data'!H165))),'Data Summary'!EC171="Yes"),OFFSET('Hygiene Data'!$H$9,0,10*ROW('Hygiene Data'!H165)),NA())</f>
        <v>#N/A</v>
      </c>
      <c r="BO171" s="97" t="e">
        <f ca="true">+IF(AND(ISNUMBER(OFFSET('Hygiene Data'!$I$5,0,10*ROW('Hygiene Data'!I165))),'Data Summary'!ED171="Yes"),OFFSET('Hygiene Data'!$I$5,0,10*ROW('Hygiene Data'!I165)),NA())</f>
        <v>#N/A</v>
      </c>
      <c r="BP171" s="97" t="e">
        <f ca="true">+IF(AND(ISNUMBER(OFFSET('Hygiene Data'!$I$7,0,10*ROW('Hygiene Data'!I165))),'Data Summary'!EE171="Yes"),OFFSET('Hygiene Data'!$I$7,0,10*ROW('Hygiene Data'!I165)),NA())</f>
        <v>#N/A</v>
      </c>
      <c r="BQ171" s="97" t="e">
        <f ca="true">+IF(AND(ISNUMBER(OFFSET('Hygiene Data'!$I$9,0,10*ROW('Hygiene Data'!I165))),'Data Summary'!EF171="Yes"),OFFSET('Hygiene Data'!$I$9,0,10*ROW('Hygiene Data'!I165)),NA())</f>
        <v>#N/A</v>
      </c>
    </row>
    <row xmlns:x14ac="http://schemas.microsoft.com/office/spreadsheetml/2009/9/ac" r="172" x14ac:dyDescent="0.2">
      <c r="A172" s="331" t="e">
        <f ca="true">+RIGHT('Data Summary'!A172,LEN('Data Summary'!A172)-9)</f>
        <v>#VALUE!</v>
      </c>
      <c r="B172" s="36" t="str">
        <f ca="true">+IF(ISTEXT('Data Summary'!B172),'Data Summary'!B172,"")</f>
        <v/>
      </c>
      <c r="C172" s="330" t="e">
        <f ca="true">+VALUE('Data Summary'!C172)</f>
        <v>#VALUE!</v>
      </c>
      <c r="D172" s="95" t="e">
        <f ca="true">+IF(AND(ISNUMBER(OFFSET('Water Data'!$D$4,0,10*ROW('Water Data'!D166))),'Data Summary'!BS172="Yes"),100-OFFSET('Water Data'!$D$4,0,10*ROW('Water Data'!D166)),NA())</f>
        <v>#N/A</v>
      </c>
      <c r="E172" s="95" t="e">
        <f ca="true">+IF(AND(ISNUMBER(OFFSET('Water Data'!$D$6,0,10*ROW('Water Data'!D166))),'Data Summary'!BT172="Yes"),OFFSET('Water Data'!$D$6,0,10*ROW('Water Data'!D166)),NA())</f>
        <v>#N/A</v>
      </c>
      <c r="F172" s="95" t="e">
        <f ca="true">+IF(AND(ISNUMBER(OFFSET('Water Data'!$D$9,0,10*ROW('Water Data'!D166))),'Data Summary'!BU172="Yes"),OFFSET('Water Data'!$D$9,0,10*ROW('Water Data'!D166)),NA())</f>
        <v>#N/A</v>
      </c>
      <c r="G172" s="95" t="e">
        <f ca="true">+IF(AND(ISNUMBER(OFFSET('Water Data'!$E$4,0,10*ROW('Water Data'!E166))),'Data Summary'!BV172="Yes"),100-OFFSET('Water Data'!$E$4,0,10*ROW('Water Data'!E166)),NA())</f>
        <v>#N/A</v>
      </c>
      <c r="H172" s="95" t="e">
        <f ca="true">+IF(AND(ISNUMBER(OFFSET('Water Data'!$E$6,0,10*ROW('Water Data'!E166))),'Data Summary'!BW172="Yes"),OFFSET('Water Data'!$E$6,0,10*ROW('Water Data'!E166)),NA())</f>
        <v>#N/A</v>
      </c>
      <c r="I172" s="95" t="e">
        <f ca="true">+IF(AND(ISNUMBER(OFFSET('Water Data'!$E$9,0,10*ROW('Water Data'!E166))),'Data Summary'!BX172="Yes"),OFFSET('Water Data'!$E$9,0,10*ROW('Water Data'!E166)),NA())</f>
        <v>#N/A</v>
      </c>
      <c r="J172" s="95" t="e">
        <f ca="true">+IF(AND(ISNUMBER(OFFSET('Water Data'!$F$4,0,10*ROW('Water Data'!F166))),'Data Summary'!BY172="Yes"),100-OFFSET('Water Data'!$F$4,0,10*ROW('Water Data'!F166)),NA())</f>
        <v>#N/A</v>
      </c>
      <c r="K172" s="95" t="e">
        <f ca="true">+IF(AND(ISNUMBER(OFFSET('Water Data'!$F$6,0,10*ROW('Water Data'!F166))),'Data Summary'!BZ172="Yes"),OFFSET('Water Data'!$F$6,0,10*ROW('Water Data'!F166)),NA())</f>
        <v>#N/A</v>
      </c>
      <c r="L172" s="95" t="e">
        <f ca="true">+IF(AND(ISNUMBER(OFFSET('Water Data'!$F$9,0,10*ROW('Water Data'!F166))),'Data Summary'!CA172="Yes"),OFFSET('Water Data'!$F$9,0,10*ROW('Water Data'!F166)),NA())</f>
        <v>#N/A</v>
      </c>
      <c r="M172" s="95" t="e">
        <f ca="true">+IF(AND(ISNUMBER(OFFSET('Water Data'!$G$4,0,10*ROW('Water Data'!G166))),'Data Summary'!CB172="Yes"),100-OFFSET('Water Data'!$G$4,0,10*ROW('Water Data'!G166)),NA())</f>
        <v>#N/A</v>
      </c>
      <c r="N172" s="95" t="e">
        <f ca="true">+IF(AND(ISNUMBER(OFFSET('Water Data'!$G$6,0,10*ROW('Water Data'!G166))),'Data Summary'!CC172="Yes"),OFFSET('Water Data'!$G$6,0,10*ROW('Water Data'!G166)),NA())</f>
        <v>#N/A</v>
      </c>
      <c r="O172" s="95" t="e">
        <f ca="true">+IF(AND(ISNUMBER(OFFSET('Water Data'!$G$9,0,10*ROW('Water Data'!G166))),'Data Summary'!CD172="Yes"),OFFSET('Water Data'!$G$9,0,10*ROW('Water Data'!G166)),NA())</f>
        <v>#N/A</v>
      </c>
      <c r="P172" s="95" t="e">
        <f ca="true">+IF(AND(ISNUMBER(OFFSET('Water Data'!$H$4,0,10*ROW('Water Data'!H166))),'Data Summary'!CE172="Yes"),100-OFFSET('Water Data'!$H$4,0,10*ROW('Water Data'!H166)),NA())</f>
        <v>#N/A</v>
      </c>
      <c r="Q172" s="95" t="e">
        <f ca="true">+IF(AND(ISNUMBER(OFFSET('Water Data'!$H$6,0,10*ROW('Water Data'!H166))),'Data Summary'!CF172="Yes"),OFFSET('Water Data'!$H$6,0,10*ROW('Water Data'!H166)),NA())</f>
        <v>#N/A</v>
      </c>
      <c r="R172" s="95" t="e">
        <f ca="true">+IF(AND(ISNUMBER(OFFSET('Water Data'!$H$9,0,10*ROW('Water Data'!H166))),'Data Summary'!CG172="Yes"),OFFSET('Water Data'!$H$9,0,10*ROW('Water Data'!H166)),NA())</f>
        <v>#N/A</v>
      </c>
      <c r="S172" s="95" t="e">
        <f ca="true">+IF(AND(ISNUMBER(OFFSET('Water Data'!$I$4,0,10*ROW('Water Data'!I166))),'Data Summary'!CH172="Yes"),100-OFFSET('Water Data'!$I$4,0,10*ROW('Water Data'!I166)),NA())</f>
        <v>#N/A</v>
      </c>
      <c r="T172" s="95" t="e">
        <f ca="true">+IF(AND(ISNUMBER(OFFSET('Water Data'!$I$6,0,10*ROW('Water Data'!I166))),'Data Summary'!CI172="Yes"),OFFSET('Water Data'!$I$6,0,10*ROW('Water Data'!I166)),NA())</f>
        <v>#N/A</v>
      </c>
      <c r="U172" s="95" t="e">
        <f ca="true">+IF(AND(ISNUMBER(OFFSET('Water Data'!$I$9,0,10*ROW('Water Data'!I166))),'Data Summary'!CJ172="Yes"),OFFSET('Water Data'!$I$9,0,10*ROW('Water Data'!I166)),NA())</f>
        <v>#N/A</v>
      </c>
      <c r="V172" s="96" t="e">
        <f ca="true">+IF(AND(ISNUMBER(OFFSET('Sanitation Data'!$D$4,0,10*ROW('Sanitation Data'!D166))),'Data Summary'!CK172="Yes"),100-OFFSET('Sanitation Data'!$D$4,0,10*ROW('Sanitation Data'!D166)),NA())</f>
        <v>#N/A</v>
      </c>
      <c r="W172" s="96" t="e">
        <f ca="true">+IF(AND(ISNUMBER(OFFSET('Sanitation Data'!$D$6,0,10*ROW('Sanitation Data'!D166))),'Data Summary'!CL172="Yes"),OFFSET('Sanitation Data'!$D$6,0,10*ROW('Sanitation Data'!D166)),NA())</f>
        <v>#N/A</v>
      </c>
      <c r="X172" s="96" t="e">
        <f ca="true">+IF(AND(ISNUMBER(OFFSET('Sanitation Data'!$D$10,0,10*ROW('Sanitation Data'!D166))),'Data Summary'!CM172="Yes"),OFFSET('Sanitation Data'!$D$10,0,10*ROW('Sanitation Data'!D166)),NA())</f>
        <v>#N/A</v>
      </c>
      <c r="Y172" s="96" t="e">
        <f ca="true">+IF(AND(ISNUMBER(OFFSET('Sanitation Data'!$D$11,0,10*ROW('Sanitation Data'!D166))),'Data Summary'!CN172="Yes"),OFFSET('Sanitation Data'!$D$11,0,10*ROW('Sanitation Data'!D166)),NA())</f>
        <v>#N/A</v>
      </c>
      <c r="Z172" s="96" t="e">
        <f ca="true">+IF(AND(ISNUMBER(OFFSET('Sanitation Data'!$D$12,0,10*ROW('Sanitation Data'!D166))),'Data Summary'!CO172="Yes"),OFFSET('Sanitation Data'!$D$12,0,10*ROW('Sanitation Data'!D166)),NA())</f>
        <v>#N/A</v>
      </c>
      <c r="AA172" s="96" t="e">
        <f ca="true">+IF(AND(ISNUMBER(OFFSET('Sanitation Data'!$E$4,0,10*ROW('Sanitation Data'!E166))),'Data Summary'!CP172="Yes"),100-OFFSET('Sanitation Data'!$E$4,0,10*ROW('Sanitation Data'!E166)),NA())</f>
        <v>#N/A</v>
      </c>
      <c r="AB172" s="96" t="e">
        <f ca="true">+IF(AND(ISNUMBER(OFFSET('Sanitation Data'!$E$6,0,10*ROW('Sanitation Data'!E166))),'Data Summary'!CQ172="Yes"),OFFSET('Sanitation Data'!$E$6,0,10*ROW('Sanitation Data'!E166)),NA())</f>
        <v>#N/A</v>
      </c>
      <c r="AC172" s="96" t="e">
        <f ca="true">+IF(AND(ISNUMBER(OFFSET('Sanitation Data'!$E$10,0,10*ROW('Sanitation Data'!E166))),'Data Summary'!CR172="Yes"),OFFSET('Sanitation Data'!$E$10,0,10*ROW('Sanitation Data'!E166)),NA())</f>
        <v>#N/A</v>
      </c>
      <c r="AD172" s="96" t="e">
        <f ca="true">+IF(AND(ISNUMBER(OFFSET('Sanitation Data'!$E$11,0,10*ROW('Sanitation Data'!E166))),'Data Summary'!CS172="Yes"),OFFSET('Sanitation Data'!$E$11,0,10*ROW('Sanitation Data'!E166)),NA())</f>
        <v>#N/A</v>
      </c>
      <c r="AE172" s="96" t="e">
        <f ca="true">+IF(AND(ISNUMBER(OFFSET('Sanitation Data'!$E$12,0,10*ROW('Sanitation Data'!E166))),'Data Summary'!CT172="Yes"),OFFSET('Sanitation Data'!$E$12,0,10*ROW('Sanitation Data'!E166)),NA())</f>
        <v>#N/A</v>
      </c>
      <c r="AF172" s="96" t="e">
        <f ca="true">+IF(AND(ISNUMBER(OFFSET('Sanitation Data'!$F$4,0,10*ROW('Sanitation Data'!F166))),'Data Summary'!CU172="Yes"),100-OFFSET('Sanitation Data'!$F$4,0,10*ROW('Sanitation Data'!F166)),NA())</f>
        <v>#N/A</v>
      </c>
      <c r="AG172" s="96" t="e">
        <f ca="true">+IF(AND(ISNUMBER(OFFSET('Sanitation Data'!$F$6,0,10*ROW('Sanitation Data'!F166))),'Data Summary'!CV172="Yes"),OFFSET('Sanitation Data'!$F$6,0,10*ROW('Sanitation Data'!F166)),NA())</f>
        <v>#N/A</v>
      </c>
      <c r="AH172" s="96" t="e">
        <f ca="true">+IF(AND(ISNUMBER(OFFSET('Sanitation Data'!$F$10,0,10*ROW('Sanitation Data'!F166))),'Data Summary'!CW172="Yes"),OFFSET('Sanitation Data'!$F$10,0,10*ROW('Sanitation Data'!F166)),NA())</f>
        <v>#N/A</v>
      </c>
      <c r="AI172" s="96" t="e">
        <f ca="true">+IF(AND(ISNUMBER(OFFSET('Sanitation Data'!$F$11,0,10*ROW('Sanitation Data'!F166))),'Data Summary'!CX172="Yes"),OFFSET('Sanitation Data'!$F$11,0,10*ROW('Sanitation Data'!F166)),NA())</f>
        <v>#N/A</v>
      </c>
      <c r="AJ172" s="96" t="e">
        <f ca="true">+IF(AND(ISNUMBER(OFFSET('Sanitation Data'!$F$12,0,10*ROW('Sanitation Data'!F166))),'Data Summary'!CY172="Yes"),OFFSET('Sanitation Data'!$F$12,0,10*ROW('Sanitation Data'!F166)),NA())</f>
        <v>#N/A</v>
      </c>
      <c r="AK172" s="96" t="e">
        <f ca="true">+IF(AND(ISNUMBER(OFFSET('Sanitation Data'!$G$4,0,10*ROW('Sanitation Data'!G166))),'Data Summary'!CZ172="Yes"),100-OFFSET('Sanitation Data'!$G$4,0,10*ROW('Sanitation Data'!G166)),NA())</f>
        <v>#N/A</v>
      </c>
      <c r="AL172" s="96" t="e">
        <f ca="true">+IF(AND(ISNUMBER(OFFSET('Sanitation Data'!$G$6,0,10*ROW('Sanitation Data'!G166))),'Data Summary'!DA172="Yes"),OFFSET('Sanitation Data'!$G$6,0,10*ROW('Sanitation Data'!G166)),NA())</f>
        <v>#N/A</v>
      </c>
      <c r="AM172" s="96" t="e">
        <f ca="true">+IF(AND(ISNUMBER(OFFSET('Sanitation Data'!$G$10,0,10*ROW('Sanitation Data'!G166))),'Data Summary'!DB172="Yes"),OFFSET('Sanitation Data'!$G$10,0,10*ROW('Sanitation Data'!G166)),NA())</f>
        <v>#N/A</v>
      </c>
      <c r="AN172" s="96" t="e">
        <f ca="true">+IF(AND(ISNUMBER(OFFSET('Sanitation Data'!$G$11,0,10*ROW('Sanitation Data'!G166))),'Data Summary'!DC172="Yes"),OFFSET('Sanitation Data'!$G$11,0,10*ROW('Sanitation Data'!G166)),NA())</f>
        <v>#N/A</v>
      </c>
      <c r="AO172" s="96" t="e">
        <f ca="true">+IF(AND(ISNUMBER(OFFSET('Sanitation Data'!$G$12,0,10*ROW('Sanitation Data'!G166))),'Data Summary'!DD172="Yes"),OFFSET('Sanitation Data'!$G$12,0,10*ROW('Sanitation Data'!G166)),NA())</f>
        <v>#N/A</v>
      </c>
      <c r="AP172" s="96" t="e">
        <f ca="true">+IF(AND(ISNUMBER(OFFSET('Sanitation Data'!$H$4,0,10*ROW('Sanitation Data'!H166))),'Data Summary'!DE172="Yes"),100-OFFSET('Sanitation Data'!$H$4,0,10*ROW('Sanitation Data'!H166)),NA())</f>
        <v>#N/A</v>
      </c>
      <c r="AQ172" s="96" t="e">
        <f ca="true">+IF(AND(ISNUMBER(OFFSET('Sanitation Data'!$H$6,0,10*ROW('Sanitation Data'!H166))),'Data Summary'!DF172="Yes"),OFFSET('Sanitation Data'!$H$6,0,10*ROW('Sanitation Data'!H166)),NA())</f>
        <v>#N/A</v>
      </c>
      <c r="AR172" s="96" t="e">
        <f ca="true">+IF(AND(ISNUMBER(OFFSET('Sanitation Data'!$H$10,0,10*ROW('Sanitation Data'!H166))),'Data Summary'!DG172="Yes"),OFFSET('Sanitation Data'!$H$10,0,10*ROW('Sanitation Data'!H166)),NA())</f>
        <v>#N/A</v>
      </c>
      <c r="AS172" s="96" t="e">
        <f ca="true">+IF(AND(ISNUMBER(OFFSET('Sanitation Data'!$H$11,0,10*ROW('Sanitation Data'!H166))),'Data Summary'!DH172="Yes"),OFFSET('Sanitation Data'!$H$11,0,10*ROW('Sanitation Data'!H166)),NA())</f>
        <v>#N/A</v>
      </c>
      <c r="AT172" s="96" t="e">
        <f ca="true">+IF(AND(ISNUMBER(OFFSET('Sanitation Data'!$H$12,0,10*ROW('Sanitation Data'!H166))),'Data Summary'!DI172="Yes"),OFFSET('Sanitation Data'!$H$12,0,10*ROW('Sanitation Data'!H166)),NA())</f>
        <v>#N/A</v>
      </c>
      <c r="AU172" s="96" t="e">
        <f ca="true">+IF(AND(ISNUMBER(OFFSET('Sanitation Data'!$I$4,0,10*ROW('Sanitation Data'!I166))),'Data Summary'!DJ172="Yes"),100-OFFSET('Sanitation Data'!$I$4,0,10*ROW('Sanitation Data'!I166)),NA())</f>
        <v>#N/A</v>
      </c>
      <c r="AV172" s="96" t="e">
        <f ca="true">+IF(AND(ISNUMBER(OFFSET('Sanitation Data'!$I$6,0,10*ROW('Sanitation Data'!I166))),'Data Summary'!DK172="Yes"),OFFSET('Sanitation Data'!$I$6,0,10*ROW('Sanitation Data'!I166)),NA())</f>
        <v>#N/A</v>
      </c>
      <c r="AW172" s="96" t="e">
        <f ca="true">+IF(AND(ISNUMBER(OFFSET('Sanitation Data'!$I$10,0,10*ROW('Sanitation Data'!I166))),'Data Summary'!DL172="Yes"),OFFSET('Sanitation Data'!$I$10,0,10*ROW('Sanitation Data'!I166)),NA())</f>
        <v>#N/A</v>
      </c>
      <c r="AX172" s="96" t="e">
        <f ca="true">+IF(AND(ISNUMBER(OFFSET('Sanitation Data'!$I$11,0,10*ROW('Sanitation Data'!I166))),'Data Summary'!DM172="Yes"),OFFSET('Sanitation Data'!$I$11,0,10*ROW('Sanitation Data'!I166)),NA())</f>
        <v>#N/A</v>
      </c>
      <c r="AY172" s="96" t="e">
        <f ca="true">+IF(AND(ISNUMBER(OFFSET('Sanitation Data'!$I$12,0,10*ROW('Sanitation Data'!I166))),'Data Summary'!DN172="Yes"),OFFSET('Sanitation Data'!$I$12,0,10*ROW('Sanitation Data'!I166)),NA())</f>
        <v>#N/A</v>
      </c>
      <c r="AZ172" s="97" t="e">
        <f ca="true">+IF(AND(ISNUMBER(OFFSET('Hygiene Data'!$D$5,0,10*ROW('Hygiene Data'!D166))),'Data Summary'!DO172="Yes"),OFFSET('Hygiene Data'!$D$5,0,10*ROW('Hygiene Data'!D166)),NA())</f>
        <v>#N/A</v>
      </c>
      <c r="BA172" s="97" t="e">
        <f ca="true">+IF(AND(ISNUMBER(OFFSET('Hygiene Data'!$D$7,0,10*ROW('Hygiene Data'!D166))),'Data Summary'!DP172="Yes"),OFFSET('Hygiene Data'!$D$7,0,10*ROW('Hygiene Data'!D166)),NA())</f>
        <v>#N/A</v>
      </c>
      <c r="BB172" s="97" t="e">
        <f ca="true">+IF(AND(ISNUMBER(OFFSET('Hygiene Data'!$D$9,0,10*ROW('Hygiene Data'!D166))),'Data Summary'!DQ172="Yes"),OFFSET('Hygiene Data'!$D$9,0,10*ROW('Hygiene Data'!D166)),NA())</f>
        <v>#N/A</v>
      </c>
      <c r="BC172" s="97" t="e">
        <f ca="true">+IF(AND(ISNUMBER(OFFSET('Hygiene Data'!$E$5,0,10*ROW('Hygiene Data'!E166))),'Data Summary'!DR172="Yes"),OFFSET('Hygiene Data'!$E$5,0,10*ROW('Hygiene Data'!E166)),NA())</f>
        <v>#N/A</v>
      </c>
      <c r="BD172" s="97" t="e">
        <f ca="true">+IF(AND(ISNUMBER(OFFSET('Hygiene Data'!$E$7,0,10*ROW('Hygiene Data'!E166))),'Data Summary'!DS172="Yes"),OFFSET('Hygiene Data'!$E$7,0,10*ROW('Hygiene Data'!E166)),NA())</f>
        <v>#N/A</v>
      </c>
      <c r="BE172" s="97" t="e">
        <f ca="true">+IF(AND(ISNUMBER(OFFSET('Hygiene Data'!$E$9,0,10*ROW('Hygiene Data'!E166))),'Data Summary'!DT172="Yes"),OFFSET('Hygiene Data'!$E$9,0,10*ROW('Hygiene Data'!E166)),NA())</f>
        <v>#N/A</v>
      </c>
      <c r="BF172" s="97" t="e">
        <f ca="true">+IF(AND(ISNUMBER(OFFSET('Hygiene Data'!$F$5,0,10*ROW('Hygiene Data'!F166))),'Data Summary'!DU172="Yes"),OFFSET('Hygiene Data'!$F$5,0,10*ROW('Hygiene Data'!F166)),NA())</f>
        <v>#N/A</v>
      </c>
      <c r="BG172" s="97" t="e">
        <f ca="true">+IF(AND(ISNUMBER(OFFSET('Hygiene Data'!$F$7,0,10*ROW('Hygiene Data'!F166))),'Data Summary'!DV172="Yes"),OFFSET('Hygiene Data'!$F$7,0,10*ROW('Hygiene Data'!F166)),NA())</f>
        <v>#N/A</v>
      </c>
      <c r="BH172" s="97" t="e">
        <f ca="true">+IF(AND(ISNUMBER(OFFSET('Hygiene Data'!$F$9,0,10*ROW('Hygiene Data'!F166))),'Data Summary'!DW172="Yes"),OFFSET('Hygiene Data'!$F$9,0,10*ROW('Hygiene Data'!F166)),NA())</f>
        <v>#N/A</v>
      </c>
      <c r="BI172" s="97" t="e">
        <f ca="true">+IF(AND(ISNUMBER(OFFSET('Hygiene Data'!$G$5,0,10*ROW('Hygiene Data'!G166))),'Data Summary'!DX172="Yes"),OFFSET('Hygiene Data'!$G$5,0,10*ROW('Hygiene Data'!G166)),NA())</f>
        <v>#N/A</v>
      </c>
      <c r="BJ172" s="97" t="e">
        <f ca="true">+IF(AND(ISNUMBER(OFFSET('Hygiene Data'!$G$7,0,10*ROW('Hygiene Data'!G166))),'Data Summary'!DY172="Yes"),OFFSET('Hygiene Data'!$G$7,0,10*ROW('Hygiene Data'!G166)),NA())</f>
        <v>#N/A</v>
      </c>
      <c r="BK172" s="97" t="e">
        <f ca="true">+IF(AND(ISNUMBER(OFFSET('Hygiene Data'!$G$9,0,10*ROW('Hygiene Data'!G166))),'Data Summary'!DZ172="Yes"),OFFSET('Hygiene Data'!$G$9,0,10*ROW('Hygiene Data'!G166)),NA())</f>
        <v>#N/A</v>
      </c>
      <c r="BL172" s="97" t="e">
        <f ca="true">+IF(AND(ISNUMBER(OFFSET('Hygiene Data'!$H$5,0,10*ROW('Hygiene Data'!H166))),'Data Summary'!EA172="Yes"),OFFSET('Hygiene Data'!$H$5,0,10*ROW('Hygiene Data'!H166)),NA())</f>
        <v>#N/A</v>
      </c>
      <c r="BM172" s="97" t="e">
        <f ca="true">+IF(AND(ISNUMBER(OFFSET('Hygiene Data'!$H$7,0,10*ROW('Hygiene Data'!H166))),'Data Summary'!EB172="Yes"),OFFSET('Hygiene Data'!$H$7,0,10*ROW('Hygiene Data'!H166)),NA())</f>
        <v>#N/A</v>
      </c>
      <c r="BN172" s="97" t="e">
        <f ca="true">+IF(AND(ISNUMBER(OFFSET('Hygiene Data'!$H$9,0,10*ROW('Hygiene Data'!H166))),'Data Summary'!EC172="Yes"),OFFSET('Hygiene Data'!$H$9,0,10*ROW('Hygiene Data'!H166)),NA())</f>
        <v>#N/A</v>
      </c>
      <c r="BO172" s="97" t="e">
        <f ca="true">+IF(AND(ISNUMBER(OFFSET('Hygiene Data'!$I$5,0,10*ROW('Hygiene Data'!I166))),'Data Summary'!ED172="Yes"),OFFSET('Hygiene Data'!$I$5,0,10*ROW('Hygiene Data'!I166)),NA())</f>
        <v>#N/A</v>
      </c>
      <c r="BP172" s="97" t="e">
        <f ca="true">+IF(AND(ISNUMBER(OFFSET('Hygiene Data'!$I$7,0,10*ROW('Hygiene Data'!I166))),'Data Summary'!EE172="Yes"),OFFSET('Hygiene Data'!$I$7,0,10*ROW('Hygiene Data'!I166)),NA())</f>
        <v>#N/A</v>
      </c>
      <c r="BQ172" s="97" t="e">
        <f ca="true">+IF(AND(ISNUMBER(OFFSET('Hygiene Data'!$I$9,0,10*ROW('Hygiene Data'!I166))),'Data Summary'!EF172="Yes"),OFFSET('Hygiene Data'!$I$9,0,10*ROW('Hygiene Data'!I166)),NA())</f>
        <v>#N/A</v>
      </c>
    </row>
    <row xmlns:x14ac="http://schemas.microsoft.com/office/spreadsheetml/2009/9/ac" r="173" x14ac:dyDescent="0.2">
      <c r="A173" s="331" t="e">
        <f ca="true">+RIGHT('Data Summary'!A173,LEN('Data Summary'!A173)-9)</f>
        <v>#VALUE!</v>
      </c>
      <c r="B173" s="36" t="str">
        <f ca="true">+IF(ISTEXT('Data Summary'!B173),'Data Summary'!B173,"")</f>
        <v/>
      </c>
      <c r="C173" s="330" t="e">
        <f ca="true">+VALUE('Data Summary'!C173)</f>
        <v>#VALUE!</v>
      </c>
      <c r="D173" s="95" t="e">
        <f ca="true">+IF(AND(ISNUMBER(OFFSET('Water Data'!$D$4,0,10*ROW('Water Data'!D167))),'Data Summary'!BS173="Yes"),100-OFFSET('Water Data'!$D$4,0,10*ROW('Water Data'!D167)),NA())</f>
        <v>#N/A</v>
      </c>
      <c r="E173" s="95" t="e">
        <f ca="true">+IF(AND(ISNUMBER(OFFSET('Water Data'!$D$6,0,10*ROW('Water Data'!D167))),'Data Summary'!BT173="Yes"),OFFSET('Water Data'!$D$6,0,10*ROW('Water Data'!D167)),NA())</f>
        <v>#N/A</v>
      </c>
      <c r="F173" s="95" t="e">
        <f ca="true">+IF(AND(ISNUMBER(OFFSET('Water Data'!$D$9,0,10*ROW('Water Data'!D167))),'Data Summary'!BU173="Yes"),OFFSET('Water Data'!$D$9,0,10*ROW('Water Data'!D167)),NA())</f>
        <v>#N/A</v>
      </c>
      <c r="G173" s="95" t="e">
        <f ca="true">+IF(AND(ISNUMBER(OFFSET('Water Data'!$E$4,0,10*ROW('Water Data'!E167))),'Data Summary'!BV173="Yes"),100-OFFSET('Water Data'!$E$4,0,10*ROW('Water Data'!E167)),NA())</f>
        <v>#N/A</v>
      </c>
      <c r="H173" s="95" t="e">
        <f ca="true">+IF(AND(ISNUMBER(OFFSET('Water Data'!$E$6,0,10*ROW('Water Data'!E167))),'Data Summary'!BW173="Yes"),OFFSET('Water Data'!$E$6,0,10*ROW('Water Data'!E167)),NA())</f>
        <v>#N/A</v>
      </c>
      <c r="I173" s="95" t="e">
        <f ca="true">+IF(AND(ISNUMBER(OFFSET('Water Data'!$E$9,0,10*ROW('Water Data'!E167))),'Data Summary'!BX173="Yes"),OFFSET('Water Data'!$E$9,0,10*ROW('Water Data'!E167)),NA())</f>
        <v>#N/A</v>
      </c>
      <c r="J173" s="95" t="e">
        <f ca="true">+IF(AND(ISNUMBER(OFFSET('Water Data'!$F$4,0,10*ROW('Water Data'!F167))),'Data Summary'!BY173="Yes"),100-OFFSET('Water Data'!$F$4,0,10*ROW('Water Data'!F167)),NA())</f>
        <v>#N/A</v>
      </c>
      <c r="K173" s="95" t="e">
        <f ca="true">+IF(AND(ISNUMBER(OFFSET('Water Data'!$F$6,0,10*ROW('Water Data'!F167))),'Data Summary'!BZ173="Yes"),OFFSET('Water Data'!$F$6,0,10*ROW('Water Data'!F167)),NA())</f>
        <v>#N/A</v>
      </c>
      <c r="L173" s="95" t="e">
        <f ca="true">+IF(AND(ISNUMBER(OFFSET('Water Data'!$F$9,0,10*ROW('Water Data'!F167))),'Data Summary'!CA173="Yes"),OFFSET('Water Data'!$F$9,0,10*ROW('Water Data'!F167)),NA())</f>
        <v>#N/A</v>
      </c>
      <c r="M173" s="95" t="e">
        <f ca="true">+IF(AND(ISNUMBER(OFFSET('Water Data'!$G$4,0,10*ROW('Water Data'!G167))),'Data Summary'!CB173="Yes"),100-OFFSET('Water Data'!$G$4,0,10*ROW('Water Data'!G167)),NA())</f>
        <v>#N/A</v>
      </c>
      <c r="N173" s="95" t="e">
        <f ca="true">+IF(AND(ISNUMBER(OFFSET('Water Data'!$G$6,0,10*ROW('Water Data'!G167))),'Data Summary'!CC173="Yes"),OFFSET('Water Data'!$G$6,0,10*ROW('Water Data'!G167)),NA())</f>
        <v>#N/A</v>
      </c>
      <c r="O173" s="95" t="e">
        <f ca="true">+IF(AND(ISNUMBER(OFFSET('Water Data'!$G$9,0,10*ROW('Water Data'!G167))),'Data Summary'!CD173="Yes"),OFFSET('Water Data'!$G$9,0,10*ROW('Water Data'!G167)),NA())</f>
        <v>#N/A</v>
      </c>
      <c r="P173" s="95" t="e">
        <f ca="true">+IF(AND(ISNUMBER(OFFSET('Water Data'!$H$4,0,10*ROW('Water Data'!H167))),'Data Summary'!CE173="Yes"),100-OFFSET('Water Data'!$H$4,0,10*ROW('Water Data'!H167)),NA())</f>
        <v>#N/A</v>
      </c>
      <c r="Q173" s="95" t="e">
        <f ca="true">+IF(AND(ISNUMBER(OFFSET('Water Data'!$H$6,0,10*ROW('Water Data'!H167))),'Data Summary'!CF173="Yes"),OFFSET('Water Data'!$H$6,0,10*ROW('Water Data'!H167)),NA())</f>
        <v>#N/A</v>
      </c>
      <c r="R173" s="95" t="e">
        <f ca="true">+IF(AND(ISNUMBER(OFFSET('Water Data'!$H$9,0,10*ROW('Water Data'!H167))),'Data Summary'!CG173="Yes"),OFFSET('Water Data'!$H$9,0,10*ROW('Water Data'!H167)),NA())</f>
        <v>#N/A</v>
      </c>
      <c r="S173" s="95" t="e">
        <f ca="true">+IF(AND(ISNUMBER(OFFSET('Water Data'!$I$4,0,10*ROW('Water Data'!I167))),'Data Summary'!CH173="Yes"),100-OFFSET('Water Data'!$I$4,0,10*ROW('Water Data'!I167)),NA())</f>
        <v>#N/A</v>
      </c>
      <c r="T173" s="95" t="e">
        <f ca="true">+IF(AND(ISNUMBER(OFFSET('Water Data'!$I$6,0,10*ROW('Water Data'!I167))),'Data Summary'!CI173="Yes"),OFFSET('Water Data'!$I$6,0,10*ROW('Water Data'!I167)),NA())</f>
        <v>#N/A</v>
      </c>
      <c r="U173" s="95" t="e">
        <f ca="true">+IF(AND(ISNUMBER(OFFSET('Water Data'!$I$9,0,10*ROW('Water Data'!I167))),'Data Summary'!CJ173="Yes"),OFFSET('Water Data'!$I$9,0,10*ROW('Water Data'!I167)),NA())</f>
        <v>#N/A</v>
      </c>
      <c r="V173" s="96" t="e">
        <f ca="true">+IF(AND(ISNUMBER(OFFSET('Sanitation Data'!$D$4,0,10*ROW('Sanitation Data'!D167))),'Data Summary'!CK173="Yes"),100-OFFSET('Sanitation Data'!$D$4,0,10*ROW('Sanitation Data'!D167)),NA())</f>
        <v>#N/A</v>
      </c>
      <c r="W173" s="96" t="e">
        <f ca="true">+IF(AND(ISNUMBER(OFFSET('Sanitation Data'!$D$6,0,10*ROW('Sanitation Data'!D167))),'Data Summary'!CL173="Yes"),OFFSET('Sanitation Data'!$D$6,0,10*ROW('Sanitation Data'!D167)),NA())</f>
        <v>#N/A</v>
      </c>
      <c r="X173" s="96" t="e">
        <f ca="true">+IF(AND(ISNUMBER(OFFSET('Sanitation Data'!$D$10,0,10*ROW('Sanitation Data'!D167))),'Data Summary'!CM173="Yes"),OFFSET('Sanitation Data'!$D$10,0,10*ROW('Sanitation Data'!D167)),NA())</f>
        <v>#N/A</v>
      </c>
      <c r="Y173" s="96" t="e">
        <f ca="true">+IF(AND(ISNUMBER(OFFSET('Sanitation Data'!$D$11,0,10*ROW('Sanitation Data'!D167))),'Data Summary'!CN173="Yes"),OFFSET('Sanitation Data'!$D$11,0,10*ROW('Sanitation Data'!D167)),NA())</f>
        <v>#N/A</v>
      </c>
      <c r="Z173" s="96" t="e">
        <f ca="true">+IF(AND(ISNUMBER(OFFSET('Sanitation Data'!$D$12,0,10*ROW('Sanitation Data'!D167))),'Data Summary'!CO173="Yes"),OFFSET('Sanitation Data'!$D$12,0,10*ROW('Sanitation Data'!D167)),NA())</f>
        <v>#N/A</v>
      </c>
      <c r="AA173" s="96" t="e">
        <f ca="true">+IF(AND(ISNUMBER(OFFSET('Sanitation Data'!$E$4,0,10*ROW('Sanitation Data'!E167))),'Data Summary'!CP173="Yes"),100-OFFSET('Sanitation Data'!$E$4,0,10*ROW('Sanitation Data'!E167)),NA())</f>
        <v>#N/A</v>
      </c>
      <c r="AB173" s="96" t="e">
        <f ca="true">+IF(AND(ISNUMBER(OFFSET('Sanitation Data'!$E$6,0,10*ROW('Sanitation Data'!E167))),'Data Summary'!CQ173="Yes"),OFFSET('Sanitation Data'!$E$6,0,10*ROW('Sanitation Data'!E167)),NA())</f>
        <v>#N/A</v>
      </c>
      <c r="AC173" s="96" t="e">
        <f ca="true">+IF(AND(ISNUMBER(OFFSET('Sanitation Data'!$E$10,0,10*ROW('Sanitation Data'!E167))),'Data Summary'!CR173="Yes"),OFFSET('Sanitation Data'!$E$10,0,10*ROW('Sanitation Data'!E167)),NA())</f>
        <v>#N/A</v>
      </c>
      <c r="AD173" s="96" t="e">
        <f ca="true">+IF(AND(ISNUMBER(OFFSET('Sanitation Data'!$E$11,0,10*ROW('Sanitation Data'!E167))),'Data Summary'!CS173="Yes"),OFFSET('Sanitation Data'!$E$11,0,10*ROW('Sanitation Data'!E167)),NA())</f>
        <v>#N/A</v>
      </c>
      <c r="AE173" s="96" t="e">
        <f ca="true">+IF(AND(ISNUMBER(OFFSET('Sanitation Data'!$E$12,0,10*ROW('Sanitation Data'!E167))),'Data Summary'!CT173="Yes"),OFFSET('Sanitation Data'!$E$12,0,10*ROW('Sanitation Data'!E167)),NA())</f>
        <v>#N/A</v>
      </c>
      <c r="AF173" s="96" t="e">
        <f ca="true">+IF(AND(ISNUMBER(OFFSET('Sanitation Data'!$F$4,0,10*ROW('Sanitation Data'!F167))),'Data Summary'!CU173="Yes"),100-OFFSET('Sanitation Data'!$F$4,0,10*ROW('Sanitation Data'!F167)),NA())</f>
        <v>#N/A</v>
      </c>
      <c r="AG173" s="96" t="e">
        <f ca="true">+IF(AND(ISNUMBER(OFFSET('Sanitation Data'!$F$6,0,10*ROW('Sanitation Data'!F167))),'Data Summary'!CV173="Yes"),OFFSET('Sanitation Data'!$F$6,0,10*ROW('Sanitation Data'!F167)),NA())</f>
        <v>#N/A</v>
      </c>
      <c r="AH173" s="96" t="e">
        <f ca="true">+IF(AND(ISNUMBER(OFFSET('Sanitation Data'!$F$10,0,10*ROW('Sanitation Data'!F167))),'Data Summary'!CW173="Yes"),OFFSET('Sanitation Data'!$F$10,0,10*ROW('Sanitation Data'!F167)),NA())</f>
        <v>#N/A</v>
      </c>
      <c r="AI173" s="96" t="e">
        <f ca="true">+IF(AND(ISNUMBER(OFFSET('Sanitation Data'!$F$11,0,10*ROW('Sanitation Data'!F167))),'Data Summary'!CX173="Yes"),OFFSET('Sanitation Data'!$F$11,0,10*ROW('Sanitation Data'!F167)),NA())</f>
        <v>#N/A</v>
      </c>
      <c r="AJ173" s="96" t="e">
        <f ca="true">+IF(AND(ISNUMBER(OFFSET('Sanitation Data'!$F$12,0,10*ROW('Sanitation Data'!F167))),'Data Summary'!CY173="Yes"),OFFSET('Sanitation Data'!$F$12,0,10*ROW('Sanitation Data'!F167)),NA())</f>
        <v>#N/A</v>
      </c>
      <c r="AK173" s="96" t="e">
        <f ca="true">+IF(AND(ISNUMBER(OFFSET('Sanitation Data'!$G$4,0,10*ROW('Sanitation Data'!G167))),'Data Summary'!CZ173="Yes"),100-OFFSET('Sanitation Data'!$G$4,0,10*ROW('Sanitation Data'!G167)),NA())</f>
        <v>#N/A</v>
      </c>
      <c r="AL173" s="96" t="e">
        <f ca="true">+IF(AND(ISNUMBER(OFFSET('Sanitation Data'!$G$6,0,10*ROW('Sanitation Data'!G167))),'Data Summary'!DA173="Yes"),OFFSET('Sanitation Data'!$G$6,0,10*ROW('Sanitation Data'!G167)),NA())</f>
        <v>#N/A</v>
      </c>
      <c r="AM173" s="96" t="e">
        <f ca="true">+IF(AND(ISNUMBER(OFFSET('Sanitation Data'!$G$10,0,10*ROW('Sanitation Data'!G167))),'Data Summary'!DB173="Yes"),OFFSET('Sanitation Data'!$G$10,0,10*ROW('Sanitation Data'!G167)),NA())</f>
        <v>#N/A</v>
      </c>
      <c r="AN173" s="96" t="e">
        <f ca="true">+IF(AND(ISNUMBER(OFFSET('Sanitation Data'!$G$11,0,10*ROW('Sanitation Data'!G167))),'Data Summary'!DC173="Yes"),OFFSET('Sanitation Data'!$G$11,0,10*ROW('Sanitation Data'!G167)),NA())</f>
        <v>#N/A</v>
      </c>
      <c r="AO173" s="96" t="e">
        <f ca="true">+IF(AND(ISNUMBER(OFFSET('Sanitation Data'!$G$12,0,10*ROW('Sanitation Data'!G167))),'Data Summary'!DD173="Yes"),OFFSET('Sanitation Data'!$G$12,0,10*ROW('Sanitation Data'!G167)),NA())</f>
        <v>#N/A</v>
      </c>
      <c r="AP173" s="96" t="e">
        <f ca="true">+IF(AND(ISNUMBER(OFFSET('Sanitation Data'!$H$4,0,10*ROW('Sanitation Data'!H167))),'Data Summary'!DE173="Yes"),100-OFFSET('Sanitation Data'!$H$4,0,10*ROW('Sanitation Data'!H167)),NA())</f>
        <v>#N/A</v>
      </c>
      <c r="AQ173" s="96" t="e">
        <f ca="true">+IF(AND(ISNUMBER(OFFSET('Sanitation Data'!$H$6,0,10*ROW('Sanitation Data'!H167))),'Data Summary'!DF173="Yes"),OFFSET('Sanitation Data'!$H$6,0,10*ROW('Sanitation Data'!H167)),NA())</f>
        <v>#N/A</v>
      </c>
      <c r="AR173" s="96" t="e">
        <f ca="true">+IF(AND(ISNUMBER(OFFSET('Sanitation Data'!$H$10,0,10*ROW('Sanitation Data'!H167))),'Data Summary'!DG173="Yes"),OFFSET('Sanitation Data'!$H$10,0,10*ROW('Sanitation Data'!H167)),NA())</f>
        <v>#N/A</v>
      </c>
      <c r="AS173" s="96" t="e">
        <f ca="true">+IF(AND(ISNUMBER(OFFSET('Sanitation Data'!$H$11,0,10*ROW('Sanitation Data'!H167))),'Data Summary'!DH173="Yes"),OFFSET('Sanitation Data'!$H$11,0,10*ROW('Sanitation Data'!H167)),NA())</f>
        <v>#N/A</v>
      </c>
      <c r="AT173" s="96" t="e">
        <f ca="true">+IF(AND(ISNUMBER(OFFSET('Sanitation Data'!$H$12,0,10*ROW('Sanitation Data'!H167))),'Data Summary'!DI173="Yes"),OFFSET('Sanitation Data'!$H$12,0,10*ROW('Sanitation Data'!H167)),NA())</f>
        <v>#N/A</v>
      </c>
      <c r="AU173" s="96" t="e">
        <f ca="true">+IF(AND(ISNUMBER(OFFSET('Sanitation Data'!$I$4,0,10*ROW('Sanitation Data'!I167))),'Data Summary'!DJ173="Yes"),100-OFFSET('Sanitation Data'!$I$4,0,10*ROW('Sanitation Data'!I167)),NA())</f>
        <v>#N/A</v>
      </c>
      <c r="AV173" s="96" t="e">
        <f ca="true">+IF(AND(ISNUMBER(OFFSET('Sanitation Data'!$I$6,0,10*ROW('Sanitation Data'!I167))),'Data Summary'!DK173="Yes"),OFFSET('Sanitation Data'!$I$6,0,10*ROW('Sanitation Data'!I167)),NA())</f>
        <v>#N/A</v>
      </c>
      <c r="AW173" s="96" t="e">
        <f ca="true">+IF(AND(ISNUMBER(OFFSET('Sanitation Data'!$I$10,0,10*ROW('Sanitation Data'!I167))),'Data Summary'!DL173="Yes"),OFFSET('Sanitation Data'!$I$10,0,10*ROW('Sanitation Data'!I167)),NA())</f>
        <v>#N/A</v>
      </c>
      <c r="AX173" s="96" t="e">
        <f ca="true">+IF(AND(ISNUMBER(OFFSET('Sanitation Data'!$I$11,0,10*ROW('Sanitation Data'!I167))),'Data Summary'!DM173="Yes"),OFFSET('Sanitation Data'!$I$11,0,10*ROW('Sanitation Data'!I167)),NA())</f>
        <v>#N/A</v>
      </c>
      <c r="AY173" s="96" t="e">
        <f ca="true">+IF(AND(ISNUMBER(OFFSET('Sanitation Data'!$I$12,0,10*ROW('Sanitation Data'!I167))),'Data Summary'!DN173="Yes"),OFFSET('Sanitation Data'!$I$12,0,10*ROW('Sanitation Data'!I167)),NA())</f>
        <v>#N/A</v>
      </c>
      <c r="AZ173" s="97" t="e">
        <f ca="true">+IF(AND(ISNUMBER(OFFSET('Hygiene Data'!$D$5,0,10*ROW('Hygiene Data'!D167))),'Data Summary'!DO173="Yes"),OFFSET('Hygiene Data'!$D$5,0,10*ROW('Hygiene Data'!D167)),NA())</f>
        <v>#N/A</v>
      </c>
      <c r="BA173" s="97" t="e">
        <f ca="true">+IF(AND(ISNUMBER(OFFSET('Hygiene Data'!$D$7,0,10*ROW('Hygiene Data'!D167))),'Data Summary'!DP173="Yes"),OFFSET('Hygiene Data'!$D$7,0,10*ROW('Hygiene Data'!D167)),NA())</f>
        <v>#N/A</v>
      </c>
      <c r="BB173" s="97" t="e">
        <f ca="true">+IF(AND(ISNUMBER(OFFSET('Hygiene Data'!$D$9,0,10*ROW('Hygiene Data'!D167))),'Data Summary'!DQ173="Yes"),OFFSET('Hygiene Data'!$D$9,0,10*ROW('Hygiene Data'!D167)),NA())</f>
        <v>#N/A</v>
      </c>
      <c r="BC173" s="97" t="e">
        <f ca="true">+IF(AND(ISNUMBER(OFFSET('Hygiene Data'!$E$5,0,10*ROW('Hygiene Data'!E167))),'Data Summary'!DR173="Yes"),OFFSET('Hygiene Data'!$E$5,0,10*ROW('Hygiene Data'!E167)),NA())</f>
        <v>#N/A</v>
      </c>
      <c r="BD173" s="97" t="e">
        <f ca="true">+IF(AND(ISNUMBER(OFFSET('Hygiene Data'!$E$7,0,10*ROW('Hygiene Data'!E167))),'Data Summary'!DS173="Yes"),OFFSET('Hygiene Data'!$E$7,0,10*ROW('Hygiene Data'!E167)),NA())</f>
        <v>#N/A</v>
      </c>
      <c r="BE173" s="97" t="e">
        <f ca="true">+IF(AND(ISNUMBER(OFFSET('Hygiene Data'!$E$9,0,10*ROW('Hygiene Data'!E167))),'Data Summary'!DT173="Yes"),OFFSET('Hygiene Data'!$E$9,0,10*ROW('Hygiene Data'!E167)),NA())</f>
        <v>#N/A</v>
      </c>
      <c r="BF173" s="97" t="e">
        <f ca="true">+IF(AND(ISNUMBER(OFFSET('Hygiene Data'!$F$5,0,10*ROW('Hygiene Data'!F167))),'Data Summary'!DU173="Yes"),OFFSET('Hygiene Data'!$F$5,0,10*ROW('Hygiene Data'!F167)),NA())</f>
        <v>#N/A</v>
      </c>
      <c r="BG173" s="97" t="e">
        <f ca="true">+IF(AND(ISNUMBER(OFFSET('Hygiene Data'!$F$7,0,10*ROW('Hygiene Data'!F167))),'Data Summary'!DV173="Yes"),OFFSET('Hygiene Data'!$F$7,0,10*ROW('Hygiene Data'!F167)),NA())</f>
        <v>#N/A</v>
      </c>
      <c r="BH173" s="97" t="e">
        <f ca="true">+IF(AND(ISNUMBER(OFFSET('Hygiene Data'!$F$9,0,10*ROW('Hygiene Data'!F167))),'Data Summary'!DW173="Yes"),OFFSET('Hygiene Data'!$F$9,0,10*ROW('Hygiene Data'!F167)),NA())</f>
        <v>#N/A</v>
      </c>
      <c r="BI173" s="97" t="e">
        <f ca="true">+IF(AND(ISNUMBER(OFFSET('Hygiene Data'!$G$5,0,10*ROW('Hygiene Data'!G167))),'Data Summary'!DX173="Yes"),OFFSET('Hygiene Data'!$G$5,0,10*ROW('Hygiene Data'!G167)),NA())</f>
        <v>#N/A</v>
      </c>
      <c r="BJ173" s="97" t="e">
        <f ca="true">+IF(AND(ISNUMBER(OFFSET('Hygiene Data'!$G$7,0,10*ROW('Hygiene Data'!G167))),'Data Summary'!DY173="Yes"),OFFSET('Hygiene Data'!$G$7,0,10*ROW('Hygiene Data'!G167)),NA())</f>
        <v>#N/A</v>
      </c>
      <c r="BK173" s="97" t="e">
        <f ca="true">+IF(AND(ISNUMBER(OFFSET('Hygiene Data'!$G$9,0,10*ROW('Hygiene Data'!G167))),'Data Summary'!DZ173="Yes"),OFFSET('Hygiene Data'!$G$9,0,10*ROW('Hygiene Data'!G167)),NA())</f>
        <v>#N/A</v>
      </c>
      <c r="BL173" s="97" t="e">
        <f ca="true">+IF(AND(ISNUMBER(OFFSET('Hygiene Data'!$H$5,0,10*ROW('Hygiene Data'!H167))),'Data Summary'!EA173="Yes"),OFFSET('Hygiene Data'!$H$5,0,10*ROW('Hygiene Data'!H167)),NA())</f>
        <v>#N/A</v>
      </c>
      <c r="BM173" s="97" t="e">
        <f ca="true">+IF(AND(ISNUMBER(OFFSET('Hygiene Data'!$H$7,0,10*ROW('Hygiene Data'!H167))),'Data Summary'!EB173="Yes"),OFFSET('Hygiene Data'!$H$7,0,10*ROW('Hygiene Data'!H167)),NA())</f>
        <v>#N/A</v>
      </c>
      <c r="BN173" s="97" t="e">
        <f ca="true">+IF(AND(ISNUMBER(OFFSET('Hygiene Data'!$H$9,0,10*ROW('Hygiene Data'!H167))),'Data Summary'!EC173="Yes"),OFFSET('Hygiene Data'!$H$9,0,10*ROW('Hygiene Data'!H167)),NA())</f>
        <v>#N/A</v>
      </c>
      <c r="BO173" s="97" t="e">
        <f ca="true">+IF(AND(ISNUMBER(OFFSET('Hygiene Data'!$I$5,0,10*ROW('Hygiene Data'!I167))),'Data Summary'!ED173="Yes"),OFFSET('Hygiene Data'!$I$5,0,10*ROW('Hygiene Data'!I167)),NA())</f>
        <v>#N/A</v>
      </c>
      <c r="BP173" s="97" t="e">
        <f ca="true">+IF(AND(ISNUMBER(OFFSET('Hygiene Data'!$I$7,0,10*ROW('Hygiene Data'!I167))),'Data Summary'!EE173="Yes"),OFFSET('Hygiene Data'!$I$7,0,10*ROW('Hygiene Data'!I167)),NA())</f>
        <v>#N/A</v>
      </c>
      <c r="BQ173" s="97" t="e">
        <f ca="true">+IF(AND(ISNUMBER(OFFSET('Hygiene Data'!$I$9,0,10*ROW('Hygiene Data'!I167))),'Data Summary'!EF173="Yes"),OFFSET('Hygiene Data'!$I$9,0,10*ROW('Hygiene Data'!I167)),NA())</f>
        <v>#N/A</v>
      </c>
    </row>
    <row xmlns:x14ac="http://schemas.microsoft.com/office/spreadsheetml/2009/9/ac" r="174" x14ac:dyDescent="0.2">
      <c r="A174" s="331" t="e">
        <f ca="true">+RIGHT('Data Summary'!A174,LEN('Data Summary'!A174)-9)</f>
        <v>#VALUE!</v>
      </c>
      <c r="B174" s="36" t="str">
        <f ca="true">+IF(ISTEXT('Data Summary'!B174),'Data Summary'!B174,"")</f>
        <v/>
      </c>
      <c r="C174" s="330" t="e">
        <f ca="true">+VALUE('Data Summary'!C174)</f>
        <v>#VALUE!</v>
      </c>
      <c r="D174" s="95" t="e">
        <f ca="true">+IF(AND(ISNUMBER(OFFSET('Water Data'!$D$4,0,10*ROW('Water Data'!D168))),'Data Summary'!BS174="Yes"),100-OFFSET('Water Data'!$D$4,0,10*ROW('Water Data'!D168)),NA())</f>
        <v>#N/A</v>
      </c>
      <c r="E174" s="95" t="e">
        <f ca="true">+IF(AND(ISNUMBER(OFFSET('Water Data'!$D$6,0,10*ROW('Water Data'!D168))),'Data Summary'!BT174="Yes"),OFFSET('Water Data'!$D$6,0,10*ROW('Water Data'!D168)),NA())</f>
        <v>#N/A</v>
      </c>
      <c r="F174" s="95" t="e">
        <f ca="true">+IF(AND(ISNUMBER(OFFSET('Water Data'!$D$9,0,10*ROW('Water Data'!D168))),'Data Summary'!BU174="Yes"),OFFSET('Water Data'!$D$9,0,10*ROW('Water Data'!D168)),NA())</f>
        <v>#N/A</v>
      </c>
      <c r="G174" s="95" t="e">
        <f ca="true">+IF(AND(ISNUMBER(OFFSET('Water Data'!$E$4,0,10*ROW('Water Data'!E168))),'Data Summary'!BV174="Yes"),100-OFFSET('Water Data'!$E$4,0,10*ROW('Water Data'!E168)),NA())</f>
        <v>#N/A</v>
      </c>
      <c r="H174" s="95" t="e">
        <f ca="true">+IF(AND(ISNUMBER(OFFSET('Water Data'!$E$6,0,10*ROW('Water Data'!E168))),'Data Summary'!BW174="Yes"),OFFSET('Water Data'!$E$6,0,10*ROW('Water Data'!E168)),NA())</f>
        <v>#N/A</v>
      </c>
      <c r="I174" s="95" t="e">
        <f ca="true">+IF(AND(ISNUMBER(OFFSET('Water Data'!$E$9,0,10*ROW('Water Data'!E168))),'Data Summary'!BX174="Yes"),OFFSET('Water Data'!$E$9,0,10*ROW('Water Data'!E168)),NA())</f>
        <v>#N/A</v>
      </c>
      <c r="J174" s="95" t="e">
        <f ca="true">+IF(AND(ISNUMBER(OFFSET('Water Data'!$F$4,0,10*ROW('Water Data'!F168))),'Data Summary'!BY174="Yes"),100-OFFSET('Water Data'!$F$4,0,10*ROW('Water Data'!F168)),NA())</f>
        <v>#N/A</v>
      </c>
      <c r="K174" s="95" t="e">
        <f ca="true">+IF(AND(ISNUMBER(OFFSET('Water Data'!$F$6,0,10*ROW('Water Data'!F168))),'Data Summary'!BZ174="Yes"),OFFSET('Water Data'!$F$6,0,10*ROW('Water Data'!F168)),NA())</f>
        <v>#N/A</v>
      </c>
      <c r="L174" s="95" t="e">
        <f ca="true">+IF(AND(ISNUMBER(OFFSET('Water Data'!$F$9,0,10*ROW('Water Data'!F168))),'Data Summary'!CA174="Yes"),OFFSET('Water Data'!$F$9,0,10*ROW('Water Data'!F168)),NA())</f>
        <v>#N/A</v>
      </c>
      <c r="M174" s="95" t="e">
        <f ca="true">+IF(AND(ISNUMBER(OFFSET('Water Data'!$G$4,0,10*ROW('Water Data'!G168))),'Data Summary'!CB174="Yes"),100-OFFSET('Water Data'!$G$4,0,10*ROW('Water Data'!G168)),NA())</f>
        <v>#N/A</v>
      </c>
      <c r="N174" s="95" t="e">
        <f ca="true">+IF(AND(ISNUMBER(OFFSET('Water Data'!$G$6,0,10*ROW('Water Data'!G168))),'Data Summary'!CC174="Yes"),OFFSET('Water Data'!$G$6,0,10*ROW('Water Data'!G168)),NA())</f>
        <v>#N/A</v>
      </c>
      <c r="O174" s="95" t="e">
        <f ca="true">+IF(AND(ISNUMBER(OFFSET('Water Data'!$G$9,0,10*ROW('Water Data'!G168))),'Data Summary'!CD174="Yes"),OFFSET('Water Data'!$G$9,0,10*ROW('Water Data'!G168)),NA())</f>
        <v>#N/A</v>
      </c>
      <c r="P174" s="95" t="e">
        <f ca="true">+IF(AND(ISNUMBER(OFFSET('Water Data'!$H$4,0,10*ROW('Water Data'!H168))),'Data Summary'!CE174="Yes"),100-OFFSET('Water Data'!$H$4,0,10*ROW('Water Data'!H168)),NA())</f>
        <v>#N/A</v>
      </c>
      <c r="Q174" s="95" t="e">
        <f ca="true">+IF(AND(ISNUMBER(OFFSET('Water Data'!$H$6,0,10*ROW('Water Data'!H168))),'Data Summary'!CF174="Yes"),OFFSET('Water Data'!$H$6,0,10*ROW('Water Data'!H168)),NA())</f>
        <v>#N/A</v>
      </c>
      <c r="R174" s="95" t="e">
        <f ca="true">+IF(AND(ISNUMBER(OFFSET('Water Data'!$H$9,0,10*ROW('Water Data'!H168))),'Data Summary'!CG174="Yes"),OFFSET('Water Data'!$H$9,0,10*ROW('Water Data'!H168)),NA())</f>
        <v>#N/A</v>
      </c>
      <c r="S174" s="95" t="e">
        <f ca="true">+IF(AND(ISNUMBER(OFFSET('Water Data'!$I$4,0,10*ROW('Water Data'!I168))),'Data Summary'!CH174="Yes"),100-OFFSET('Water Data'!$I$4,0,10*ROW('Water Data'!I168)),NA())</f>
        <v>#N/A</v>
      </c>
      <c r="T174" s="95" t="e">
        <f ca="true">+IF(AND(ISNUMBER(OFFSET('Water Data'!$I$6,0,10*ROW('Water Data'!I168))),'Data Summary'!CI174="Yes"),OFFSET('Water Data'!$I$6,0,10*ROW('Water Data'!I168)),NA())</f>
        <v>#N/A</v>
      </c>
      <c r="U174" s="95" t="e">
        <f ca="true">+IF(AND(ISNUMBER(OFFSET('Water Data'!$I$9,0,10*ROW('Water Data'!I168))),'Data Summary'!CJ174="Yes"),OFFSET('Water Data'!$I$9,0,10*ROW('Water Data'!I168)),NA())</f>
        <v>#N/A</v>
      </c>
      <c r="V174" s="96" t="e">
        <f ca="true">+IF(AND(ISNUMBER(OFFSET('Sanitation Data'!$D$4,0,10*ROW('Sanitation Data'!D168))),'Data Summary'!CK174="Yes"),100-OFFSET('Sanitation Data'!$D$4,0,10*ROW('Sanitation Data'!D168)),NA())</f>
        <v>#N/A</v>
      </c>
      <c r="W174" s="96" t="e">
        <f ca="true">+IF(AND(ISNUMBER(OFFSET('Sanitation Data'!$D$6,0,10*ROW('Sanitation Data'!D168))),'Data Summary'!CL174="Yes"),OFFSET('Sanitation Data'!$D$6,0,10*ROW('Sanitation Data'!D168)),NA())</f>
        <v>#N/A</v>
      </c>
      <c r="X174" s="96" t="e">
        <f ca="true">+IF(AND(ISNUMBER(OFFSET('Sanitation Data'!$D$10,0,10*ROW('Sanitation Data'!D168))),'Data Summary'!CM174="Yes"),OFFSET('Sanitation Data'!$D$10,0,10*ROW('Sanitation Data'!D168)),NA())</f>
        <v>#N/A</v>
      </c>
      <c r="Y174" s="96" t="e">
        <f ca="true">+IF(AND(ISNUMBER(OFFSET('Sanitation Data'!$D$11,0,10*ROW('Sanitation Data'!D168))),'Data Summary'!CN174="Yes"),OFFSET('Sanitation Data'!$D$11,0,10*ROW('Sanitation Data'!D168)),NA())</f>
        <v>#N/A</v>
      </c>
      <c r="Z174" s="96" t="e">
        <f ca="true">+IF(AND(ISNUMBER(OFFSET('Sanitation Data'!$D$12,0,10*ROW('Sanitation Data'!D168))),'Data Summary'!CO174="Yes"),OFFSET('Sanitation Data'!$D$12,0,10*ROW('Sanitation Data'!D168)),NA())</f>
        <v>#N/A</v>
      </c>
      <c r="AA174" s="96" t="e">
        <f ca="true">+IF(AND(ISNUMBER(OFFSET('Sanitation Data'!$E$4,0,10*ROW('Sanitation Data'!E168))),'Data Summary'!CP174="Yes"),100-OFFSET('Sanitation Data'!$E$4,0,10*ROW('Sanitation Data'!E168)),NA())</f>
        <v>#N/A</v>
      </c>
      <c r="AB174" s="96" t="e">
        <f ca="true">+IF(AND(ISNUMBER(OFFSET('Sanitation Data'!$E$6,0,10*ROW('Sanitation Data'!E168))),'Data Summary'!CQ174="Yes"),OFFSET('Sanitation Data'!$E$6,0,10*ROW('Sanitation Data'!E168)),NA())</f>
        <v>#N/A</v>
      </c>
      <c r="AC174" s="96" t="e">
        <f ca="true">+IF(AND(ISNUMBER(OFFSET('Sanitation Data'!$E$10,0,10*ROW('Sanitation Data'!E168))),'Data Summary'!CR174="Yes"),OFFSET('Sanitation Data'!$E$10,0,10*ROW('Sanitation Data'!E168)),NA())</f>
        <v>#N/A</v>
      </c>
      <c r="AD174" s="96" t="e">
        <f ca="true">+IF(AND(ISNUMBER(OFFSET('Sanitation Data'!$E$11,0,10*ROW('Sanitation Data'!E168))),'Data Summary'!CS174="Yes"),OFFSET('Sanitation Data'!$E$11,0,10*ROW('Sanitation Data'!E168)),NA())</f>
        <v>#N/A</v>
      </c>
      <c r="AE174" s="96" t="e">
        <f ca="true">+IF(AND(ISNUMBER(OFFSET('Sanitation Data'!$E$12,0,10*ROW('Sanitation Data'!E168))),'Data Summary'!CT174="Yes"),OFFSET('Sanitation Data'!$E$12,0,10*ROW('Sanitation Data'!E168)),NA())</f>
        <v>#N/A</v>
      </c>
      <c r="AF174" s="96" t="e">
        <f ca="true">+IF(AND(ISNUMBER(OFFSET('Sanitation Data'!$F$4,0,10*ROW('Sanitation Data'!F168))),'Data Summary'!CU174="Yes"),100-OFFSET('Sanitation Data'!$F$4,0,10*ROW('Sanitation Data'!F168)),NA())</f>
        <v>#N/A</v>
      </c>
      <c r="AG174" s="96" t="e">
        <f ca="true">+IF(AND(ISNUMBER(OFFSET('Sanitation Data'!$F$6,0,10*ROW('Sanitation Data'!F168))),'Data Summary'!CV174="Yes"),OFFSET('Sanitation Data'!$F$6,0,10*ROW('Sanitation Data'!F168)),NA())</f>
        <v>#N/A</v>
      </c>
      <c r="AH174" s="96" t="e">
        <f ca="true">+IF(AND(ISNUMBER(OFFSET('Sanitation Data'!$F$10,0,10*ROW('Sanitation Data'!F168))),'Data Summary'!CW174="Yes"),OFFSET('Sanitation Data'!$F$10,0,10*ROW('Sanitation Data'!F168)),NA())</f>
        <v>#N/A</v>
      </c>
      <c r="AI174" s="96" t="e">
        <f ca="true">+IF(AND(ISNUMBER(OFFSET('Sanitation Data'!$F$11,0,10*ROW('Sanitation Data'!F168))),'Data Summary'!CX174="Yes"),OFFSET('Sanitation Data'!$F$11,0,10*ROW('Sanitation Data'!F168)),NA())</f>
        <v>#N/A</v>
      </c>
      <c r="AJ174" s="96" t="e">
        <f ca="true">+IF(AND(ISNUMBER(OFFSET('Sanitation Data'!$F$12,0,10*ROW('Sanitation Data'!F168))),'Data Summary'!CY174="Yes"),OFFSET('Sanitation Data'!$F$12,0,10*ROW('Sanitation Data'!F168)),NA())</f>
        <v>#N/A</v>
      </c>
      <c r="AK174" s="96" t="e">
        <f ca="true">+IF(AND(ISNUMBER(OFFSET('Sanitation Data'!$G$4,0,10*ROW('Sanitation Data'!G168))),'Data Summary'!CZ174="Yes"),100-OFFSET('Sanitation Data'!$G$4,0,10*ROW('Sanitation Data'!G168)),NA())</f>
        <v>#N/A</v>
      </c>
      <c r="AL174" s="96" t="e">
        <f ca="true">+IF(AND(ISNUMBER(OFFSET('Sanitation Data'!$G$6,0,10*ROW('Sanitation Data'!G168))),'Data Summary'!DA174="Yes"),OFFSET('Sanitation Data'!$G$6,0,10*ROW('Sanitation Data'!G168)),NA())</f>
        <v>#N/A</v>
      </c>
      <c r="AM174" s="96" t="e">
        <f ca="true">+IF(AND(ISNUMBER(OFFSET('Sanitation Data'!$G$10,0,10*ROW('Sanitation Data'!G168))),'Data Summary'!DB174="Yes"),OFFSET('Sanitation Data'!$G$10,0,10*ROW('Sanitation Data'!G168)),NA())</f>
        <v>#N/A</v>
      </c>
      <c r="AN174" s="96" t="e">
        <f ca="true">+IF(AND(ISNUMBER(OFFSET('Sanitation Data'!$G$11,0,10*ROW('Sanitation Data'!G168))),'Data Summary'!DC174="Yes"),OFFSET('Sanitation Data'!$G$11,0,10*ROW('Sanitation Data'!G168)),NA())</f>
        <v>#N/A</v>
      </c>
      <c r="AO174" s="96" t="e">
        <f ca="true">+IF(AND(ISNUMBER(OFFSET('Sanitation Data'!$G$12,0,10*ROW('Sanitation Data'!G168))),'Data Summary'!DD174="Yes"),OFFSET('Sanitation Data'!$G$12,0,10*ROW('Sanitation Data'!G168)),NA())</f>
        <v>#N/A</v>
      </c>
      <c r="AP174" s="96" t="e">
        <f ca="true">+IF(AND(ISNUMBER(OFFSET('Sanitation Data'!$H$4,0,10*ROW('Sanitation Data'!H168))),'Data Summary'!DE174="Yes"),100-OFFSET('Sanitation Data'!$H$4,0,10*ROW('Sanitation Data'!H168)),NA())</f>
        <v>#N/A</v>
      </c>
      <c r="AQ174" s="96" t="e">
        <f ca="true">+IF(AND(ISNUMBER(OFFSET('Sanitation Data'!$H$6,0,10*ROW('Sanitation Data'!H168))),'Data Summary'!DF174="Yes"),OFFSET('Sanitation Data'!$H$6,0,10*ROW('Sanitation Data'!H168)),NA())</f>
        <v>#N/A</v>
      </c>
      <c r="AR174" s="96" t="e">
        <f ca="true">+IF(AND(ISNUMBER(OFFSET('Sanitation Data'!$H$10,0,10*ROW('Sanitation Data'!H168))),'Data Summary'!DG174="Yes"),OFFSET('Sanitation Data'!$H$10,0,10*ROW('Sanitation Data'!H168)),NA())</f>
        <v>#N/A</v>
      </c>
      <c r="AS174" s="96" t="e">
        <f ca="true">+IF(AND(ISNUMBER(OFFSET('Sanitation Data'!$H$11,0,10*ROW('Sanitation Data'!H168))),'Data Summary'!DH174="Yes"),OFFSET('Sanitation Data'!$H$11,0,10*ROW('Sanitation Data'!H168)),NA())</f>
        <v>#N/A</v>
      </c>
      <c r="AT174" s="96" t="e">
        <f ca="true">+IF(AND(ISNUMBER(OFFSET('Sanitation Data'!$H$12,0,10*ROW('Sanitation Data'!H168))),'Data Summary'!DI174="Yes"),OFFSET('Sanitation Data'!$H$12,0,10*ROW('Sanitation Data'!H168)),NA())</f>
        <v>#N/A</v>
      </c>
      <c r="AU174" s="96" t="e">
        <f ca="true">+IF(AND(ISNUMBER(OFFSET('Sanitation Data'!$I$4,0,10*ROW('Sanitation Data'!I168))),'Data Summary'!DJ174="Yes"),100-OFFSET('Sanitation Data'!$I$4,0,10*ROW('Sanitation Data'!I168)),NA())</f>
        <v>#N/A</v>
      </c>
      <c r="AV174" s="96" t="e">
        <f ca="true">+IF(AND(ISNUMBER(OFFSET('Sanitation Data'!$I$6,0,10*ROW('Sanitation Data'!I168))),'Data Summary'!DK174="Yes"),OFFSET('Sanitation Data'!$I$6,0,10*ROW('Sanitation Data'!I168)),NA())</f>
        <v>#N/A</v>
      </c>
      <c r="AW174" s="96" t="e">
        <f ca="true">+IF(AND(ISNUMBER(OFFSET('Sanitation Data'!$I$10,0,10*ROW('Sanitation Data'!I168))),'Data Summary'!DL174="Yes"),OFFSET('Sanitation Data'!$I$10,0,10*ROW('Sanitation Data'!I168)),NA())</f>
        <v>#N/A</v>
      </c>
      <c r="AX174" s="96" t="e">
        <f ca="true">+IF(AND(ISNUMBER(OFFSET('Sanitation Data'!$I$11,0,10*ROW('Sanitation Data'!I168))),'Data Summary'!DM174="Yes"),OFFSET('Sanitation Data'!$I$11,0,10*ROW('Sanitation Data'!I168)),NA())</f>
        <v>#N/A</v>
      </c>
      <c r="AY174" s="96" t="e">
        <f ca="true">+IF(AND(ISNUMBER(OFFSET('Sanitation Data'!$I$12,0,10*ROW('Sanitation Data'!I168))),'Data Summary'!DN174="Yes"),OFFSET('Sanitation Data'!$I$12,0,10*ROW('Sanitation Data'!I168)),NA())</f>
        <v>#N/A</v>
      </c>
      <c r="AZ174" s="97" t="e">
        <f ca="true">+IF(AND(ISNUMBER(OFFSET('Hygiene Data'!$D$5,0,10*ROW('Hygiene Data'!D168))),'Data Summary'!DO174="Yes"),OFFSET('Hygiene Data'!$D$5,0,10*ROW('Hygiene Data'!D168)),NA())</f>
        <v>#N/A</v>
      </c>
      <c r="BA174" s="97" t="e">
        <f ca="true">+IF(AND(ISNUMBER(OFFSET('Hygiene Data'!$D$7,0,10*ROW('Hygiene Data'!D168))),'Data Summary'!DP174="Yes"),OFFSET('Hygiene Data'!$D$7,0,10*ROW('Hygiene Data'!D168)),NA())</f>
        <v>#N/A</v>
      </c>
      <c r="BB174" s="97" t="e">
        <f ca="true">+IF(AND(ISNUMBER(OFFSET('Hygiene Data'!$D$9,0,10*ROW('Hygiene Data'!D168))),'Data Summary'!DQ174="Yes"),OFFSET('Hygiene Data'!$D$9,0,10*ROW('Hygiene Data'!D168)),NA())</f>
        <v>#N/A</v>
      </c>
      <c r="BC174" s="97" t="e">
        <f ca="true">+IF(AND(ISNUMBER(OFFSET('Hygiene Data'!$E$5,0,10*ROW('Hygiene Data'!E168))),'Data Summary'!DR174="Yes"),OFFSET('Hygiene Data'!$E$5,0,10*ROW('Hygiene Data'!E168)),NA())</f>
        <v>#N/A</v>
      </c>
      <c r="BD174" s="97" t="e">
        <f ca="true">+IF(AND(ISNUMBER(OFFSET('Hygiene Data'!$E$7,0,10*ROW('Hygiene Data'!E168))),'Data Summary'!DS174="Yes"),OFFSET('Hygiene Data'!$E$7,0,10*ROW('Hygiene Data'!E168)),NA())</f>
        <v>#N/A</v>
      </c>
      <c r="BE174" s="97" t="e">
        <f ca="true">+IF(AND(ISNUMBER(OFFSET('Hygiene Data'!$E$9,0,10*ROW('Hygiene Data'!E168))),'Data Summary'!DT174="Yes"),OFFSET('Hygiene Data'!$E$9,0,10*ROW('Hygiene Data'!E168)),NA())</f>
        <v>#N/A</v>
      </c>
      <c r="BF174" s="97" t="e">
        <f ca="true">+IF(AND(ISNUMBER(OFFSET('Hygiene Data'!$F$5,0,10*ROW('Hygiene Data'!F168))),'Data Summary'!DU174="Yes"),OFFSET('Hygiene Data'!$F$5,0,10*ROW('Hygiene Data'!F168)),NA())</f>
        <v>#N/A</v>
      </c>
      <c r="BG174" s="97" t="e">
        <f ca="true">+IF(AND(ISNUMBER(OFFSET('Hygiene Data'!$F$7,0,10*ROW('Hygiene Data'!F168))),'Data Summary'!DV174="Yes"),OFFSET('Hygiene Data'!$F$7,0,10*ROW('Hygiene Data'!F168)),NA())</f>
        <v>#N/A</v>
      </c>
      <c r="BH174" s="97" t="e">
        <f ca="true">+IF(AND(ISNUMBER(OFFSET('Hygiene Data'!$F$9,0,10*ROW('Hygiene Data'!F168))),'Data Summary'!DW174="Yes"),OFFSET('Hygiene Data'!$F$9,0,10*ROW('Hygiene Data'!F168)),NA())</f>
        <v>#N/A</v>
      </c>
      <c r="BI174" s="97" t="e">
        <f ca="true">+IF(AND(ISNUMBER(OFFSET('Hygiene Data'!$G$5,0,10*ROW('Hygiene Data'!G168))),'Data Summary'!DX174="Yes"),OFFSET('Hygiene Data'!$G$5,0,10*ROW('Hygiene Data'!G168)),NA())</f>
        <v>#N/A</v>
      </c>
      <c r="BJ174" s="97" t="e">
        <f ca="true">+IF(AND(ISNUMBER(OFFSET('Hygiene Data'!$G$7,0,10*ROW('Hygiene Data'!G168))),'Data Summary'!DY174="Yes"),OFFSET('Hygiene Data'!$G$7,0,10*ROW('Hygiene Data'!G168)),NA())</f>
        <v>#N/A</v>
      </c>
      <c r="BK174" s="97" t="e">
        <f ca="true">+IF(AND(ISNUMBER(OFFSET('Hygiene Data'!$G$9,0,10*ROW('Hygiene Data'!G168))),'Data Summary'!DZ174="Yes"),OFFSET('Hygiene Data'!$G$9,0,10*ROW('Hygiene Data'!G168)),NA())</f>
        <v>#N/A</v>
      </c>
      <c r="BL174" s="97" t="e">
        <f ca="true">+IF(AND(ISNUMBER(OFFSET('Hygiene Data'!$H$5,0,10*ROW('Hygiene Data'!H168))),'Data Summary'!EA174="Yes"),OFFSET('Hygiene Data'!$H$5,0,10*ROW('Hygiene Data'!H168)),NA())</f>
        <v>#N/A</v>
      </c>
      <c r="BM174" s="97" t="e">
        <f ca="true">+IF(AND(ISNUMBER(OFFSET('Hygiene Data'!$H$7,0,10*ROW('Hygiene Data'!H168))),'Data Summary'!EB174="Yes"),OFFSET('Hygiene Data'!$H$7,0,10*ROW('Hygiene Data'!H168)),NA())</f>
        <v>#N/A</v>
      </c>
      <c r="BN174" s="97" t="e">
        <f ca="true">+IF(AND(ISNUMBER(OFFSET('Hygiene Data'!$H$9,0,10*ROW('Hygiene Data'!H168))),'Data Summary'!EC174="Yes"),OFFSET('Hygiene Data'!$H$9,0,10*ROW('Hygiene Data'!H168)),NA())</f>
        <v>#N/A</v>
      </c>
      <c r="BO174" s="97" t="e">
        <f ca="true">+IF(AND(ISNUMBER(OFFSET('Hygiene Data'!$I$5,0,10*ROW('Hygiene Data'!I168))),'Data Summary'!ED174="Yes"),OFFSET('Hygiene Data'!$I$5,0,10*ROW('Hygiene Data'!I168)),NA())</f>
        <v>#N/A</v>
      </c>
      <c r="BP174" s="97" t="e">
        <f ca="true">+IF(AND(ISNUMBER(OFFSET('Hygiene Data'!$I$7,0,10*ROW('Hygiene Data'!I168))),'Data Summary'!EE174="Yes"),OFFSET('Hygiene Data'!$I$7,0,10*ROW('Hygiene Data'!I168)),NA())</f>
        <v>#N/A</v>
      </c>
      <c r="BQ174" s="97" t="e">
        <f ca="true">+IF(AND(ISNUMBER(OFFSET('Hygiene Data'!$I$9,0,10*ROW('Hygiene Data'!I168))),'Data Summary'!EF174="Yes"),OFFSET('Hygiene Data'!$I$9,0,10*ROW('Hygiene Data'!I168)),NA())</f>
        <v>#N/A</v>
      </c>
    </row>
    <row xmlns:x14ac="http://schemas.microsoft.com/office/spreadsheetml/2009/9/ac" r="175" x14ac:dyDescent="0.2">
      <c r="A175" s="331" t="e">
        <f ca="true">+RIGHT('Data Summary'!A175,LEN('Data Summary'!A175)-9)</f>
        <v>#VALUE!</v>
      </c>
      <c r="B175" s="36" t="str">
        <f ca="true">+IF(ISTEXT('Data Summary'!B175),'Data Summary'!B175,"")</f>
        <v/>
      </c>
      <c r="C175" s="330" t="e">
        <f ca="true">+VALUE('Data Summary'!C175)</f>
        <v>#VALUE!</v>
      </c>
      <c r="D175" s="95" t="e">
        <f ca="true">+IF(AND(ISNUMBER(OFFSET('Water Data'!$D$4,0,10*ROW('Water Data'!D169))),'Data Summary'!BS175="Yes"),100-OFFSET('Water Data'!$D$4,0,10*ROW('Water Data'!D169)),NA())</f>
        <v>#N/A</v>
      </c>
      <c r="E175" s="95" t="e">
        <f ca="true">+IF(AND(ISNUMBER(OFFSET('Water Data'!$D$6,0,10*ROW('Water Data'!D169))),'Data Summary'!BT175="Yes"),OFFSET('Water Data'!$D$6,0,10*ROW('Water Data'!D169)),NA())</f>
        <v>#N/A</v>
      </c>
      <c r="F175" s="95" t="e">
        <f ca="true">+IF(AND(ISNUMBER(OFFSET('Water Data'!$D$9,0,10*ROW('Water Data'!D169))),'Data Summary'!BU175="Yes"),OFFSET('Water Data'!$D$9,0,10*ROW('Water Data'!D169)),NA())</f>
        <v>#N/A</v>
      </c>
      <c r="G175" s="95" t="e">
        <f ca="true">+IF(AND(ISNUMBER(OFFSET('Water Data'!$E$4,0,10*ROW('Water Data'!E169))),'Data Summary'!BV175="Yes"),100-OFFSET('Water Data'!$E$4,0,10*ROW('Water Data'!E169)),NA())</f>
        <v>#N/A</v>
      </c>
      <c r="H175" s="95" t="e">
        <f ca="true">+IF(AND(ISNUMBER(OFFSET('Water Data'!$E$6,0,10*ROW('Water Data'!E169))),'Data Summary'!BW175="Yes"),OFFSET('Water Data'!$E$6,0,10*ROW('Water Data'!E169)),NA())</f>
        <v>#N/A</v>
      </c>
      <c r="I175" s="95" t="e">
        <f ca="true">+IF(AND(ISNUMBER(OFFSET('Water Data'!$E$9,0,10*ROW('Water Data'!E169))),'Data Summary'!BX175="Yes"),OFFSET('Water Data'!$E$9,0,10*ROW('Water Data'!E169)),NA())</f>
        <v>#N/A</v>
      </c>
      <c r="J175" s="95" t="e">
        <f ca="true">+IF(AND(ISNUMBER(OFFSET('Water Data'!$F$4,0,10*ROW('Water Data'!F169))),'Data Summary'!BY175="Yes"),100-OFFSET('Water Data'!$F$4,0,10*ROW('Water Data'!F169)),NA())</f>
        <v>#N/A</v>
      </c>
      <c r="K175" s="95" t="e">
        <f ca="true">+IF(AND(ISNUMBER(OFFSET('Water Data'!$F$6,0,10*ROW('Water Data'!F169))),'Data Summary'!BZ175="Yes"),OFFSET('Water Data'!$F$6,0,10*ROW('Water Data'!F169)),NA())</f>
        <v>#N/A</v>
      </c>
      <c r="L175" s="95" t="e">
        <f ca="true">+IF(AND(ISNUMBER(OFFSET('Water Data'!$F$9,0,10*ROW('Water Data'!F169))),'Data Summary'!CA175="Yes"),OFFSET('Water Data'!$F$9,0,10*ROW('Water Data'!F169)),NA())</f>
        <v>#N/A</v>
      </c>
      <c r="M175" s="95" t="e">
        <f ca="true">+IF(AND(ISNUMBER(OFFSET('Water Data'!$G$4,0,10*ROW('Water Data'!G169))),'Data Summary'!CB175="Yes"),100-OFFSET('Water Data'!$G$4,0,10*ROW('Water Data'!G169)),NA())</f>
        <v>#N/A</v>
      </c>
      <c r="N175" s="95" t="e">
        <f ca="true">+IF(AND(ISNUMBER(OFFSET('Water Data'!$G$6,0,10*ROW('Water Data'!G169))),'Data Summary'!CC175="Yes"),OFFSET('Water Data'!$G$6,0,10*ROW('Water Data'!G169)),NA())</f>
        <v>#N/A</v>
      </c>
      <c r="O175" s="95" t="e">
        <f ca="true">+IF(AND(ISNUMBER(OFFSET('Water Data'!$G$9,0,10*ROW('Water Data'!G169))),'Data Summary'!CD175="Yes"),OFFSET('Water Data'!$G$9,0,10*ROW('Water Data'!G169)),NA())</f>
        <v>#N/A</v>
      </c>
      <c r="P175" s="95" t="e">
        <f ca="true">+IF(AND(ISNUMBER(OFFSET('Water Data'!$H$4,0,10*ROW('Water Data'!H169))),'Data Summary'!CE175="Yes"),100-OFFSET('Water Data'!$H$4,0,10*ROW('Water Data'!H169)),NA())</f>
        <v>#N/A</v>
      </c>
      <c r="Q175" s="95" t="e">
        <f ca="true">+IF(AND(ISNUMBER(OFFSET('Water Data'!$H$6,0,10*ROW('Water Data'!H169))),'Data Summary'!CF175="Yes"),OFFSET('Water Data'!$H$6,0,10*ROW('Water Data'!H169)),NA())</f>
        <v>#N/A</v>
      </c>
      <c r="R175" s="95" t="e">
        <f ca="true">+IF(AND(ISNUMBER(OFFSET('Water Data'!$H$9,0,10*ROW('Water Data'!H169))),'Data Summary'!CG175="Yes"),OFFSET('Water Data'!$H$9,0,10*ROW('Water Data'!H169)),NA())</f>
        <v>#N/A</v>
      </c>
      <c r="S175" s="95" t="e">
        <f ca="true">+IF(AND(ISNUMBER(OFFSET('Water Data'!$I$4,0,10*ROW('Water Data'!I169))),'Data Summary'!CH175="Yes"),100-OFFSET('Water Data'!$I$4,0,10*ROW('Water Data'!I169)),NA())</f>
        <v>#N/A</v>
      </c>
      <c r="T175" s="95" t="e">
        <f ca="true">+IF(AND(ISNUMBER(OFFSET('Water Data'!$I$6,0,10*ROW('Water Data'!I169))),'Data Summary'!CI175="Yes"),OFFSET('Water Data'!$I$6,0,10*ROW('Water Data'!I169)),NA())</f>
        <v>#N/A</v>
      </c>
      <c r="U175" s="95" t="e">
        <f ca="true">+IF(AND(ISNUMBER(OFFSET('Water Data'!$I$9,0,10*ROW('Water Data'!I169))),'Data Summary'!CJ175="Yes"),OFFSET('Water Data'!$I$9,0,10*ROW('Water Data'!I169)),NA())</f>
        <v>#N/A</v>
      </c>
      <c r="V175" s="96" t="e">
        <f ca="true">+IF(AND(ISNUMBER(OFFSET('Sanitation Data'!$D$4,0,10*ROW('Sanitation Data'!D169))),'Data Summary'!CK175="Yes"),100-OFFSET('Sanitation Data'!$D$4,0,10*ROW('Sanitation Data'!D169)),NA())</f>
        <v>#N/A</v>
      </c>
      <c r="W175" s="96" t="e">
        <f ca="true">+IF(AND(ISNUMBER(OFFSET('Sanitation Data'!$D$6,0,10*ROW('Sanitation Data'!D169))),'Data Summary'!CL175="Yes"),OFFSET('Sanitation Data'!$D$6,0,10*ROW('Sanitation Data'!D169)),NA())</f>
        <v>#N/A</v>
      </c>
      <c r="X175" s="96" t="e">
        <f ca="true">+IF(AND(ISNUMBER(OFFSET('Sanitation Data'!$D$10,0,10*ROW('Sanitation Data'!D169))),'Data Summary'!CM175="Yes"),OFFSET('Sanitation Data'!$D$10,0,10*ROW('Sanitation Data'!D169)),NA())</f>
        <v>#N/A</v>
      </c>
      <c r="Y175" s="96" t="e">
        <f ca="true">+IF(AND(ISNUMBER(OFFSET('Sanitation Data'!$D$11,0,10*ROW('Sanitation Data'!D169))),'Data Summary'!CN175="Yes"),OFFSET('Sanitation Data'!$D$11,0,10*ROW('Sanitation Data'!D169)),NA())</f>
        <v>#N/A</v>
      </c>
      <c r="Z175" s="96" t="e">
        <f ca="true">+IF(AND(ISNUMBER(OFFSET('Sanitation Data'!$D$12,0,10*ROW('Sanitation Data'!D169))),'Data Summary'!CO175="Yes"),OFFSET('Sanitation Data'!$D$12,0,10*ROW('Sanitation Data'!D169)),NA())</f>
        <v>#N/A</v>
      </c>
      <c r="AA175" s="96" t="e">
        <f ca="true">+IF(AND(ISNUMBER(OFFSET('Sanitation Data'!$E$4,0,10*ROW('Sanitation Data'!E169))),'Data Summary'!CP175="Yes"),100-OFFSET('Sanitation Data'!$E$4,0,10*ROW('Sanitation Data'!E169)),NA())</f>
        <v>#N/A</v>
      </c>
      <c r="AB175" s="96" t="e">
        <f ca="true">+IF(AND(ISNUMBER(OFFSET('Sanitation Data'!$E$6,0,10*ROW('Sanitation Data'!E169))),'Data Summary'!CQ175="Yes"),OFFSET('Sanitation Data'!$E$6,0,10*ROW('Sanitation Data'!E169)),NA())</f>
        <v>#N/A</v>
      </c>
      <c r="AC175" s="96" t="e">
        <f ca="true">+IF(AND(ISNUMBER(OFFSET('Sanitation Data'!$E$10,0,10*ROW('Sanitation Data'!E169))),'Data Summary'!CR175="Yes"),OFFSET('Sanitation Data'!$E$10,0,10*ROW('Sanitation Data'!E169)),NA())</f>
        <v>#N/A</v>
      </c>
      <c r="AD175" s="96" t="e">
        <f ca="true">+IF(AND(ISNUMBER(OFFSET('Sanitation Data'!$E$11,0,10*ROW('Sanitation Data'!E169))),'Data Summary'!CS175="Yes"),OFFSET('Sanitation Data'!$E$11,0,10*ROW('Sanitation Data'!E169)),NA())</f>
        <v>#N/A</v>
      </c>
      <c r="AE175" s="96" t="e">
        <f ca="true">+IF(AND(ISNUMBER(OFFSET('Sanitation Data'!$E$12,0,10*ROW('Sanitation Data'!E169))),'Data Summary'!CT175="Yes"),OFFSET('Sanitation Data'!$E$12,0,10*ROW('Sanitation Data'!E169)),NA())</f>
        <v>#N/A</v>
      </c>
      <c r="AF175" s="96" t="e">
        <f ca="true">+IF(AND(ISNUMBER(OFFSET('Sanitation Data'!$F$4,0,10*ROW('Sanitation Data'!F169))),'Data Summary'!CU175="Yes"),100-OFFSET('Sanitation Data'!$F$4,0,10*ROW('Sanitation Data'!F169)),NA())</f>
        <v>#N/A</v>
      </c>
      <c r="AG175" s="96" t="e">
        <f ca="true">+IF(AND(ISNUMBER(OFFSET('Sanitation Data'!$F$6,0,10*ROW('Sanitation Data'!F169))),'Data Summary'!CV175="Yes"),OFFSET('Sanitation Data'!$F$6,0,10*ROW('Sanitation Data'!F169)),NA())</f>
        <v>#N/A</v>
      </c>
      <c r="AH175" s="96" t="e">
        <f ca="true">+IF(AND(ISNUMBER(OFFSET('Sanitation Data'!$F$10,0,10*ROW('Sanitation Data'!F169))),'Data Summary'!CW175="Yes"),OFFSET('Sanitation Data'!$F$10,0,10*ROW('Sanitation Data'!F169)),NA())</f>
        <v>#N/A</v>
      </c>
      <c r="AI175" s="96" t="e">
        <f ca="true">+IF(AND(ISNUMBER(OFFSET('Sanitation Data'!$F$11,0,10*ROW('Sanitation Data'!F169))),'Data Summary'!CX175="Yes"),OFFSET('Sanitation Data'!$F$11,0,10*ROW('Sanitation Data'!F169)),NA())</f>
        <v>#N/A</v>
      </c>
      <c r="AJ175" s="96" t="e">
        <f ca="true">+IF(AND(ISNUMBER(OFFSET('Sanitation Data'!$F$12,0,10*ROW('Sanitation Data'!F169))),'Data Summary'!CY175="Yes"),OFFSET('Sanitation Data'!$F$12,0,10*ROW('Sanitation Data'!F169)),NA())</f>
        <v>#N/A</v>
      </c>
      <c r="AK175" s="96" t="e">
        <f ca="true">+IF(AND(ISNUMBER(OFFSET('Sanitation Data'!$G$4,0,10*ROW('Sanitation Data'!G169))),'Data Summary'!CZ175="Yes"),100-OFFSET('Sanitation Data'!$G$4,0,10*ROW('Sanitation Data'!G169)),NA())</f>
        <v>#N/A</v>
      </c>
      <c r="AL175" s="96" t="e">
        <f ca="true">+IF(AND(ISNUMBER(OFFSET('Sanitation Data'!$G$6,0,10*ROW('Sanitation Data'!G169))),'Data Summary'!DA175="Yes"),OFFSET('Sanitation Data'!$G$6,0,10*ROW('Sanitation Data'!G169)),NA())</f>
        <v>#N/A</v>
      </c>
      <c r="AM175" s="96" t="e">
        <f ca="true">+IF(AND(ISNUMBER(OFFSET('Sanitation Data'!$G$10,0,10*ROW('Sanitation Data'!G169))),'Data Summary'!DB175="Yes"),OFFSET('Sanitation Data'!$G$10,0,10*ROW('Sanitation Data'!G169)),NA())</f>
        <v>#N/A</v>
      </c>
      <c r="AN175" s="96" t="e">
        <f ca="true">+IF(AND(ISNUMBER(OFFSET('Sanitation Data'!$G$11,0,10*ROW('Sanitation Data'!G169))),'Data Summary'!DC175="Yes"),OFFSET('Sanitation Data'!$G$11,0,10*ROW('Sanitation Data'!G169)),NA())</f>
        <v>#N/A</v>
      </c>
      <c r="AO175" s="96" t="e">
        <f ca="true">+IF(AND(ISNUMBER(OFFSET('Sanitation Data'!$G$12,0,10*ROW('Sanitation Data'!G169))),'Data Summary'!DD175="Yes"),OFFSET('Sanitation Data'!$G$12,0,10*ROW('Sanitation Data'!G169)),NA())</f>
        <v>#N/A</v>
      </c>
      <c r="AP175" s="96" t="e">
        <f ca="true">+IF(AND(ISNUMBER(OFFSET('Sanitation Data'!$H$4,0,10*ROW('Sanitation Data'!H169))),'Data Summary'!DE175="Yes"),100-OFFSET('Sanitation Data'!$H$4,0,10*ROW('Sanitation Data'!H169)),NA())</f>
        <v>#N/A</v>
      </c>
      <c r="AQ175" s="96" t="e">
        <f ca="true">+IF(AND(ISNUMBER(OFFSET('Sanitation Data'!$H$6,0,10*ROW('Sanitation Data'!H169))),'Data Summary'!DF175="Yes"),OFFSET('Sanitation Data'!$H$6,0,10*ROW('Sanitation Data'!H169)),NA())</f>
        <v>#N/A</v>
      </c>
      <c r="AR175" s="96" t="e">
        <f ca="true">+IF(AND(ISNUMBER(OFFSET('Sanitation Data'!$H$10,0,10*ROW('Sanitation Data'!H169))),'Data Summary'!DG175="Yes"),OFFSET('Sanitation Data'!$H$10,0,10*ROW('Sanitation Data'!H169)),NA())</f>
        <v>#N/A</v>
      </c>
      <c r="AS175" s="96" t="e">
        <f ca="true">+IF(AND(ISNUMBER(OFFSET('Sanitation Data'!$H$11,0,10*ROW('Sanitation Data'!H169))),'Data Summary'!DH175="Yes"),OFFSET('Sanitation Data'!$H$11,0,10*ROW('Sanitation Data'!H169)),NA())</f>
        <v>#N/A</v>
      </c>
      <c r="AT175" s="96" t="e">
        <f ca="true">+IF(AND(ISNUMBER(OFFSET('Sanitation Data'!$H$12,0,10*ROW('Sanitation Data'!H169))),'Data Summary'!DI175="Yes"),OFFSET('Sanitation Data'!$H$12,0,10*ROW('Sanitation Data'!H169)),NA())</f>
        <v>#N/A</v>
      </c>
      <c r="AU175" s="96" t="e">
        <f ca="true">+IF(AND(ISNUMBER(OFFSET('Sanitation Data'!$I$4,0,10*ROW('Sanitation Data'!I169))),'Data Summary'!DJ175="Yes"),100-OFFSET('Sanitation Data'!$I$4,0,10*ROW('Sanitation Data'!I169)),NA())</f>
        <v>#N/A</v>
      </c>
      <c r="AV175" s="96" t="e">
        <f ca="true">+IF(AND(ISNUMBER(OFFSET('Sanitation Data'!$I$6,0,10*ROW('Sanitation Data'!I169))),'Data Summary'!DK175="Yes"),OFFSET('Sanitation Data'!$I$6,0,10*ROW('Sanitation Data'!I169)),NA())</f>
        <v>#N/A</v>
      </c>
      <c r="AW175" s="96" t="e">
        <f ca="true">+IF(AND(ISNUMBER(OFFSET('Sanitation Data'!$I$10,0,10*ROW('Sanitation Data'!I169))),'Data Summary'!DL175="Yes"),OFFSET('Sanitation Data'!$I$10,0,10*ROW('Sanitation Data'!I169)),NA())</f>
        <v>#N/A</v>
      </c>
      <c r="AX175" s="96" t="e">
        <f ca="true">+IF(AND(ISNUMBER(OFFSET('Sanitation Data'!$I$11,0,10*ROW('Sanitation Data'!I169))),'Data Summary'!DM175="Yes"),OFFSET('Sanitation Data'!$I$11,0,10*ROW('Sanitation Data'!I169)),NA())</f>
        <v>#N/A</v>
      </c>
      <c r="AY175" s="96" t="e">
        <f ca="true">+IF(AND(ISNUMBER(OFFSET('Sanitation Data'!$I$12,0,10*ROW('Sanitation Data'!I169))),'Data Summary'!DN175="Yes"),OFFSET('Sanitation Data'!$I$12,0,10*ROW('Sanitation Data'!I169)),NA())</f>
        <v>#N/A</v>
      </c>
      <c r="AZ175" s="97" t="e">
        <f ca="true">+IF(AND(ISNUMBER(OFFSET('Hygiene Data'!$D$5,0,10*ROW('Hygiene Data'!D169))),'Data Summary'!DO175="Yes"),OFFSET('Hygiene Data'!$D$5,0,10*ROW('Hygiene Data'!D169)),NA())</f>
        <v>#N/A</v>
      </c>
      <c r="BA175" s="97" t="e">
        <f ca="true">+IF(AND(ISNUMBER(OFFSET('Hygiene Data'!$D$7,0,10*ROW('Hygiene Data'!D169))),'Data Summary'!DP175="Yes"),OFFSET('Hygiene Data'!$D$7,0,10*ROW('Hygiene Data'!D169)),NA())</f>
        <v>#N/A</v>
      </c>
      <c r="BB175" s="97" t="e">
        <f ca="true">+IF(AND(ISNUMBER(OFFSET('Hygiene Data'!$D$9,0,10*ROW('Hygiene Data'!D169))),'Data Summary'!DQ175="Yes"),OFFSET('Hygiene Data'!$D$9,0,10*ROW('Hygiene Data'!D169)),NA())</f>
        <v>#N/A</v>
      </c>
      <c r="BC175" s="97" t="e">
        <f ca="true">+IF(AND(ISNUMBER(OFFSET('Hygiene Data'!$E$5,0,10*ROW('Hygiene Data'!E169))),'Data Summary'!DR175="Yes"),OFFSET('Hygiene Data'!$E$5,0,10*ROW('Hygiene Data'!E169)),NA())</f>
        <v>#N/A</v>
      </c>
      <c r="BD175" s="97" t="e">
        <f ca="true">+IF(AND(ISNUMBER(OFFSET('Hygiene Data'!$E$7,0,10*ROW('Hygiene Data'!E169))),'Data Summary'!DS175="Yes"),OFFSET('Hygiene Data'!$E$7,0,10*ROW('Hygiene Data'!E169)),NA())</f>
        <v>#N/A</v>
      </c>
      <c r="BE175" s="97" t="e">
        <f ca="true">+IF(AND(ISNUMBER(OFFSET('Hygiene Data'!$E$9,0,10*ROW('Hygiene Data'!E169))),'Data Summary'!DT175="Yes"),OFFSET('Hygiene Data'!$E$9,0,10*ROW('Hygiene Data'!E169)),NA())</f>
        <v>#N/A</v>
      </c>
      <c r="BF175" s="97" t="e">
        <f ca="true">+IF(AND(ISNUMBER(OFFSET('Hygiene Data'!$F$5,0,10*ROW('Hygiene Data'!F169))),'Data Summary'!DU175="Yes"),OFFSET('Hygiene Data'!$F$5,0,10*ROW('Hygiene Data'!F169)),NA())</f>
        <v>#N/A</v>
      </c>
      <c r="BG175" s="97" t="e">
        <f ca="true">+IF(AND(ISNUMBER(OFFSET('Hygiene Data'!$F$7,0,10*ROW('Hygiene Data'!F169))),'Data Summary'!DV175="Yes"),OFFSET('Hygiene Data'!$F$7,0,10*ROW('Hygiene Data'!F169)),NA())</f>
        <v>#N/A</v>
      </c>
      <c r="BH175" s="97" t="e">
        <f ca="true">+IF(AND(ISNUMBER(OFFSET('Hygiene Data'!$F$9,0,10*ROW('Hygiene Data'!F169))),'Data Summary'!DW175="Yes"),OFFSET('Hygiene Data'!$F$9,0,10*ROW('Hygiene Data'!F169)),NA())</f>
        <v>#N/A</v>
      </c>
      <c r="BI175" s="97" t="e">
        <f ca="true">+IF(AND(ISNUMBER(OFFSET('Hygiene Data'!$G$5,0,10*ROW('Hygiene Data'!G169))),'Data Summary'!DX175="Yes"),OFFSET('Hygiene Data'!$G$5,0,10*ROW('Hygiene Data'!G169)),NA())</f>
        <v>#N/A</v>
      </c>
      <c r="BJ175" s="97" t="e">
        <f ca="true">+IF(AND(ISNUMBER(OFFSET('Hygiene Data'!$G$7,0,10*ROW('Hygiene Data'!G169))),'Data Summary'!DY175="Yes"),OFFSET('Hygiene Data'!$G$7,0,10*ROW('Hygiene Data'!G169)),NA())</f>
        <v>#N/A</v>
      </c>
      <c r="BK175" s="97" t="e">
        <f ca="true">+IF(AND(ISNUMBER(OFFSET('Hygiene Data'!$G$9,0,10*ROW('Hygiene Data'!G169))),'Data Summary'!DZ175="Yes"),OFFSET('Hygiene Data'!$G$9,0,10*ROW('Hygiene Data'!G169)),NA())</f>
        <v>#N/A</v>
      </c>
      <c r="BL175" s="97" t="e">
        <f ca="true">+IF(AND(ISNUMBER(OFFSET('Hygiene Data'!$H$5,0,10*ROW('Hygiene Data'!H169))),'Data Summary'!EA175="Yes"),OFFSET('Hygiene Data'!$H$5,0,10*ROW('Hygiene Data'!H169)),NA())</f>
        <v>#N/A</v>
      </c>
      <c r="BM175" s="97" t="e">
        <f ca="true">+IF(AND(ISNUMBER(OFFSET('Hygiene Data'!$H$7,0,10*ROW('Hygiene Data'!H169))),'Data Summary'!EB175="Yes"),OFFSET('Hygiene Data'!$H$7,0,10*ROW('Hygiene Data'!H169)),NA())</f>
        <v>#N/A</v>
      </c>
      <c r="BN175" s="97" t="e">
        <f ca="true">+IF(AND(ISNUMBER(OFFSET('Hygiene Data'!$H$9,0,10*ROW('Hygiene Data'!H169))),'Data Summary'!EC175="Yes"),OFFSET('Hygiene Data'!$H$9,0,10*ROW('Hygiene Data'!H169)),NA())</f>
        <v>#N/A</v>
      </c>
      <c r="BO175" s="97" t="e">
        <f ca="true">+IF(AND(ISNUMBER(OFFSET('Hygiene Data'!$I$5,0,10*ROW('Hygiene Data'!I169))),'Data Summary'!ED175="Yes"),OFFSET('Hygiene Data'!$I$5,0,10*ROW('Hygiene Data'!I169)),NA())</f>
        <v>#N/A</v>
      </c>
      <c r="BP175" s="97" t="e">
        <f ca="true">+IF(AND(ISNUMBER(OFFSET('Hygiene Data'!$I$7,0,10*ROW('Hygiene Data'!I169))),'Data Summary'!EE175="Yes"),OFFSET('Hygiene Data'!$I$7,0,10*ROW('Hygiene Data'!I169)),NA())</f>
        <v>#N/A</v>
      </c>
      <c r="BQ175" s="97" t="e">
        <f ca="true">+IF(AND(ISNUMBER(OFFSET('Hygiene Data'!$I$9,0,10*ROW('Hygiene Data'!I169))),'Data Summary'!EF175="Yes"),OFFSET('Hygiene Data'!$I$9,0,10*ROW('Hygiene Data'!I169)),NA())</f>
        <v>#N/A</v>
      </c>
    </row>
    <row xmlns:x14ac="http://schemas.microsoft.com/office/spreadsheetml/2009/9/ac" r="176" x14ac:dyDescent="0.2">
      <c r="A176" s="331" t="e">
        <f ca="true">+RIGHT('Data Summary'!A176,LEN('Data Summary'!A176)-9)</f>
        <v>#VALUE!</v>
      </c>
      <c r="B176" s="36" t="str">
        <f ca="true">+IF(ISTEXT('Data Summary'!B176),'Data Summary'!B176,"")</f>
        <v/>
      </c>
      <c r="C176" s="330" t="e">
        <f ca="true">+VALUE('Data Summary'!C176)</f>
        <v>#VALUE!</v>
      </c>
      <c r="D176" s="95" t="e">
        <f ca="true">+IF(AND(ISNUMBER(OFFSET('Water Data'!$D$4,0,10*ROW('Water Data'!D170))),'Data Summary'!BS176="Yes"),100-OFFSET('Water Data'!$D$4,0,10*ROW('Water Data'!D170)),NA())</f>
        <v>#N/A</v>
      </c>
      <c r="E176" s="95" t="e">
        <f ca="true">+IF(AND(ISNUMBER(OFFSET('Water Data'!$D$6,0,10*ROW('Water Data'!D170))),'Data Summary'!BT176="Yes"),OFFSET('Water Data'!$D$6,0,10*ROW('Water Data'!D170)),NA())</f>
        <v>#N/A</v>
      </c>
      <c r="F176" s="95" t="e">
        <f ca="true">+IF(AND(ISNUMBER(OFFSET('Water Data'!$D$9,0,10*ROW('Water Data'!D170))),'Data Summary'!BU176="Yes"),OFFSET('Water Data'!$D$9,0,10*ROW('Water Data'!D170)),NA())</f>
        <v>#N/A</v>
      </c>
      <c r="G176" s="95" t="e">
        <f ca="true">+IF(AND(ISNUMBER(OFFSET('Water Data'!$E$4,0,10*ROW('Water Data'!E170))),'Data Summary'!BV176="Yes"),100-OFFSET('Water Data'!$E$4,0,10*ROW('Water Data'!E170)),NA())</f>
        <v>#N/A</v>
      </c>
      <c r="H176" s="95" t="e">
        <f ca="true">+IF(AND(ISNUMBER(OFFSET('Water Data'!$E$6,0,10*ROW('Water Data'!E170))),'Data Summary'!BW176="Yes"),OFFSET('Water Data'!$E$6,0,10*ROW('Water Data'!E170)),NA())</f>
        <v>#N/A</v>
      </c>
      <c r="I176" s="95" t="e">
        <f ca="true">+IF(AND(ISNUMBER(OFFSET('Water Data'!$E$9,0,10*ROW('Water Data'!E170))),'Data Summary'!BX176="Yes"),OFFSET('Water Data'!$E$9,0,10*ROW('Water Data'!E170)),NA())</f>
        <v>#N/A</v>
      </c>
      <c r="J176" s="95" t="e">
        <f ca="true">+IF(AND(ISNUMBER(OFFSET('Water Data'!$F$4,0,10*ROW('Water Data'!F170))),'Data Summary'!BY176="Yes"),100-OFFSET('Water Data'!$F$4,0,10*ROW('Water Data'!F170)),NA())</f>
        <v>#N/A</v>
      </c>
      <c r="K176" s="95" t="e">
        <f ca="true">+IF(AND(ISNUMBER(OFFSET('Water Data'!$F$6,0,10*ROW('Water Data'!F170))),'Data Summary'!BZ176="Yes"),OFFSET('Water Data'!$F$6,0,10*ROW('Water Data'!F170)),NA())</f>
        <v>#N/A</v>
      </c>
      <c r="L176" s="95" t="e">
        <f ca="true">+IF(AND(ISNUMBER(OFFSET('Water Data'!$F$9,0,10*ROW('Water Data'!F170))),'Data Summary'!CA176="Yes"),OFFSET('Water Data'!$F$9,0,10*ROW('Water Data'!F170)),NA())</f>
        <v>#N/A</v>
      </c>
      <c r="M176" s="95" t="e">
        <f ca="true">+IF(AND(ISNUMBER(OFFSET('Water Data'!$G$4,0,10*ROW('Water Data'!G170))),'Data Summary'!CB176="Yes"),100-OFFSET('Water Data'!$G$4,0,10*ROW('Water Data'!G170)),NA())</f>
        <v>#N/A</v>
      </c>
      <c r="N176" s="95" t="e">
        <f ca="true">+IF(AND(ISNUMBER(OFFSET('Water Data'!$G$6,0,10*ROW('Water Data'!G170))),'Data Summary'!CC176="Yes"),OFFSET('Water Data'!$G$6,0,10*ROW('Water Data'!G170)),NA())</f>
        <v>#N/A</v>
      </c>
      <c r="O176" s="95" t="e">
        <f ca="true">+IF(AND(ISNUMBER(OFFSET('Water Data'!$G$9,0,10*ROW('Water Data'!G170))),'Data Summary'!CD176="Yes"),OFFSET('Water Data'!$G$9,0,10*ROW('Water Data'!G170)),NA())</f>
        <v>#N/A</v>
      </c>
      <c r="P176" s="95" t="e">
        <f ca="true">+IF(AND(ISNUMBER(OFFSET('Water Data'!$H$4,0,10*ROW('Water Data'!H170))),'Data Summary'!CE176="Yes"),100-OFFSET('Water Data'!$H$4,0,10*ROW('Water Data'!H170)),NA())</f>
        <v>#N/A</v>
      </c>
      <c r="Q176" s="95" t="e">
        <f ca="true">+IF(AND(ISNUMBER(OFFSET('Water Data'!$H$6,0,10*ROW('Water Data'!H170))),'Data Summary'!CF176="Yes"),OFFSET('Water Data'!$H$6,0,10*ROW('Water Data'!H170)),NA())</f>
        <v>#N/A</v>
      </c>
      <c r="R176" s="95" t="e">
        <f ca="true">+IF(AND(ISNUMBER(OFFSET('Water Data'!$H$9,0,10*ROW('Water Data'!H170))),'Data Summary'!CG176="Yes"),OFFSET('Water Data'!$H$9,0,10*ROW('Water Data'!H170)),NA())</f>
        <v>#N/A</v>
      </c>
      <c r="S176" s="95" t="e">
        <f ca="true">+IF(AND(ISNUMBER(OFFSET('Water Data'!$I$4,0,10*ROW('Water Data'!I170))),'Data Summary'!CH176="Yes"),100-OFFSET('Water Data'!$I$4,0,10*ROW('Water Data'!I170)),NA())</f>
        <v>#N/A</v>
      </c>
      <c r="T176" s="95" t="e">
        <f ca="true">+IF(AND(ISNUMBER(OFFSET('Water Data'!$I$6,0,10*ROW('Water Data'!I170))),'Data Summary'!CI176="Yes"),OFFSET('Water Data'!$I$6,0,10*ROW('Water Data'!I170)),NA())</f>
        <v>#N/A</v>
      </c>
      <c r="U176" s="95" t="e">
        <f ca="true">+IF(AND(ISNUMBER(OFFSET('Water Data'!$I$9,0,10*ROW('Water Data'!I170))),'Data Summary'!CJ176="Yes"),OFFSET('Water Data'!$I$9,0,10*ROW('Water Data'!I170)),NA())</f>
        <v>#N/A</v>
      </c>
      <c r="V176" s="96" t="e">
        <f ca="true">+IF(AND(ISNUMBER(OFFSET('Sanitation Data'!$D$4,0,10*ROW('Sanitation Data'!D170))),'Data Summary'!CK176="Yes"),100-OFFSET('Sanitation Data'!$D$4,0,10*ROW('Sanitation Data'!D170)),NA())</f>
        <v>#N/A</v>
      </c>
      <c r="W176" s="96" t="e">
        <f ca="true">+IF(AND(ISNUMBER(OFFSET('Sanitation Data'!$D$6,0,10*ROW('Sanitation Data'!D170))),'Data Summary'!CL176="Yes"),OFFSET('Sanitation Data'!$D$6,0,10*ROW('Sanitation Data'!D170)),NA())</f>
        <v>#N/A</v>
      </c>
      <c r="X176" s="96" t="e">
        <f ca="true">+IF(AND(ISNUMBER(OFFSET('Sanitation Data'!$D$10,0,10*ROW('Sanitation Data'!D170))),'Data Summary'!CM176="Yes"),OFFSET('Sanitation Data'!$D$10,0,10*ROW('Sanitation Data'!D170)),NA())</f>
        <v>#N/A</v>
      </c>
      <c r="Y176" s="96" t="e">
        <f ca="true">+IF(AND(ISNUMBER(OFFSET('Sanitation Data'!$D$11,0,10*ROW('Sanitation Data'!D170))),'Data Summary'!CN176="Yes"),OFFSET('Sanitation Data'!$D$11,0,10*ROW('Sanitation Data'!D170)),NA())</f>
        <v>#N/A</v>
      </c>
      <c r="Z176" s="96" t="e">
        <f ca="true">+IF(AND(ISNUMBER(OFFSET('Sanitation Data'!$D$12,0,10*ROW('Sanitation Data'!D170))),'Data Summary'!CO176="Yes"),OFFSET('Sanitation Data'!$D$12,0,10*ROW('Sanitation Data'!D170)),NA())</f>
        <v>#N/A</v>
      </c>
      <c r="AA176" s="96" t="e">
        <f ca="true">+IF(AND(ISNUMBER(OFFSET('Sanitation Data'!$E$4,0,10*ROW('Sanitation Data'!E170))),'Data Summary'!CP176="Yes"),100-OFFSET('Sanitation Data'!$E$4,0,10*ROW('Sanitation Data'!E170)),NA())</f>
        <v>#N/A</v>
      </c>
      <c r="AB176" s="96" t="e">
        <f ca="true">+IF(AND(ISNUMBER(OFFSET('Sanitation Data'!$E$6,0,10*ROW('Sanitation Data'!E170))),'Data Summary'!CQ176="Yes"),OFFSET('Sanitation Data'!$E$6,0,10*ROW('Sanitation Data'!E170)),NA())</f>
        <v>#N/A</v>
      </c>
      <c r="AC176" s="96" t="e">
        <f ca="true">+IF(AND(ISNUMBER(OFFSET('Sanitation Data'!$E$10,0,10*ROW('Sanitation Data'!E170))),'Data Summary'!CR176="Yes"),OFFSET('Sanitation Data'!$E$10,0,10*ROW('Sanitation Data'!E170)),NA())</f>
        <v>#N/A</v>
      </c>
      <c r="AD176" s="96" t="e">
        <f ca="true">+IF(AND(ISNUMBER(OFFSET('Sanitation Data'!$E$11,0,10*ROW('Sanitation Data'!E170))),'Data Summary'!CS176="Yes"),OFFSET('Sanitation Data'!$E$11,0,10*ROW('Sanitation Data'!E170)),NA())</f>
        <v>#N/A</v>
      </c>
      <c r="AE176" s="96" t="e">
        <f ca="true">+IF(AND(ISNUMBER(OFFSET('Sanitation Data'!$E$12,0,10*ROW('Sanitation Data'!E170))),'Data Summary'!CT176="Yes"),OFFSET('Sanitation Data'!$E$12,0,10*ROW('Sanitation Data'!E170)),NA())</f>
        <v>#N/A</v>
      </c>
      <c r="AF176" s="96" t="e">
        <f ca="true">+IF(AND(ISNUMBER(OFFSET('Sanitation Data'!$F$4,0,10*ROW('Sanitation Data'!F170))),'Data Summary'!CU176="Yes"),100-OFFSET('Sanitation Data'!$F$4,0,10*ROW('Sanitation Data'!F170)),NA())</f>
        <v>#N/A</v>
      </c>
      <c r="AG176" s="96" t="e">
        <f ca="true">+IF(AND(ISNUMBER(OFFSET('Sanitation Data'!$F$6,0,10*ROW('Sanitation Data'!F170))),'Data Summary'!CV176="Yes"),OFFSET('Sanitation Data'!$F$6,0,10*ROW('Sanitation Data'!F170)),NA())</f>
        <v>#N/A</v>
      </c>
      <c r="AH176" s="96" t="e">
        <f ca="true">+IF(AND(ISNUMBER(OFFSET('Sanitation Data'!$F$10,0,10*ROW('Sanitation Data'!F170))),'Data Summary'!CW176="Yes"),OFFSET('Sanitation Data'!$F$10,0,10*ROW('Sanitation Data'!F170)),NA())</f>
        <v>#N/A</v>
      </c>
      <c r="AI176" s="96" t="e">
        <f ca="true">+IF(AND(ISNUMBER(OFFSET('Sanitation Data'!$F$11,0,10*ROW('Sanitation Data'!F170))),'Data Summary'!CX176="Yes"),OFFSET('Sanitation Data'!$F$11,0,10*ROW('Sanitation Data'!F170)),NA())</f>
        <v>#N/A</v>
      </c>
      <c r="AJ176" s="96" t="e">
        <f ca="true">+IF(AND(ISNUMBER(OFFSET('Sanitation Data'!$F$12,0,10*ROW('Sanitation Data'!F170))),'Data Summary'!CY176="Yes"),OFFSET('Sanitation Data'!$F$12,0,10*ROW('Sanitation Data'!F170)),NA())</f>
        <v>#N/A</v>
      </c>
      <c r="AK176" s="96" t="e">
        <f ca="true">+IF(AND(ISNUMBER(OFFSET('Sanitation Data'!$G$4,0,10*ROW('Sanitation Data'!G170))),'Data Summary'!CZ176="Yes"),100-OFFSET('Sanitation Data'!$G$4,0,10*ROW('Sanitation Data'!G170)),NA())</f>
        <v>#N/A</v>
      </c>
      <c r="AL176" s="96" t="e">
        <f ca="true">+IF(AND(ISNUMBER(OFFSET('Sanitation Data'!$G$6,0,10*ROW('Sanitation Data'!G170))),'Data Summary'!DA176="Yes"),OFFSET('Sanitation Data'!$G$6,0,10*ROW('Sanitation Data'!G170)),NA())</f>
        <v>#N/A</v>
      </c>
      <c r="AM176" s="96" t="e">
        <f ca="true">+IF(AND(ISNUMBER(OFFSET('Sanitation Data'!$G$10,0,10*ROW('Sanitation Data'!G170))),'Data Summary'!DB176="Yes"),OFFSET('Sanitation Data'!$G$10,0,10*ROW('Sanitation Data'!G170)),NA())</f>
        <v>#N/A</v>
      </c>
      <c r="AN176" s="96" t="e">
        <f ca="true">+IF(AND(ISNUMBER(OFFSET('Sanitation Data'!$G$11,0,10*ROW('Sanitation Data'!G170))),'Data Summary'!DC176="Yes"),OFFSET('Sanitation Data'!$G$11,0,10*ROW('Sanitation Data'!G170)),NA())</f>
        <v>#N/A</v>
      </c>
      <c r="AO176" s="96" t="e">
        <f ca="true">+IF(AND(ISNUMBER(OFFSET('Sanitation Data'!$G$12,0,10*ROW('Sanitation Data'!G170))),'Data Summary'!DD176="Yes"),OFFSET('Sanitation Data'!$G$12,0,10*ROW('Sanitation Data'!G170)),NA())</f>
        <v>#N/A</v>
      </c>
      <c r="AP176" s="96" t="e">
        <f ca="true">+IF(AND(ISNUMBER(OFFSET('Sanitation Data'!$H$4,0,10*ROW('Sanitation Data'!H170))),'Data Summary'!DE176="Yes"),100-OFFSET('Sanitation Data'!$H$4,0,10*ROW('Sanitation Data'!H170)),NA())</f>
        <v>#N/A</v>
      </c>
      <c r="AQ176" s="96" t="e">
        <f ca="true">+IF(AND(ISNUMBER(OFFSET('Sanitation Data'!$H$6,0,10*ROW('Sanitation Data'!H170))),'Data Summary'!DF176="Yes"),OFFSET('Sanitation Data'!$H$6,0,10*ROW('Sanitation Data'!H170)),NA())</f>
        <v>#N/A</v>
      </c>
      <c r="AR176" s="96" t="e">
        <f ca="true">+IF(AND(ISNUMBER(OFFSET('Sanitation Data'!$H$10,0,10*ROW('Sanitation Data'!H170))),'Data Summary'!DG176="Yes"),OFFSET('Sanitation Data'!$H$10,0,10*ROW('Sanitation Data'!H170)),NA())</f>
        <v>#N/A</v>
      </c>
      <c r="AS176" s="96" t="e">
        <f ca="true">+IF(AND(ISNUMBER(OFFSET('Sanitation Data'!$H$11,0,10*ROW('Sanitation Data'!H170))),'Data Summary'!DH176="Yes"),OFFSET('Sanitation Data'!$H$11,0,10*ROW('Sanitation Data'!H170)),NA())</f>
        <v>#N/A</v>
      </c>
      <c r="AT176" s="96" t="e">
        <f ca="true">+IF(AND(ISNUMBER(OFFSET('Sanitation Data'!$H$12,0,10*ROW('Sanitation Data'!H170))),'Data Summary'!DI176="Yes"),OFFSET('Sanitation Data'!$H$12,0,10*ROW('Sanitation Data'!H170)),NA())</f>
        <v>#N/A</v>
      </c>
      <c r="AU176" s="96" t="e">
        <f ca="true">+IF(AND(ISNUMBER(OFFSET('Sanitation Data'!$I$4,0,10*ROW('Sanitation Data'!I170))),'Data Summary'!DJ176="Yes"),100-OFFSET('Sanitation Data'!$I$4,0,10*ROW('Sanitation Data'!I170)),NA())</f>
        <v>#N/A</v>
      </c>
      <c r="AV176" s="96" t="e">
        <f ca="true">+IF(AND(ISNUMBER(OFFSET('Sanitation Data'!$I$6,0,10*ROW('Sanitation Data'!I170))),'Data Summary'!DK176="Yes"),OFFSET('Sanitation Data'!$I$6,0,10*ROW('Sanitation Data'!I170)),NA())</f>
        <v>#N/A</v>
      </c>
      <c r="AW176" s="96" t="e">
        <f ca="true">+IF(AND(ISNUMBER(OFFSET('Sanitation Data'!$I$10,0,10*ROW('Sanitation Data'!I170))),'Data Summary'!DL176="Yes"),OFFSET('Sanitation Data'!$I$10,0,10*ROW('Sanitation Data'!I170)),NA())</f>
        <v>#N/A</v>
      </c>
      <c r="AX176" s="96" t="e">
        <f ca="true">+IF(AND(ISNUMBER(OFFSET('Sanitation Data'!$I$11,0,10*ROW('Sanitation Data'!I170))),'Data Summary'!DM176="Yes"),OFFSET('Sanitation Data'!$I$11,0,10*ROW('Sanitation Data'!I170)),NA())</f>
        <v>#N/A</v>
      </c>
      <c r="AY176" s="96" t="e">
        <f ca="true">+IF(AND(ISNUMBER(OFFSET('Sanitation Data'!$I$12,0,10*ROW('Sanitation Data'!I170))),'Data Summary'!DN176="Yes"),OFFSET('Sanitation Data'!$I$12,0,10*ROW('Sanitation Data'!I170)),NA())</f>
        <v>#N/A</v>
      </c>
      <c r="AZ176" s="97" t="e">
        <f ca="true">+IF(AND(ISNUMBER(OFFSET('Hygiene Data'!$D$5,0,10*ROW('Hygiene Data'!D170))),'Data Summary'!DO176="Yes"),OFFSET('Hygiene Data'!$D$5,0,10*ROW('Hygiene Data'!D170)),NA())</f>
        <v>#N/A</v>
      </c>
      <c r="BA176" s="97" t="e">
        <f ca="true">+IF(AND(ISNUMBER(OFFSET('Hygiene Data'!$D$7,0,10*ROW('Hygiene Data'!D170))),'Data Summary'!DP176="Yes"),OFFSET('Hygiene Data'!$D$7,0,10*ROW('Hygiene Data'!D170)),NA())</f>
        <v>#N/A</v>
      </c>
      <c r="BB176" s="97" t="e">
        <f ca="true">+IF(AND(ISNUMBER(OFFSET('Hygiene Data'!$D$9,0,10*ROW('Hygiene Data'!D170))),'Data Summary'!DQ176="Yes"),OFFSET('Hygiene Data'!$D$9,0,10*ROW('Hygiene Data'!D170)),NA())</f>
        <v>#N/A</v>
      </c>
      <c r="BC176" s="97" t="e">
        <f ca="true">+IF(AND(ISNUMBER(OFFSET('Hygiene Data'!$E$5,0,10*ROW('Hygiene Data'!E170))),'Data Summary'!DR176="Yes"),OFFSET('Hygiene Data'!$E$5,0,10*ROW('Hygiene Data'!E170)),NA())</f>
        <v>#N/A</v>
      </c>
      <c r="BD176" s="97" t="e">
        <f ca="true">+IF(AND(ISNUMBER(OFFSET('Hygiene Data'!$E$7,0,10*ROW('Hygiene Data'!E170))),'Data Summary'!DS176="Yes"),OFFSET('Hygiene Data'!$E$7,0,10*ROW('Hygiene Data'!E170)),NA())</f>
        <v>#N/A</v>
      </c>
      <c r="BE176" s="97" t="e">
        <f ca="true">+IF(AND(ISNUMBER(OFFSET('Hygiene Data'!$E$9,0,10*ROW('Hygiene Data'!E170))),'Data Summary'!DT176="Yes"),OFFSET('Hygiene Data'!$E$9,0,10*ROW('Hygiene Data'!E170)),NA())</f>
        <v>#N/A</v>
      </c>
      <c r="BF176" s="97" t="e">
        <f ca="true">+IF(AND(ISNUMBER(OFFSET('Hygiene Data'!$F$5,0,10*ROW('Hygiene Data'!F170))),'Data Summary'!DU176="Yes"),OFFSET('Hygiene Data'!$F$5,0,10*ROW('Hygiene Data'!F170)),NA())</f>
        <v>#N/A</v>
      </c>
      <c r="BG176" s="97" t="e">
        <f ca="true">+IF(AND(ISNUMBER(OFFSET('Hygiene Data'!$F$7,0,10*ROW('Hygiene Data'!F170))),'Data Summary'!DV176="Yes"),OFFSET('Hygiene Data'!$F$7,0,10*ROW('Hygiene Data'!F170)),NA())</f>
        <v>#N/A</v>
      </c>
      <c r="BH176" s="97" t="e">
        <f ca="true">+IF(AND(ISNUMBER(OFFSET('Hygiene Data'!$F$9,0,10*ROW('Hygiene Data'!F170))),'Data Summary'!DW176="Yes"),OFFSET('Hygiene Data'!$F$9,0,10*ROW('Hygiene Data'!F170)),NA())</f>
        <v>#N/A</v>
      </c>
      <c r="BI176" s="97" t="e">
        <f ca="true">+IF(AND(ISNUMBER(OFFSET('Hygiene Data'!$G$5,0,10*ROW('Hygiene Data'!G170))),'Data Summary'!DX176="Yes"),OFFSET('Hygiene Data'!$G$5,0,10*ROW('Hygiene Data'!G170)),NA())</f>
        <v>#N/A</v>
      </c>
      <c r="BJ176" s="97" t="e">
        <f ca="true">+IF(AND(ISNUMBER(OFFSET('Hygiene Data'!$G$7,0,10*ROW('Hygiene Data'!G170))),'Data Summary'!DY176="Yes"),OFFSET('Hygiene Data'!$G$7,0,10*ROW('Hygiene Data'!G170)),NA())</f>
        <v>#N/A</v>
      </c>
      <c r="BK176" s="97" t="e">
        <f ca="true">+IF(AND(ISNUMBER(OFFSET('Hygiene Data'!$G$9,0,10*ROW('Hygiene Data'!G170))),'Data Summary'!DZ176="Yes"),OFFSET('Hygiene Data'!$G$9,0,10*ROW('Hygiene Data'!G170)),NA())</f>
        <v>#N/A</v>
      </c>
      <c r="BL176" s="97" t="e">
        <f ca="true">+IF(AND(ISNUMBER(OFFSET('Hygiene Data'!$H$5,0,10*ROW('Hygiene Data'!H170))),'Data Summary'!EA176="Yes"),OFFSET('Hygiene Data'!$H$5,0,10*ROW('Hygiene Data'!H170)),NA())</f>
        <v>#N/A</v>
      </c>
      <c r="BM176" s="97" t="e">
        <f ca="true">+IF(AND(ISNUMBER(OFFSET('Hygiene Data'!$H$7,0,10*ROW('Hygiene Data'!H170))),'Data Summary'!EB176="Yes"),OFFSET('Hygiene Data'!$H$7,0,10*ROW('Hygiene Data'!H170)),NA())</f>
        <v>#N/A</v>
      </c>
      <c r="BN176" s="97" t="e">
        <f ca="true">+IF(AND(ISNUMBER(OFFSET('Hygiene Data'!$H$9,0,10*ROW('Hygiene Data'!H170))),'Data Summary'!EC176="Yes"),OFFSET('Hygiene Data'!$H$9,0,10*ROW('Hygiene Data'!H170)),NA())</f>
        <v>#N/A</v>
      </c>
      <c r="BO176" s="97" t="e">
        <f ca="true">+IF(AND(ISNUMBER(OFFSET('Hygiene Data'!$I$5,0,10*ROW('Hygiene Data'!I170))),'Data Summary'!ED176="Yes"),OFFSET('Hygiene Data'!$I$5,0,10*ROW('Hygiene Data'!I170)),NA())</f>
        <v>#N/A</v>
      </c>
      <c r="BP176" s="97" t="e">
        <f ca="true">+IF(AND(ISNUMBER(OFFSET('Hygiene Data'!$I$7,0,10*ROW('Hygiene Data'!I170))),'Data Summary'!EE176="Yes"),OFFSET('Hygiene Data'!$I$7,0,10*ROW('Hygiene Data'!I170)),NA())</f>
        <v>#N/A</v>
      </c>
      <c r="BQ176" s="97" t="e">
        <f ca="true">+IF(AND(ISNUMBER(OFFSET('Hygiene Data'!$I$9,0,10*ROW('Hygiene Data'!I170))),'Data Summary'!EF176="Yes"),OFFSET('Hygiene Data'!$I$9,0,10*ROW('Hygiene Data'!I170)),NA())</f>
        <v>#N/A</v>
      </c>
    </row>
    <row xmlns:x14ac="http://schemas.microsoft.com/office/spreadsheetml/2009/9/ac" r="177" x14ac:dyDescent="0.2">
      <c r="A177" s="331" t="e">
        <f ca="true">+RIGHT('Data Summary'!A177,LEN('Data Summary'!A177)-9)</f>
        <v>#VALUE!</v>
      </c>
      <c r="B177" s="36" t="str">
        <f ca="true">+IF(ISTEXT('Data Summary'!B177),'Data Summary'!B177,"")</f>
        <v/>
      </c>
      <c r="C177" s="330" t="e">
        <f ca="true">+VALUE('Data Summary'!C177)</f>
        <v>#VALUE!</v>
      </c>
      <c r="D177" s="95" t="e">
        <f ca="true">+IF(AND(ISNUMBER(OFFSET('Water Data'!$D$4,0,10*ROW('Water Data'!D171))),'Data Summary'!BS177="Yes"),100-OFFSET('Water Data'!$D$4,0,10*ROW('Water Data'!D171)),NA())</f>
        <v>#N/A</v>
      </c>
      <c r="E177" s="95" t="e">
        <f ca="true">+IF(AND(ISNUMBER(OFFSET('Water Data'!$D$6,0,10*ROW('Water Data'!D171))),'Data Summary'!BT177="Yes"),OFFSET('Water Data'!$D$6,0,10*ROW('Water Data'!D171)),NA())</f>
        <v>#N/A</v>
      </c>
      <c r="F177" s="95" t="e">
        <f ca="true">+IF(AND(ISNUMBER(OFFSET('Water Data'!$D$9,0,10*ROW('Water Data'!D171))),'Data Summary'!BU177="Yes"),OFFSET('Water Data'!$D$9,0,10*ROW('Water Data'!D171)),NA())</f>
        <v>#N/A</v>
      </c>
      <c r="G177" s="95" t="e">
        <f ca="true">+IF(AND(ISNUMBER(OFFSET('Water Data'!$E$4,0,10*ROW('Water Data'!E171))),'Data Summary'!BV177="Yes"),100-OFFSET('Water Data'!$E$4,0,10*ROW('Water Data'!E171)),NA())</f>
        <v>#N/A</v>
      </c>
      <c r="H177" s="95" t="e">
        <f ca="true">+IF(AND(ISNUMBER(OFFSET('Water Data'!$E$6,0,10*ROW('Water Data'!E171))),'Data Summary'!BW177="Yes"),OFFSET('Water Data'!$E$6,0,10*ROW('Water Data'!E171)),NA())</f>
        <v>#N/A</v>
      </c>
      <c r="I177" s="95" t="e">
        <f ca="true">+IF(AND(ISNUMBER(OFFSET('Water Data'!$E$9,0,10*ROW('Water Data'!E171))),'Data Summary'!BX177="Yes"),OFFSET('Water Data'!$E$9,0,10*ROW('Water Data'!E171)),NA())</f>
        <v>#N/A</v>
      </c>
      <c r="J177" s="95" t="e">
        <f ca="true">+IF(AND(ISNUMBER(OFFSET('Water Data'!$F$4,0,10*ROW('Water Data'!F171))),'Data Summary'!BY177="Yes"),100-OFFSET('Water Data'!$F$4,0,10*ROW('Water Data'!F171)),NA())</f>
        <v>#N/A</v>
      </c>
      <c r="K177" s="95" t="e">
        <f ca="true">+IF(AND(ISNUMBER(OFFSET('Water Data'!$F$6,0,10*ROW('Water Data'!F171))),'Data Summary'!BZ177="Yes"),OFFSET('Water Data'!$F$6,0,10*ROW('Water Data'!F171)),NA())</f>
        <v>#N/A</v>
      </c>
      <c r="L177" s="95" t="e">
        <f ca="true">+IF(AND(ISNUMBER(OFFSET('Water Data'!$F$9,0,10*ROW('Water Data'!F171))),'Data Summary'!CA177="Yes"),OFFSET('Water Data'!$F$9,0,10*ROW('Water Data'!F171)),NA())</f>
        <v>#N/A</v>
      </c>
      <c r="M177" s="95" t="e">
        <f ca="true">+IF(AND(ISNUMBER(OFFSET('Water Data'!$G$4,0,10*ROW('Water Data'!G171))),'Data Summary'!CB177="Yes"),100-OFFSET('Water Data'!$G$4,0,10*ROW('Water Data'!G171)),NA())</f>
        <v>#N/A</v>
      </c>
      <c r="N177" s="95" t="e">
        <f ca="true">+IF(AND(ISNUMBER(OFFSET('Water Data'!$G$6,0,10*ROW('Water Data'!G171))),'Data Summary'!CC177="Yes"),OFFSET('Water Data'!$G$6,0,10*ROW('Water Data'!G171)),NA())</f>
        <v>#N/A</v>
      </c>
      <c r="O177" s="95" t="e">
        <f ca="true">+IF(AND(ISNUMBER(OFFSET('Water Data'!$G$9,0,10*ROW('Water Data'!G171))),'Data Summary'!CD177="Yes"),OFFSET('Water Data'!$G$9,0,10*ROW('Water Data'!G171)),NA())</f>
        <v>#N/A</v>
      </c>
      <c r="P177" s="95" t="e">
        <f ca="true">+IF(AND(ISNUMBER(OFFSET('Water Data'!$H$4,0,10*ROW('Water Data'!H171))),'Data Summary'!CE177="Yes"),100-OFFSET('Water Data'!$H$4,0,10*ROW('Water Data'!H171)),NA())</f>
        <v>#N/A</v>
      </c>
      <c r="Q177" s="95" t="e">
        <f ca="true">+IF(AND(ISNUMBER(OFFSET('Water Data'!$H$6,0,10*ROW('Water Data'!H171))),'Data Summary'!CF177="Yes"),OFFSET('Water Data'!$H$6,0,10*ROW('Water Data'!H171)),NA())</f>
        <v>#N/A</v>
      </c>
      <c r="R177" s="95" t="e">
        <f ca="true">+IF(AND(ISNUMBER(OFFSET('Water Data'!$H$9,0,10*ROW('Water Data'!H171))),'Data Summary'!CG177="Yes"),OFFSET('Water Data'!$H$9,0,10*ROW('Water Data'!H171)),NA())</f>
        <v>#N/A</v>
      </c>
      <c r="S177" s="95" t="e">
        <f ca="true">+IF(AND(ISNUMBER(OFFSET('Water Data'!$I$4,0,10*ROW('Water Data'!I171))),'Data Summary'!CH177="Yes"),100-OFFSET('Water Data'!$I$4,0,10*ROW('Water Data'!I171)),NA())</f>
        <v>#N/A</v>
      </c>
      <c r="T177" s="95" t="e">
        <f ca="true">+IF(AND(ISNUMBER(OFFSET('Water Data'!$I$6,0,10*ROW('Water Data'!I171))),'Data Summary'!CI177="Yes"),OFFSET('Water Data'!$I$6,0,10*ROW('Water Data'!I171)),NA())</f>
        <v>#N/A</v>
      </c>
      <c r="U177" s="95" t="e">
        <f ca="true">+IF(AND(ISNUMBER(OFFSET('Water Data'!$I$9,0,10*ROW('Water Data'!I171))),'Data Summary'!CJ177="Yes"),OFFSET('Water Data'!$I$9,0,10*ROW('Water Data'!I171)),NA())</f>
        <v>#N/A</v>
      </c>
      <c r="V177" s="96" t="e">
        <f ca="true">+IF(AND(ISNUMBER(OFFSET('Sanitation Data'!$D$4,0,10*ROW('Sanitation Data'!D171))),'Data Summary'!CK177="Yes"),100-OFFSET('Sanitation Data'!$D$4,0,10*ROW('Sanitation Data'!D171)),NA())</f>
        <v>#N/A</v>
      </c>
      <c r="W177" s="96" t="e">
        <f ca="true">+IF(AND(ISNUMBER(OFFSET('Sanitation Data'!$D$6,0,10*ROW('Sanitation Data'!D171))),'Data Summary'!CL177="Yes"),OFFSET('Sanitation Data'!$D$6,0,10*ROW('Sanitation Data'!D171)),NA())</f>
        <v>#N/A</v>
      </c>
      <c r="X177" s="96" t="e">
        <f ca="true">+IF(AND(ISNUMBER(OFFSET('Sanitation Data'!$D$10,0,10*ROW('Sanitation Data'!D171))),'Data Summary'!CM177="Yes"),OFFSET('Sanitation Data'!$D$10,0,10*ROW('Sanitation Data'!D171)),NA())</f>
        <v>#N/A</v>
      </c>
      <c r="Y177" s="96" t="e">
        <f ca="true">+IF(AND(ISNUMBER(OFFSET('Sanitation Data'!$D$11,0,10*ROW('Sanitation Data'!D171))),'Data Summary'!CN177="Yes"),OFFSET('Sanitation Data'!$D$11,0,10*ROW('Sanitation Data'!D171)),NA())</f>
        <v>#N/A</v>
      </c>
      <c r="Z177" s="96" t="e">
        <f ca="true">+IF(AND(ISNUMBER(OFFSET('Sanitation Data'!$D$12,0,10*ROW('Sanitation Data'!D171))),'Data Summary'!CO177="Yes"),OFFSET('Sanitation Data'!$D$12,0,10*ROW('Sanitation Data'!D171)),NA())</f>
        <v>#N/A</v>
      </c>
      <c r="AA177" s="96" t="e">
        <f ca="true">+IF(AND(ISNUMBER(OFFSET('Sanitation Data'!$E$4,0,10*ROW('Sanitation Data'!E171))),'Data Summary'!CP177="Yes"),100-OFFSET('Sanitation Data'!$E$4,0,10*ROW('Sanitation Data'!E171)),NA())</f>
        <v>#N/A</v>
      </c>
      <c r="AB177" s="96" t="e">
        <f ca="true">+IF(AND(ISNUMBER(OFFSET('Sanitation Data'!$E$6,0,10*ROW('Sanitation Data'!E171))),'Data Summary'!CQ177="Yes"),OFFSET('Sanitation Data'!$E$6,0,10*ROW('Sanitation Data'!E171)),NA())</f>
        <v>#N/A</v>
      </c>
      <c r="AC177" s="96" t="e">
        <f ca="true">+IF(AND(ISNUMBER(OFFSET('Sanitation Data'!$E$10,0,10*ROW('Sanitation Data'!E171))),'Data Summary'!CR177="Yes"),OFFSET('Sanitation Data'!$E$10,0,10*ROW('Sanitation Data'!E171)),NA())</f>
        <v>#N/A</v>
      </c>
      <c r="AD177" s="96" t="e">
        <f ca="true">+IF(AND(ISNUMBER(OFFSET('Sanitation Data'!$E$11,0,10*ROW('Sanitation Data'!E171))),'Data Summary'!CS177="Yes"),OFFSET('Sanitation Data'!$E$11,0,10*ROW('Sanitation Data'!E171)),NA())</f>
        <v>#N/A</v>
      </c>
      <c r="AE177" s="96" t="e">
        <f ca="true">+IF(AND(ISNUMBER(OFFSET('Sanitation Data'!$E$12,0,10*ROW('Sanitation Data'!E171))),'Data Summary'!CT177="Yes"),OFFSET('Sanitation Data'!$E$12,0,10*ROW('Sanitation Data'!E171)),NA())</f>
        <v>#N/A</v>
      </c>
      <c r="AF177" s="96" t="e">
        <f ca="true">+IF(AND(ISNUMBER(OFFSET('Sanitation Data'!$F$4,0,10*ROW('Sanitation Data'!F171))),'Data Summary'!CU177="Yes"),100-OFFSET('Sanitation Data'!$F$4,0,10*ROW('Sanitation Data'!F171)),NA())</f>
        <v>#N/A</v>
      </c>
      <c r="AG177" s="96" t="e">
        <f ca="true">+IF(AND(ISNUMBER(OFFSET('Sanitation Data'!$F$6,0,10*ROW('Sanitation Data'!F171))),'Data Summary'!CV177="Yes"),OFFSET('Sanitation Data'!$F$6,0,10*ROW('Sanitation Data'!F171)),NA())</f>
        <v>#N/A</v>
      </c>
      <c r="AH177" s="96" t="e">
        <f ca="true">+IF(AND(ISNUMBER(OFFSET('Sanitation Data'!$F$10,0,10*ROW('Sanitation Data'!F171))),'Data Summary'!CW177="Yes"),OFFSET('Sanitation Data'!$F$10,0,10*ROW('Sanitation Data'!F171)),NA())</f>
        <v>#N/A</v>
      </c>
      <c r="AI177" s="96" t="e">
        <f ca="true">+IF(AND(ISNUMBER(OFFSET('Sanitation Data'!$F$11,0,10*ROW('Sanitation Data'!F171))),'Data Summary'!CX177="Yes"),OFFSET('Sanitation Data'!$F$11,0,10*ROW('Sanitation Data'!F171)),NA())</f>
        <v>#N/A</v>
      </c>
      <c r="AJ177" s="96" t="e">
        <f ca="true">+IF(AND(ISNUMBER(OFFSET('Sanitation Data'!$F$12,0,10*ROW('Sanitation Data'!F171))),'Data Summary'!CY177="Yes"),OFFSET('Sanitation Data'!$F$12,0,10*ROW('Sanitation Data'!F171)),NA())</f>
        <v>#N/A</v>
      </c>
      <c r="AK177" s="96" t="e">
        <f ca="true">+IF(AND(ISNUMBER(OFFSET('Sanitation Data'!$G$4,0,10*ROW('Sanitation Data'!G171))),'Data Summary'!CZ177="Yes"),100-OFFSET('Sanitation Data'!$G$4,0,10*ROW('Sanitation Data'!G171)),NA())</f>
        <v>#N/A</v>
      </c>
      <c r="AL177" s="96" t="e">
        <f ca="true">+IF(AND(ISNUMBER(OFFSET('Sanitation Data'!$G$6,0,10*ROW('Sanitation Data'!G171))),'Data Summary'!DA177="Yes"),OFFSET('Sanitation Data'!$G$6,0,10*ROW('Sanitation Data'!G171)),NA())</f>
        <v>#N/A</v>
      </c>
      <c r="AM177" s="96" t="e">
        <f ca="true">+IF(AND(ISNUMBER(OFFSET('Sanitation Data'!$G$10,0,10*ROW('Sanitation Data'!G171))),'Data Summary'!DB177="Yes"),OFFSET('Sanitation Data'!$G$10,0,10*ROW('Sanitation Data'!G171)),NA())</f>
        <v>#N/A</v>
      </c>
      <c r="AN177" s="96" t="e">
        <f ca="true">+IF(AND(ISNUMBER(OFFSET('Sanitation Data'!$G$11,0,10*ROW('Sanitation Data'!G171))),'Data Summary'!DC177="Yes"),OFFSET('Sanitation Data'!$G$11,0,10*ROW('Sanitation Data'!G171)),NA())</f>
        <v>#N/A</v>
      </c>
      <c r="AO177" s="96" t="e">
        <f ca="true">+IF(AND(ISNUMBER(OFFSET('Sanitation Data'!$G$12,0,10*ROW('Sanitation Data'!G171))),'Data Summary'!DD177="Yes"),OFFSET('Sanitation Data'!$G$12,0,10*ROW('Sanitation Data'!G171)),NA())</f>
        <v>#N/A</v>
      </c>
      <c r="AP177" s="96" t="e">
        <f ca="true">+IF(AND(ISNUMBER(OFFSET('Sanitation Data'!$H$4,0,10*ROW('Sanitation Data'!H171))),'Data Summary'!DE177="Yes"),100-OFFSET('Sanitation Data'!$H$4,0,10*ROW('Sanitation Data'!H171)),NA())</f>
        <v>#N/A</v>
      </c>
      <c r="AQ177" s="96" t="e">
        <f ca="true">+IF(AND(ISNUMBER(OFFSET('Sanitation Data'!$H$6,0,10*ROW('Sanitation Data'!H171))),'Data Summary'!DF177="Yes"),OFFSET('Sanitation Data'!$H$6,0,10*ROW('Sanitation Data'!H171)),NA())</f>
        <v>#N/A</v>
      </c>
      <c r="AR177" s="96" t="e">
        <f ca="true">+IF(AND(ISNUMBER(OFFSET('Sanitation Data'!$H$10,0,10*ROW('Sanitation Data'!H171))),'Data Summary'!DG177="Yes"),OFFSET('Sanitation Data'!$H$10,0,10*ROW('Sanitation Data'!H171)),NA())</f>
        <v>#N/A</v>
      </c>
      <c r="AS177" s="96" t="e">
        <f ca="true">+IF(AND(ISNUMBER(OFFSET('Sanitation Data'!$H$11,0,10*ROW('Sanitation Data'!H171))),'Data Summary'!DH177="Yes"),OFFSET('Sanitation Data'!$H$11,0,10*ROW('Sanitation Data'!H171)),NA())</f>
        <v>#N/A</v>
      </c>
      <c r="AT177" s="96" t="e">
        <f ca="true">+IF(AND(ISNUMBER(OFFSET('Sanitation Data'!$H$12,0,10*ROW('Sanitation Data'!H171))),'Data Summary'!DI177="Yes"),OFFSET('Sanitation Data'!$H$12,0,10*ROW('Sanitation Data'!H171)),NA())</f>
        <v>#N/A</v>
      </c>
      <c r="AU177" s="96" t="e">
        <f ca="true">+IF(AND(ISNUMBER(OFFSET('Sanitation Data'!$I$4,0,10*ROW('Sanitation Data'!I171))),'Data Summary'!DJ177="Yes"),100-OFFSET('Sanitation Data'!$I$4,0,10*ROW('Sanitation Data'!I171)),NA())</f>
        <v>#N/A</v>
      </c>
      <c r="AV177" s="96" t="e">
        <f ca="true">+IF(AND(ISNUMBER(OFFSET('Sanitation Data'!$I$6,0,10*ROW('Sanitation Data'!I171))),'Data Summary'!DK177="Yes"),OFFSET('Sanitation Data'!$I$6,0,10*ROW('Sanitation Data'!I171)),NA())</f>
        <v>#N/A</v>
      </c>
      <c r="AW177" s="96" t="e">
        <f ca="true">+IF(AND(ISNUMBER(OFFSET('Sanitation Data'!$I$10,0,10*ROW('Sanitation Data'!I171))),'Data Summary'!DL177="Yes"),OFFSET('Sanitation Data'!$I$10,0,10*ROW('Sanitation Data'!I171)),NA())</f>
        <v>#N/A</v>
      </c>
      <c r="AX177" s="96" t="e">
        <f ca="true">+IF(AND(ISNUMBER(OFFSET('Sanitation Data'!$I$11,0,10*ROW('Sanitation Data'!I171))),'Data Summary'!DM177="Yes"),OFFSET('Sanitation Data'!$I$11,0,10*ROW('Sanitation Data'!I171)),NA())</f>
        <v>#N/A</v>
      </c>
      <c r="AY177" s="96" t="e">
        <f ca="true">+IF(AND(ISNUMBER(OFFSET('Sanitation Data'!$I$12,0,10*ROW('Sanitation Data'!I171))),'Data Summary'!DN177="Yes"),OFFSET('Sanitation Data'!$I$12,0,10*ROW('Sanitation Data'!I171)),NA())</f>
        <v>#N/A</v>
      </c>
      <c r="AZ177" s="97" t="e">
        <f ca="true">+IF(AND(ISNUMBER(OFFSET('Hygiene Data'!$D$5,0,10*ROW('Hygiene Data'!D171))),'Data Summary'!DO177="Yes"),OFFSET('Hygiene Data'!$D$5,0,10*ROW('Hygiene Data'!D171)),NA())</f>
        <v>#N/A</v>
      </c>
      <c r="BA177" s="97" t="e">
        <f ca="true">+IF(AND(ISNUMBER(OFFSET('Hygiene Data'!$D$7,0,10*ROW('Hygiene Data'!D171))),'Data Summary'!DP177="Yes"),OFFSET('Hygiene Data'!$D$7,0,10*ROW('Hygiene Data'!D171)),NA())</f>
        <v>#N/A</v>
      </c>
      <c r="BB177" s="97" t="e">
        <f ca="true">+IF(AND(ISNUMBER(OFFSET('Hygiene Data'!$D$9,0,10*ROW('Hygiene Data'!D171))),'Data Summary'!DQ177="Yes"),OFFSET('Hygiene Data'!$D$9,0,10*ROW('Hygiene Data'!D171)),NA())</f>
        <v>#N/A</v>
      </c>
      <c r="BC177" s="97" t="e">
        <f ca="true">+IF(AND(ISNUMBER(OFFSET('Hygiene Data'!$E$5,0,10*ROW('Hygiene Data'!E171))),'Data Summary'!DR177="Yes"),OFFSET('Hygiene Data'!$E$5,0,10*ROW('Hygiene Data'!E171)),NA())</f>
        <v>#N/A</v>
      </c>
      <c r="BD177" s="97" t="e">
        <f ca="true">+IF(AND(ISNUMBER(OFFSET('Hygiene Data'!$E$7,0,10*ROW('Hygiene Data'!E171))),'Data Summary'!DS177="Yes"),OFFSET('Hygiene Data'!$E$7,0,10*ROW('Hygiene Data'!E171)),NA())</f>
        <v>#N/A</v>
      </c>
      <c r="BE177" s="97" t="e">
        <f ca="true">+IF(AND(ISNUMBER(OFFSET('Hygiene Data'!$E$9,0,10*ROW('Hygiene Data'!E171))),'Data Summary'!DT177="Yes"),OFFSET('Hygiene Data'!$E$9,0,10*ROW('Hygiene Data'!E171)),NA())</f>
        <v>#N/A</v>
      </c>
      <c r="BF177" s="97" t="e">
        <f ca="true">+IF(AND(ISNUMBER(OFFSET('Hygiene Data'!$F$5,0,10*ROW('Hygiene Data'!F171))),'Data Summary'!DU177="Yes"),OFFSET('Hygiene Data'!$F$5,0,10*ROW('Hygiene Data'!F171)),NA())</f>
        <v>#N/A</v>
      </c>
      <c r="BG177" s="97" t="e">
        <f ca="true">+IF(AND(ISNUMBER(OFFSET('Hygiene Data'!$F$7,0,10*ROW('Hygiene Data'!F171))),'Data Summary'!DV177="Yes"),OFFSET('Hygiene Data'!$F$7,0,10*ROW('Hygiene Data'!F171)),NA())</f>
        <v>#N/A</v>
      </c>
      <c r="BH177" s="97" t="e">
        <f ca="true">+IF(AND(ISNUMBER(OFFSET('Hygiene Data'!$F$9,0,10*ROW('Hygiene Data'!F171))),'Data Summary'!DW177="Yes"),OFFSET('Hygiene Data'!$F$9,0,10*ROW('Hygiene Data'!F171)),NA())</f>
        <v>#N/A</v>
      </c>
      <c r="BI177" s="97" t="e">
        <f ca="true">+IF(AND(ISNUMBER(OFFSET('Hygiene Data'!$G$5,0,10*ROW('Hygiene Data'!G171))),'Data Summary'!DX177="Yes"),OFFSET('Hygiene Data'!$G$5,0,10*ROW('Hygiene Data'!G171)),NA())</f>
        <v>#N/A</v>
      </c>
      <c r="BJ177" s="97" t="e">
        <f ca="true">+IF(AND(ISNUMBER(OFFSET('Hygiene Data'!$G$7,0,10*ROW('Hygiene Data'!G171))),'Data Summary'!DY177="Yes"),OFFSET('Hygiene Data'!$G$7,0,10*ROW('Hygiene Data'!G171)),NA())</f>
        <v>#N/A</v>
      </c>
      <c r="BK177" s="97" t="e">
        <f ca="true">+IF(AND(ISNUMBER(OFFSET('Hygiene Data'!$G$9,0,10*ROW('Hygiene Data'!G171))),'Data Summary'!DZ177="Yes"),OFFSET('Hygiene Data'!$G$9,0,10*ROW('Hygiene Data'!G171)),NA())</f>
        <v>#N/A</v>
      </c>
      <c r="BL177" s="97" t="e">
        <f ca="true">+IF(AND(ISNUMBER(OFFSET('Hygiene Data'!$H$5,0,10*ROW('Hygiene Data'!H171))),'Data Summary'!EA177="Yes"),OFFSET('Hygiene Data'!$H$5,0,10*ROW('Hygiene Data'!H171)),NA())</f>
        <v>#N/A</v>
      </c>
      <c r="BM177" s="97" t="e">
        <f ca="true">+IF(AND(ISNUMBER(OFFSET('Hygiene Data'!$H$7,0,10*ROW('Hygiene Data'!H171))),'Data Summary'!EB177="Yes"),OFFSET('Hygiene Data'!$H$7,0,10*ROW('Hygiene Data'!H171)),NA())</f>
        <v>#N/A</v>
      </c>
      <c r="BN177" s="97" t="e">
        <f ca="true">+IF(AND(ISNUMBER(OFFSET('Hygiene Data'!$H$9,0,10*ROW('Hygiene Data'!H171))),'Data Summary'!EC177="Yes"),OFFSET('Hygiene Data'!$H$9,0,10*ROW('Hygiene Data'!H171)),NA())</f>
        <v>#N/A</v>
      </c>
      <c r="BO177" s="97" t="e">
        <f ca="true">+IF(AND(ISNUMBER(OFFSET('Hygiene Data'!$I$5,0,10*ROW('Hygiene Data'!I171))),'Data Summary'!ED177="Yes"),OFFSET('Hygiene Data'!$I$5,0,10*ROW('Hygiene Data'!I171)),NA())</f>
        <v>#N/A</v>
      </c>
      <c r="BP177" s="97" t="e">
        <f ca="true">+IF(AND(ISNUMBER(OFFSET('Hygiene Data'!$I$7,0,10*ROW('Hygiene Data'!I171))),'Data Summary'!EE177="Yes"),OFFSET('Hygiene Data'!$I$7,0,10*ROW('Hygiene Data'!I171)),NA())</f>
        <v>#N/A</v>
      </c>
      <c r="BQ177" s="97" t="e">
        <f ca="true">+IF(AND(ISNUMBER(OFFSET('Hygiene Data'!$I$9,0,10*ROW('Hygiene Data'!I171))),'Data Summary'!EF177="Yes"),OFFSET('Hygiene Data'!$I$9,0,10*ROW('Hygiene Data'!I171)),NA())</f>
        <v>#N/A</v>
      </c>
    </row>
    <row xmlns:x14ac="http://schemas.microsoft.com/office/spreadsheetml/2009/9/ac" r="178" x14ac:dyDescent="0.2">
      <c r="A178" s="331" t="e">
        <f ca="true">+RIGHT('Data Summary'!A178,LEN('Data Summary'!A178)-9)</f>
        <v>#VALUE!</v>
      </c>
      <c r="B178" s="36" t="str">
        <f ca="true">+IF(ISTEXT('Data Summary'!B178),'Data Summary'!B178,"")</f>
        <v/>
      </c>
      <c r="C178" s="330" t="e">
        <f ca="true">+VALUE('Data Summary'!C178)</f>
        <v>#VALUE!</v>
      </c>
      <c r="D178" s="95" t="e">
        <f ca="true">+IF(AND(ISNUMBER(OFFSET('Water Data'!$D$4,0,10*ROW('Water Data'!D172))),'Data Summary'!BS178="Yes"),100-OFFSET('Water Data'!$D$4,0,10*ROW('Water Data'!D172)),NA())</f>
        <v>#N/A</v>
      </c>
      <c r="E178" s="95" t="e">
        <f ca="true">+IF(AND(ISNUMBER(OFFSET('Water Data'!$D$6,0,10*ROW('Water Data'!D172))),'Data Summary'!BT178="Yes"),OFFSET('Water Data'!$D$6,0,10*ROW('Water Data'!D172)),NA())</f>
        <v>#N/A</v>
      </c>
      <c r="F178" s="95" t="e">
        <f ca="true">+IF(AND(ISNUMBER(OFFSET('Water Data'!$D$9,0,10*ROW('Water Data'!D172))),'Data Summary'!BU178="Yes"),OFFSET('Water Data'!$D$9,0,10*ROW('Water Data'!D172)),NA())</f>
        <v>#N/A</v>
      </c>
      <c r="G178" s="95" t="e">
        <f ca="true">+IF(AND(ISNUMBER(OFFSET('Water Data'!$E$4,0,10*ROW('Water Data'!E172))),'Data Summary'!BV178="Yes"),100-OFFSET('Water Data'!$E$4,0,10*ROW('Water Data'!E172)),NA())</f>
        <v>#N/A</v>
      </c>
      <c r="H178" s="95" t="e">
        <f ca="true">+IF(AND(ISNUMBER(OFFSET('Water Data'!$E$6,0,10*ROW('Water Data'!E172))),'Data Summary'!BW178="Yes"),OFFSET('Water Data'!$E$6,0,10*ROW('Water Data'!E172)),NA())</f>
        <v>#N/A</v>
      </c>
      <c r="I178" s="95" t="e">
        <f ca="true">+IF(AND(ISNUMBER(OFFSET('Water Data'!$E$9,0,10*ROW('Water Data'!E172))),'Data Summary'!BX178="Yes"),OFFSET('Water Data'!$E$9,0,10*ROW('Water Data'!E172)),NA())</f>
        <v>#N/A</v>
      </c>
      <c r="J178" s="95" t="e">
        <f ca="true">+IF(AND(ISNUMBER(OFFSET('Water Data'!$F$4,0,10*ROW('Water Data'!F172))),'Data Summary'!BY178="Yes"),100-OFFSET('Water Data'!$F$4,0,10*ROW('Water Data'!F172)),NA())</f>
        <v>#N/A</v>
      </c>
      <c r="K178" s="95" t="e">
        <f ca="true">+IF(AND(ISNUMBER(OFFSET('Water Data'!$F$6,0,10*ROW('Water Data'!F172))),'Data Summary'!BZ178="Yes"),OFFSET('Water Data'!$F$6,0,10*ROW('Water Data'!F172)),NA())</f>
        <v>#N/A</v>
      </c>
      <c r="L178" s="95" t="e">
        <f ca="true">+IF(AND(ISNUMBER(OFFSET('Water Data'!$F$9,0,10*ROW('Water Data'!F172))),'Data Summary'!CA178="Yes"),OFFSET('Water Data'!$F$9,0,10*ROW('Water Data'!F172)),NA())</f>
        <v>#N/A</v>
      </c>
      <c r="M178" s="95" t="e">
        <f ca="true">+IF(AND(ISNUMBER(OFFSET('Water Data'!$G$4,0,10*ROW('Water Data'!G172))),'Data Summary'!CB178="Yes"),100-OFFSET('Water Data'!$G$4,0,10*ROW('Water Data'!G172)),NA())</f>
        <v>#N/A</v>
      </c>
      <c r="N178" s="95" t="e">
        <f ca="true">+IF(AND(ISNUMBER(OFFSET('Water Data'!$G$6,0,10*ROW('Water Data'!G172))),'Data Summary'!CC178="Yes"),OFFSET('Water Data'!$G$6,0,10*ROW('Water Data'!G172)),NA())</f>
        <v>#N/A</v>
      </c>
      <c r="O178" s="95" t="e">
        <f ca="true">+IF(AND(ISNUMBER(OFFSET('Water Data'!$G$9,0,10*ROW('Water Data'!G172))),'Data Summary'!CD178="Yes"),OFFSET('Water Data'!$G$9,0,10*ROW('Water Data'!G172)),NA())</f>
        <v>#N/A</v>
      </c>
      <c r="P178" s="95" t="e">
        <f ca="true">+IF(AND(ISNUMBER(OFFSET('Water Data'!$H$4,0,10*ROW('Water Data'!H172))),'Data Summary'!CE178="Yes"),100-OFFSET('Water Data'!$H$4,0,10*ROW('Water Data'!H172)),NA())</f>
        <v>#N/A</v>
      </c>
      <c r="Q178" s="95" t="e">
        <f ca="true">+IF(AND(ISNUMBER(OFFSET('Water Data'!$H$6,0,10*ROW('Water Data'!H172))),'Data Summary'!CF178="Yes"),OFFSET('Water Data'!$H$6,0,10*ROW('Water Data'!H172)),NA())</f>
        <v>#N/A</v>
      </c>
      <c r="R178" s="95" t="e">
        <f ca="true">+IF(AND(ISNUMBER(OFFSET('Water Data'!$H$9,0,10*ROW('Water Data'!H172))),'Data Summary'!CG178="Yes"),OFFSET('Water Data'!$H$9,0,10*ROW('Water Data'!H172)),NA())</f>
        <v>#N/A</v>
      </c>
      <c r="S178" s="95" t="e">
        <f ca="true">+IF(AND(ISNUMBER(OFFSET('Water Data'!$I$4,0,10*ROW('Water Data'!I172))),'Data Summary'!CH178="Yes"),100-OFFSET('Water Data'!$I$4,0,10*ROW('Water Data'!I172)),NA())</f>
        <v>#N/A</v>
      </c>
      <c r="T178" s="95" t="e">
        <f ca="true">+IF(AND(ISNUMBER(OFFSET('Water Data'!$I$6,0,10*ROW('Water Data'!I172))),'Data Summary'!CI178="Yes"),OFFSET('Water Data'!$I$6,0,10*ROW('Water Data'!I172)),NA())</f>
        <v>#N/A</v>
      </c>
      <c r="U178" s="95" t="e">
        <f ca="true">+IF(AND(ISNUMBER(OFFSET('Water Data'!$I$9,0,10*ROW('Water Data'!I172))),'Data Summary'!CJ178="Yes"),OFFSET('Water Data'!$I$9,0,10*ROW('Water Data'!I172)),NA())</f>
        <v>#N/A</v>
      </c>
      <c r="V178" s="96" t="e">
        <f ca="true">+IF(AND(ISNUMBER(OFFSET('Sanitation Data'!$D$4,0,10*ROW('Sanitation Data'!D172))),'Data Summary'!CK178="Yes"),100-OFFSET('Sanitation Data'!$D$4,0,10*ROW('Sanitation Data'!D172)),NA())</f>
        <v>#N/A</v>
      </c>
      <c r="W178" s="96" t="e">
        <f ca="true">+IF(AND(ISNUMBER(OFFSET('Sanitation Data'!$D$6,0,10*ROW('Sanitation Data'!D172))),'Data Summary'!CL178="Yes"),OFFSET('Sanitation Data'!$D$6,0,10*ROW('Sanitation Data'!D172)),NA())</f>
        <v>#N/A</v>
      </c>
      <c r="X178" s="96" t="e">
        <f ca="true">+IF(AND(ISNUMBER(OFFSET('Sanitation Data'!$D$10,0,10*ROW('Sanitation Data'!D172))),'Data Summary'!CM178="Yes"),OFFSET('Sanitation Data'!$D$10,0,10*ROW('Sanitation Data'!D172)),NA())</f>
        <v>#N/A</v>
      </c>
      <c r="Y178" s="96" t="e">
        <f ca="true">+IF(AND(ISNUMBER(OFFSET('Sanitation Data'!$D$11,0,10*ROW('Sanitation Data'!D172))),'Data Summary'!CN178="Yes"),OFFSET('Sanitation Data'!$D$11,0,10*ROW('Sanitation Data'!D172)),NA())</f>
        <v>#N/A</v>
      </c>
      <c r="Z178" s="96" t="e">
        <f ca="true">+IF(AND(ISNUMBER(OFFSET('Sanitation Data'!$D$12,0,10*ROW('Sanitation Data'!D172))),'Data Summary'!CO178="Yes"),OFFSET('Sanitation Data'!$D$12,0,10*ROW('Sanitation Data'!D172)),NA())</f>
        <v>#N/A</v>
      </c>
      <c r="AA178" s="96" t="e">
        <f ca="true">+IF(AND(ISNUMBER(OFFSET('Sanitation Data'!$E$4,0,10*ROW('Sanitation Data'!E172))),'Data Summary'!CP178="Yes"),100-OFFSET('Sanitation Data'!$E$4,0,10*ROW('Sanitation Data'!E172)),NA())</f>
        <v>#N/A</v>
      </c>
      <c r="AB178" s="96" t="e">
        <f ca="true">+IF(AND(ISNUMBER(OFFSET('Sanitation Data'!$E$6,0,10*ROW('Sanitation Data'!E172))),'Data Summary'!CQ178="Yes"),OFFSET('Sanitation Data'!$E$6,0,10*ROW('Sanitation Data'!E172)),NA())</f>
        <v>#N/A</v>
      </c>
      <c r="AC178" s="96" t="e">
        <f ca="true">+IF(AND(ISNUMBER(OFFSET('Sanitation Data'!$E$10,0,10*ROW('Sanitation Data'!E172))),'Data Summary'!CR178="Yes"),OFFSET('Sanitation Data'!$E$10,0,10*ROW('Sanitation Data'!E172)),NA())</f>
        <v>#N/A</v>
      </c>
      <c r="AD178" s="96" t="e">
        <f ca="true">+IF(AND(ISNUMBER(OFFSET('Sanitation Data'!$E$11,0,10*ROW('Sanitation Data'!E172))),'Data Summary'!CS178="Yes"),OFFSET('Sanitation Data'!$E$11,0,10*ROW('Sanitation Data'!E172)),NA())</f>
        <v>#N/A</v>
      </c>
      <c r="AE178" s="96" t="e">
        <f ca="true">+IF(AND(ISNUMBER(OFFSET('Sanitation Data'!$E$12,0,10*ROW('Sanitation Data'!E172))),'Data Summary'!CT178="Yes"),OFFSET('Sanitation Data'!$E$12,0,10*ROW('Sanitation Data'!E172)),NA())</f>
        <v>#N/A</v>
      </c>
      <c r="AF178" s="96" t="e">
        <f ca="true">+IF(AND(ISNUMBER(OFFSET('Sanitation Data'!$F$4,0,10*ROW('Sanitation Data'!F172))),'Data Summary'!CU178="Yes"),100-OFFSET('Sanitation Data'!$F$4,0,10*ROW('Sanitation Data'!F172)),NA())</f>
        <v>#N/A</v>
      </c>
      <c r="AG178" s="96" t="e">
        <f ca="true">+IF(AND(ISNUMBER(OFFSET('Sanitation Data'!$F$6,0,10*ROW('Sanitation Data'!F172))),'Data Summary'!CV178="Yes"),OFFSET('Sanitation Data'!$F$6,0,10*ROW('Sanitation Data'!F172)),NA())</f>
        <v>#N/A</v>
      </c>
      <c r="AH178" s="96" t="e">
        <f ca="true">+IF(AND(ISNUMBER(OFFSET('Sanitation Data'!$F$10,0,10*ROW('Sanitation Data'!F172))),'Data Summary'!CW178="Yes"),OFFSET('Sanitation Data'!$F$10,0,10*ROW('Sanitation Data'!F172)),NA())</f>
        <v>#N/A</v>
      </c>
      <c r="AI178" s="96" t="e">
        <f ca="true">+IF(AND(ISNUMBER(OFFSET('Sanitation Data'!$F$11,0,10*ROW('Sanitation Data'!F172))),'Data Summary'!CX178="Yes"),OFFSET('Sanitation Data'!$F$11,0,10*ROW('Sanitation Data'!F172)),NA())</f>
        <v>#N/A</v>
      </c>
      <c r="AJ178" s="96" t="e">
        <f ca="true">+IF(AND(ISNUMBER(OFFSET('Sanitation Data'!$F$12,0,10*ROW('Sanitation Data'!F172))),'Data Summary'!CY178="Yes"),OFFSET('Sanitation Data'!$F$12,0,10*ROW('Sanitation Data'!F172)),NA())</f>
        <v>#N/A</v>
      </c>
      <c r="AK178" s="96" t="e">
        <f ca="true">+IF(AND(ISNUMBER(OFFSET('Sanitation Data'!$G$4,0,10*ROW('Sanitation Data'!G172))),'Data Summary'!CZ178="Yes"),100-OFFSET('Sanitation Data'!$G$4,0,10*ROW('Sanitation Data'!G172)),NA())</f>
        <v>#N/A</v>
      </c>
      <c r="AL178" s="96" t="e">
        <f ca="true">+IF(AND(ISNUMBER(OFFSET('Sanitation Data'!$G$6,0,10*ROW('Sanitation Data'!G172))),'Data Summary'!DA178="Yes"),OFFSET('Sanitation Data'!$G$6,0,10*ROW('Sanitation Data'!G172)),NA())</f>
        <v>#N/A</v>
      </c>
      <c r="AM178" s="96" t="e">
        <f ca="true">+IF(AND(ISNUMBER(OFFSET('Sanitation Data'!$G$10,0,10*ROW('Sanitation Data'!G172))),'Data Summary'!DB178="Yes"),OFFSET('Sanitation Data'!$G$10,0,10*ROW('Sanitation Data'!G172)),NA())</f>
        <v>#N/A</v>
      </c>
      <c r="AN178" s="96" t="e">
        <f ca="true">+IF(AND(ISNUMBER(OFFSET('Sanitation Data'!$G$11,0,10*ROW('Sanitation Data'!G172))),'Data Summary'!DC178="Yes"),OFFSET('Sanitation Data'!$G$11,0,10*ROW('Sanitation Data'!G172)),NA())</f>
        <v>#N/A</v>
      </c>
      <c r="AO178" s="96" t="e">
        <f ca="true">+IF(AND(ISNUMBER(OFFSET('Sanitation Data'!$G$12,0,10*ROW('Sanitation Data'!G172))),'Data Summary'!DD178="Yes"),OFFSET('Sanitation Data'!$G$12,0,10*ROW('Sanitation Data'!G172)),NA())</f>
        <v>#N/A</v>
      </c>
      <c r="AP178" s="96" t="e">
        <f ca="true">+IF(AND(ISNUMBER(OFFSET('Sanitation Data'!$H$4,0,10*ROW('Sanitation Data'!H172))),'Data Summary'!DE178="Yes"),100-OFFSET('Sanitation Data'!$H$4,0,10*ROW('Sanitation Data'!H172)),NA())</f>
        <v>#N/A</v>
      </c>
      <c r="AQ178" s="96" t="e">
        <f ca="true">+IF(AND(ISNUMBER(OFFSET('Sanitation Data'!$H$6,0,10*ROW('Sanitation Data'!H172))),'Data Summary'!DF178="Yes"),OFFSET('Sanitation Data'!$H$6,0,10*ROW('Sanitation Data'!H172)),NA())</f>
        <v>#N/A</v>
      </c>
      <c r="AR178" s="96" t="e">
        <f ca="true">+IF(AND(ISNUMBER(OFFSET('Sanitation Data'!$H$10,0,10*ROW('Sanitation Data'!H172))),'Data Summary'!DG178="Yes"),OFFSET('Sanitation Data'!$H$10,0,10*ROW('Sanitation Data'!H172)),NA())</f>
        <v>#N/A</v>
      </c>
      <c r="AS178" s="96" t="e">
        <f ca="true">+IF(AND(ISNUMBER(OFFSET('Sanitation Data'!$H$11,0,10*ROW('Sanitation Data'!H172))),'Data Summary'!DH178="Yes"),OFFSET('Sanitation Data'!$H$11,0,10*ROW('Sanitation Data'!H172)),NA())</f>
        <v>#N/A</v>
      </c>
      <c r="AT178" s="96" t="e">
        <f ca="true">+IF(AND(ISNUMBER(OFFSET('Sanitation Data'!$H$12,0,10*ROW('Sanitation Data'!H172))),'Data Summary'!DI178="Yes"),OFFSET('Sanitation Data'!$H$12,0,10*ROW('Sanitation Data'!H172)),NA())</f>
        <v>#N/A</v>
      </c>
      <c r="AU178" s="96" t="e">
        <f ca="true">+IF(AND(ISNUMBER(OFFSET('Sanitation Data'!$I$4,0,10*ROW('Sanitation Data'!I172))),'Data Summary'!DJ178="Yes"),100-OFFSET('Sanitation Data'!$I$4,0,10*ROW('Sanitation Data'!I172)),NA())</f>
        <v>#N/A</v>
      </c>
      <c r="AV178" s="96" t="e">
        <f ca="true">+IF(AND(ISNUMBER(OFFSET('Sanitation Data'!$I$6,0,10*ROW('Sanitation Data'!I172))),'Data Summary'!DK178="Yes"),OFFSET('Sanitation Data'!$I$6,0,10*ROW('Sanitation Data'!I172)),NA())</f>
        <v>#N/A</v>
      </c>
      <c r="AW178" s="96" t="e">
        <f ca="true">+IF(AND(ISNUMBER(OFFSET('Sanitation Data'!$I$10,0,10*ROW('Sanitation Data'!I172))),'Data Summary'!DL178="Yes"),OFFSET('Sanitation Data'!$I$10,0,10*ROW('Sanitation Data'!I172)),NA())</f>
        <v>#N/A</v>
      </c>
      <c r="AX178" s="96" t="e">
        <f ca="true">+IF(AND(ISNUMBER(OFFSET('Sanitation Data'!$I$11,0,10*ROW('Sanitation Data'!I172))),'Data Summary'!DM178="Yes"),OFFSET('Sanitation Data'!$I$11,0,10*ROW('Sanitation Data'!I172)),NA())</f>
        <v>#N/A</v>
      </c>
      <c r="AY178" s="96" t="e">
        <f ca="true">+IF(AND(ISNUMBER(OFFSET('Sanitation Data'!$I$12,0,10*ROW('Sanitation Data'!I172))),'Data Summary'!DN178="Yes"),OFFSET('Sanitation Data'!$I$12,0,10*ROW('Sanitation Data'!I172)),NA())</f>
        <v>#N/A</v>
      </c>
      <c r="AZ178" s="97" t="e">
        <f ca="true">+IF(AND(ISNUMBER(OFFSET('Hygiene Data'!$D$5,0,10*ROW('Hygiene Data'!D172))),'Data Summary'!DO178="Yes"),OFFSET('Hygiene Data'!$D$5,0,10*ROW('Hygiene Data'!D172)),NA())</f>
        <v>#N/A</v>
      </c>
      <c r="BA178" s="97" t="e">
        <f ca="true">+IF(AND(ISNUMBER(OFFSET('Hygiene Data'!$D$7,0,10*ROW('Hygiene Data'!D172))),'Data Summary'!DP178="Yes"),OFFSET('Hygiene Data'!$D$7,0,10*ROW('Hygiene Data'!D172)),NA())</f>
        <v>#N/A</v>
      </c>
      <c r="BB178" s="97" t="e">
        <f ca="true">+IF(AND(ISNUMBER(OFFSET('Hygiene Data'!$D$9,0,10*ROW('Hygiene Data'!D172))),'Data Summary'!DQ178="Yes"),OFFSET('Hygiene Data'!$D$9,0,10*ROW('Hygiene Data'!D172)),NA())</f>
        <v>#N/A</v>
      </c>
      <c r="BC178" s="97" t="e">
        <f ca="true">+IF(AND(ISNUMBER(OFFSET('Hygiene Data'!$E$5,0,10*ROW('Hygiene Data'!E172))),'Data Summary'!DR178="Yes"),OFFSET('Hygiene Data'!$E$5,0,10*ROW('Hygiene Data'!E172)),NA())</f>
        <v>#N/A</v>
      </c>
      <c r="BD178" s="97" t="e">
        <f ca="true">+IF(AND(ISNUMBER(OFFSET('Hygiene Data'!$E$7,0,10*ROW('Hygiene Data'!E172))),'Data Summary'!DS178="Yes"),OFFSET('Hygiene Data'!$E$7,0,10*ROW('Hygiene Data'!E172)),NA())</f>
        <v>#N/A</v>
      </c>
      <c r="BE178" s="97" t="e">
        <f ca="true">+IF(AND(ISNUMBER(OFFSET('Hygiene Data'!$E$9,0,10*ROW('Hygiene Data'!E172))),'Data Summary'!DT178="Yes"),OFFSET('Hygiene Data'!$E$9,0,10*ROW('Hygiene Data'!E172)),NA())</f>
        <v>#N/A</v>
      </c>
      <c r="BF178" s="97" t="e">
        <f ca="true">+IF(AND(ISNUMBER(OFFSET('Hygiene Data'!$F$5,0,10*ROW('Hygiene Data'!F172))),'Data Summary'!DU178="Yes"),OFFSET('Hygiene Data'!$F$5,0,10*ROW('Hygiene Data'!F172)),NA())</f>
        <v>#N/A</v>
      </c>
      <c r="BG178" s="97" t="e">
        <f ca="true">+IF(AND(ISNUMBER(OFFSET('Hygiene Data'!$F$7,0,10*ROW('Hygiene Data'!F172))),'Data Summary'!DV178="Yes"),OFFSET('Hygiene Data'!$F$7,0,10*ROW('Hygiene Data'!F172)),NA())</f>
        <v>#N/A</v>
      </c>
      <c r="BH178" s="97" t="e">
        <f ca="true">+IF(AND(ISNUMBER(OFFSET('Hygiene Data'!$F$9,0,10*ROW('Hygiene Data'!F172))),'Data Summary'!DW178="Yes"),OFFSET('Hygiene Data'!$F$9,0,10*ROW('Hygiene Data'!F172)),NA())</f>
        <v>#N/A</v>
      </c>
      <c r="BI178" s="97" t="e">
        <f ca="true">+IF(AND(ISNUMBER(OFFSET('Hygiene Data'!$G$5,0,10*ROW('Hygiene Data'!G172))),'Data Summary'!DX178="Yes"),OFFSET('Hygiene Data'!$G$5,0,10*ROW('Hygiene Data'!G172)),NA())</f>
        <v>#N/A</v>
      </c>
      <c r="BJ178" s="97" t="e">
        <f ca="true">+IF(AND(ISNUMBER(OFFSET('Hygiene Data'!$G$7,0,10*ROW('Hygiene Data'!G172))),'Data Summary'!DY178="Yes"),OFFSET('Hygiene Data'!$G$7,0,10*ROW('Hygiene Data'!G172)),NA())</f>
        <v>#N/A</v>
      </c>
      <c r="BK178" s="97" t="e">
        <f ca="true">+IF(AND(ISNUMBER(OFFSET('Hygiene Data'!$G$9,0,10*ROW('Hygiene Data'!G172))),'Data Summary'!DZ178="Yes"),OFFSET('Hygiene Data'!$G$9,0,10*ROW('Hygiene Data'!G172)),NA())</f>
        <v>#N/A</v>
      </c>
      <c r="BL178" s="97" t="e">
        <f ca="true">+IF(AND(ISNUMBER(OFFSET('Hygiene Data'!$H$5,0,10*ROW('Hygiene Data'!H172))),'Data Summary'!EA178="Yes"),OFFSET('Hygiene Data'!$H$5,0,10*ROW('Hygiene Data'!H172)),NA())</f>
        <v>#N/A</v>
      </c>
      <c r="BM178" s="97" t="e">
        <f ca="true">+IF(AND(ISNUMBER(OFFSET('Hygiene Data'!$H$7,0,10*ROW('Hygiene Data'!H172))),'Data Summary'!EB178="Yes"),OFFSET('Hygiene Data'!$H$7,0,10*ROW('Hygiene Data'!H172)),NA())</f>
        <v>#N/A</v>
      </c>
      <c r="BN178" s="97" t="e">
        <f ca="true">+IF(AND(ISNUMBER(OFFSET('Hygiene Data'!$H$9,0,10*ROW('Hygiene Data'!H172))),'Data Summary'!EC178="Yes"),OFFSET('Hygiene Data'!$H$9,0,10*ROW('Hygiene Data'!H172)),NA())</f>
        <v>#N/A</v>
      </c>
      <c r="BO178" s="97" t="e">
        <f ca="true">+IF(AND(ISNUMBER(OFFSET('Hygiene Data'!$I$5,0,10*ROW('Hygiene Data'!I172))),'Data Summary'!ED178="Yes"),OFFSET('Hygiene Data'!$I$5,0,10*ROW('Hygiene Data'!I172)),NA())</f>
        <v>#N/A</v>
      </c>
      <c r="BP178" s="97" t="e">
        <f ca="true">+IF(AND(ISNUMBER(OFFSET('Hygiene Data'!$I$7,0,10*ROW('Hygiene Data'!I172))),'Data Summary'!EE178="Yes"),OFFSET('Hygiene Data'!$I$7,0,10*ROW('Hygiene Data'!I172)),NA())</f>
        <v>#N/A</v>
      </c>
      <c r="BQ178" s="97" t="e">
        <f ca="true">+IF(AND(ISNUMBER(OFFSET('Hygiene Data'!$I$9,0,10*ROW('Hygiene Data'!I172))),'Data Summary'!EF178="Yes"),OFFSET('Hygiene Data'!$I$9,0,10*ROW('Hygiene Data'!I172)),NA())</f>
        <v>#N/A</v>
      </c>
    </row>
    <row xmlns:x14ac="http://schemas.microsoft.com/office/spreadsheetml/2009/9/ac" r="179" x14ac:dyDescent="0.2">
      <c r="A179" s="331" t="e">
        <f ca="true">+RIGHT('Data Summary'!A179,LEN('Data Summary'!A179)-9)</f>
        <v>#VALUE!</v>
      </c>
      <c r="B179" s="36" t="str">
        <f ca="true">+IF(ISTEXT('Data Summary'!B179),'Data Summary'!B179,"")</f>
        <v/>
      </c>
      <c r="C179" s="330" t="e">
        <f ca="true">+VALUE('Data Summary'!C179)</f>
        <v>#VALUE!</v>
      </c>
      <c r="D179" s="95" t="e">
        <f ca="true">+IF(AND(ISNUMBER(OFFSET('Water Data'!$D$4,0,10*ROW('Water Data'!D173))),'Data Summary'!BS179="Yes"),100-OFFSET('Water Data'!$D$4,0,10*ROW('Water Data'!D173)),NA())</f>
        <v>#N/A</v>
      </c>
      <c r="E179" s="95" t="e">
        <f ca="true">+IF(AND(ISNUMBER(OFFSET('Water Data'!$D$6,0,10*ROW('Water Data'!D173))),'Data Summary'!BT179="Yes"),OFFSET('Water Data'!$D$6,0,10*ROW('Water Data'!D173)),NA())</f>
        <v>#N/A</v>
      </c>
      <c r="F179" s="95" t="e">
        <f ca="true">+IF(AND(ISNUMBER(OFFSET('Water Data'!$D$9,0,10*ROW('Water Data'!D173))),'Data Summary'!BU179="Yes"),OFFSET('Water Data'!$D$9,0,10*ROW('Water Data'!D173)),NA())</f>
        <v>#N/A</v>
      </c>
      <c r="G179" s="95" t="e">
        <f ca="true">+IF(AND(ISNUMBER(OFFSET('Water Data'!$E$4,0,10*ROW('Water Data'!E173))),'Data Summary'!BV179="Yes"),100-OFFSET('Water Data'!$E$4,0,10*ROW('Water Data'!E173)),NA())</f>
        <v>#N/A</v>
      </c>
      <c r="H179" s="95" t="e">
        <f ca="true">+IF(AND(ISNUMBER(OFFSET('Water Data'!$E$6,0,10*ROW('Water Data'!E173))),'Data Summary'!BW179="Yes"),OFFSET('Water Data'!$E$6,0,10*ROW('Water Data'!E173)),NA())</f>
        <v>#N/A</v>
      </c>
      <c r="I179" s="95" t="e">
        <f ca="true">+IF(AND(ISNUMBER(OFFSET('Water Data'!$E$9,0,10*ROW('Water Data'!E173))),'Data Summary'!BX179="Yes"),OFFSET('Water Data'!$E$9,0,10*ROW('Water Data'!E173)),NA())</f>
        <v>#N/A</v>
      </c>
      <c r="J179" s="95" t="e">
        <f ca="true">+IF(AND(ISNUMBER(OFFSET('Water Data'!$F$4,0,10*ROW('Water Data'!F173))),'Data Summary'!BY179="Yes"),100-OFFSET('Water Data'!$F$4,0,10*ROW('Water Data'!F173)),NA())</f>
        <v>#N/A</v>
      </c>
      <c r="K179" s="95" t="e">
        <f ca="true">+IF(AND(ISNUMBER(OFFSET('Water Data'!$F$6,0,10*ROW('Water Data'!F173))),'Data Summary'!BZ179="Yes"),OFFSET('Water Data'!$F$6,0,10*ROW('Water Data'!F173)),NA())</f>
        <v>#N/A</v>
      </c>
      <c r="L179" s="95" t="e">
        <f ca="true">+IF(AND(ISNUMBER(OFFSET('Water Data'!$F$9,0,10*ROW('Water Data'!F173))),'Data Summary'!CA179="Yes"),OFFSET('Water Data'!$F$9,0,10*ROW('Water Data'!F173)),NA())</f>
        <v>#N/A</v>
      </c>
      <c r="M179" s="95" t="e">
        <f ca="true">+IF(AND(ISNUMBER(OFFSET('Water Data'!$G$4,0,10*ROW('Water Data'!G173))),'Data Summary'!CB179="Yes"),100-OFFSET('Water Data'!$G$4,0,10*ROW('Water Data'!G173)),NA())</f>
        <v>#N/A</v>
      </c>
      <c r="N179" s="95" t="e">
        <f ca="true">+IF(AND(ISNUMBER(OFFSET('Water Data'!$G$6,0,10*ROW('Water Data'!G173))),'Data Summary'!CC179="Yes"),OFFSET('Water Data'!$G$6,0,10*ROW('Water Data'!G173)),NA())</f>
        <v>#N/A</v>
      </c>
      <c r="O179" s="95" t="e">
        <f ca="true">+IF(AND(ISNUMBER(OFFSET('Water Data'!$G$9,0,10*ROW('Water Data'!G173))),'Data Summary'!CD179="Yes"),OFFSET('Water Data'!$G$9,0,10*ROW('Water Data'!G173)),NA())</f>
        <v>#N/A</v>
      </c>
      <c r="P179" s="95" t="e">
        <f ca="true">+IF(AND(ISNUMBER(OFFSET('Water Data'!$H$4,0,10*ROW('Water Data'!H173))),'Data Summary'!CE179="Yes"),100-OFFSET('Water Data'!$H$4,0,10*ROW('Water Data'!H173)),NA())</f>
        <v>#N/A</v>
      </c>
      <c r="Q179" s="95" t="e">
        <f ca="true">+IF(AND(ISNUMBER(OFFSET('Water Data'!$H$6,0,10*ROW('Water Data'!H173))),'Data Summary'!CF179="Yes"),OFFSET('Water Data'!$H$6,0,10*ROW('Water Data'!H173)),NA())</f>
        <v>#N/A</v>
      </c>
      <c r="R179" s="95" t="e">
        <f ca="true">+IF(AND(ISNUMBER(OFFSET('Water Data'!$H$9,0,10*ROW('Water Data'!H173))),'Data Summary'!CG179="Yes"),OFFSET('Water Data'!$H$9,0,10*ROW('Water Data'!H173)),NA())</f>
        <v>#N/A</v>
      </c>
      <c r="S179" s="95" t="e">
        <f ca="true">+IF(AND(ISNUMBER(OFFSET('Water Data'!$I$4,0,10*ROW('Water Data'!I173))),'Data Summary'!CH179="Yes"),100-OFFSET('Water Data'!$I$4,0,10*ROW('Water Data'!I173)),NA())</f>
        <v>#N/A</v>
      </c>
      <c r="T179" s="95" t="e">
        <f ca="true">+IF(AND(ISNUMBER(OFFSET('Water Data'!$I$6,0,10*ROW('Water Data'!I173))),'Data Summary'!CI179="Yes"),OFFSET('Water Data'!$I$6,0,10*ROW('Water Data'!I173)),NA())</f>
        <v>#N/A</v>
      </c>
      <c r="U179" s="95" t="e">
        <f ca="true">+IF(AND(ISNUMBER(OFFSET('Water Data'!$I$9,0,10*ROW('Water Data'!I173))),'Data Summary'!CJ179="Yes"),OFFSET('Water Data'!$I$9,0,10*ROW('Water Data'!I173)),NA())</f>
        <v>#N/A</v>
      </c>
      <c r="V179" s="96" t="e">
        <f ca="true">+IF(AND(ISNUMBER(OFFSET('Sanitation Data'!$D$4,0,10*ROW('Sanitation Data'!D173))),'Data Summary'!CK179="Yes"),100-OFFSET('Sanitation Data'!$D$4,0,10*ROW('Sanitation Data'!D173)),NA())</f>
        <v>#N/A</v>
      </c>
      <c r="W179" s="96" t="e">
        <f ca="true">+IF(AND(ISNUMBER(OFFSET('Sanitation Data'!$D$6,0,10*ROW('Sanitation Data'!D173))),'Data Summary'!CL179="Yes"),OFFSET('Sanitation Data'!$D$6,0,10*ROW('Sanitation Data'!D173)),NA())</f>
        <v>#N/A</v>
      </c>
      <c r="X179" s="96" t="e">
        <f ca="true">+IF(AND(ISNUMBER(OFFSET('Sanitation Data'!$D$10,0,10*ROW('Sanitation Data'!D173))),'Data Summary'!CM179="Yes"),OFFSET('Sanitation Data'!$D$10,0,10*ROW('Sanitation Data'!D173)),NA())</f>
        <v>#N/A</v>
      </c>
      <c r="Y179" s="96" t="e">
        <f ca="true">+IF(AND(ISNUMBER(OFFSET('Sanitation Data'!$D$11,0,10*ROW('Sanitation Data'!D173))),'Data Summary'!CN179="Yes"),OFFSET('Sanitation Data'!$D$11,0,10*ROW('Sanitation Data'!D173)),NA())</f>
        <v>#N/A</v>
      </c>
      <c r="Z179" s="96" t="e">
        <f ca="true">+IF(AND(ISNUMBER(OFFSET('Sanitation Data'!$D$12,0,10*ROW('Sanitation Data'!D173))),'Data Summary'!CO179="Yes"),OFFSET('Sanitation Data'!$D$12,0,10*ROW('Sanitation Data'!D173)),NA())</f>
        <v>#N/A</v>
      </c>
      <c r="AA179" s="96" t="e">
        <f ca="true">+IF(AND(ISNUMBER(OFFSET('Sanitation Data'!$E$4,0,10*ROW('Sanitation Data'!E173))),'Data Summary'!CP179="Yes"),100-OFFSET('Sanitation Data'!$E$4,0,10*ROW('Sanitation Data'!E173)),NA())</f>
        <v>#N/A</v>
      </c>
      <c r="AB179" s="96" t="e">
        <f ca="true">+IF(AND(ISNUMBER(OFFSET('Sanitation Data'!$E$6,0,10*ROW('Sanitation Data'!E173))),'Data Summary'!CQ179="Yes"),OFFSET('Sanitation Data'!$E$6,0,10*ROW('Sanitation Data'!E173)),NA())</f>
        <v>#N/A</v>
      </c>
      <c r="AC179" s="96" t="e">
        <f ca="true">+IF(AND(ISNUMBER(OFFSET('Sanitation Data'!$E$10,0,10*ROW('Sanitation Data'!E173))),'Data Summary'!CR179="Yes"),OFFSET('Sanitation Data'!$E$10,0,10*ROW('Sanitation Data'!E173)),NA())</f>
        <v>#N/A</v>
      </c>
      <c r="AD179" s="96" t="e">
        <f ca="true">+IF(AND(ISNUMBER(OFFSET('Sanitation Data'!$E$11,0,10*ROW('Sanitation Data'!E173))),'Data Summary'!CS179="Yes"),OFFSET('Sanitation Data'!$E$11,0,10*ROW('Sanitation Data'!E173)),NA())</f>
        <v>#N/A</v>
      </c>
      <c r="AE179" s="96" t="e">
        <f ca="true">+IF(AND(ISNUMBER(OFFSET('Sanitation Data'!$E$12,0,10*ROW('Sanitation Data'!E173))),'Data Summary'!CT179="Yes"),OFFSET('Sanitation Data'!$E$12,0,10*ROW('Sanitation Data'!E173)),NA())</f>
        <v>#N/A</v>
      </c>
      <c r="AF179" s="96" t="e">
        <f ca="true">+IF(AND(ISNUMBER(OFFSET('Sanitation Data'!$F$4,0,10*ROW('Sanitation Data'!F173))),'Data Summary'!CU179="Yes"),100-OFFSET('Sanitation Data'!$F$4,0,10*ROW('Sanitation Data'!F173)),NA())</f>
        <v>#N/A</v>
      </c>
      <c r="AG179" s="96" t="e">
        <f ca="true">+IF(AND(ISNUMBER(OFFSET('Sanitation Data'!$F$6,0,10*ROW('Sanitation Data'!F173))),'Data Summary'!CV179="Yes"),OFFSET('Sanitation Data'!$F$6,0,10*ROW('Sanitation Data'!F173)),NA())</f>
        <v>#N/A</v>
      </c>
      <c r="AH179" s="96" t="e">
        <f ca="true">+IF(AND(ISNUMBER(OFFSET('Sanitation Data'!$F$10,0,10*ROW('Sanitation Data'!F173))),'Data Summary'!CW179="Yes"),OFFSET('Sanitation Data'!$F$10,0,10*ROW('Sanitation Data'!F173)),NA())</f>
        <v>#N/A</v>
      </c>
      <c r="AI179" s="96" t="e">
        <f ca="true">+IF(AND(ISNUMBER(OFFSET('Sanitation Data'!$F$11,0,10*ROW('Sanitation Data'!F173))),'Data Summary'!CX179="Yes"),OFFSET('Sanitation Data'!$F$11,0,10*ROW('Sanitation Data'!F173)),NA())</f>
        <v>#N/A</v>
      </c>
      <c r="AJ179" s="96" t="e">
        <f ca="true">+IF(AND(ISNUMBER(OFFSET('Sanitation Data'!$F$12,0,10*ROW('Sanitation Data'!F173))),'Data Summary'!CY179="Yes"),OFFSET('Sanitation Data'!$F$12,0,10*ROW('Sanitation Data'!F173)),NA())</f>
        <v>#N/A</v>
      </c>
      <c r="AK179" s="96" t="e">
        <f ca="true">+IF(AND(ISNUMBER(OFFSET('Sanitation Data'!$G$4,0,10*ROW('Sanitation Data'!G173))),'Data Summary'!CZ179="Yes"),100-OFFSET('Sanitation Data'!$G$4,0,10*ROW('Sanitation Data'!G173)),NA())</f>
        <v>#N/A</v>
      </c>
      <c r="AL179" s="96" t="e">
        <f ca="true">+IF(AND(ISNUMBER(OFFSET('Sanitation Data'!$G$6,0,10*ROW('Sanitation Data'!G173))),'Data Summary'!DA179="Yes"),OFFSET('Sanitation Data'!$G$6,0,10*ROW('Sanitation Data'!G173)),NA())</f>
        <v>#N/A</v>
      </c>
      <c r="AM179" s="96" t="e">
        <f ca="true">+IF(AND(ISNUMBER(OFFSET('Sanitation Data'!$G$10,0,10*ROW('Sanitation Data'!G173))),'Data Summary'!DB179="Yes"),OFFSET('Sanitation Data'!$G$10,0,10*ROW('Sanitation Data'!G173)),NA())</f>
        <v>#N/A</v>
      </c>
      <c r="AN179" s="96" t="e">
        <f ca="true">+IF(AND(ISNUMBER(OFFSET('Sanitation Data'!$G$11,0,10*ROW('Sanitation Data'!G173))),'Data Summary'!DC179="Yes"),OFFSET('Sanitation Data'!$G$11,0,10*ROW('Sanitation Data'!G173)),NA())</f>
        <v>#N/A</v>
      </c>
      <c r="AO179" s="96" t="e">
        <f ca="true">+IF(AND(ISNUMBER(OFFSET('Sanitation Data'!$G$12,0,10*ROW('Sanitation Data'!G173))),'Data Summary'!DD179="Yes"),OFFSET('Sanitation Data'!$G$12,0,10*ROW('Sanitation Data'!G173)),NA())</f>
        <v>#N/A</v>
      </c>
      <c r="AP179" s="96" t="e">
        <f ca="true">+IF(AND(ISNUMBER(OFFSET('Sanitation Data'!$H$4,0,10*ROW('Sanitation Data'!H173))),'Data Summary'!DE179="Yes"),100-OFFSET('Sanitation Data'!$H$4,0,10*ROW('Sanitation Data'!H173)),NA())</f>
        <v>#N/A</v>
      </c>
      <c r="AQ179" s="96" t="e">
        <f ca="true">+IF(AND(ISNUMBER(OFFSET('Sanitation Data'!$H$6,0,10*ROW('Sanitation Data'!H173))),'Data Summary'!DF179="Yes"),OFFSET('Sanitation Data'!$H$6,0,10*ROW('Sanitation Data'!H173)),NA())</f>
        <v>#N/A</v>
      </c>
      <c r="AR179" s="96" t="e">
        <f ca="true">+IF(AND(ISNUMBER(OFFSET('Sanitation Data'!$H$10,0,10*ROW('Sanitation Data'!H173))),'Data Summary'!DG179="Yes"),OFFSET('Sanitation Data'!$H$10,0,10*ROW('Sanitation Data'!H173)),NA())</f>
        <v>#N/A</v>
      </c>
      <c r="AS179" s="96" t="e">
        <f ca="true">+IF(AND(ISNUMBER(OFFSET('Sanitation Data'!$H$11,0,10*ROW('Sanitation Data'!H173))),'Data Summary'!DH179="Yes"),OFFSET('Sanitation Data'!$H$11,0,10*ROW('Sanitation Data'!H173)),NA())</f>
        <v>#N/A</v>
      </c>
      <c r="AT179" s="96" t="e">
        <f ca="true">+IF(AND(ISNUMBER(OFFSET('Sanitation Data'!$H$12,0,10*ROW('Sanitation Data'!H173))),'Data Summary'!DI179="Yes"),OFFSET('Sanitation Data'!$H$12,0,10*ROW('Sanitation Data'!H173)),NA())</f>
        <v>#N/A</v>
      </c>
      <c r="AU179" s="96" t="e">
        <f ca="true">+IF(AND(ISNUMBER(OFFSET('Sanitation Data'!$I$4,0,10*ROW('Sanitation Data'!I173))),'Data Summary'!DJ179="Yes"),100-OFFSET('Sanitation Data'!$I$4,0,10*ROW('Sanitation Data'!I173)),NA())</f>
        <v>#N/A</v>
      </c>
      <c r="AV179" s="96" t="e">
        <f ca="true">+IF(AND(ISNUMBER(OFFSET('Sanitation Data'!$I$6,0,10*ROW('Sanitation Data'!I173))),'Data Summary'!DK179="Yes"),OFFSET('Sanitation Data'!$I$6,0,10*ROW('Sanitation Data'!I173)),NA())</f>
        <v>#N/A</v>
      </c>
      <c r="AW179" s="96" t="e">
        <f ca="true">+IF(AND(ISNUMBER(OFFSET('Sanitation Data'!$I$10,0,10*ROW('Sanitation Data'!I173))),'Data Summary'!DL179="Yes"),OFFSET('Sanitation Data'!$I$10,0,10*ROW('Sanitation Data'!I173)),NA())</f>
        <v>#N/A</v>
      </c>
      <c r="AX179" s="96" t="e">
        <f ca="true">+IF(AND(ISNUMBER(OFFSET('Sanitation Data'!$I$11,0,10*ROW('Sanitation Data'!I173))),'Data Summary'!DM179="Yes"),OFFSET('Sanitation Data'!$I$11,0,10*ROW('Sanitation Data'!I173)),NA())</f>
        <v>#N/A</v>
      </c>
      <c r="AY179" s="96" t="e">
        <f ca="true">+IF(AND(ISNUMBER(OFFSET('Sanitation Data'!$I$12,0,10*ROW('Sanitation Data'!I173))),'Data Summary'!DN179="Yes"),OFFSET('Sanitation Data'!$I$12,0,10*ROW('Sanitation Data'!I173)),NA())</f>
        <v>#N/A</v>
      </c>
      <c r="AZ179" s="97" t="e">
        <f ca="true">+IF(AND(ISNUMBER(OFFSET('Hygiene Data'!$D$5,0,10*ROW('Hygiene Data'!D173))),'Data Summary'!DO179="Yes"),OFFSET('Hygiene Data'!$D$5,0,10*ROW('Hygiene Data'!D173)),NA())</f>
        <v>#N/A</v>
      </c>
      <c r="BA179" s="97" t="e">
        <f ca="true">+IF(AND(ISNUMBER(OFFSET('Hygiene Data'!$D$7,0,10*ROW('Hygiene Data'!D173))),'Data Summary'!DP179="Yes"),OFFSET('Hygiene Data'!$D$7,0,10*ROW('Hygiene Data'!D173)),NA())</f>
        <v>#N/A</v>
      </c>
      <c r="BB179" s="97" t="e">
        <f ca="true">+IF(AND(ISNUMBER(OFFSET('Hygiene Data'!$D$9,0,10*ROW('Hygiene Data'!D173))),'Data Summary'!DQ179="Yes"),OFFSET('Hygiene Data'!$D$9,0,10*ROW('Hygiene Data'!D173)),NA())</f>
        <v>#N/A</v>
      </c>
      <c r="BC179" s="97" t="e">
        <f ca="true">+IF(AND(ISNUMBER(OFFSET('Hygiene Data'!$E$5,0,10*ROW('Hygiene Data'!E173))),'Data Summary'!DR179="Yes"),OFFSET('Hygiene Data'!$E$5,0,10*ROW('Hygiene Data'!E173)),NA())</f>
        <v>#N/A</v>
      </c>
      <c r="BD179" s="97" t="e">
        <f ca="true">+IF(AND(ISNUMBER(OFFSET('Hygiene Data'!$E$7,0,10*ROW('Hygiene Data'!E173))),'Data Summary'!DS179="Yes"),OFFSET('Hygiene Data'!$E$7,0,10*ROW('Hygiene Data'!E173)),NA())</f>
        <v>#N/A</v>
      </c>
      <c r="BE179" s="97" t="e">
        <f ca="true">+IF(AND(ISNUMBER(OFFSET('Hygiene Data'!$E$9,0,10*ROW('Hygiene Data'!E173))),'Data Summary'!DT179="Yes"),OFFSET('Hygiene Data'!$E$9,0,10*ROW('Hygiene Data'!E173)),NA())</f>
        <v>#N/A</v>
      </c>
      <c r="BF179" s="97" t="e">
        <f ca="true">+IF(AND(ISNUMBER(OFFSET('Hygiene Data'!$F$5,0,10*ROW('Hygiene Data'!F173))),'Data Summary'!DU179="Yes"),OFFSET('Hygiene Data'!$F$5,0,10*ROW('Hygiene Data'!F173)),NA())</f>
        <v>#N/A</v>
      </c>
      <c r="BG179" s="97" t="e">
        <f ca="true">+IF(AND(ISNUMBER(OFFSET('Hygiene Data'!$F$7,0,10*ROW('Hygiene Data'!F173))),'Data Summary'!DV179="Yes"),OFFSET('Hygiene Data'!$F$7,0,10*ROW('Hygiene Data'!F173)),NA())</f>
        <v>#N/A</v>
      </c>
      <c r="BH179" s="97" t="e">
        <f ca="true">+IF(AND(ISNUMBER(OFFSET('Hygiene Data'!$F$9,0,10*ROW('Hygiene Data'!F173))),'Data Summary'!DW179="Yes"),OFFSET('Hygiene Data'!$F$9,0,10*ROW('Hygiene Data'!F173)),NA())</f>
        <v>#N/A</v>
      </c>
      <c r="BI179" s="97" t="e">
        <f ca="true">+IF(AND(ISNUMBER(OFFSET('Hygiene Data'!$G$5,0,10*ROW('Hygiene Data'!G173))),'Data Summary'!DX179="Yes"),OFFSET('Hygiene Data'!$G$5,0,10*ROW('Hygiene Data'!G173)),NA())</f>
        <v>#N/A</v>
      </c>
      <c r="BJ179" s="97" t="e">
        <f ca="true">+IF(AND(ISNUMBER(OFFSET('Hygiene Data'!$G$7,0,10*ROW('Hygiene Data'!G173))),'Data Summary'!DY179="Yes"),OFFSET('Hygiene Data'!$G$7,0,10*ROW('Hygiene Data'!G173)),NA())</f>
        <v>#N/A</v>
      </c>
      <c r="BK179" s="97" t="e">
        <f ca="true">+IF(AND(ISNUMBER(OFFSET('Hygiene Data'!$G$9,0,10*ROW('Hygiene Data'!G173))),'Data Summary'!DZ179="Yes"),OFFSET('Hygiene Data'!$G$9,0,10*ROW('Hygiene Data'!G173)),NA())</f>
        <v>#N/A</v>
      </c>
      <c r="BL179" s="97" t="e">
        <f ca="true">+IF(AND(ISNUMBER(OFFSET('Hygiene Data'!$H$5,0,10*ROW('Hygiene Data'!H173))),'Data Summary'!EA179="Yes"),OFFSET('Hygiene Data'!$H$5,0,10*ROW('Hygiene Data'!H173)),NA())</f>
        <v>#N/A</v>
      </c>
      <c r="BM179" s="97" t="e">
        <f ca="true">+IF(AND(ISNUMBER(OFFSET('Hygiene Data'!$H$7,0,10*ROW('Hygiene Data'!H173))),'Data Summary'!EB179="Yes"),OFFSET('Hygiene Data'!$H$7,0,10*ROW('Hygiene Data'!H173)),NA())</f>
        <v>#N/A</v>
      </c>
      <c r="BN179" s="97" t="e">
        <f ca="true">+IF(AND(ISNUMBER(OFFSET('Hygiene Data'!$H$9,0,10*ROW('Hygiene Data'!H173))),'Data Summary'!EC179="Yes"),OFFSET('Hygiene Data'!$H$9,0,10*ROW('Hygiene Data'!H173)),NA())</f>
        <v>#N/A</v>
      </c>
      <c r="BO179" s="97" t="e">
        <f ca="true">+IF(AND(ISNUMBER(OFFSET('Hygiene Data'!$I$5,0,10*ROW('Hygiene Data'!I173))),'Data Summary'!ED179="Yes"),OFFSET('Hygiene Data'!$I$5,0,10*ROW('Hygiene Data'!I173)),NA())</f>
        <v>#N/A</v>
      </c>
      <c r="BP179" s="97" t="e">
        <f ca="true">+IF(AND(ISNUMBER(OFFSET('Hygiene Data'!$I$7,0,10*ROW('Hygiene Data'!I173))),'Data Summary'!EE179="Yes"),OFFSET('Hygiene Data'!$I$7,0,10*ROW('Hygiene Data'!I173)),NA())</f>
        <v>#N/A</v>
      </c>
      <c r="BQ179" s="97" t="e">
        <f ca="true">+IF(AND(ISNUMBER(OFFSET('Hygiene Data'!$I$9,0,10*ROW('Hygiene Data'!I173))),'Data Summary'!EF179="Yes"),OFFSET('Hygiene Data'!$I$9,0,10*ROW('Hygiene Data'!I173)),NA())</f>
        <v>#N/A</v>
      </c>
    </row>
    <row xmlns:x14ac="http://schemas.microsoft.com/office/spreadsheetml/2009/9/ac" r="180" x14ac:dyDescent="0.2">
      <c r="A180" s="331" t="e">
        <f ca="true">+RIGHT('Data Summary'!A180,LEN('Data Summary'!A180)-9)</f>
        <v>#VALUE!</v>
      </c>
      <c r="B180" s="36" t="str">
        <f ca="true">+IF(ISTEXT('Data Summary'!B180),'Data Summary'!B180,"")</f>
        <v/>
      </c>
      <c r="C180" s="330" t="e">
        <f ca="true">+VALUE('Data Summary'!C180)</f>
        <v>#VALUE!</v>
      </c>
      <c r="D180" s="95" t="e">
        <f ca="true">+IF(AND(ISNUMBER(OFFSET('Water Data'!$D$4,0,10*ROW('Water Data'!D174))),'Data Summary'!BS180="Yes"),100-OFFSET('Water Data'!$D$4,0,10*ROW('Water Data'!D174)),NA())</f>
        <v>#N/A</v>
      </c>
      <c r="E180" s="95" t="e">
        <f ca="true">+IF(AND(ISNUMBER(OFFSET('Water Data'!$D$6,0,10*ROW('Water Data'!D174))),'Data Summary'!BT180="Yes"),OFFSET('Water Data'!$D$6,0,10*ROW('Water Data'!D174)),NA())</f>
        <v>#N/A</v>
      </c>
      <c r="F180" s="95" t="e">
        <f ca="true">+IF(AND(ISNUMBER(OFFSET('Water Data'!$D$9,0,10*ROW('Water Data'!D174))),'Data Summary'!BU180="Yes"),OFFSET('Water Data'!$D$9,0,10*ROW('Water Data'!D174)),NA())</f>
        <v>#N/A</v>
      </c>
      <c r="G180" s="95" t="e">
        <f ca="true">+IF(AND(ISNUMBER(OFFSET('Water Data'!$E$4,0,10*ROW('Water Data'!E174))),'Data Summary'!BV180="Yes"),100-OFFSET('Water Data'!$E$4,0,10*ROW('Water Data'!E174)),NA())</f>
        <v>#N/A</v>
      </c>
      <c r="H180" s="95" t="e">
        <f ca="true">+IF(AND(ISNUMBER(OFFSET('Water Data'!$E$6,0,10*ROW('Water Data'!E174))),'Data Summary'!BW180="Yes"),OFFSET('Water Data'!$E$6,0,10*ROW('Water Data'!E174)),NA())</f>
        <v>#N/A</v>
      </c>
      <c r="I180" s="95" t="e">
        <f ca="true">+IF(AND(ISNUMBER(OFFSET('Water Data'!$E$9,0,10*ROW('Water Data'!E174))),'Data Summary'!BX180="Yes"),OFFSET('Water Data'!$E$9,0,10*ROW('Water Data'!E174)),NA())</f>
        <v>#N/A</v>
      </c>
      <c r="J180" s="95" t="e">
        <f ca="true">+IF(AND(ISNUMBER(OFFSET('Water Data'!$F$4,0,10*ROW('Water Data'!F174))),'Data Summary'!BY180="Yes"),100-OFFSET('Water Data'!$F$4,0,10*ROW('Water Data'!F174)),NA())</f>
        <v>#N/A</v>
      </c>
      <c r="K180" s="95" t="e">
        <f ca="true">+IF(AND(ISNUMBER(OFFSET('Water Data'!$F$6,0,10*ROW('Water Data'!F174))),'Data Summary'!BZ180="Yes"),OFFSET('Water Data'!$F$6,0,10*ROW('Water Data'!F174)),NA())</f>
        <v>#N/A</v>
      </c>
      <c r="L180" s="95" t="e">
        <f ca="true">+IF(AND(ISNUMBER(OFFSET('Water Data'!$F$9,0,10*ROW('Water Data'!F174))),'Data Summary'!CA180="Yes"),OFFSET('Water Data'!$F$9,0,10*ROW('Water Data'!F174)),NA())</f>
        <v>#N/A</v>
      </c>
      <c r="M180" s="95" t="e">
        <f ca="true">+IF(AND(ISNUMBER(OFFSET('Water Data'!$G$4,0,10*ROW('Water Data'!G174))),'Data Summary'!CB180="Yes"),100-OFFSET('Water Data'!$G$4,0,10*ROW('Water Data'!G174)),NA())</f>
        <v>#N/A</v>
      </c>
      <c r="N180" s="95" t="e">
        <f ca="true">+IF(AND(ISNUMBER(OFFSET('Water Data'!$G$6,0,10*ROW('Water Data'!G174))),'Data Summary'!CC180="Yes"),OFFSET('Water Data'!$G$6,0,10*ROW('Water Data'!G174)),NA())</f>
        <v>#N/A</v>
      </c>
      <c r="O180" s="95" t="e">
        <f ca="true">+IF(AND(ISNUMBER(OFFSET('Water Data'!$G$9,0,10*ROW('Water Data'!G174))),'Data Summary'!CD180="Yes"),OFFSET('Water Data'!$G$9,0,10*ROW('Water Data'!G174)),NA())</f>
        <v>#N/A</v>
      </c>
      <c r="P180" s="95" t="e">
        <f ca="true">+IF(AND(ISNUMBER(OFFSET('Water Data'!$H$4,0,10*ROW('Water Data'!H174))),'Data Summary'!CE180="Yes"),100-OFFSET('Water Data'!$H$4,0,10*ROW('Water Data'!H174)),NA())</f>
        <v>#N/A</v>
      </c>
      <c r="Q180" s="95" t="e">
        <f ca="true">+IF(AND(ISNUMBER(OFFSET('Water Data'!$H$6,0,10*ROW('Water Data'!H174))),'Data Summary'!CF180="Yes"),OFFSET('Water Data'!$H$6,0,10*ROW('Water Data'!H174)),NA())</f>
        <v>#N/A</v>
      </c>
      <c r="R180" s="95" t="e">
        <f ca="true">+IF(AND(ISNUMBER(OFFSET('Water Data'!$H$9,0,10*ROW('Water Data'!H174))),'Data Summary'!CG180="Yes"),OFFSET('Water Data'!$H$9,0,10*ROW('Water Data'!H174)),NA())</f>
        <v>#N/A</v>
      </c>
      <c r="S180" s="95" t="e">
        <f ca="true">+IF(AND(ISNUMBER(OFFSET('Water Data'!$I$4,0,10*ROW('Water Data'!I174))),'Data Summary'!CH180="Yes"),100-OFFSET('Water Data'!$I$4,0,10*ROW('Water Data'!I174)),NA())</f>
        <v>#N/A</v>
      </c>
      <c r="T180" s="95" t="e">
        <f ca="true">+IF(AND(ISNUMBER(OFFSET('Water Data'!$I$6,0,10*ROW('Water Data'!I174))),'Data Summary'!CI180="Yes"),OFFSET('Water Data'!$I$6,0,10*ROW('Water Data'!I174)),NA())</f>
        <v>#N/A</v>
      </c>
      <c r="U180" s="95" t="e">
        <f ca="true">+IF(AND(ISNUMBER(OFFSET('Water Data'!$I$9,0,10*ROW('Water Data'!I174))),'Data Summary'!CJ180="Yes"),OFFSET('Water Data'!$I$9,0,10*ROW('Water Data'!I174)),NA())</f>
        <v>#N/A</v>
      </c>
      <c r="V180" s="96" t="e">
        <f ca="true">+IF(AND(ISNUMBER(OFFSET('Sanitation Data'!$D$4,0,10*ROW('Sanitation Data'!D174))),'Data Summary'!CK180="Yes"),100-OFFSET('Sanitation Data'!$D$4,0,10*ROW('Sanitation Data'!D174)),NA())</f>
        <v>#N/A</v>
      </c>
      <c r="W180" s="96" t="e">
        <f ca="true">+IF(AND(ISNUMBER(OFFSET('Sanitation Data'!$D$6,0,10*ROW('Sanitation Data'!D174))),'Data Summary'!CL180="Yes"),OFFSET('Sanitation Data'!$D$6,0,10*ROW('Sanitation Data'!D174)),NA())</f>
        <v>#N/A</v>
      </c>
      <c r="X180" s="96" t="e">
        <f ca="true">+IF(AND(ISNUMBER(OFFSET('Sanitation Data'!$D$10,0,10*ROW('Sanitation Data'!D174))),'Data Summary'!CM180="Yes"),OFFSET('Sanitation Data'!$D$10,0,10*ROW('Sanitation Data'!D174)),NA())</f>
        <v>#N/A</v>
      </c>
      <c r="Y180" s="96" t="e">
        <f ca="true">+IF(AND(ISNUMBER(OFFSET('Sanitation Data'!$D$11,0,10*ROW('Sanitation Data'!D174))),'Data Summary'!CN180="Yes"),OFFSET('Sanitation Data'!$D$11,0,10*ROW('Sanitation Data'!D174)),NA())</f>
        <v>#N/A</v>
      </c>
      <c r="Z180" s="96" t="e">
        <f ca="true">+IF(AND(ISNUMBER(OFFSET('Sanitation Data'!$D$12,0,10*ROW('Sanitation Data'!D174))),'Data Summary'!CO180="Yes"),OFFSET('Sanitation Data'!$D$12,0,10*ROW('Sanitation Data'!D174)),NA())</f>
        <v>#N/A</v>
      </c>
      <c r="AA180" s="96" t="e">
        <f ca="true">+IF(AND(ISNUMBER(OFFSET('Sanitation Data'!$E$4,0,10*ROW('Sanitation Data'!E174))),'Data Summary'!CP180="Yes"),100-OFFSET('Sanitation Data'!$E$4,0,10*ROW('Sanitation Data'!E174)),NA())</f>
        <v>#N/A</v>
      </c>
      <c r="AB180" s="96" t="e">
        <f ca="true">+IF(AND(ISNUMBER(OFFSET('Sanitation Data'!$E$6,0,10*ROW('Sanitation Data'!E174))),'Data Summary'!CQ180="Yes"),OFFSET('Sanitation Data'!$E$6,0,10*ROW('Sanitation Data'!E174)),NA())</f>
        <v>#N/A</v>
      </c>
      <c r="AC180" s="96" t="e">
        <f ca="true">+IF(AND(ISNUMBER(OFFSET('Sanitation Data'!$E$10,0,10*ROW('Sanitation Data'!E174))),'Data Summary'!CR180="Yes"),OFFSET('Sanitation Data'!$E$10,0,10*ROW('Sanitation Data'!E174)),NA())</f>
        <v>#N/A</v>
      </c>
      <c r="AD180" s="96" t="e">
        <f ca="true">+IF(AND(ISNUMBER(OFFSET('Sanitation Data'!$E$11,0,10*ROW('Sanitation Data'!E174))),'Data Summary'!CS180="Yes"),OFFSET('Sanitation Data'!$E$11,0,10*ROW('Sanitation Data'!E174)),NA())</f>
        <v>#N/A</v>
      </c>
      <c r="AE180" s="96" t="e">
        <f ca="true">+IF(AND(ISNUMBER(OFFSET('Sanitation Data'!$E$12,0,10*ROW('Sanitation Data'!E174))),'Data Summary'!CT180="Yes"),OFFSET('Sanitation Data'!$E$12,0,10*ROW('Sanitation Data'!E174)),NA())</f>
        <v>#N/A</v>
      </c>
      <c r="AF180" s="96" t="e">
        <f ca="true">+IF(AND(ISNUMBER(OFFSET('Sanitation Data'!$F$4,0,10*ROW('Sanitation Data'!F174))),'Data Summary'!CU180="Yes"),100-OFFSET('Sanitation Data'!$F$4,0,10*ROW('Sanitation Data'!F174)),NA())</f>
        <v>#N/A</v>
      </c>
      <c r="AG180" s="96" t="e">
        <f ca="true">+IF(AND(ISNUMBER(OFFSET('Sanitation Data'!$F$6,0,10*ROW('Sanitation Data'!F174))),'Data Summary'!CV180="Yes"),OFFSET('Sanitation Data'!$F$6,0,10*ROW('Sanitation Data'!F174)),NA())</f>
        <v>#N/A</v>
      </c>
      <c r="AH180" s="96" t="e">
        <f ca="true">+IF(AND(ISNUMBER(OFFSET('Sanitation Data'!$F$10,0,10*ROW('Sanitation Data'!F174))),'Data Summary'!CW180="Yes"),OFFSET('Sanitation Data'!$F$10,0,10*ROW('Sanitation Data'!F174)),NA())</f>
        <v>#N/A</v>
      </c>
      <c r="AI180" s="96" t="e">
        <f ca="true">+IF(AND(ISNUMBER(OFFSET('Sanitation Data'!$F$11,0,10*ROW('Sanitation Data'!F174))),'Data Summary'!CX180="Yes"),OFFSET('Sanitation Data'!$F$11,0,10*ROW('Sanitation Data'!F174)),NA())</f>
        <v>#N/A</v>
      </c>
      <c r="AJ180" s="96" t="e">
        <f ca="true">+IF(AND(ISNUMBER(OFFSET('Sanitation Data'!$F$12,0,10*ROW('Sanitation Data'!F174))),'Data Summary'!CY180="Yes"),OFFSET('Sanitation Data'!$F$12,0,10*ROW('Sanitation Data'!F174)),NA())</f>
        <v>#N/A</v>
      </c>
      <c r="AK180" s="96" t="e">
        <f ca="true">+IF(AND(ISNUMBER(OFFSET('Sanitation Data'!$G$4,0,10*ROW('Sanitation Data'!G174))),'Data Summary'!CZ180="Yes"),100-OFFSET('Sanitation Data'!$G$4,0,10*ROW('Sanitation Data'!G174)),NA())</f>
        <v>#N/A</v>
      </c>
      <c r="AL180" s="96" t="e">
        <f ca="true">+IF(AND(ISNUMBER(OFFSET('Sanitation Data'!$G$6,0,10*ROW('Sanitation Data'!G174))),'Data Summary'!DA180="Yes"),OFFSET('Sanitation Data'!$G$6,0,10*ROW('Sanitation Data'!G174)),NA())</f>
        <v>#N/A</v>
      </c>
      <c r="AM180" s="96" t="e">
        <f ca="true">+IF(AND(ISNUMBER(OFFSET('Sanitation Data'!$G$10,0,10*ROW('Sanitation Data'!G174))),'Data Summary'!DB180="Yes"),OFFSET('Sanitation Data'!$G$10,0,10*ROW('Sanitation Data'!G174)),NA())</f>
        <v>#N/A</v>
      </c>
      <c r="AN180" s="96" t="e">
        <f ca="true">+IF(AND(ISNUMBER(OFFSET('Sanitation Data'!$G$11,0,10*ROW('Sanitation Data'!G174))),'Data Summary'!DC180="Yes"),OFFSET('Sanitation Data'!$G$11,0,10*ROW('Sanitation Data'!G174)),NA())</f>
        <v>#N/A</v>
      </c>
      <c r="AO180" s="96" t="e">
        <f ca="true">+IF(AND(ISNUMBER(OFFSET('Sanitation Data'!$G$12,0,10*ROW('Sanitation Data'!G174))),'Data Summary'!DD180="Yes"),OFFSET('Sanitation Data'!$G$12,0,10*ROW('Sanitation Data'!G174)),NA())</f>
        <v>#N/A</v>
      </c>
      <c r="AP180" s="96" t="e">
        <f ca="true">+IF(AND(ISNUMBER(OFFSET('Sanitation Data'!$H$4,0,10*ROW('Sanitation Data'!H174))),'Data Summary'!DE180="Yes"),100-OFFSET('Sanitation Data'!$H$4,0,10*ROW('Sanitation Data'!H174)),NA())</f>
        <v>#N/A</v>
      </c>
      <c r="AQ180" s="96" t="e">
        <f ca="true">+IF(AND(ISNUMBER(OFFSET('Sanitation Data'!$H$6,0,10*ROW('Sanitation Data'!H174))),'Data Summary'!DF180="Yes"),OFFSET('Sanitation Data'!$H$6,0,10*ROW('Sanitation Data'!H174)),NA())</f>
        <v>#N/A</v>
      </c>
      <c r="AR180" s="96" t="e">
        <f ca="true">+IF(AND(ISNUMBER(OFFSET('Sanitation Data'!$H$10,0,10*ROW('Sanitation Data'!H174))),'Data Summary'!DG180="Yes"),OFFSET('Sanitation Data'!$H$10,0,10*ROW('Sanitation Data'!H174)),NA())</f>
        <v>#N/A</v>
      </c>
      <c r="AS180" s="96" t="e">
        <f ca="true">+IF(AND(ISNUMBER(OFFSET('Sanitation Data'!$H$11,0,10*ROW('Sanitation Data'!H174))),'Data Summary'!DH180="Yes"),OFFSET('Sanitation Data'!$H$11,0,10*ROW('Sanitation Data'!H174)),NA())</f>
        <v>#N/A</v>
      </c>
      <c r="AT180" s="96" t="e">
        <f ca="true">+IF(AND(ISNUMBER(OFFSET('Sanitation Data'!$H$12,0,10*ROW('Sanitation Data'!H174))),'Data Summary'!DI180="Yes"),OFFSET('Sanitation Data'!$H$12,0,10*ROW('Sanitation Data'!H174)),NA())</f>
        <v>#N/A</v>
      </c>
      <c r="AU180" s="96" t="e">
        <f ca="true">+IF(AND(ISNUMBER(OFFSET('Sanitation Data'!$I$4,0,10*ROW('Sanitation Data'!I174))),'Data Summary'!DJ180="Yes"),100-OFFSET('Sanitation Data'!$I$4,0,10*ROW('Sanitation Data'!I174)),NA())</f>
        <v>#N/A</v>
      </c>
      <c r="AV180" s="96" t="e">
        <f ca="true">+IF(AND(ISNUMBER(OFFSET('Sanitation Data'!$I$6,0,10*ROW('Sanitation Data'!I174))),'Data Summary'!DK180="Yes"),OFFSET('Sanitation Data'!$I$6,0,10*ROW('Sanitation Data'!I174)),NA())</f>
        <v>#N/A</v>
      </c>
      <c r="AW180" s="96" t="e">
        <f ca="true">+IF(AND(ISNUMBER(OFFSET('Sanitation Data'!$I$10,0,10*ROW('Sanitation Data'!I174))),'Data Summary'!DL180="Yes"),OFFSET('Sanitation Data'!$I$10,0,10*ROW('Sanitation Data'!I174)),NA())</f>
        <v>#N/A</v>
      </c>
      <c r="AX180" s="96" t="e">
        <f ca="true">+IF(AND(ISNUMBER(OFFSET('Sanitation Data'!$I$11,0,10*ROW('Sanitation Data'!I174))),'Data Summary'!DM180="Yes"),OFFSET('Sanitation Data'!$I$11,0,10*ROW('Sanitation Data'!I174)),NA())</f>
        <v>#N/A</v>
      </c>
      <c r="AY180" s="96" t="e">
        <f ca="true">+IF(AND(ISNUMBER(OFFSET('Sanitation Data'!$I$12,0,10*ROW('Sanitation Data'!I174))),'Data Summary'!DN180="Yes"),OFFSET('Sanitation Data'!$I$12,0,10*ROW('Sanitation Data'!I174)),NA())</f>
        <v>#N/A</v>
      </c>
      <c r="AZ180" s="97" t="e">
        <f ca="true">+IF(AND(ISNUMBER(OFFSET('Hygiene Data'!$D$5,0,10*ROW('Hygiene Data'!D174))),'Data Summary'!DO180="Yes"),OFFSET('Hygiene Data'!$D$5,0,10*ROW('Hygiene Data'!D174)),NA())</f>
        <v>#N/A</v>
      </c>
      <c r="BA180" s="97" t="e">
        <f ca="true">+IF(AND(ISNUMBER(OFFSET('Hygiene Data'!$D$7,0,10*ROW('Hygiene Data'!D174))),'Data Summary'!DP180="Yes"),OFFSET('Hygiene Data'!$D$7,0,10*ROW('Hygiene Data'!D174)),NA())</f>
        <v>#N/A</v>
      </c>
      <c r="BB180" s="97" t="e">
        <f ca="true">+IF(AND(ISNUMBER(OFFSET('Hygiene Data'!$D$9,0,10*ROW('Hygiene Data'!D174))),'Data Summary'!DQ180="Yes"),OFFSET('Hygiene Data'!$D$9,0,10*ROW('Hygiene Data'!D174)),NA())</f>
        <v>#N/A</v>
      </c>
      <c r="BC180" s="97" t="e">
        <f ca="true">+IF(AND(ISNUMBER(OFFSET('Hygiene Data'!$E$5,0,10*ROW('Hygiene Data'!E174))),'Data Summary'!DR180="Yes"),OFFSET('Hygiene Data'!$E$5,0,10*ROW('Hygiene Data'!E174)),NA())</f>
        <v>#N/A</v>
      </c>
      <c r="BD180" s="97" t="e">
        <f ca="true">+IF(AND(ISNUMBER(OFFSET('Hygiene Data'!$E$7,0,10*ROW('Hygiene Data'!E174))),'Data Summary'!DS180="Yes"),OFFSET('Hygiene Data'!$E$7,0,10*ROW('Hygiene Data'!E174)),NA())</f>
        <v>#N/A</v>
      </c>
      <c r="BE180" s="97" t="e">
        <f ca="true">+IF(AND(ISNUMBER(OFFSET('Hygiene Data'!$E$9,0,10*ROW('Hygiene Data'!E174))),'Data Summary'!DT180="Yes"),OFFSET('Hygiene Data'!$E$9,0,10*ROW('Hygiene Data'!E174)),NA())</f>
        <v>#N/A</v>
      </c>
      <c r="BF180" s="97" t="e">
        <f ca="true">+IF(AND(ISNUMBER(OFFSET('Hygiene Data'!$F$5,0,10*ROW('Hygiene Data'!F174))),'Data Summary'!DU180="Yes"),OFFSET('Hygiene Data'!$F$5,0,10*ROW('Hygiene Data'!F174)),NA())</f>
        <v>#N/A</v>
      </c>
      <c r="BG180" s="97" t="e">
        <f ca="true">+IF(AND(ISNUMBER(OFFSET('Hygiene Data'!$F$7,0,10*ROW('Hygiene Data'!F174))),'Data Summary'!DV180="Yes"),OFFSET('Hygiene Data'!$F$7,0,10*ROW('Hygiene Data'!F174)),NA())</f>
        <v>#N/A</v>
      </c>
      <c r="BH180" s="97" t="e">
        <f ca="true">+IF(AND(ISNUMBER(OFFSET('Hygiene Data'!$F$9,0,10*ROW('Hygiene Data'!F174))),'Data Summary'!DW180="Yes"),OFFSET('Hygiene Data'!$F$9,0,10*ROW('Hygiene Data'!F174)),NA())</f>
        <v>#N/A</v>
      </c>
      <c r="BI180" s="97" t="e">
        <f ca="true">+IF(AND(ISNUMBER(OFFSET('Hygiene Data'!$G$5,0,10*ROW('Hygiene Data'!G174))),'Data Summary'!DX180="Yes"),OFFSET('Hygiene Data'!$G$5,0,10*ROW('Hygiene Data'!G174)),NA())</f>
        <v>#N/A</v>
      </c>
      <c r="BJ180" s="97" t="e">
        <f ca="true">+IF(AND(ISNUMBER(OFFSET('Hygiene Data'!$G$7,0,10*ROW('Hygiene Data'!G174))),'Data Summary'!DY180="Yes"),OFFSET('Hygiene Data'!$G$7,0,10*ROW('Hygiene Data'!G174)),NA())</f>
        <v>#N/A</v>
      </c>
      <c r="BK180" s="97" t="e">
        <f ca="true">+IF(AND(ISNUMBER(OFFSET('Hygiene Data'!$G$9,0,10*ROW('Hygiene Data'!G174))),'Data Summary'!DZ180="Yes"),OFFSET('Hygiene Data'!$G$9,0,10*ROW('Hygiene Data'!G174)),NA())</f>
        <v>#N/A</v>
      </c>
      <c r="BL180" s="97" t="e">
        <f ca="true">+IF(AND(ISNUMBER(OFFSET('Hygiene Data'!$H$5,0,10*ROW('Hygiene Data'!H174))),'Data Summary'!EA180="Yes"),OFFSET('Hygiene Data'!$H$5,0,10*ROW('Hygiene Data'!H174)),NA())</f>
        <v>#N/A</v>
      </c>
      <c r="BM180" s="97" t="e">
        <f ca="true">+IF(AND(ISNUMBER(OFFSET('Hygiene Data'!$H$7,0,10*ROW('Hygiene Data'!H174))),'Data Summary'!EB180="Yes"),OFFSET('Hygiene Data'!$H$7,0,10*ROW('Hygiene Data'!H174)),NA())</f>
        <v>#N/A</v>
      </c>
      <c r="BN180" s="97" t="e">
        <f ca="true">+IF(AND(ISNUMBER(OFFSET('Hygiene Data'!$H$9,0,10*ROW('Hygiene Data'!H174))),'Data Summary'!EC180="Yes"),OFFSET('Hygiene Data'!$H$9,0,10*ROW('Hygiene Data'!H174)),NA())</f>
        <v>#N/A</v>
      </c>
      <c r="BO180" s="97" t="e">
        <f ca="true">+IF(AND(ISNUMBER(OFFSET('Hygiene Data'!$I$5,0,10*ROW('Hygiene Data'!I174))),'Data Summary'!ED180="Yes"),OFFSET('Hygiene Data'!$I$5,0,10*ROW('Hygiene Data'!I174)),NA())</f>
        <v>#N/A</v>
      </c>
      <c r="BP180" s="97" t="e">
        <f ca="true">+IF(AND(ISNUMBER(OFFSET('Hygiene Data'!$I$7,0,10*ROW('Hygiene Data'!I174))),'Data Summary'!EE180="Yes"),OFFSET('Hygiene Data'!$I$7,0,10*ROW('Hygiene Data'!I174)),NA())</f>
        <v>#N/A</v>
      </c>
      <c r="BQ180" s="97" t="e">
        <f ca="true">+IF(AND(ISNUMBER(OFFSET('Hygiene Data'!$I$9,0,10*ROW('Hygiene Data'!I174))),'Data Summary'!EF180="Yes"),OFFSET('Hygiene Data'!$I$9,0,10*ROW('Hygiene Data'!I174)),NA())</f>
        <v>#N/A</v>
      </c>
    </row>
    <row xmlns:x14ac="http://schemas.microsoft.com/office/spreadsheetml/2009/9/ac" r="181" x14ac:dyDescent="0.2">
      <c r="A181" s="331" t="e">
        <f ca="true">+RIGHT('Data Summary'!A181,LEN('Data Summary'!A181)-9)</f>
        <v>#VALUE!</v>
      </c>
      <c r="B181" s="36" t="str">
        <f ca="true">+IF(ISTEXT('Data Summary'!B181),'Data Summary'!B181,"")</f>
        <v/>
      </c>
      <c r="C181" s="330" t="e">
        <f ca="true">+VALUE('Data Summary'!C181)</f>
        <v>#VALUE!</v>
      </c>
      <c r="D181" s="95" t="e">
        <f ca="true">+IF(AND(ISNUMBER(OFFSET('Water Data'!$D$4,0,10*ROW('Water Data'!D175))),'Data Summary'!BS181="Yes"),100-OFFSET('Water Data'!$D$4,0,10*ROW('Water Data'!D175)),NA())</f>
        <v>#N/A</v>
      </c>
      <c r="E181" s="95" t="e">
        <f ca="true">+IF(AND(ISNUMBER(OFFSET('Water Data'!$D$6,0,10*ROW('Water Data'!D175))),'Data Summary'!BT181="Yes"),OFFSET('Water Data'!$D$6,0,10*ROW('Water Data'!D175)),NA())</f>
        <v>#N/A</v>
      </c>
      <c r="F181" s="95" t="e">
        <f ca="true">+IF(AND(ISNUMBER(OFFSET('Water Data'!$D$9,0,10*ROW('Water Data'!D175))),'Data Summary'!BU181="Yes"),OFFSET('Water Data'!$D$9,0,10*ROW('Water Data'!D175)),NA())</f>
        <v>#N/A</v>
      </c>
      <c r="G181" s="95" t="e">
        <f ca="true">+IF(AND(ISNUMBER(OFFSET('Water Data'!$E$4,0,10*ROW('Water Data'!E175))),'Data Summary'!BV181="Yes"),100-OFFSET('Water Data'!$E$4,0,10*ROW('Water Data'!E175)),NA())</f>
        <v>#N/A</v>
      </c>
      <c r="H181" s="95" t="e">
        <f ca="true">+IF(AND(ISNUMBER(OFFSET('Water Data'!$E$6,0,10*ROW('Water Data'!E175))),'Data Summary'!BW181="Yes"),OFFSET('Water Data'!$E$6,0,10*ROW('Water Data'!E175)),NA())</f>
        <v>#N/A</v>
      </c>
      <c r="I181" s="95" t="e">
        <f ca="true">+IF(AND(ISNUMBER(OFFSET('Water Data'!$E$9,0,10*ROW('Water Data'!E175))),'Data Summary'!BX181="Yes"),OFFSET('Water Data'!$E$9,0,10*ROW('Water Data'!E175)),NA())</f>
        <v>#N/A</v>
      </c>
      <c r="J181" s="95" t="e">
        <f ca="true">+IF(AND(ISNUMBER(OFFSET('Water Data'!$F$4,0,10*ROW('Water Data'!F175))),'Data Summary'!BY181="Yes"),100-OFFSET('Water Data'!$F$4,0,10*ROW('Water Data'!F175)),NA())</f>
        <v>#N/A</v>
      </c>
      <c r="K181" s="95" t="e">
        <f ca="true">+IF(AND(ISNUMBER(OFFSET('Water Data'!$F$6,0,10*ROW('Water Data'!F175))),'Data Summary'!BZ181="Yes"),OFFSET('Water Data'!$F$6,0,10*ROW('Water Data'!F175)),NA())</f>
        <v>#N/A</v>
      </c>
      <c r="L181" s="95" t="e">
        <f ca="true">+IF(AND(ISNUMBER(OFFSET('Water Data'!$F$9,0,10*ROW('Water Data'!F175))),'Data Summary'!CA181="Yes"),OFFSET('Water Data'!$F$9,0,10*ROW('Water Data'!F175)),NA())</f>
        <v>#N/A</v>
      </c>
      <c r="M181" s="95" t="e">
        <f ca="true">+IF(AND(ISNUMBER(OFFSET('Water Data'!$G$4,0,10*ROW('Water Data'!G175))),'Data Summary'!CB181="Yes"),100-OFFSET('Water Data'!$G$4,0,10*ROW('Water Data'!G175)),NA())</f>
        <v>#N/A</v>
      </c>
      <c r="N181" s="95" t="e">
        <f ca="true">+IF(AND(ISNUMBER(OFFSET('Water Data'!$G$6,0,10*ROW('Water Data'!G175))),'Data Summary'!CC181="Yes"),OFFSET('Water Data'!$G$6,0,10*ROW('Water Data'!G175)),NA())</f>
        <v>#N/A</v>
      </c>
      <c r="O181" s="95" t="e">
        <f ca="true">+IF(AND(ISNUMBER(OFFSET('Water Data'!$G$9,0,10*ROW('Water Data'!G175))),'Data Summary'!CD181="Yes"),OFFSET('Water Data'!$G$9,0,10*ROW('Water Data'!G175)),NA())</f>
        <v>#N/A</v>
      </c>
      <c r="P181" s="95" t="e">
        <f ca="true">+IF(AND(ISNUMBER(OFFSET('Water Data'!$H$4,0,10*ROW('Water Data'!H175))),'Data Summary'!CE181="Yes"),100-OFFSET('Water Data'!$H$4,0,10*ROW('Water Data'!H175)),NA())</f>
        <v>#N/A</v>
      </c>
      <c r="Q181" s="95" t="e">
        <f ca="true">+IF(AND(ISNUMBER(OFFSET('Water Data'!$H$6,0,10*ROW('Water Data'!H175))),'Data Summary'!CF181="Yes"),OFFSET('Water Data'!$H$6,0,10*ROW('Water Data'!H175)),NA())</f>
        <v>#N/A</v>
      </c>
      <c r="R181" s="95" t="e">
        <f ca="true">+IF(AND(ISNUMBER(OFFSET('Water Data'!$H$9,0,10*ROW('Water Data'!H175))),'Data Summary'!CG181="Yes"),OFFSET('Water Data'!$H$9,0,10*ROW('Water Data'!H175)),NA())</f>
        <v>#N/A</v>
      </c>
      <c r="S181" s="95" t="e">
        <f ca="true">+IF(AND(ISNUMBER(OFFSET('Water Data'!$I$4,0,10*ROW('Water Data'!I175))),'Data Summary'!CH181="Yes"),100-OFFSET('Water Data'!$I$4,0,10*ROW('Water Data'!I175)),NA())</f>
        <v>#N/A</v>
      </c>
      <c r="T181" s="95" t="e">
        <f ca="true">+IF(AND(ISNUMBER(OFFSET('Water Data'!$I$6,0,10*ROW('Water Data'!I175))),'Data Summary'!CI181="Yes"),OFFSET('Water Data'!$I$6,0,10*ROW('Water Data'!I175)),NA())</f>
        <v>#N/A</v>
      </c>
      <c r="U181" s="95" t="e">
        <f ca="true">+IF(AND(ISNUMBER(OFFSET('Water Data'!$I$9,0,10*ROW('Water Data'!I175))),'Data Summary'!CJ181="Yes"),OFFSET('Water Data'!$I$9,0,10*ROW('Water Data'!I175)),NA())</f>
        <v>#N/A</v>
      </c>
      <c r="V181" s="96" t="e">
        <f ca="true">+IF(AND(ISNUMBER(OFFSET('Sanitation Data'!$D$4,0,10*ROW('Sanitation Data'!D175))),'Data Summary'!CK181="Yes"),100-OFFSET('Sanitation Data'!$D$4,0,10*ROW('Sanitation Data'!D175)),NA())</f>
        <v>#N/A</v>
      </c>
      <c r="W181" s="96" t="e">
        <f ca="true">+IF(AND(ISNUMBER(OFFSET('Sanitation Data'!$D$6,0,10*ROW('Sanitation Data'!D175))),'Data Summary'!CL181="Yes"),OFFSET('Sanitation Data'!$D$6,0,10*ROW('Sanitation Data'!D175)),NA())</f>
        <v>#N/A</v>
      </c>
      <c r="X181" s="96" t="e">
        <f ca="true">+IF(AND(ISNUMBER(OFFSET('Sanitation Data'!$D$10,0,10*ROW('Sanitation Data'!D175))),'Data Summary'!CM181="Yes"),OFFSET('Sanitation Data'!$D$10,0,10*ROW('Sanitation Data'!D175)),NA())</f>
        <v>#N/A</v>
      </c>
      <c r="Y181" s="96" t="e">
        <f ca="true">+IF(AND(ISNUMBER(OFFSET('Sanitation Data'!$D$11,0,10*ROW('Sanitation Data'!D175))),'Data Summary'!CN181="Yes"),OFFSET('Sanitation Data'!$D$11,0,10*ROW('Sanitation Data'!D175)),NA())</f>
        <v>#N/A</v>
      </c>
      <c r="Z181" s="96" t="e">
        <f ca="true">+IF(AND(ISNUMBER(OFFSET('Sanitation Data'!$D$12,0,10*ROW('Sanitation Data'!D175))),'Data Summary'!CO181="Yes"),OFFSET('Sanitation Data'!$D$12,0,10*ROW('Sanitation Data'!D175)),NA())</f>
        <v>#N/A</v>
      </c>
      <c r="AA181" s="96" t="e">
        <f ca="true">+IF(AND(ISNUMBER(OFFSET('Sanitation Data'!$E$4,0,10*ROW('Sanitation Data'!E175))),'Data Summary'!CP181="Yes"),100-OFFSET('Sanitation Data'!$E$4,0,10*ROW('Sanitation Data'!E175)),NA())</f>
        <v>#N/A</v>
      </c>
      <c r="AB181" s="96" t="e">
        <f ca="true">+IF(AND(ISNUMBER(OFFSET('Sanitation Data'!$E$6,0,10*ROW('Sanitation Data'!E175))),'Data Summary'!CQ181="Yes"),OFFSET('Sanitation Data'!$E$6,0,10*ROW('Sanitation Data'!E175)),NA())</f>
        <v>#N/A</v>
      </c>
      <c r="AC181" s="96" t="e">
        <f ca="true">+IF(AND(ISNUMBER(OFFSET('Sanitation Data'!$E$10,0,10*ROW('Sanitation Data'!E175))),'Data Summary'!CR181="Yes"),OFFSET('Sanitation Data'!$E$10,0,10*ROW('Sanitation Data'!E175)),NA())</f>
        <v>#N/A</v>
      </c>
      <c r="AD181" s="96" t="e">
        <f ca="true">+IF(AND(ISNUMBER(OFFSET('Sanitation Data'!$E$11,0,10*ROW('Sanitation Data'!E175))),'Data Summary'!CS181="Yes"),OFFSET('Sanitation Data'!$E$11,0,10*ROW('Sanitation Data'!E175)),NA())</f>
        <v>#N/A</v>
      </c>
      <c r="AE181" s="96" t="e">
        <f ca="true">+IF(AND(ISNUMBER(OFFSET('Sanitation Data'!$E$12,0,10*ROW('Sanitation Data'!E175))),'Data Summary'!CT181="Yes"),OFFSET('Sanitation Data'!$E$12,0,10*ROW('Sanitation Data'!E175)),NA())</f>
        <v>#N/A</v>
      </c>
      <c r="AF181" s="96" t="e">
        <f ca="true">+IF(AND(ISNUMBER(OFFSET('Sanitation Data'!$F$4,0,10*ROW('Sanitation Data'!F175))),'Data Summary'!CU181="Yes"),100-OFFSET('Sanitation Data'!$F$4,0,10*ROW('Sanitation Data'!F175)),NA())</f>
        <v>#N/A</v>
      </c>
      <c r="AG181" s="96" t="e">
        <f ca="true">+IF(AND(ISNUMBER(OFFSET('Sanitation Data'!$F$6,0,10*ROW('Sanitation Data'!F175))),'Data Summary'!CV181="Yes"),OFFSET('Sanitation Data'!$F$6,0,10*ROW('Sanitation Data'!F175)),NA())</f>
        <v>#N/A</v>
      </c>
      <c r="AH181" s="96" t="e">
        <f ca="true">+IF(AND(ISNUMBER(OFFSET('Sanitation Data'!$F$10,0,10*ROW('Sanitation Data'!F175))),'Data Summary'!CW181="Yes"),OFFSET('Sanitation Data'!$F$10,0,10*ROW('Sanitation Data'!F175)),NA())</f>
        <v>#N/A</v>
      </c>
      <c r="AI181" s="96" t="e">
        <f ca="true">+IF(AND(ISNUMBER(OFFSET('Sanitation Data'!$F$11,0,10*ROW('Sanitation Data'!F175))),'Data Summary'!CX181="Yes"),OFFSET('Sanitation Data'!$F$11,0,10*ROW('Sanitation Data'!F175)),NA())</f>
        <v>#N/A</v>
      </c>
      <c r="AJ181" s="96" t="e">
        <f ca="true">+IF(AND(ISNUMBER(OFFSET('Sanitation Data'!$F$12,0,10*ROW('Sanitation Data'!F175))),'Data Summary'!CY181="Yes"),OFFSET('Sanitation Data'!$F$12,0,10*ROW('Sanitation Data'!F175)),NA())</f>
        <v>#N/A</v>
      </c>
      <c r="AK181" s="96" t="e">
        <f ca="true">+IF(AND(ISNUMBER(OFFSET('Sanitation Data'!$G$4,0,10*ROW('Sanitation Data'!G175))),'Data Summary'!CZ181="Yes"),100-OFFSET('Sanitation Data'!$G$4,0,10*ROW('Sanitation Data'!G175)),NA())</f>
        <v>#N/A</v>
      </c>
      <c r="AL181" s="96" t="e">
        <f ca="true">+IF(AND(ISNUMBER(OFFSET('Sanitation Data'!$G$6,0,10*ROW('Sanitation Data'!G175))),'Data Summary'!DA181="Yes"),OFFSET('Sanitation Data'!$G$6,0,10*ROW('Sanitation Data'!G175)),NA())</f>
        <v>#N/A</v>
      </c>
      <c r="AM181" s="96" t="e">
        <f ca="true">+IF(AND(ISNUMBER(OFFSET('Sanitation Data'!$G$10,0,10*ROW('Sanitation Data'!G175))),'Data Summary'!DB181="Yes"),OFFSET('Sanitation Data'!$G$10,0,10*ROW('Sanitation Data'!G175)),NA())</f>
        <v>#N/A</v>
      </c>
      <c r="AN181" s="96" t="e">
        <f ca="true">+IF(AND(ISNUMBER(OFFSET('Sanitation Data'!$G$11,0,10*ROW('Sanitation Data'!G175))),'Data Summary'!DC181="Yes"),OFFSET('Sanitation Data'!$G$11,0,10*ROW('Sanitation Data'!G175)),NA())</f>
        <v>#N/A</v>
      </c>
      <c r="AO181" s="96" t="e">
        <f ca="true">+IF(AND(ISNUMBER(OFFSET('Sanitation Data'!$G$12,0,10*ROW('Sanitation Data'!G175))),'Data Summary'!DD181="Yes"),OFFSET('Sanitation Data'!$G$12,0,10*ROW('Sanitation Data'!G175)),NA())</f>
        <v>#N/A</v>
      </c>
      <c r="AP181" s="96" t="e">
        <f ca="true">+IF(AND(ISNUMBER(OFFSET('Sanitation Data'!$H$4,0,10*ROW('Sanitation Data'!H175))),'Data Summary'!DE181="Yes"),100-OFFSET('Sanitation Data'!$H$4,0,10*ROW('Sanitation Data'!H175)),NA())</f>
        <v>#N/A</v>
      </c>
      <c r="AQ181" s="96" t="e">
        <f ca="true">+IF(AND(ISNUMBER(OFFSET('Sanitation Data'!$H$6,0,10*ROW('Sanitation Data'!H175))),'Data Summary'!DF181="Yes"),OFFSET('Sanitation Data'!$H$6,0,10*ROW('Sanitation Data'!H175)),NA())</f>
        <v>#N/A</v>
      </c>
      <c r="AR181" s="96" t="e">
        <f ca="true">+IF(AND(ISNUMBER(OFFSET('Sanitation Data'!$H$10,0,10*ROW('Sanitation Data'!H175))),'Data Summary'!DG181="Yes"),OFFSET('Sanitation Data'!$H$10,0,10*ROW('Sanitation Data'!H175)),NA())</f>
        <v>#N/A</v>
      </c>
      <c r="AS181" s="96" t="e">
        <f ca="true">+IF(AND(ISNUMBER(OFFSET('Sanitation Data'!$H$11,0,10*ROW('Sanitation Data'!H175))),'Data Summary'!DH181="Yes"),OFFSET('Sanitation Data'!$H$11,0,10*ROW('Sanitation Data'!H175)),NA())</f>
        <v>#N/A</v>
      </c>
      <c r="AT181" s="96" t="e">
        <f ca="true">+IF(AND(ISNUMBER(OFFSET('Sanitation Data'!$H$12,0,10*ROW('Sanitation Data'!H175))),'Data Summary'!DI181="Yes"),OFFSET('Sanitation Data'!$H$12,0,10*ROW('Sanitation Data'!H175)),NA())</f>
        <v>#N/A</v>
      </c>
      <c r="AU181" s="96" t="e">
        <f ca="true">+IF(AND(ISNUMBER(OFFSET('Sanitation Data'!$I$4,0,10*ROW('Sanitation Data'!I175))),'Data Summary'!DJ181="Yes"),100-OFFSET('Sanitation Data'!$I$4,0,10*ROW('Sanitation Data'!I175)),NA())</f>
        <v>#N/A</v>
      </c>
      <c r="AV181" s="96" t="e">
        <f ca="true">+IF(AND(ISNUMBER(OFFSET('Sanitation Data'!$I$6,0,10*ROW('Sanitation Data'!I175))),'Data Summary'!DK181="Yes"),OFFSET('Sanitation Data'!$I$6,0,10*ROW('Sanitation Data'!I175)),NA())</f>
        <v>#N/A</v>
      </c>
      <c r="AW181" s="96" t="e">
        <f ca="true">+IF(AND(ISNUMBER(OFFSET('Sanitation Data'!$I$10,0,10*ROW('Sanitation Data'!I175))),'Data Summary'!DL181="Yes"),OFFSET('Sanitation Data'!$I$10,0,10*ROW('Sanitation Data'!I175)),NA())</f>
        <v>#N/A</v>
      </c>
      <c r="AX181" s="96" t="e">
        <f ca="true">+IF(AND(ISNUMBER(OFFSET('Sanitation Data'!$I$11,0,10*ROW('Sanitation Data'!I175))),'Data Summary'!DM181="Yes"),OFFSET('Sanitation Data'!$I$11,0,10*ROW('Sanitation Data'!I175)),NA())</f>
        <v>#N/A</v>
      </c>
      <c r="AY181" s="96" t="e">
        <f ca="true">+IF(AND(ISNUMBER(OFFSET('Sanitation Data'!$I$12,0,10*ROW('Sanitation Data'!I175))),'Data Summary'!DN181="Yes"),OFFSET('Sanitation Data'!$I$12,0,10*ROW('Sanitation Data'!I175)),NA())</f>
        <v>#N/A</v>
      </c>
      <c r="AZ181" s="97" t="e">
        <f ca="true">+IF(AND(ISNUMBER(OFFSET('Hygiene Data'!$D$5,0,10*ROW('Hygiene Data'!D175))),'Data Summary'!DO181="Yes"),OFFSET('Hygiene Data'!$D$5,0,10*ROW('Hygiene Data'!D175)),NA())</f>
        <v>#N/A</v>
      </c>
      <c r="BA181" s="97" t="e">
        <f ca="true">+IF(AND(ISNUMBER(OFFSET('Hygiene Data'!$D$7,0,10*ROW('Hygiene Data'!D175))),'Data Summary'!DP181="Yes"),OFFSET('Hygiene Data'!$D$7,0,10*ROW('Hygiene Data'!D175)),NA())</f>
        <v>#N/A</v>
      </c>
      <c r="BB181" s="97" t="e">
        <f ca="true">+IF(AND(ISNUMBER(OFFSET('Hygiene Data'!$D$9,0,10*ROW('Hygiene Data'!D175))),'Data Summary'!DQ181="Yes"),OFFSET('Hygiene Data'!$D$9,0,10*ROW('Hygiene Data'!D175)),NA())</f>
        <v>#N/A</v>
      </c>
      <c r="BC181" s="97" t="e">
        <f ca="true">+IF(AND(ISNUMBER(OFFSET('Hygiene Data'!$E$5,0,10*ROW('Hygiene Data'!E175))),'Data Summary'!DR181="Yes"),OFFSET('Hygiene Data'!$E$5,0,10*ROW('Hygiene Data'!E175)),NA())</f>
        <v>#N/A</v>
      </c>
      <c r="BD181" s="97" t="e">
        <f ca="true">+IF(AND(ISNUMBER(OFFSET('Hygiene Data'!$E$7,0,10*ROW('Hygiene Data'!E175))),'Data Summary'!DS181="Yes"),OFFSET('Hygiene Data'!$E$7,0,10*ROW('Hygiene Data'!E175)),NA())</f>
        <v>#N/A</v>
      </c>
      <c r="BE181" s="97" t="e">
        <f ca="true">+IF(AND(ISNUMBER(OFFSET('Hygiene Data'!$E$9,0,10*ROW('Hygiene Data'!E175))),'Data Summary'!DT181="Yes"),OFFSET('Hygiene Data'!$E$9,0,10*ROW('Hygiene Data'!E175)),NA())</f>
        <v>#N/A</v>
      </c>
      <c r="BF181" s="97" t="e">
        <f ca="true">+IF(AND(ISNUMBER(OFFSET('Hygiene Data'!$F$5,0,10*ROW('Hygiene Data'!F175))),'Data Summary'!DU181="Yes"),OFFSET('Hygiene Data'!$F$5,0,10*ROW('Hygiene Data'!F175)),NA())</f>
        <v>#N/A</v>
      </c>
      <c r="BG181" s="97" t="e">
        <f ca="true">+IF(AND(ISNUMBER(OFFSET('Hygiene Data'!$F$7,0,10*ROW('Hygiene Data'!F175))),'Data Summary'!DV181="Yes"),OFFSET('Hygiene Data'!$F$7,0,10*ROW('Hygiene Data'!F175)),NA())</f>
        <v>#N/A</v>
      </c>
      <c r="BH181" s="97" t="e">
        <f ca="true">+IF(AND(ISNUMBER(OFFSET('Hygiene Data'!$F$9,0,10*ROW('Hygiene Data'!F175))),'Data Summary'!DW181="Yes"),OFFSET('Hygiene Data'!$F$9,0,10*ROW('Hygiene Data'!F175)),NA())</f>
        <v>#N/A</v>
      </c>
      <c r="BI181" s="97" t="e">
        <f ca="true">+IF(AND(ISNUMBER(OFFSET('Hygiene Data'!$G$5,0,10*ROW('Hygiene Data'!G175))),'Data Summary'!DX181="Yes"),OFFSET('Hygiene Data'!$G$5,0,10*ROW('Hygiene Data'!G175)),NA())</f>
        <v>#N/A</v>
      </c>
      <c r="BJ181" s="97" t="e">
        <f ca="true">+IF(AND(ISNUMBER(OFFSET('Hygiene Data'!$G$7,0,10*ROW('Hygiene Data'!G175))),'Data Summary'!DY181="Yes"),OFFSET('Hygiene Data'!$G$7,0,10*ROW('Hygiene Data'!G175)),NA())</f>
        <v>#N/A</v>
      </c>
      <c r="BK181" s="97" t="e">
        <f ca="true">+IF(AND(ISNUMBER(OFFSET('Hygiene Data'!$G$9,0,10*ROW('Hygiene Data'!G175))),'Data Summary'!DZ181="Yes"),OFFSET('Hygiene Data'!$G$9,0,10*ROW('Hygiene Data'!G175)),NA())</f>
        <v>#N/A</v>
      </c>
      <c r="BL181" s="97" t="e">
        <f ca="true">+IF(AND(ISNUMBER(OFFSET('Hygiene Data'!$H$5,0,10*ROW('Hygiene Data'!H175))),'Data Summary'!EA181="Yes"),OFFSET('Hygiene Data'!$H$5,0,10*ROW('Hygiene Data'!H175)),NA())</f>
        <v>#N/A</v>
      </c>
      <c r="BM181" s="97" t="e">
        <f ca="true">+IF(AND(ISNUMBER(OFFSET('Hygiene Data'!$H$7,0,10*ROW('Hygiene Data'!H175))),'Data Summary'!EB181="Yes"),OFFSET('Hygiene Data'!$H$7,0,10*ROW('Hygiene Data'!H175)),NA())</f>
        <v>#N/A</v>
      </c>
      <c r="BN181" s="97" t="e">
        <f ca="true">+IF(AND(ISNUMBER(OFFSET('Hygiene Data'!$H$9,0,10*ROW('Hygiene Data'!H175))),'Data Summary'!EC181="Yes"),OFFSET('Hygiene Data'!$H$9,0,10*ROW('Hygiene Data'!H175)),NA())</f>
        <v>#N/A</v>
      </c>
      <c r="BO181" s="97" t="e">
        <f ca="true">+IF(AND(ISNUMBER(OFFSET('Hygiene Data'!$I$5,0,10*ROW('Hygiene Data'!I175))),'Data Summary'!ED181="Yes"),OFFSET('Hygiene Data'!$I$5,0,10*ROW('Hygiene Data'!I175)),NA())</f>
        <v>#N/A</v>
      </c>
      <c r="BP181" s="97" t="e">
        <f ca="true">+IF(AND(ISNUMBER(OFFSET('Hygiene Data'!$I$7,0,10*ROW('Hygiene Data'!I175))),'Data Summary'!EE181="Yes"),OFFSET('Hygiene Data'!$I$7,0,10*ROW('Hygiene Data'!I175)),NA())</f>
        <v>#N/A</v>
      </c>
      <c r="BQ181" s="97" t="e">
        <f ca="true">+IF(AND(ISNUMBER(OFFSET('Hygiene Data'!$I$9,0,10*ROW('Hygiene Data'!I175))),'Data Summary'!EF181="Yes"),OFFSET('Hygiene Data'!$I$9,0,10*ROW('Hygiene Data'!I175)),NA())</f>
        <v>#N/A</v>
      </c>
    </row>
    <row xmlns:x14ac="http://schemas.microsoft.com/office/spreadsheetml/2009/9/ac" r="182" x14ac:dyDescent="0.2">
      <c r="A182" s="331" t="e">
        <f ca="true">+RIGHT('Data Summary'!A182,LEN('Data Summary'!A182)-9)</f>
        <v>#VALUE!</v>
      </c>
      <c r="B182" s="36" t="str">
        <f ca="true">+IF(ISTEXT('Data Summary'!B182),'Data Summary'!B182,"")</f>
        <v/>
      </c>
      <c r="C182" s="330" t="e">
        <f ca="true">+VALUE('Data Summary'!C182)</f>
        <v>#VALUE!</v>
      </c>
      <c r="D182" s="95" t="e">
        <f ca="true">+IF(AND(ISNUMBER(OFFSET('Water Data'!$D$4,0,10*ROW('Water Data'!D176))),'Data Summary'!BS182="Yes"),100-OFFSET('Water Data'!$D$4,0,10*ROW('Water Data'!D176)),NA())</f>
        <v>#N/A</v>
      </c>
      <c r="E182" s="95" t="e">
        <f ca="true">+IF(AND(ISNUMBER(OFFSET('Water Data'!$D$6,0,10*ROW('Water Data'!D176))),'Data Summary'!BT182="Yes"),OFFSET('Water Data'!$D$6,0,10*ROW('Water Data'!D176)),NA())</f>
        <v>#N/A</v>
      </c>
      <c r="F182" s="95" t="e">
        <f ca="true">+IF(AND(ISNUMBER(OFFSET('Water Data'!$D$9,0,10*ROW('Water Data'!D176))),'Data Summary'!BU182="Yes"),OFFSET('Water Data'!$D$9,0,10*ROW('Water Data'!D176)),NA())</f>
        <v>#N/A</v>
      </c>
      <c r="G182" s="95" t="e">
        <f ca="true">+IF(AND(ISNUMBER(OFFSET('Water Data'!$E$4,0,10*ROW('Water Data'!E176))),'Data Summary'!BV182="Yes"),100-OFFSET('Water Data'!$E$4,0,10*ROW('Water Data'!E176)),NA())</f>
        <v>#N/A</v>
      </c>
      <c r="H182" s="95" t="e">
        <f ca="true">+IF(AND(ISNUMBER(OFFSET('Water Data'!$E$6,0,10*ROW('Water Data'!E176))),'Data Summary'!BW182="Yes"),OFFSET('Water Data'!$E$6,0,10*ROW('Water Data'!E176)),NA())</f>
        <v>#N/A</v>
      </c>
      <c r="I182" s="95" t="e">
        <f ca="true">+IF(AND(ISNUMBER(OFFSET('Water Data'!$E$9,0,10*ROW('Water Data'!E176))),'Data Summary'!BX182="Yes"),OFFSET('Water Data'!$E$9,0,10*ROW('Water Data'!E176)),NA())</f>
        <v>#N/A</v>
      </c>
      <c r="J182" s="95" t="e">
        <f ca="true">+IF(AND(ISNUMBER(OFFSET('Water Data'!$F$4,0,10*ROW('Water Data'!F176))),'Data Summary'!BY182="Yes"),100-OFFSET('Water Data'!$F$4,0,10*ROW('Water Data'!F176)),NA())</f>
        <v>#N/A</v>
      </c>
      <c r="K182" s="95" t="e">
        <f ca="true">+IF(AND(ISNUMBER(OFFSET('Water Data'!$F$6,0,10*ROW('Water Data'!F176))),'Data Summary'!BZ182="Yes"),OFFSET('Water Data'!$F$6,0,10*ROW('Water Data'!F176)),NA())</f>
        <v>#N/A</v>
      </c>
      <c r="L182" s="95" t="e">
        <f ca="true">+IF(AND(ISNUMBER(OFFSET('Water Data'!$F$9,0,10*ROW('Water Data'!F176))),'Data Summary'!CA182="Yes"),OFFSET('Water Data'!$F$9,0,10*ROW('Water Data'!F176)),NA())</f>
        <v>#N/A</v>
      </c>
      <c r="M182" s="95" t="e">
        <f ca="true">+IF(AND(ISNUMBER(OFFSET('Water Data'!$G$4,0,10*ROW('Water Data'!G176))),'Data Summary'!CB182="Yes"),100-OFFSET('Water Data'!$G$4,0,10*ROW('Water Data'!G176)),NA())</f>
        <v>#N/A</v>
      </c>
      <c r="N182" s="95" t="e">
        <f ca="true">+IF(AND(ISNUMBER(OFFSET('Water Data'!$G$6,0,10*ROW('Water Data'!G176))),'Data Summary'!CC182="Yes"),OFFSET('Water Data'!$G$6,0,10*ROW('Water Data'!G176)),NA())</f>
        <v>#N/A</v>
      </c>
      <c r="O182" s="95" t="e">
        <f ca="true">+IF(AND(ISNUMBER(OFFSET('Water Data'!$G$9,0,10*ROW('Water Data'!G176))),'Data Summary'!CD182="Yes"),OFFSET('Water Data'!$G$9,0,10*ROW('Water Data'!G176)),NA())</f>
        <v>#N/A</v>
      </c>
      <c r="P182" s="95" t="e">
        <f ca="true">+IF(AND(ISNUMBER(OFFSET('Water Data'!$H$4,0,10*ROW('Water Data'!H176))),'Data Summary'!CE182="Yes"),100-OFFSET('Water Data'!$H$4,0,10*ROW('Water Data'!H176)),NA())</f>
        <v>#N/A</v>
      </c>
      <c r="Q182" s="95" t="e">
        <f ca="true">+IF(AND(ISNUMBER(OFFSET('Water Data'!$H$6,0,10*ROW('Water Data'!H176))),'Data Summary'!CF182="Yes"),OFFSET('Water Data'!$H$6,0,10*ROW('Water Data'!H176)),NA())</f>
        <v>#N/A</v>
      </c>
      <c r="R182" s="95" t="e">
        <f ca="true">+IF(AND(ISNUMBER(OFFSET('Water Data'!$H$9,0,10*ROW('Water Data'!H176))),'Data Summary'!CG182="Yes"),OFFSET('Water Data'!$H$9,0,10*ROW('Water Data'!H176)),NA())</f>
        <v>#N/A</v>
      </c>
      <c r="S182" s="95" t="e">
        <f ca="true">+IF(AND(ISNUMBER(OFFSET('Water Data'!$I$4,0,10*ROW('Water Data'!I176))),'Data Summary'!CH182="Yes"),100-OFFSET('Water Data'!$I$4,0,10*ROW('Water Data'!I176)),NA())</f>
        <v>#N/A</v>
      </c>
      <c r="T182" s="95" t="e">
        <f ca="true">+IF(AND(ISNUMBER(OFFSET('Water Data'!$I$6,0,10*ROW('Water Data'!I176))),'Data Summary'!CI182="Yes"),OFFSET('Water Data'!$I$6,0,10*ROW('Water Data'!I176)),NA())</f>
        <v>#N/A</v>
      </c>
      <c r="U182" s="95" t="e">
        <f ca="true">+IF(AND(ISNUMBER(OFFSET('Water Data'!$I$9,0,10*ROW('Water Data'!I176))),'Data Summary'!CJ182="Yes"),OFFSET('Water Data'!$I$9,0,10*ROW('Water Data'!I176)),NA())</f>
        <v>#N/A</v>
      </c>
      <c r="V182" s="96" t="e">
        <f ca="true">+IF(AND(ISNUMBER(OFFSET('Sanitation Data'!$D$4,0,10*ROW('Sanitation Data'!D176))),'Data Summary'!CK182="Yes"),100-OFFSET('Sanitation Data'!$D$4,0,10*ROW('Sanitation Data'!D176)),NA())</f>
        <v>#N/A</v>
      </c>
      <c r="W182" s="96" t="e">
        <f ca="true">+IF(AND(ISNUMBER(OFFSET('Sanitation Data'!$D$6,0,10*ROW('Sanitation Data'!D176))),'Data Summary'!CL182="Yes"),OFFSET('Sanitation Data'!$D$6,0,10*ROW('Sanitation Data'!D176)),NA())</f>
        <v>#N/A</v>
      </c>
      <c r="X182" s="96" t="e">
        <f ca="true">+IF(AND(ISNUMBER(OFFSET('Sanitation Data'!$D$10,0,10*ROW('Sanitation Data'!D176))),'Data Summary'!CM182="Yes"),OFFSET('Sanitation Data'!$D$10,0,10*ROW('Sanitation Data'!D176)),NA())</f>
        <v>#N/A</v>
      </c>
      <c r="Y182" s="96" t="e">
        <f ca="true">+IF(AND(ISNUMBER(OFFSET('Sanitation Data'!$D$11,0,10*ROW('Sanitation Data'!D176))),'Data Summary'!CN182="Yes"),OFFSET('Sanitation Data'!$D$11,0,10*ROW('Sanitation Data'!D176)),NA())</f>
        <v>#N/A</v>
      </c>
      <c r="Z182" s="96" t="e">
        <f ca="true">+IF(AND(ISNUMBER(OFFSET('Sanitation Data'!$D$12,0,10*ROW('Sanitation Data'!D176))),'Data Summary'!CO182="Yes"),OFFSET('Sanitation Data'!$D$12,0,10*ROW('Sanitation Data'!D176)),NA())</f>
        <v>#N/A</v>
      </c>
      <c r="AA182" s="96" t="e">
        <f ca="true">+IF(AND(ISNUMBER(OFFSET('Sanitation Data'!$E$4,0,10*ROW('Sanitation Data'!E176))),'Data Summary'!CP182="Yes"),100-OFFSET('Sanitation Data'!$E$4,0,10*ROW('Sanitation Data'!E176)),NA())</f>
        <v>#N/A</v>
      </c>
      <c r="AB182" s="96" t="e">
        <f ca="true">+IF(AND(ISNUMBER(OFFSET('Sanitation Data'!$E$6,0,10*ROW('Sanitation Data'!E176))),'Data Summary'!CQ182="Yes"),OFFSET('Sanitation Data'!$E$6,0,10*ROW('Sanitation Data'!E176)),NA())</f>
        <v>#N/A</v>
      </c>
      <c r="AC182" s="96" t="e">
        <f ca="true">+IF(AND(ISNUMBER(OFFSET('Sanitation Data'!$E$10,0,10*ROW('Sanitation Data'!E176))),'Data Summary'!CR182="Yes"),OFFSET('Sanitation Data'!$E$10,0,10*ROW('Sanitation Data'!E176)),NA())</f>
        <v>#N/A</v>
      </c>
      <c r="AD182" s="96" t="e">
        <f ca="true">+IF(AND(ISNUMBER(OFFSET('Sanitation Data'!$E$11,0,10*ROW('Sanitation Data'!E176))),'Data Summary'!CS182="Yes"),OFFSET('Sanitation Data'!$E$11,0,10*ROW('Sanitation Data'!E176)),NA())</f>
        <v>#N/A</v>
      </c>
      <c r="AE182" s="96" t="e">
        <f ca="true">+IF(AND(ISNUMBER(OFFSET('Sanitation Data'!$E$12,0,10*ROW('Sanitation Data'!E176))),'Data Summary'!CT182="Yes"),OFFSET('Sanitation Data'!$E$12,0,10*ROW('Sanitation Data'!E176)),NA())</f>
        <v>#N/A</v>
      </c>
      <c r="AF182" s="96" t="e">
        <f ca="true">+IF(AND(ISNUMBER(OFFSET('Sanitation Data'!$F$4,0,10*ROW('Sanitation Data'!F176))),'Data Summary'!CU182="Yes"),100-OFFSET('Sanitation Data'!$F$4,0,10*ROW('Sanitation Data'!F176)),NA())</f>
        <v>#N/A</v>
      </c>
      <c r="AG182" s="96" t="e">
        <f ca="true">+IF(AND(ISNUMBER(OFFSET('Sanitation Data'!$F$6,0,10*ROW('Sanitation Data'!F176))),'Data Summary'!CV182="Yes"),OFFSET('Sanitation Data'!$F$6,0,10*ROW('Sanitation Data'!F176)),NA())</f>
        <v>#N/A</v>
      </c>
      <c r="AH182" s="96" t="e">
        <f ca="true">+IF(AND(ISNUMBER(OFFSET('Sanitation Data'!$F$10,0,10*ROW('Sanitation Data'!F176))),'Data Summary'!CW182="Yes"),OFFSET('Sanitation Data'!$F$10,0,10*ROW('Sanitation Data'!F176)),NA())</f>
        <v>#N/A</v>
      </c>
      <c r="AI182" s="96" t="e">
        <f ca="true">+IF(AND(ISNUMBER(OFFSET('Sanitation Data'!$F$11,0,10*ROW('Sanitation Data'!F176))),'Data Summary'!CX182="Yes"),OFFSET('Sanitation Data'!$F$11,0,10*ROW('Sanitation Data'!F176)),NA())</f>
        <v>#N/A</v>
      </c>
      <c r="AJ182" s="96" t="e">
        <f ca="true">+IF(AND(ISNUMBER(OFFSET('Sanitation Data'!$F$12,0,10*ROW('Sanitation Data'!F176))),'Data Summary'!CY182="Yes"),OFFSET('Sanitation Data'!$F$12,0,10*ROW('Sanitation Data'!F176)),NA())</f>
        <v>#N/A</v>
      </c>
      <c r="AK182" s="96" t="e">
        <f ca="true">+IF(AND(ISNUMBER(OFFSET('Sanitation Data'!$G$4,0,10*ROW('Sanitation Data'!G176))),'Data Summary'!CZ182="Yes"),100-OFFSET('Sanitation Data'!$G$4,0,10*ROW('Sanitation Data'!G176)),NA())</f>
        <v>#N/A</v>
      </c>
      <c r="AL182" s="96" t="e">
        <f ca="true">+IF(AND(ISNUMBER(OFFSET('Sanitation Data'!$G$6,0,10*ROW('Sanitation Data'!G176))),'Data Summary'!DA182="Yes"),OFFSET('Sanitation Data'!$G$6,0,10*ROW('Sanitation Data'!G176)),NA())</f>
        <v>#N/A</v>
      </c>
      <c r="AM182" s="96" t="e">
        <f ca="true">+IF(AND(ISNUMBER(OFFSET('Sanitation Data'!$G$10,0,10*ROW('Sanitation Data'!G176))),'Data Summary'!DB182="Yes"),OFFSET('Sanitation Data'!$G$10,0,10*ROW('Sanitation Data'!G176)),NA())</f>
        <v>#N/A</v>
      </c>
      <c r="AN182" s="96" t="e">
        <f ca="true">+IF(AND(ISNUMBER(OFFSET('Sanitation Data'!$G$11,0,10*ROW('Sanitation Data'!G176))),'Data Summary'!DC182="Yes"),OFFSET('Sanitation Data'!$G$11,0,10*ROW('Sanitation Data'!G176)),NA())</f>
        <v>#N/A</v>
      </c>
      <c r="AO182" s="96" t="e">
        <f ca="true">+IF(AND(ISNUMBER(OFFSET('Sanitation Data'!$G$12,0,10*ROW('Sanitation Data'!G176))),'Data Summary'!DD182="Yes"),OFFSET('Sanitation Data'!$G$12,0,10*ROW('Sanitation Data'!G176)),NA())</f>
        <v>#N/A</v>
      </c>
      <c r="AP182" s="96" t="e">
        <f ca="true">+IF(AND(ISNUMBER(OFFSET('Sanitation Data'!$H$4,0,10*ROW('Sanitation Data'!H176))),'Data Summary'!DE182="Yes"),100-OFFSET('Sanitation Data'!$H$4,0,10*ROW('Sanitation Data'!H176)),NA())</f>
        <v>#N/A</v>
      </c>
      <c r="AQ182" s="96" t="e">
        <f ca="true">+IF(AND(ISNUMBER(OFFSET('Sanitation Data'!$H$6,0,10*ROW('Sanitation Data'!H176))),'Data Summary'!DF182="Yes"),OFFSET('Sanitation Data'!$H$6,0,10*ROW('Sanitation Data'!H176)),NA())</f>
        <v>#N/A</v>
      </c>
      <c r="AR182" s="96" t="e">
        <f ca="true">+IF(AND(ISNUMBER(OFFSET('Sanitation Data'!$H$10,0,10*ROW('Sanitation Data'!H176))),'Data Summary'!DG182="Yes"),OFFSET('Sanitation Data'!$H$10,0,10*ROW('Sanitation Data'!H176)),NA())</f>
        <v>#N/A</v>
      </c>
      <c r="AS182" s="96" t="e">
        <f ca="true">+IF(AND(ISNUMBER(OFFSET('Sanitation Data'!$H$11,0,10*ROW('Sanitation Data'!H176))),'Data Summary'!DH182="Yes"),OFFSET('Sanitation Data'!$H$11,0,10*ROW('Sanitation Data'!H176)),NA())</f>
        <v>#N/A</v>
      </c>
      <c r="AT182" s="96" t="e">
        <f ca="true">+IF(AND(ISNUMBER(OFFSET('Sanitation Data'!$H$12,0,10*ROW('Sanitation Data'!H176))),'Data Summary'!DI182="Yes"),OFFSET('Sanitation Data'!$H$12,0,10*ROW('Sanitation Data'!H176)),NA())</f>
        <v>#N/A</v>
      </c>
      <c r="AU182" s="96" t="e">
        <f ca="true">+IF(AND(ISNUMBER(OFFSET('Sanitation Data'!$I$4,0,10*ROW('Sanitation Data'!I176))),'Data Summary'!DJ182="Yes"),100-OFFSET('Sanitation Data'!$I$4,0,10*ROW('Sanitation Data'!I176)),NA())</f>
        <v>#N/A</v>
      </c>
      <c r="AV182" s="96" t="e">
        <f ca="true">+IF(AND(ISNUMBER(OFFSET('Sanitation Data'!$I$6,0,10*ROW('Sanitation Data'!I176))),'Data Summary'!DK182="Yes"),OFFSET('Sanitation Data'!$I$6,0,10*ROW('Sanitation Data'!I176)),NA())</f>
        <v>#N/A</v>
      </c>
      <c r="AW182" s="96" t="e">
        <f ca="true">+IF(AND(ISNUMBER(OFFSET('Sanitation Data'!$I$10,0,10*ROW('Sanitation Data'!I176))),'Data Summary'!DL182="Yes"),OFFSET('Sanitation Data'!$I$10,0,10*ROW('Sanitation Data'!I176)),NA())</f>
        <v>#N/A</v>
      </c>
      <c r="AX182" s="96" t="e">
        <f ca="true">+IF(AND(ISNUMBER(OFFSET('Sanitation Data'!$I$11,0,10*ROW('Sanitation Data'!I176))),'Data Summary'!DM182="Yes"),OFFSET('Sanitation Data'!$I$11,0,10*ROW('Sanitation Data'!I176)),NA())</f>
        <v>#N/A</v>
      </c>
      <c r="AY182" s="96" t="e">
        <f ca="true">+IF(AND(ISNUMBER(OFFSET('Sanitation Data'!$I$12,0,10*ROW('Sanitation Data'!I176))),'Data Summary'!DN182="Yes"),OFFSET('Sanitation Data'!$I$12,0,10*ROW('Sanitation Data'!I176)),NA())</f>
        <v>#N/A</v>
      </c>
      <c r="AZ182" s="97" t="e">
        <f ca="true">+IF(AND(ISNUMBER(OFFSET('Hygiene Data'!$D$5,0,10*ROW('Hygiene Data'!D176))),'Data Summary'!DO182="Yes"),OFFSET('Hygiene Data'!$D$5,0,10*ROW('Hygiene Data'!D176)),NA())</f>
        <v>#N/A</v>
      </c>
      <c r="BA182" s="97" t="e">
        <f ca="true">+IF(AND(ISNUMBER(OFFSET('Hygiene Data'!$D$7,0,10*ROW('Hygiene Data'!D176))),'Data Summary'!DP182="Yes"),OFFSET('Hygiene Data'!$D$7,0,10*ROW('Hygiene Data'!D176)),NA())</f>
        <v>#N/A</v>
      </c>
      <c r="BB182" s="97" t="e">
        <f ca="true">+IF(AND(ISNUMBER(OFFSET('Hygiene Data'!$D$9,0,10*ROW('Hygiene Data'!D176))),'Data Summary'!DQ182="Yes"),OFFSET('Hygiene Data'!$D$9,0,10*ROW('Hygiene Data'!D176)),NA())</f>
        <v>#N/A</v>
      </c>
      <c r="BC182" s="97" t="e">
        <f ca="true">+IF(AND(ISNUMBER(OFFSET('Hygiene Data'!$E$5,0,10*ROW('Hygiene Data'!E176))),'Data Summary'!DR182="Yes"),OFFSET('Hygiene Data'!$E$5,0,10*ROW('Hygiene Data'!E176)),NA())</f>
        <v>#N/A</v>
      </c>
      <c r="BD182" s="97" t="e">
        <f ca="true">+IF(AND(ISNUMBER(OFFSET('Hygiene Data'!$E$7,0,10*ROW('Hygiene Data'!E176))),'Data Summary'!DS182="Yes"),OFFSET('Hygiene Data'!$E$7,0,10*ROW('Hygiene Data'!E176)),NA())</f>
        <v>#N/A</v>
      </c>
      <c r="BE182" s="97" t="e">
        <f ca="true">+IF(AND(ISNUMBER(OFFSET('Hygiene Data'!$E$9,0,10*ROW('Hygiene Data'!E176))),'Data Summary'!DT182="Yes"),OFFSET('Hygiene Data'!$E$9,0,10*ROW('Hygiene Data'!E176)),NA())</f>
        <v>#N/A</v>
      </c>
      <c r="BF182" s="97" t="e">
        <f ca="true">+IF(AND(ISNUMBER(OFFSET('Hygiene Data'!$F$5,0,10*ROW('Hygiene Data'!F176))),'Data Summary'!DU182="Yes"),OFFSET('Hygiene Data'!$F$5,0,10*ROW('Hygiene Data'!F176)),NA())</f>
        <v>#N/A</v>
      </c>
      <c r="BG182" s="97" t="e">
        <f ca="true">+IF(AND(ISNUMBER(OFFSET('Hygiene Data'!$F$7,0,10*ROW('Hygiene Data'!F176))),'Data Summary'!DV182="Yes"),OFFSET('Hygiene Data'!$F$7,0,10*ROW('Hygiene Data'!F176)),NA())</f>
        <v>#N/A</v>
      </c>
      <c r="BH182" s="97" t="e">
        <f ca="true">+IF(AND(ISNUMBER(OFFSET('Hygiene Data'!$F$9,0,10*ROW('Hygiene Data'!F176))),'Data Summary'!DW182="Yes"),OFFSET('Hygiene Data'!$F$9,0,10*ROW('Hygiene Data'!F176)),NA())</f>
        <v>#N/A</v>
      </c>
      <c r="BI182" s="97" t="e">
        <f ca="true">+IF(AND(ISNUMBER(OFFSET('Hygiene Data'!$G$5,0,10*ROW('Hygiene Data'!G176))),'Data Summary'!DX182="Yes"),OFFSET('Hygiene Data'!$G$5,0,10*ROW('Hygiene Data'!G176)),NA())</f>
        <v>#N/A</v>
      </c>
      <c r="BJ182" s="97" t="e">
        <f ca="true">+IF(AND(ISNUMBER(OFFSET('Hygiene Data'!$G$7,0,10*ROW('Hygiene Data'!G176))),'Data Summary'!DY182="Yes"),OFFSET('Hygiene Data'!$G$7,0,10*ROW('Hygiene Data'!G176)),NA())</f>
        <v>#N/A</v>
      </c>
      <c r="BK182" s="97" t="e">
        <f ca="true">+IF(AND(ISNUMBER(OFFSET('Hygiene Data'!$G$9,0,10*ROW('Hygiene Data'!G176))),'Data Summary'!DZ182="Yes"),OFFSET('Hygiene Data'!$G$9,0,10*ROW('Hygiene Data'!G176)),NA())</f>
        <v>#N/A</v>
      </c>
      <c r="BL182" s="97" t="e">
        <f ca="true">+IF(AND(ISNUMBER(OFFSET('Hygiene Data'!$H$5,0,10*ROW('Hygiene Data'!H176))),'Data Summary'!EA182="Yes"),OFFSET('Hygiene Data'!$H$5,0,10*ROW('Hygiene Data'!H176)),NA())</f>
        <v>#N/A</v>
      </c>
      <c r="BM182" s="97" t="e">
        <f ca="true">+IF(AND(ISNUMBER(OFFSET('Hygiene Data'!$H$7,0,10*ROW('Hygiene Data'!H176))),'Data Summary'!EB182="Yes"),OFFSET('Hygiene Data'!$H$7,0,10*ROW('Hygiene Data'!H176)),NA())</f>
        <v>#N/A</v>
      </c>
      <c r="BN182" s="97" t="e">
        <f ca="true">+IF(AND(ISNUMBER(OFFSET('Hygiene Data'!$H$9,0,10*ROW('Hygiene Data'!H176))),'Data Summary'!EC182="Yes"),OFFSET('Hygiene Data'!$H$9,0,10*ROW('Hygiene Data'!H176)),NA())</f>
        <v>#N/A</v>
      </c>
      <c r="BO182" s="97" t="e">
        <f ca="true">+IF(AND(ISNUMBER(OFFSET('Hygiene Data'!$I$5,0,10*ROW('Hygiene Data'!I176))),'Data Summary'!ED182="Yes"),OFFSET('Hygiene Data'!$I$5,0,10*ROW('Hygiene Data'!I176)),NA())</f>
        <v>#N/A</v>
      </c>
      <c r="BP182" s="97" t="e">
        <f ca="true">+IF(AND(ISNUMBER(OFFSET('Hygiene Data'!$I$7,0,10*ROW('Hygiene Data'!I176))),'Data Summary'!EE182="Yes"),OFFSET('Hygiene Data'!$I$7,0,10*ROW('Hygiene Data'!I176)),NA())</f>
        <v>#N/A</v>
      </c>
      <c r="BQ182" s="97" t="e">
        <f ca="true">+IF(AND(ISNUMBER(OFFSET('Hygiene Data'!$I$9,0,10*ROW('Hygiene Data'!I176))),'Data Summary'!EF182="Yes"),OFFSET('Hygiene Data'!$I$9,0,10*ROW('Hygiene Data'!I176)),NA())</f>
        <v>#N/A</v>
      </c>
    </row>
    <row xmlns:x14ac="http://schemas.microsoft.com/office/spreadsheetml/2009/9/ac" r="183" x14ac:dyDescent="0.2">
      <c r="A183" s="331" t="e">
        <f ca="true">+RIGHT('Data Summary'!A183,LEN('Data Summary'!A183)-9)</f>
        <v>#VALUE!</v>
      </c>
      <c r="B183" s="36" t="str">
        <f ca="true">+IF(ISTEXT('Data Summary'!B183),'Data Summary'!B183,"")</f>
        <v/>
      </c>
      <c r="C183" s="330" t="e">
        <f ca="true">+VALUE('Data Summary'!C183)</f>
        <v>#VALUE!</v>
      </c>
      <c r="D183" s="95" t="e">
        <f ca="true">+IF(AND(ISNUMBER(OFFSET('Water Data'!$D$4,0,10*ROW('Water Data'!D177))),'Data Summary'!BS183="Yes"),100-OFFSET('Water Data'!$D$4,0,10*ROW('Water Data'!D177)),NA())</f>
        <v>#N/A</v>
      </c>
      <c r="E183" s="95" t="e">
        <f ca="true">+IF(AND(ISNUMBER(OFFSET('Water Data'!$D$6,0,10*ROW('Water Data'!D177))),'Data Summary'!BT183="Yes"),OFFSET('Water Data'!$D$6,0,10*ROW('Water Data'!D177)),NA())</f>
        <v>#N/A</v>
      </c>
      <c r="F183" s="95" t="e">
        <f ca="true">+IF(AND(ISNUMBER(OFFSET('Water Data'!$D$9,0,10*ROW('Water Data'!D177))),'Data Summary'!BU183="Yes"),OFFSET('Water Data'!$D$9,0,10*ROW('Water Data'!D177)),NA())</f>
        <v>#N/A</v>
      </c>
      <c r="G183" s="95" t="e">
        <f ca="true">+IF(AND(ISNUMBER(OFFSET('Water Data'!$E$4,0,10*ROW('Water Data'!E177))),'Data Summary'!BV183="Yes"),100-OFFSET('Water Data'!$E$4,0,10*ROW('Water Data'!E177)),NA())</f>
        <v>#N/A</v>
      </c>
      <c r="H183" s="95" t="e">
        <f ca="true">+IF(AND(ISNUMBER(OFFSET('Water Data'!$E$6,0,10*ROW('Water Data'!E177))),'Data Summary'!BW183="Yes"),OFFSET('Water Data'!$E$6,0,10*ROW('Water Data'!E177)),NA())</f>
        <v>#N/A</v>
      </c>
      <c r="I183" s="95" t="e">
        <f ca="true">+IF(AND(ISNUMBER(OFFSET('Water Data'!$E$9,0,10*ROW('Water Data'!E177))),'Data Summary'!BX183="Yes"),OFFSET('Water Data'!$E$9,0,10*ROW('Water Data'!E177)),NA())</f>
        <v>#N/A</v>
      </c>
      <c r="J183" s="95" t="e">
        <f ca="true">+IF(AND(ISNUMBER(OFFSET('Water Data'!$F$4,0,10*ROW('Water Data'!F177))),'Data Summary'!BY183="Yes"),100-OFFSET('Water Data'!$F$4,0,10*ROW('Water Data'!F177)),NA())</f>
        <v>#N/A</v>
      </c>
      <c r="K183" s="95" t="e">
        <f ca="true">+IF(AND(ISNUMBER(OFFSET('Water Data'!$F$6,0,10*ROW('Water Data'!F177))),'Data Summary'!BZ183="Yes"),OFFSET('Water Data'!$F$6,0,10*ROW('Water Data'!F177)),NA())</f>
        <v>#N/A</v>
      </c>
      <c r="L183" s="95" t="e">
        <f ca="true">+IF(AND(ISNUMBER(OFFSET('Water Data'!$F$9,0,10*ROW('Water Data'!F177))),'Data Summary'!CA183="Yes"),OFFSET('Water Data'!$F$9,0,10*ROW('Water Data'!F177)),NA())</f>
        <v>#N/A</v>
      </c>
      <c r="M183" s="95" t="e">
        <f ca="true">+IF(AND(ISNUMBER(OFFSET('Water Data'!$G$4,0,10*ROW('Water Data'!G177))),'Data Summary'!CB183="Yes"),100-OFFSET('Water Data'!$G$4,0,10*ROW('Water Data'!G177)),NA())</f>
        <v>#N/A</v>
      </c>
      <c r="N183" s="95" t="e">
        <f ca="true">+IF(AND(ISNUMBER(OFFSET('Water Data'!$G$6,0,10*ROW('Water Data'!G177))),'Data Summary'!CC183="Yes"),OFFSET('Water Data'!$G$6,0,10*ROW('Water Data'!G177)),NA())</f>
        <v>#N/A</v>
      </c>
      <c r="O183" s="95" t="e">
        <f ca="true">+IF(AND(ISNUMBER(OFFSET('Water Data'!$G$9,0,10*ROW('Water Data'!G177))),'Data Summary'!CD183="Yes"),OFFSET('Water Data'!$G$9,0,10*ROW('Water Data'!G177)),NA())</f>
        <v>#N/A</v>
      </c>
      <c r="P183" s="95" t="e">
        <f ca="true">+IF(AND(ISNUMBER(OFFSET('Water Data'!$H$4,0,10*ROW('Water Data'!H177))),'Data Summary'!CE183="Yes"),100-OFFSET('Water Data'!$H$4,0,10*ROW('Water Data'!H177)),NA())</f>
        <v>#N/A</v>
      </c>
      <c r="Q183" s="95" t="e">
        <f ca="true">+IF(AND(ISNUMBER(OFFSET('Water Data'!$H$6,0,10*ROW('Water Data'!H177))),'Data Summary'!CF183="Yes"),OFFSET('Water Data'!$H$6,0,10*ROW('Water Data'!H177)),NA())</f>
        <v>#N/A</v>
      </c>
      <c r="R183" s="95" t="e">
        <f ca="true">+IF(AND(ISNUMBER(OFFSET('Water Data'!$H$9,0,10*ROW('Water Data'!H177))),'Data Summary'!CG183="Yes"),OFFSET('Water Data'!$H$9,0,10*ROW('Water Data'!H177)),NA())</f>
        <v>#N/A</v>
      </c>
      <c r="S183" s="95" t="e">
        <f ca="true">+IF(AND(ISNUMBER(OFFSET('Water Data'!$I$4,0,10*ROW('Water Data'!I177))),'Data Summary'!CH183="Yes"),100-OFFSET('Water Data'!$I$4,0,10*ROW('Water Data'!I177)),NA())</f>
        <v>#N/A</v>
      </c>
      <c r="T183" s="95" t="e">
        <f ca="true">+IF(AND(ISNUMBER(OFFSET('Water Data'!$I$6,0,10*ROW('Water Data'!I177))),'Data Summary'!CI183="Yes"),OFFSET('Water Data'!$I$6,0,10*ROW('Water Data'!I177)),NA())</f>
        <v>#N/A</v>
      </c>
      <c r="U183" s="95" t="e">
        <f ca="true">+IF(AND(ISNUMBER(OFFSET('Water Data'!$I$9,0,10*ROW('Water Data'!I177))),'Data Summary'!CJ183="Yes"),OFFSET('Water Data'!$I$9,0,10*ROW('Water Data'!I177)),NA())</f>
        <v>#N/A</v>
      </c>
      <c r="V183" s="96" t="e">
        <f ca="true">+IF(AND(ISNUMBER(OFFSET('Sanitation Data'!$D$4,0,10*ROW('Sanitation Data'!D177))),'Data Summary'!CK183="Yes"),100-OFFSET('Sanitation Data'!$D$4,0,10*ROW('Sanitation Data'!D177)),NA())</f>
        <v>#N/A</v>
      </c>
      <c r="W183" s="96" t="e">
        <f ca="true">+IF(AND(ISNUMBER(OFFSET('Sanitation Data'!$D$6,0,10*ROW('Sanitation Data'!D177))),'Data Summary'!CL183="Yes"),OFFSET('Sanitation Data'!$D$6,0,10*ROW('Sanitation Data'!D177)),NA())</f>
        <v>#N/A</v>
      </c>
      <c r="X183" s="96" t="e">
        <f ca="true">+IF(AND(ISNUMBER(OFFSET('Sanitation Data'!$D$10,0,10*ROW('Sanitation Data'!D177))),'Data Summary'!CM183="Yes"),OFFSET('Sanitation Data'!$D$10,0,10*ROW('Sanitation Data'!D177)),NA())</f>
        <v>#N/A</v>
      </c>
      <c r="Y183" s="96" t="e">
        <f ca="true">+IF(AND(ISNUMBER(OFFSET('Sanitation Data'!$D$11,0,10*ROW('Sanitation Data'!D177))),'Data Summary'!CN183="Yes"),OFFSET('Sanitation Data'!$D$11,0,10*ROW('Sanitation Data'!D177)),NA())</f>
        <v>#N/A</v>
      </c>
      <c r="Z183" s="96" t="e">
        <f ca="true">+IF(AND(ISNUMBER(OFFSET('Sanitation Data'!$D$12,0,10*ROW('Sanitation Data'!D177))),'Data Summary'!CO183="Yes"),OFFSET('Sanitation Data'!$D$12,0,10*ROW('Sanitation Data'!D177)),NA())</f>
        <v>#N/A</v>
      </c>
      <c r="AA183" s="96" t="e">
        <f ca="true">+IF(AND(ISNUMBER(OFFSET('Sanitation Data'!$E$4,0,10*ROW('Sanitation Data'!E177))),'Data Summary'!CP183="Yes"),100-OFFSET('Sanitation Data'!$E$4,0,10*ROW('Sanitation Data'!E177)),NA())</f>
        <v>#N/A</v>
      </c>
      <c r="AB183" s="96" t="e">
        <f ca="true">+IF(AND(ISNUMBER(OFFSET('Sanitation Data'!$E$6,0,10*ROW('Sanitation Data'!E177))),'Data Summary'!CQ183="Yes"),OFFSET('Sanitation Data'!$E$6,0,10*ROW('Sanitation Data'!E177)),NA())</f>
        <v>#N/A</v>
      </c>
      <c r="AC183" s="96" t="e">
        <f ca="true">+IF(AND(ISNUMBER(OFFSET('Sanitation Data'!$E$10,0,10*ROW('Sanitation Data'!E177))),'Data Summary'!CR183="Yes"),OFFSET('Sanitation Data'!$E$10,0,10*ROW('Sanitation Data'!E177)),NA())</f>
        <v>#N/A</v>
      </c>
      <c r="AD183" s="96" t="e">
        <f ca="true">+IF(AND(ISNUMBER(OFFSET('Sanitation Data'!$E$11,0,10*ROW('Sanitation Data'!E177))),'Data Summary'!CS183="Yes"),OFFSET('Sanitation Data'!$E$11,0,10*ROW('Sanitation Data'!E177)),NA())</f>
        <v>#N/A</v>
      </c>
      <c r="AE183" s="96" t="e">
        <f ca="true">+IF(AND(ISNUMBER(OFFSET('Sanitation Data'!$E$12,0,10*ROW('Sanitation Data'!E177))),'Data Summary'!CT183="Yes"),OFFSET('Sanitation Data'!$E$12,0,10*ROW('Sanitation Data'!E177)),NA())</f>
        <v>#N/A</v>
      </c>
      <c r="AF183" s="96" t="e">
        <f ca="true">+IF(AND(ISNUMBER(OFFSET('Sanitation Data'!$F$4,0,10*ROW('Sanitation Data'!F177))),'Data Summary'!CU183="Yes"),100-OFFSET('Sanitation Data'!$F$4,0,10*ROW('Sanitation Data'!F177)),NA())</f>
        <v>#N/A</v>
      </c>
      <c r="AG183" s="96" t="e">
        <f ca="true">+IF(AND(ISNUMBER(OFFSET('Sanitation Data'!$F$6,0,10*ROW('Sanitation Data'!F177))),'Data Summary'!CV183="Yes"),OFFSET('Sanitation Data'!$F$6,0,10*ROW('Sanitation Data'!F177)),NA())</f>
        <v>#N/A</v>
      </c>
      <c r="AH183" s="96" t="e">
        <f ca="true">+IF(AND(ISNUMBER(OFFSET('Sanitation Data'!$F$10,0,10*ROW('Sanitation Data'!F177))),'Data Summary'!CW183="Yes"),OFFSET('Sanitation Data'!$F$10,0,10*ROW('Sanitation Data'!F177)),NA())</f>
        <v>#N/A</v>
      </c>
      <c r="AI183" s="96" t="e">
        <f ca="true">+IF(AND(ISNUMBER(OFFSET('Sanitation Data'!$F$11,0,10*ROW('Sanitation Data'!F177))),'Data Summary'!CX183="Yes"),OFFSET('Sanitation Data'!$F$11,0,10*ROW('Sanitation Data'!F177)),NA())</f>
        <v>#N/A</v>
      </c>
      <c r="AJ183" s="96" t="e">
        <f ca="true">+IF(AND(ISNUMBER(OFFSET('Sanitation Data'!$F$12,0,10*ROW('Sanitation Data'!F177))),'Data Summary'!CY183="Yes"),OFFSET('Sanitation Data'!$F$12,0,10*ROW('Sanitation Data'!F177)),NA())</f>
        <v>#N/A</v>
      </c>
      <c r="AK183" s="96" t="e">
        <f ca="true">+IF(AND(ISNUMBER(OFFSET('Sanitation Data'!$G$4,0,10*ROW('Sanitation Data'!G177))),'Data Summary'!CZ183="Yes"),100-OFFSET('Sanitation Data'!$G$4,0,10*ROW('Sanitation Data'!G177)),NA())</f>
        <v>#N/A</v>
      </c>
      <c r="AL183" s="96" t="e">
        <f ca="true">+IF(AND(ISNUMBER(OFFSET('Sanitation Data'!$G$6,0,10*ROW('Sanitation Data'!G177))),'Data Summary'!DA183="Yes"),OFFSET('Sanitation Data'!$G$6,0,10*ROW('Sanitation Data'!G177)),NA())</f>
        <v>#N/A</v>
      </c>
      <c r="AM183" s="96" t="e">
        <f ca="true">+IF(AND(ISNUMBER(OFFSET('Sanitation Data'!$G$10,0,10*ROW('Sanitation Data'!G177))),'Data Summary'!DB183="Yes"),OFFSET('Sanitation Data'!$G$10,0,10*ROW('Sanitation Data'!G177)),NA())</f>
        <v>#N/A</v>
      </c>
      <c r="AN183" s="96" t="e">
        <f ca="true">+IF(AND(ISNUMBER(OFFSET('Sanitation Data'!$G$11,0,10*ROW('Sanitation Data'!G177))),'Data Summary'!DC183="Yes"),OFFSET('Sanitation Data'!$G$11,0,10*ROW('Sanitation Data'!G177)),NA())</f>
        <v>#N/A</v>
      </c>
      <c r="AO183" s="96" t="e">
        <f ca="true">+IF(AND(ISNUMBER(OFFSET('Sanitation Data'!$G$12,0,10*ROW('Sanitation Data'!G177))),'Data Summary'!DD183="Yes"),OFFSET('Sanitation Data'!$G$12,0,10*ROW('Sanitation Data'!G177)),NA())</f>
        <v>#N/A</v>
      </c>
      <c r="AP183" s="96" t="e">
        <f ca="true">+IF(AND(ISNUMBER(OFFSET('Sanitation Data'!$H$4,0,10*ROW('Sanitation Data'!H177))),'Data Summary'!DE183="Yes"),100-OFFSET('Sanitation Data'!$H$4,0,10*ROW('Sanitation Data'!H177)),NA())</f>
        <v>#N/A</v>
      </c>
      <c r="AQ183" s="96" t="e">
        <f ca="true">+IF(AND(ISNUMBER(OFFSET('Sanitation Data'!$H$6,0,10*ROW('Sanitation Data'!H177))),'Data Summary'!DF183="Yes"),OFFSET('Sanitation Data'!$H$6,0,10*ROW('Sanitation Data'!H177)),NA())</f>
        <v>#N/A</v>
      </c>
      <c r="AR183" s="96" t="e">
        <f ca="true">+IF(AND(ISNUMBER(OFFSET('Sanitation Data'!$H$10,0,10*ROW('Sanitation Data'!H177))),'Data Summary'!DG183="Yes"),OFFSET('Sanitation Data'!$H$10,0,10*ROW('Sanitation Data'!H177)),NA())</f>
        <v>#N/A</v>
      </c>
      <c r="AS183" s="96" t="e">
        <f ca="true">+IF(AND(ISNUMBER(OFFSET('Sanitation Data'!$H$11,0,10*ROW('Sanitation Data'!H177))),'Data Summary'!DH183="Yes"),OFFSET('Sanitation Data'!$H$11,0,10*ROW('Sanitation Data'!H177)),NA())</f>
        <v>#N/A</v>
      </c>
      <c r="AT183" s="96" t="e">
        <f ca="true">+IF(AND(ISNUMBER(OFFSET('Sanitation Data'!$H$12,0,10*ROW('Sanitation Data'!H177))),'Data Summary'!DI183="Yes"),OFFSET('Sanitation Data'!$H$12,0,10*ROW('Sanitation Data'!H177)),NA())</f>
        <v>#N/A</v>
      </c>
      <c r="AU183" s="96" t="e">
        <f ca="true">+IF(AND(ISNUMBER(OFFSET('Sanitation Data'!$I$4,0,10*ROW('Sanitation Data'!I177))),'Data Summary'!DJ183="Yes"),100-OFFSET('Sanitation Data'!$I$4,0,10*ROW('Sanitation Data'!I177)),NA())</f>
        <v>#N/A</v>
      </c>
      <c r="AV183" s="96" t="e">
        <f ca="true">+IF(AND(ISNUMBER(OFFSET('Sanitation Data'!$I$6,0,10*ROW('Sanitation Data'!I177))),'Data Summary'!DK183="Yes"),OFFSET('Sanitation Data'!$I$6,0,10*ROW('Sanitation Data'!I177)),NA())</f>
        <v>#N/A</v>
      </c>
      <c r="AW183" s="96" t="e">
        <f ca="true">+IF(AND(ISNUMBER(OFFSET('Sanitation Data'!$I$10,0,10*ROW('Sanitation Data'!I177))),'Data Summary'!DL183="Yes"),OFFSET('Sanitation Data'!$I$10,0,10*ROW('Sanitation Data'!I177)),NA())</f>
        <v>#N/A</v>
      </c>
      <c r="AX183" s="96" t="e">
        <f ca="true">+IF(AND(ISNUMBER(OFFSET('Sanitation Data'!$I$11,0,10*ROW('Sanitation Data'!I177))),'Data Summary'!DM183="Yes"),OFFSET('Sanitation Data'!$I$11,0,10*ROW('Sanitation Data'!I177)),NA())</f>
        <v>#N/A</v>
      </c>
      <c r="AY183" s="96" t="e">
        <f ca="true">+IF(AND(ISNUMBER(OFFSET('Sanitation Data'!$I$12,0,10*ROW('Sanitation Data'!I177))),'Data Summary'!DN183="Yes"),OFFSET('Sanitation Data'!$I$12,0,10*ROW('Sanitation Data'!I177)),NA())</f>
        <v>#N/A</v>
      </c>
      <c r="AZ183" s="97" t="e">
        <f ca="true">+IF(AND(ISNUMBER(OFFSET('Hygiene Data'!$D$5,0,10*ROW('Hygiene Data'!D177))),'Data Summary'!DO183="Yes"),OFFSET('Hygiene Data'!$D$5,0,10*ROW('Hygiene Data'!D177)),NA())</f>
        <v>#N/A</v>
      </c>
      <c r="BA183" s="97" t="e">
        <f ca="true">+IF(AND(ISNUMBER(OFFSET('Hygiene Data'!$D$7,0,10*ROW('Hygiene Data'!D177))),'Data Summary'!DP183="Yes"),OFFSET('Hygiene Data'!$D$7,0,10*ROW('Hygiene Data'!D177)),NA())</f>
        <v>#N/A</v>
      </c>
      <c r="BB183" s="97" t="e">
        <f ca="true">+IF(AND(ISNUMBER(OFFSET('Hygiene Data'!$D$9,0,10*ROW('Hygiene Data'!D177))),'Data Summary'!DQ183="Yes"),OFFSET('Hygiene Data'!$D$9,0,10*ROW('Hygiene Data'!D177)),NA())</f>
        <v>#N/A</v>
      </c>
      <c r="BC183" s="97" t="e">
        <f ca="true">+IF(AND(ISNUMBER(OFFSET('Hygiene Data'!$E$5,0,10*ROW('Hygiene Data'!E177))),'Data Summary'!DR183="Yes"),OFFSET('Hygiene Data'!$E$5,0,10*ROW('Hygiene Data'!E177)),NA())</f>
        <v>#N/A</v>
      </c>
      <c r="BD183" s="97" t="e">
        <f ca="true">+IF(AND(ISNUMBER(OFFSET('Hygiene Data'!$E$7,0,10*ROW('Hygiene Data'!E177))),'Data Summary'!DS183="Yes"),OFFSET('Hygiene Data'!$E$7,0,10*ROW('Hygiene Data'!E177)),NA())</f>
        <v>#N/A</v>
      </c>
      <c r="BE183" s="97" t="e">
        <f ca="true">+IF(AND(ISNUMBER(OFFSET('Hygiene Data'!$E$9,0,10*ROW('Hygiene Data'!E177))),'Data Summary'!DT183="Yes"),OFFSET('Hygiene Data'!$E$9,0,10*ROW('Hygiene Data'!E177)),NA())</f>
        <v>#N/A</v>
      </c>
      <c r="BF183" s="97" t="e">
        <f ca="true">+IF(AND(ISNUMBER(OFFSET('Hygiene Data'!$F$5,0,10*ROW('Hygiene Data'!F177))),'Data Summary'!DU183="Yes"),OFFSET('Hygiene Data'!$F$5,0,10*ROW('Hygiene Data'!F177)),NA())</f>
        <v>#N/A</v>
      </c>
      <c r="BG183" s="97" t="e">
        <f ca="true">+IF(AND(ISNUMBER(OFFSET('Hygiene Data'!$F$7,0,10*ROW('Hygiene Data'!F177))),'Data Summary'!DV183="Yes"),OFFSET('Hygiene Data'!$F$7,0,10*ROW('Hygiene Data'!F177)),NA())</f>
        <v>#N/A</v>
      </c>
      <c r="BH183" s="97" t="e">
        <f ca="true">+IF(AND(ISNUMBER(OFFSET('Hygiene Data'!$F$9,0,10*ROW('Hygiene Data'!F177))),'Data Summary'!DW183="Yes"),OFFSET('Hygiene Data'!$F$9,0,10*ROW('Hygiene Data'!F177)),NA())</f>
        <v>#N/A</v>
      </c>
      <c r="BI183" s="97" t="e">
        <f ca="true">+IF(AND(ISNUMBER(OFFSET('Hygiene Data'!$G$5,0,10*ROW('Hygiene Data'!G177))),'Data Summary'!DX183="Yes"),OFFSET('Hygiene Data'!$G$5,0,10*ROW('Hygiene Data'!G177)),NA())</f>
        <v>#N/A</v>
      </c>
      <c r="BJ183" s="97" t="e">
        <f ca="true">+IF(AND(ISNUMBER(OFFSET('Hygiene Data'!$G$7,0,10*ROW('Hygiene Data'!G177))),'Data Summary'!DY183="Yes"),OFFSET('Hygiene Data'!$G$7,0,10*ROW('Hygiene Data'!G177)),NA())</f>
        <v>#N/A</v>
      </c>
      <c r="BK183" s="97" t="e">
        <f ca="true">+IF(AND(ISNUMBER(OFFSET('Hygiene Data'!$G$9,0,10*ROW('Hygiene Data'!G177))),'Data Summary'!DZ183="Yes"),OFFSET('Hygiene Data'!$G$9,0,10*ROW('Hygiene Data'!G177)),NA())</f>
        <v>#N/A</v>
      </c>
      <c r="BL183" s="97" t="e">
        <f ca="true">+IF(AND(ISNUMBER(OFFSET('Hygiene Data'!$H$5,0,10*ROW('Hygiene Data'!H177))),'Data Summary'!EA183="Yes"),OFFSET('Hygiene Data'!$H$5,0,10*ROW('Hygiene Data'!H177)),NA())</f>
        <v>#N/A</v>
      </c>
      <c r="BM183" s="97" t="e">
        <f ca="true">+IF(AND(ISNUMBER(OFFSET('Hygiene Data'!$H$7,0,10*ROW('Hygiene Data'!H177))),'Data Summary'!EB183="Yes"),OFFSET('Hygiene Data'!$H$7,0,10*ROW('Hygiene Data'!H177)),NA())</f>
        <v>#N/A</v>
      </c>
      <c r="BN183" s="97" t="e">
        <f ca="true">+IF(AND(ISNUMBER(OFFSET('Hygiene Data'!$H$9,0,10*ROW('Hygiene Data'!H177))),'Data Summary'!EC183="Yes"),OFFSET('Hygiene Data'!$H$9,0,10*ROW('Hygiene Data'!H177)),NA())</f>
        <v>#N/A</v>
      </c>
      <c r="BO183" s="97" t="e">
        <f ca="true">+IF(AND(ISNUMBER(OFFSET('Hygiene Data'!$I$5,0,10*ROW('Hygiene Data'!I177))),'Data Summary'!ED183="Yes"),OFFSET('Hygiene Data'!$I$5,0,10*ROW('Hygiene Data'!I177)),NA())</f>
        <v>#N/A</v>
      </c>
      <c r="BP183" s="97" t="e">
        <f ca="true">+IF(AND(ISNUMBER(OFFSET('Hygiene Data'!$I$7,0,10*ROW('Hygiene Data'!I177))),'Data Summary'!EE183="Yes"),OFFSET('Hygiene Data'!$I$7,0,10*ROW('Hygiene Data'!I177)),NA())</f>
        <v>#N/A</v>
      </c>
      <c r="BQ183" s="97" t="e">
        <f ca="true">+IF(AND(ISNUMBER(OFFSET('Hygiene Data'!$I$9,0,10*ROW('Hygiene Data'!I177))),'Data Summary'!EF183="Yes"),OFFSET('Hygiene Data'!$I$9,0,10*ROW('Hygiene Data'!I177)),NA())</f>
        <v>#N/A</v>
      </c>
    </row>
    <row xmlns:x14ac="http://schemas.microsoft.com/office/spreadsheetml/2009/9/ac" r="184" x14ac:dyDescent="0.2">
      <c r="A184" s="331" t="e">
        <f ca="true">+RIGHT('Data Summary'!A184,LEN('Data Summary'!A184)-9)</f>
        <v>#VALUE!</v>
      </c>
      <c r="B184" s="36" t="str">
        <f ca="true">+IF(ISTEXT('Data Summary'!B184),'Data Summary'!B184,"")</f>
        <v/>
      </c>
      <c r="C184" s="330" t="e">
        <f ca="true">+VALUE('Data Summary'!C184)</f>
        <v>#VALUE!</v>
      </c>
      <c r="D184" s="95" t="e">
        <f ca="true">+IF(AND(ISNUMBER(OFFSET('Water Data'!$D$4,0,10*ROW('Water Data'!D178))),'Data Summary'!BS184="Yes"),100-OFFSET('Water Data'!$D$4,0,10*ROW('Water Data'!D178)),NA())</f>
        <v>#N/A</v>
      </c>
      <c r="E184" s="95" t="e">
        <f ca="true">+IF(AND(ISNUMBER(OFFSET('Water Data'!$D$6,0,10*ROW('Water Data'!D178))),'Data Summary'!BT184="Yes"),OFFSET('Water Data'!$D$6,0,10*ROW('Water Data'!D178)),NA())</f>
        <v>#N/A</v>
      </c>
      <c r="F184" s="95" t="e">
        <f ca="true">+IF(AND(ISNUMBER(OFFSET('Water Data'!$D$9,0,10*ROW('Water Data'!D178))),'Data Summary'!BU184="Yes"),OFFSET('Water Data'!$D$9,0,10*ROW('Water Data'!D178)),NA())</f>
        <v>#N/A</v>
      </c>
      <c r="G184" s="95" t="e">
        <f ca="true">+IF(AND(ISNUMBER(OFFSET('Water Data'!$E$4,0,10*ROW('Water Data'!E178))),'Data Summary'!BV184="Yes"),100-OFFSET('Water Data'!$E$4,0,10*ROW('Water Data'!E178)),NA())</f>
        <v>#N/A</v>
      </c>
      <c r="H184" s="95" t="e">
        <f ca="true">+IF(AND(ISNUMBER(OFFSET('Water Data'!$E$6,0,10*ROW('Water Data'!E178))),'Data Summary'!BW184="Yes"),OFFSET('Water Data'!$E$6,0,10*ROW('Water Data'!E178)),NA())</f>
        <v>#N/A</v>
      </c>
      <c r="I184" s="95" t="e">
        <f ca="true">+IF(AND(ISNUMBER(OFFSET('Water Data'!$E$9,0,10*ROW('Water Data'!E178))),'Data Summary'!BX184="Yes"),OFFSET('Water Data'!$E$9,0,10*ROW('Water Data'!E178)),NA())</f>
        <v>#N/A</v>
      </c>
      <c r="J184" s="95" t="e">
        <f ca="true">+IF(AND(ISNUMBER(OFFSET('Water Data'!$F$4,0,10*ROW('Water Data'!F178))),'Data Summary'!BY184="Yes"),100-OFFSET('Water Data'!$F$4,0,10*ROW('Water Data'!F178)),NA())</f>
        <v>#N/A</v>
      </c>
      <c r="K184" s="95" t="e">
        <f ca="true">+IF(AND(ISNUMBER(OFFSET('Water Data'!$F$6,0,10*ROW('Water Data'!F178))),'Data Summary'!BZ184="Yes"),OFFSET('Water Data'!$F$6,0,10*ROW('Water Data'!F178)),NA())</f>
        <v>#N/A</v>
      </c>
      <c r="L184" s="95" t="e">
        <f ca="true">+IF(AND(ISNUMBER(OFFSET('Water Data'!$F$9,0,10*ROW('Water Data'!F178))),'Data Summary'!CA184="Yes"),OFFSET('Water Data'!$F$9,0,10*ROW('Water Data'!F178)),NA())</f>
        <v>#N/A</v>
      </c>
      <c r="M184" s="95" t="e">
        <f ca="true">+IF(AND(ISNUMBER(OFFSET('Water Data'!$G$4,0,10*ROW('Water Data'!G178))),'Data Summary'!CB184="Yes"),100-OFFSET('Water Data'!$G$4,0,10*ROW('Water Data'!G178)),NA())</f>
        <v>#N/A</v>
      </c>
      <c r="N184" s="95" t="e">
        <f ca="true">+IF(AND(ISNUMBER(OFFSET('Water Data'!$G$6,0,10*ROW('Water Data'!G178))),'Data Summary'!CC184="Yes"),OFFSET('Water Data'!$G$6,0,10*ROW('Water Data'!G178)),NA())</f>
        <v>#N/A</v>
      </c>
      <c r="O184" s="95" t="e">
        <f ca="true">+IF(AND(ISNUMBER(OFFSET('Water Data'!$G$9,0,10*ROW('Water Data'!G178))),'Data Summary'!CD184="Yes"),OFFSET('Water Data'!$G$9,0,10*ROW('Water Data'!G178)),NA())</f>
        <v>#N/A</v>
      </c>
      <c r="P184" s="95" t="e">
        <f ca="true">+IF(AND(ISNUMBER(OFFSET('Water Data'!$H$4,0,10*ROW('Water Data'!H178))),'Data Summary'!CE184="Yes"),100-OFFSET('Water Data'!$H$4,0,10*ROW('Water Data'!H178)),NA())</f>
        <v>#N/A</v>
      </c>
      <c r="Q184" s="95" t="e">
        <f ca="true">+IF(AND(ISNUMBER(OFFSET('Water Data'!$H$6,0,10*ROW('Water Data'!H178))),'Data Summary'!CF184="Yes"),OFFSET('Water Data'!$H$6,0,10*ROW('Water Data'!H178)),NA())</f>
        <v>#N/A</v>
      </c>
      <c r="R184" s="95" t="e">
        <f ca="true">+IF(AND(ISNUMBER(OFFSET('Water Data'!$H$9,0,10*ROW('Water Data'!H178))),'Data Summary'!CG184="Yes"),OFFSET('Water Data'!$H$9,0,10*ROW('Water Data'!H178)),NA())</f>
        <v>#N/A</v>
      </c>
      <c r="S184" s="95" t="e">
        <f ca="true">+IF(AND(ISNUMBER(OFFSET('Water Data'!$I$4,0,10*ROW('Water Data'!I178))),'Data Summary'!CH184="Yes"),100-OFFSET('Water Data'!$I$4,0,10*ROW('Water Data'!I178)),NA())</f>
        <v>#N/A</v>
      </c>
      <c r="T184" s="95" t="e">
        <f ca="true">+IF(AND(ISNUMBER(OFFSET('Water Data'!$I$6,0,10*ROW('Water Data'!I178))),'Data Summary'!CI184="Yes"),OFFSET('Water Data'!$I$6,0,10*ROW('Water Data'!I178)),NA())</f>
        <v>#N/A</v>
      </c>
      <c r="U184" s="95" t="e">
        <f ca="true">+IF(AND(ISNUMBER(OFFSET('Water Data'!$I$9,0,10*ROW('Water Data'!I178))),'Data Summary'!CJ184="Yes"),OFFSET('Water Data'!$I$9,0,10*ROW('Water Data'!I178)),NA())</f>
        <v>#N/A</v>
      </c>
      <c r="V184" s="96" t="e">
        <f ca="true">+IF(AND(ISNUMBER(OFFSET('Sanitation Data'!$D$4,0,10*ROW('Sanitation Data'!D178))),'Data Summary'!CK184="Yes"),100-OFFSET('Sanitation Data'!$D$4,0,10*ROW('Sanitation Data'!D178)),NA())</f>
        <v>#N/A</v>
      </c>
      <c r="W184" s="96" t="e">
        <f ca="true">+IF(AND(ISNUMBER(OFFSET('Sanitation Data'!$D$6,0,10*ROW('Sanitation Data'!D178))),'Data Summary'!CL184="Yes"),OFFSET('Sanitation Data'!$D$6,0,10*ROW('Sanitation Data'!D178)),NA())</f>
        <v>#N/A</v>
      </c>
      <c r="X184" s="96" t="e">
        <f ca="true">+IF(AND(ISNUMBER(OFFSET('Sanitation Data'!$D$10,0,10*ROW('Sanitation Data'!D178))),'Data Summary'!CM184="Yes"),OFFSET('Sanitation Data'!$D$10,0,10*ROW('Sanitation Data'!D178)),NA())</f>
        <v>#N/A</v>
      </c>
      <c r="Y184" s="96" t="e">
        <f ca="true">+IF(AND(ISNUMBER(OFFSET('Sanitation Data'!$D$11,0,10*ROW('Sanitation Data'!D178))),'Data Summary'!CN184="Yes"),OFFSET('Sanitation Data'!$D$11,0,10*ROW('Sanitation Data'!D178)),NA())</f>
        <v>#N/A</v>
      </c>
      <c r="Z184" s="96" t="e">
        <f ca="true">+IF(AND(ISNUMBER(OFFSET('Sanitation Data'!$D$12,0,10*ROW('Sanitation Data'!D178))),'Data Summary'!CO184="Yes"),OFFSET('Sanitation Data'!$D$12,0,10*ROW('Sanitation Data'!D178)),NA())</f>
        <v>#N/A</v>
      </c>
      <c r="AA184" s="96" t="e">
        <f ca="true">+IF(AND(ISNUMBER(OFFSET('Sanitation Data'!$E$4,0,10*ROW('Sanitation Data'!E178))),'Data Summary'!CP184="Yes"),100-OFFSET('Sanitation Data'!$E$4,0,10*ROW('Sanitation Data'!E178)),NA())</f>
        <v>#N/A</v>
      </c>
      <c r="AB184" s="96" t="e">
        <f ca="true">+IF(AND(ISNUMBER(OFFSET('Sanitation Data'!$E$6,0,10*ROW('Sanitation Data'!E178))),'Data Summary'!CQ184="Yes"),OFFSET('Sanitation Data'!$E$6,0,10*ROW('Sanitation Data'!E178)),NA())</f>
        <v>#N/A</v>
      </c>
      <c r="AC184" s="96" t="e">
        <f ca="true">+IF(AND(ISNUMBER(OFFSET('Sanitation Data'!$E$10,0,10*ROW('Sanitation Data'!E178))),'Data Summary'!CR184="Yes"),OFFSET('Sanitation Data'!$E$10,0,10*ROW('Sanitation Data'!E178)),NA())</f>
        <v>#N/A</v>
      </c>
      <c r="AD184" s="96" t="e">
        <f ca="true">+IF(AND(ISNUMBER(OFFSET('Sanitation Data'!$E$11,0,10*ROW('Sanitation Data'!E178))),'Data Summary'!CS184="Yes"),OFFSET('Sanitation Data'!$E$11,0,10*ROW('Sanitation Data'!E178)),NA())</f>
        <v>#N/A</v>
      </c>
      <c r="AE184" s="96" t="e">
        <f ca="true">+IF(AND(ISNUMBER(OFFSET('Sanitation Data'!$E$12,0,10*ROW('Sanitation Data'!E178))),'Data Summary'!CT184="Yes"),OFFSET('Sanitation Data'!$E$12,0,10*ROW('Sanitation Data'!E178)),NA())</f>
        <v>#N/A</v>
      </c>
      <c r="AF184" s="96" t="e">
        <f ca="true">+IF(AND(ISNUMBER(OFFSET('Sanitation Data'!$F$4,0,10*ROW('Sanitation Data'!F178))),'Data Summary'!CU184="Yes"),100-OFFSET('Sanitation Data'!$F$4,0,10*ROW('Sanitation Data'!F178)),NA())</f>
        <v>#N/A</v>
      </c>
      <c r="AG184" s="96" t="e">
        <f ca="true">+IF(AND(ISNUMBER(OFFSET('Sanitation Data'!$F$6,0,10*ROW('Sanitation Data'!F178))),'Data Summary'!CV184="Yes"),OFFSET('Sanitation Data'!$F$6,0,10*ROW('Sanitation Data'!F178)),NA())</f>
        <v>#N/A</v>
      </c>
      <c r="AH184" s="96" t="e">
        <f ca="true">+IF(AND(ISNUMBER(OFFSET('Sanitation Data'!$F$10,0,10*ROW('Sanitation Data'!F178))),'Data Summary'!CW184="Yes"),OFFSET('Sanitation Data'!$F$10,0,10*ROW('Sanitation Data'!F178)),NA())</f>
        <v>#N/A</v>
      </c>
      <c r="AI184" s="96" t="e">
        <f ca="true">+IF(AND(ISNUMBER(OFFSET('Sanitation Data'!$F$11,0,10*ROW('Sanitation Data'!F178))),'Data Summary'!CX184="Yes"),OFFSET('Sanitation Data'!$F$11,0,10*ROW('Sanitation Data'!F178)),NA())</f>
        <v>#N/A</v>
      </c>
      <c r="AJ184" s="96" t="e">
        <f ca="true">+IF(AND(ISNUMBER(OFFSET('Sanitation Data'!$F$12,0,10*ROW('Sanitation Data'!F178))),'Data Summary'!CY184="Yes"),OFFSET('Sanitation Data'!$F$12,0,10*ROW('Sanitation Data'!F178)),NA())</f>
        <v>#N/A</v>
      </c>
      <c r="AK184" s="96" t="e">
        <f ca="true">+IF(AND(ISNUMBER(OFFSET('Sanitation Data'!$G$4,0,10*ROW('Sanitation Data'!G178))),'Data Summary'!CZ184="Yes"),100-OFFSET('Sanitation Data'!$G$4,0,10*ROW('Sanitation Data'!G178)),NA())</f>
        <v>#N/A</v>
      </c>
      <c r="AL184" s="96" t="e">
        <f ca="true">+IF(AND(ISNUMBER(OFFSET('Sanitation Data'!$G$6,0,10*ROW('Sanitation Data'!G178))),'Data Summary'!DA184="Yes"),OFFSET('Sanitation Data'!$G$6,0,10*ROW('Sanitation Data'!G178)),NA())</f>
        <v>#N/A</v>
      </c>
      <c r="AM184" s="96" t="e">
        <f ca="true">+IF(AND(ISNUMBER(OFFSET('Sanitation Data'!$G$10,0,10*ROW('Sanitation Data'!G178))),'Data Summary'!DB184="Yes"),OFFSET('Sanitation Data'!$G$10,0,10*ROW('Sanitation Data'!G178)),NA())</f>
        <v>#N/A</v>
      </c>
      <c r="AN184" s="96" t="e">
        <f ca="true">+IF(AND(ISNUMBER(OFFSET('Sanitation Data'!$G$11,0,10*ROW('Sanitation Data'!G178))),'Data Summary'!DC184="Yes"),OFFSET('Sanitation Data'!$G$11,0,10*ROW('Sanitation Data'!G178)),NA())</f>
        <v>#N/A</v>
      </c>
      <c r="AO184" s="96" t="e">
        <f ca="true">+IF(AND(ISNUMBER(OFFSET('Sanitation Data'!$G$12,0,10*ROW('Sanitation Data'!G178))),'Data Summary'!DD184="Yes"),OFFSET('Sanitation Data'!$G$12,0,10*ROW('Sanitation Data'!G178)),NA())</f>
        <v>#N/A</v>
      </c>
      <c r="AP184" s="96" t="e">
        <f ca="true">+IF(AND(ISNUMBER(OFFSET('Sanitation Data'!$H$4,0,10*ROW('Sanitation Data'!H178))),'Data Summary'!DE184="Yes"),100-OFFSET('Sanitation Data'!$H$4,0,10*ROW('Sanitation Data'!H178)),NA())</f>
        <v>#N/A</v>
      </c>
      <c r="AQ184" s="96" t="e">
        <f ca="true">+IF(AND(ISNUMBER(OFFSET('Sanitation Data'!$H$6,0,10*ROW('Sanitation Data'!H178))),'Data Summary'!DF184="Yes"),OFFSET('Sanitation Data'!$H$6,0,10*ROW('Sanitation Data'!H178)),NA())</f>
        <v>#N/A</v>
      </c>
      <c r="AR184" s="96" t="e">
        <f ca="true">+IF(AND(ISNUMBER(OFFSET('Sanitation Data'!$H$10,0,10*ROW('Sanitation Data'!H178))),'Data Summary'!DG184="Yes"),OFFSET('Sanitation Data'!$H$10,0,10*ROW('Sanitation Data'!H178)),NA())</f>
        <v>#N/A</v>
      </c>
      <c r="AS184" s="96" t="e">
        <f ca="true">+IF(AND(ISNUMBER(OFFSET('Sanitation Data'!$H$11,0,10*ROW('Sanitation Data'!H178))),'Data Summary'!DH184="Yes"),OFFSET('Sanitation Data'!$H$11,0,10*ROW('Sanitation Data'!H178)),NA())</f>
        <v>#N/A</v>
      </c>
      <c r="AT184" s="96" t="e">
        <f ca="true">+IF(AND(ISNUMBER(OFFSET('Sanitation Data'!$H$12,0,10*ROW('Sanitation Data'!H178))),'Data Summary'!DI184="Yes"),OFFSET('Sanitation Data'!$H$12,0,10*ROW('Sanitation Data'!H178)),NA())</f>
        <v>#N/A</v>
      </c>
      <c r="AU184" s="96" t="e">
        <f ca="true">+IF(AND(ISNUMBER(OFFSET('Sanitation Data'!$I$4,0,10*ROW('Sanitation Data'!I178))),'Data Summary'!DJ184="Yes"),100-OFFSET('Sanitation Data'!$I$4,0,10*ROW('Sanitation Data'!I178)),NA())</f>
        <v>#N/A</v>
      </c>
      <c r="AV184" s="96" t="e">
        <f ca="true">+IF(AND(ISNUMBER(OFFSET('Sanitation Data'!$I$6,0,10*ROW('Sanitation Data'!I178))),'Data Summary'!DK184="Yes"),OFFSET('Sanitation Data'!$I$6,0,10*ROW('Sanitation Data'!I178)),NA())</f>
        <v>#N/A</v>
      </c>
      <c r="AW184" s="96" t="e">
        <f ca="true">+IF(AND(ISNUMBER(OFFSET('Sanitation Data'!$I$10,0,10*ROW('Sanitation Data'!I178))),'Data Summary'!DL184="Yes"),OFFSET('Sanitation Data'!$I$10,0,10*ROW('Sanitation Data'!I178)),NA())</f>
        <v>#N/A</v>
      </c>
      <c r="AX184" s="96" t="e">
        <f ca="true">+IF(AND(ISNUMBER(OFFSET('Sanitation Data'!$I$11,0,10*ROW('Sanitation Data'!I178))),'Data Summary'!DM184="Yes"),OFFSET('Sanitation Data'!$I$11,0,10*ROW('Sanitation Data'!I178)),NA())</f>
        <v>#N/A</v>
      </c>
      <c r="AY184" s="96" t="e">
        <f ca="true">+IF(AND(ISNUMBER(OFFSET('Sanitation Data'!$I$12,0,10*ROW('Sanitation Data'!I178))),'Data Summary'!DN184="Yes"),OFFSET('Sanitation Data'!$I$12,0,10*ROW('Sanitation Data'!I178)),NA())</f>
        <v>#N/A</v>
      </c>
      <c r="AZ184" s="97" t="e">
        <f ca="true">+IF(AND(ISNUMBER(OFFSET('Hygiene Data'!$D$5,0,10*ROW('Hygiene Data'!D178))),'Data Summary'!DO184="Yes"),OFFSET('Hygiene Data'!$D$5,0,10*ROW('Hygiene Data'!D178)),NA())</f>
        <v>#N/A</v>
      </c>
      <c r="BA184" s="97" t="e">
        <f ca="true">+IF(AND(ISNUMBER(OFFSET('Hygiene Data'!$D$7,0,10*ROW('Hygiene Data'!D178))),'Data Summary'!DP184="Yes"),OFFSET('Hygiene Data'!$D$7,0,10*ROW('Hygiene Data'!D178)),NA())</f>
        <v>#N/A</v>
      </c>
      <c r="BB184" s="97" t="e">
        <f ca="true">+IF(AND(ISNUMBER(OFFSET('Hygiene Data'!$D$9,0,10*ROW('Hygiene Data'!D178))),'Data Summary'!DQ184="Yes"),OFFSET('Hygiene Data'!$D$9,0,10*ROW('Hygiene Data'!D178)),NA())</f>
        <v>#N/A</v>
      </c>
      <c r="BC184" s="97" t="e">
        <f ca="true">+IF(AND(ISNUMBER(OFFSET('Hygiene Data'!$E$5,0,10*ROW('Hygiene Data'!E178))),'Data Summary'!DR184="Yes"),OFFSET('Hygiene Data'!$E$5,0,10*ROW('Hygiene Data'!E178)),NA())</f>
        <v>#N/A</v>
      </c>
      <c r="BD184" s="97" t="e">
        <f ca="true">+IF(AND(ISNUMBER(OFFSET('Hygiene Data'!$E$7,0,10*ROW('Hygiene Data'!E178))),'Data Summary'!DS184="Yes"),OFFSET('Hygiene Data'!$E$7,0,10*ROW('Hygiene Data'!E178)),NA())</f>
        <v>#N/A</v>
      </c>
      <c r="BE184" s="97" t="e">
        <f ca="true">+IF(AND(ISNUMBER(OFFSET('Hygiene Data'!$E$9,0,10*ROW('Hygiene Data'!E178))),'Data Summary'!DT184="Yes"),OFFSET('Hygiene Data'!$E$9,0,10*ROW('Hygiene Data'!E178)),NA())</f>
        <v>#N/A</v>
      </c>
      <c r="BF184" s="97" t="e">
        <f ca="true">+IF(AND(ISNUMBER(OFFSET('Hygiene Data'!$F$5,0,10*ROW('Hygiene Data'!F178))),'Data Summary'!DU184="Yes"),OFFSET('Hygiene Data'!$F$5,0,10*ROW('Hygiene Data'!F178)),NA())</f>
        <v>#N/A</v>
      </c>
      <c r="BG184" s="97" t="e">
        <f ca="true">+IF(AND(ISNUMBER(OFFSET('Hygiene Data'!$F$7,0,10*ROW('Hygiene Data'!F178))),'Data Summary'!DV184="Yes"),OFFSET('Hygiene Data'!$F$7,0,10*ROW('Hygiene Data'!F178)),NA())</f>
        <v>#N/A</v>
      </c>
      <c r="BH184" s="97" t="e">
        <f ca="true">+IF(AND(ISNUMBER(OFFSET('Hygiene Data'!$F$9,0,10*ROW('Hygiene Data'!F178))),'Data Summary'!DW184="Yes"),OFFSET('Hygiene Data'!$F$9,0,10*ROW('Hygiene Data'!F178)),NA())</f>
        <v>#N/A</v>
      </c>
      <c r="BI184" s="97" t="e">
        <f ca="true">+IF(AND(ISNUMBER(OFFSET('Hygiene Data'!$G$5,0,10*ROW('Hygiene Data'!G178))),'Data Summary'!DX184="Yes"),OFFSET('Hygiene Data'!$G$5,0,10*ROW('Hygiene Data'!G178)),NA())</f>
        <v>#N/A</v>
      </c>
      <c r="BJ184" s="97" t="e">
        <f ca="true">+IF(AND(ISNUMBER(OFFSET('Hygiene Data'!$G$7,0,10*ROW('Hygiene Data'!G178))),'Data Summary'!DY184="Yes"),OFFSET('Hygiene Data'!$G$7,0,10*ROW('Hygiene Data'!G178)),NA())</f>
        <v>#N/A</v>
      </c>
      <c r="BK184" s="97" t="e">
        <f ca="true">+IF(AND(ISNUMBER(OFFSET('Hygiene Data'!$G$9,0,10*ROW('Hygiene Data'!G178))),'Data Summary'!DZ184="Yes"),OFFSET('Hygiene Data'!$G$9,0,10*ROW('Hygiene Data'!G178)),NA())</f>
        <v>#N/A</v>
      </c>
      <c r="BL184" s="97" t="e">
        <f ca="true">+IF(AND(ISNUMBER(OFFSET('Hygiene Data'!$H$5,0,10*ROW('Hygiene Data'!H178))),'Data Summary'!EA184="Yes"),OFFSET('Hygiene Data'!$H$5,0,10*ROW('Hygiene Data'!H178)),NA())</f>
        <v>#N/A</v>
      </c>
      <c r="BM184" s="97" t="e">
        <f ca="true">+IF(AND(ISNUMBER(OFFSET('Hygiene Data'!$H$7,0,10*ROW('Hygiene Data'!H178))),'Data Summary'!EB184="Yes"),OFFSET('Hygiene Data'!$H$7,0,10*ROW('Hygiene Data'!H178)),NA())</f>
        <v>#N/A</v>
      </c>
      <c r="BN184" s="97" t="e">
        <f ca="true">+IF(AND(ISNUMBER(OFFSET('Hygiene Data'!$H$9,0,10*ROW('Hygiene Data'!H178))),'Data Summary'!EC184="Yes"),OFFSET('Hygiene Data'!$H$9,0,10*ROW('Hygiene Data'!H178)),NA())</f>
        <v>#N/A</v>
      </c>
      <c r="BO184" s="97" t="e">
        <f ca="true">+IF(AND(ISNUMBER(OFFSET('Hygiene Data'!$I$5,0,10*ROW('Hygiene Data'!I178))),'Data Summary'!ED184="Yes"),OFFSET('Hygiene Data'!$I$5,0,10*ROW('Hygiene Data'!I178)),NA())</f>
        <v>#N/A</v>
      </c>
      <c r="BP184" s="97" t="e">
        <f ca="true">+IF(AND(ISNUMBER(OFFSET('Hygiene Data'!$I$7,0,10*ROW('Hygiene Data'!I178))),'Data Summary'!EE184="Yes"),OFFSET('Hygiene Data'!$I$7,0,10*ROW('Hygiene Data'!I178)),NA())</f>
        <v>#N/A</v>
      </c>
      <c r="BQ184" s="97" t="e">
        <f ca="true">+IF(AND(ISNUMBER(OFFSET('Hygiene Data'!$I$9,0,10*ROW('Hygiene Data'!I178))),'Data Summary'!EF184="Yes"),OFFSET('Hygiene Data'!$I$9,0,10*ROW('Hygiene Data'!I178)),NA())</f>
        <v>#N/A</v>
      </c>
    </row>
    <row xmlns:x14ac="http://schemas.microsoft.com/office/spreadsheetml/2009/9/ac" r="185" x14ac:dyDescent="0.2">
      <c r="A185" s="331" t="e">
        <f ca="true">+RIGHT('Data Summary'!A185,LEN('Data Summary'!A185)-9)</f>
        <v>#VALUE!</v>
      </c>
      <c r="B185" s="36" t="str">
        <f ca="true">+IF(ISTEXT('Data Summary'!B185),'Data Summary'!B185,"")</f>
        <v/>
      </c>
      <c r="C185" s="330" t="e">
        <f ca="true">+VALUE('Data Summary'!C185)</f>
        <v>#VALUE!</v>
      </c>
      <c r="D185" s="95" t="e">
        <f ca="true">+IF(AND(ISNUMBER(OFFSET('Water Data'!$D$4,0,10*ROW('Water Data'!D179))),'Data Summary'!BS185="Yes"),100-OFFSET('Water Data'!$D$4,0,10*ROW('Water Data'!D179)),NA())</f>
        <v>#N/A</v>
      </c>
      <c r="E185" s="95" t="e">
        <f ca="true">+IF(AND(ISNUMBER(OFFSET('Water Data'!$D$6,0,10*ROW('Water Data'!D179))),'Data Summary'!BT185="Yes"),OFFSET('Water Data'!$D$6,0,10*ROW('Water Data'!D179)),NA())</f>
        <v>#N/A</v>
      </c>
      <c r="F185" s="95" t="e">
        <f ca="true">+IF(AND(ISNUMBER(OFFSET('Water Data'!$D$9,0,10*ROW('Water Data'!D179))),'Data Summary'!BU185="Yes"),OFFSET('Water Data'!$D$9,0,10*ROW('Water Data'!D179)),NA())</f>
        <v>#N/A</v>
      </c>
      <c r="G185" s="95" t="e">
        <f ca="true">+IF(AND(ISNUMBER(OFFSET('Water Data'!$E$4,0,10*ROW('Water Data'!E179))),'Data Summary'!BV185="Yes"),100-OFFSET('Water Data'!$E$4,0,10*ROW('Water Data'!E179)),NA())</f>
        <v>#N/A</v>
      </c>
      <c r="H185" s="95" t="e">
        <f ca="true">+IF(AND(ISNUMBER(OFFSET('Water Data'!$E$6,0,10*ROW('Water Data'!E179))),'Data Summary'!BW185="Yes"),OFFSET('Water Data'!$E$6,0,10*ROW('Water Data'!E179)),NA())</f>
        <v>#N/A</v>
      </c>
      <c r="I185" s="95" t="e">
        <f ca="true">+IF(AND(ISNUMBER(OFFSET('Water Data'!$E$9,0,10*ROW('Water Data'!E179))),'Data Summary'!BX185="Yes"),OFFSET('Water Data'!$E$9,0,10*ROW('Water Data'!E179)),NA())</f>
        <v>#N/A</v>
      </c>
      <c r="J185" s="95" t="e">
        <f ca="true">+IF(AND(ISNUMBER(OFFSET('Water Data'!$F$4,0,10*ROW('Water Data'!F179))),'Data Summary'!BY185="Yes"),100-OFFSET('Water Data'!$F$4,0,10*ROW('Water Data'!F179)),NA())</f>
        <v>#N/A</v>
      </c>
      <c r="K185" s="95" t="e">
        <f ca="true">+IF(AND(ISNUMBER(OFFSET('Water Data'!$F$6,0,10*ROW('Water Data'!F179))),'Data Summary'!BZ185="Yes"),OFFSET('Water Data'!$F$6,0,10*ROW('Water Data'!F179)),NA())</f>
        <v>#N/A</v>
      </c>
      <c r="L185" s="95" t="e">
        <f ca="true">+IF(AND(ISNUMBER(OFFSET('Water Data'!$F$9,0,10*ROW('Water Data'!F179))),'Data Summary'!CA185="Yes"),OFFSET('Water Data'!$F$9,0,10*ROW('Water Data'!F179)),NA())</f>
        <v>#N/A</v>
      </c>
      <c r="M185" s="95" t="e">
        <f ca="true">+IF(AND(ISNUMBER(OFFSET('Water Data'!$G$4,0,10*ROW('Water Data'!G179))),'Data Summary'!CB185="Yes"),100-OFFSET('Water Data'!$G$4,0,10*ROW('Water Data'!G179)),NA())</f>
        <v>#N/A</v>
      </c>
      <c r="N185" s="95" t="e">
        <f ca="true">+IF(AND(ISNUMBER(OFFSET('Water Data'!$G$6,0,10*ROW('Water Data'!G179))),'Data Summary'!CC185="Yes"),OFFSET('Water Data'!$G$6,0,10*ROW('Water Data'!G179)),NA())</f>
        <v>#N/A</v>
      </c>
      <c r="O185" s="95" t="e">
        <f ca="true">+IF(AND(ISNUMBER(OFFSET('Water Data'!$G$9,0,10*ROW('Water Data'!G179))),'Data Summary'!CD185="Yes"),OFFSET('Water Data'!$G$9,0,10*ROW('Water Data'!G179)),NA())</f>
        <v>#N/A</v>
      </c>
      <c r="P185" s="95" t="e">
        <f ca="true">+IF(AND(ISNUMBER(OFFSET('Water Data'!$H$4,0,10*ROW('Water Data'!H179))),'Data Summary'!CE185="Yes"),100-OFFSET('Water Data'!$H$4,0,10*ROW('Water Data'!H179)),NA())</f>
        <v>#N/A</v>
      </c>
      <c r="Q185" s="95" t="e">
        <f ca="true">+IF(AND(ISNUMBER(OFFSET('Water Data'!$H$6,0,10*ROW('Water Data'!H179))),'Data Summary'!CF185="Yes"),OFFSET('Water Data'!$H$6,0,10*ROW('Water Data'!H179)),NA())</f>
        <v>#N/A</v>
      </c>
      <c r="R185" s="95" t="e">
        <f ca="true">+IF(AND(ISNUMBER(OFFSET('Water Data'!$H$9,0,10*ROW('Water Data'!H179))),'Data Summary'!CG185="Yes"),OFFSET('Water Data'!$H$9,0,10*ROW('Water Data'!H179)),NA())</f>
        <v>#N/A</v>
      </c>
      <c r="S185" s="95" t="e">
        <f ca="true">+IF(AND(ISNUMBER(OFFSET('Water Data'!$I$4,0,10*ROW('Water Data'!I179))),'Data Summary'!CH185="Yes"),100-OFFSET('Water Data'!$I$4,0,10*ROW('Water Data'!I179)),NA())</f>
        <v>#N/A</v>
      </c>
      <c r="T185" s="95" t="e">
        <f ca="true">+IF(AND(ISNUMBER(OFFSET('Water Data'!$I$6,0,10*ROW('Water Data'!I179))),'Data Summary'!CI185="Yes"),OFFSET('Water Data'!$I$6,0,10*ROW('Water Data'!I179)),NA())</f>
        <v>#N/A</v>
      </c>
      <c r="U185" s="95" t="e">
        <f ca="true">+IF(AND(ISNUMBER(OFFSET('Water Data'!$I$9,0,10*ROW('Water Data'!I179))),'Data Summary'!CJ185="Yes"),OFFSET('Water Data'!$I$9,0,10*ROW('Water Data'!I179)),NA())</f>
        <v>#N/A</v>
      </c>
      <c r="V185" s="96" t="e">
        <f ca="true">+IF(AND(ISNUMBER(OFFSET('Sanitation Data'!$D$4,0,10*ROW('Sanitation Data'!D179))),'Data Summary'!CK185="Yes"),100-OFFSET('Sanitation Data'!$D$4,0,10*ROW('Sanitation Data'!D179)),NA())</f>
        <v>#N/A</v>
      </c>
      <c r="W185" s="96" t="e">
        <f ca="true">+IF(AND(ISNUMBER(OFFSET('Sanitation Data'!$D$6,0,10*ROW('Sanitation Data'!D179))),'Data Summary'!CL185="Yes"),OFFSET('Sanitation Data'!$D$6,0,10*ROW('Sanitation Data'!D179)),NA())</f>
        <v>#N/A</v>
      </c>
      <c r="X185" s="96" t="e">
        <f ca="true">+IF(AND(ISNUMBER(OFFSET('Sanitation Data'!$D$10,0,10*ROW('Sanitation Data'!D179))),'Data Summary'!CM185="Yes"),OFFSET('Sanitation Data'!$D$10,0,10*ROW('Sanitation Data'!D179)),NA())</f>
        <v>#N/A</v>
      </c>
      <c r="Y185" s="96" t="e">
        <f ca="true">+IF(AND(ISNUMBER(OFFSET('Sanitation Data'!$D$11,0,10*ROW('Sanitation Data'!D179))),'Data Summary'!CN185="Yes"),OFFSET('Sanitation Data'!$D$11,0,10*ROW('Sanitation Data'!D179)),NA())</f>
        <v>#N/A</v>
      </c>
      <c r="Z185" s="96" t="e">
        <f ca="true">+IF(AND(ISNUMBER(OFFSET('Sanitation Data'!$D$12,0,10*ROW('Sanitation Data'!D179))),'Data Summary'!CO185="Yes"),OFFSET('Sanitation Data'!$D$12,0,10*ROW('Sanitation Data'!D179)),NA())</f>
        <v>#N/A</v>
      </c>
      <c r="AA185" s="96" t="e">
        <f ca="true">+IF(AND(ISNUMBER(OFFSET('Sanitation Data'!$E$4,0,10*ROW('Sanitation Data'!E179))),'Data Summary'!CP185="Yes"),100-OFFSET('Sanitation Data'!$E$4,0,10*ROW('Sanitation Data'!E179)),NA())</f>
        <v>#N/A</v>
      </c>
      <c r="AB185" s="96" t="e">
        <f ca="true">+IF(AND(ISNUMBER(OFFSET('Sanitation Data'!$E$6,0,10*ROW('Sanitation Data'!E179))),'Data Summary'!CQ185="Yes"),OFFSET('Sanitation Data'!$E$6,0,10*ROW('Sanitation Data'!E179)),NA())</f>
        <v>#N/A</v>
      </c>
      <c r="AC185" s="96" t="e">
        <f ca="true">+IF(AND(ISNUMBER(OFFSET('Sanitation Data'!$E$10,0,10*ROW('Sanitation Data'!E179))),'Data Summary'!CR185="Yes"),OFFSET('Sanitation Data'!$E$10,0,10*ROW('Sanitation Data'!E179)),NA())</f>
        <v>#N/A</v>
      </c>
      <c r="AD185" s="96" t="e">
        <f ca="true">+IF(AND(ISNUMBER(OFFSET('Sanitation Data'!$E$11,0,10*ROW('Sanitation Data'!E179))),'Data Summary'!CS185="Yes"),OFFSET('Sanitation Data'!$E$11,0,10*ROW('Sanitation Data'!E179)),NA())</f>
        <v>#N/A</v>
      </c>
      <c r="AE185" s="96" t="e">
        <f ca="true">+IF(AND(ISNUMBER(OFFSET('Sanitation Data'!$E$12,0,10*ROW('Sanitation Data'!E179))),'Data Summary'!CT185="Yes"),OFFSET('Sanitation Data'!$E$12,0,10*ROW('Sanitation Data'!E179)),NA())</f>
        <v>#N/A</v>
      </c>
      <c r="AF185" s="96" t="e">
        <f ca="true">+IF(AND(ISNUMBER(OFFSET('Sanitation Data'!$F$4,0,10*ROW('Sanitation Data'!F179))),'Data Summary'!CU185="Yes"),100-OFFSET('Sanitation Data'!$F$4,0,10*ROW('Sanitation Data'!F179)),NA())</f>
        <v>#N/A</v>
      </c>
      <c r="AG185" s="96" t="e">
        <f ca="true">+IF(AND(ISNUMBER(OFFSET('Sanitation Data'!$F$6,0,10*ROW('Sanitation Data'!F179))),'Data Summary'!CV185="Yes"),OFFSET('Sanitation Data'!$F$6,0,10*ROW('Sanitation Data'!F179)),NA())</f>
        <v>#N/A</v>
      </c>
      <c r="AH185" s="96" t="e">
        <f ca="true">+IF(AND(ISNUMBER(OFFSET('Sanitation Data'!$F$10,0,10*ROW('Sanitation Data'!F179))),'Data Summary'!CW185="Yes"),OFFSET('Sanitation Data'!$F$10,0,10*ROW('Sanitation Data'!F179)),NA())</f>
        <v>#N/A</v>
      </c>
      <c r="AI185" s="96" t="e">
        <f ca="true">+IF(AND(ISNUMBER(OFFSET('Sanitation Data'!$F$11,0,10*ROW('Sanitation Data'!F179))),'Data Summary'!CX185="Yes"),OFFSET('Sanitation Data'!$F$11,0,10*ROW('Sanitation Data'!F179)),NA())</f>
        <v>#N/A</v>
      </c>
      <c r="AJ185" s="96" t="e">
        <f ca="true">+IF(AND(ISNUMBER(OFFSET('Sanitation Data'!$F$12,0,10*ROW('Sanitation Data'!F179))),'Data Summary'!CY185="Yes"),OFFSET('Sanitation Data'!$F$12,0,10*ROW('Sanitation Data'!F179)),NA())</f>
        <v>#N/A</v>
      </c>
      <c r="AK185" s="96" t="e">
        <f ca="true">+IF(AND(ISNUMBER(OFFSET('Sanitation Data'!$G$4,0,10*ROW('Sanitation Data'!G179))),'Data Summary'!CZ185="Yes"),100-OFFSET('Sanitation Data'!$G$4,0,10*ROW('Sanitation Data'!G179)),NA())</f>
        <v>#N/A</v>
      </c>
      <c r="AL185" s="96" t="e">
        <f ca="true">+IF(AND(ISNUMBER(OFFSET('Sanitation Data'!$G$6,0,10*ROW('Sanitation Data'!G179))),'Data Summary'!DA185="Yes"),OFFSET('Sanitation Data'!$G$6,0,10*ROW('Sanitation Data'!G179)),NA())</f>
        <v>#N/A</v>
      </c>
      <c r="AM185" s="96" t="e">
        <f ca="true">+IF(AND(ISNUMBER(OFFSET('Sanitation Data'!$G$10,0,10*ROW('Sanitation Data'!G179))),'Data Summary'!DB185="Yes"),OFFSET('Sanitation Data'!$G$10,0,10*ROW('Sanitation Data'!G179)),NA())</f>
        <v>#N/A</v>
      </c>
      <c r="AN185" s="96" t="e">
        <f ca="true">+IF(AND(ISNUMBER(OFFSET('Sanitation Data'!$G$11,0,10*ROW('Sanitation Data'!G179))),'Data Summary'!DC185="Yes"),OFFSET('Sanitation Data'!$G$11,0,10*ROW('Sanitation Data'!G179)),NA())</f>
        <v>#N/A</v>
      </c>
      <c r="AO185" s="96" t="e">
        <f ca="true">+IF(AND(ISNUMBER(OFFSET('Sanitation Data'!$G$12,0,10*ROW('Sanitation Data'!G179))),'Data Summary'!DD185="Yes"),OFFSET('Sanitation Data'!$G$12,0,10*ROW('Sanitation Data'!G179)),NA())</f>
        <v>#N/A</v>
      </c>
      <c r="AP185" s="96" t="e">
        <f ca="true">+IF(AND(ISNUMBER(OFFSET('Sanitation Data'!$H$4,0,10*ROW('Sanitation Data'!H179))),'Data Summary'!DE185="Yes"),100-OFFSET('Sanitation Data'!$H$4,0,10*ROW('Sanitation Data'!H179)),NA())</f>
        <v>#N/A</v>
      </c>
      <c r="AQ185" s="96" t="e">
        <f ca="true">+IF(AND(ISNUMBER(OFFSET('Sanitation Data'!$H$6,0,10*ROW('Sanitation Data'!H179))),'Data Summary'!DF185="Yes"),OFFSET('Sanitation Data'!$H$6,0,10*ROW('Sanitation Data'!H179)),NA())</f>
        <v>#N/A</v>
      </c>
      <c r="AR185" s="96" t="e">
        <f ca="true">+IF(AND(ISNUMBER(OFFSET('Sanitation Data'!$H$10,0,10*ROW('Sanitation Data'!H179))),'Data Summary'!DG185="Yes"),OFFSET('Sanitation Data'!$H$10,0,10*ROW('Sanitation Data'!H179)),NA())</f>
        <v>#N/A</v>
      </c>
      <c r="AS185" s="96" t="e">
        <f ca="true">+IF(AND(ISNUMBER(OFFSET('Sanitation Data'!$H$11,0,10*ROW('Sanitation Data'!H179))),'Data Summary'!DH185="Yes"),OFFSET('Sanitation Data'!$H$11,0,10*ROW('Sanitation Data'!H179)),NA())</f>
        <v>#N/A</v>
      </c>
      <c r="AT185" s="96" t="e">
        <f ca="true">+IF(AND(ISNUMBER(OFFSET('Sanitation Data'!$H$12,0,10*ROW('Sanitation Data'!H179))),'Data Summary'!DI185="Yes"),OFFSET('Sanitation Data'!$H$12,0,10*ROW('Sanitation Data'!H179)),NA())</f>
        <v>#N/A</v>
      </c>
      <c r="AU185" s="96" t="e">
        <f ca="true">+IF(AND(ISNUMBER(OFFSET('Sanitation Data'!$I$4,0,10*ROW('Sanitation Data'!I179))),'Data Summary'!DJ185="Yes"),100-OFFSET('Sanitation Data'!$I$4,0,10*ROW('Sanitation Data'!I179)),NA())</f>
        <v>#N/A</v>
      </c>
      <c r="AV185" s="96" t="e">
        <f ca="true">+IF(AND(ISNUMBER(OFFSET('Sanitation Data'!$I$6,0,10*ROW('Sanitation Data'!I179))),'Data Summary'!DK185="Yes"),OFFSET('Sanitation Data'!$I$6,0,10*ROW('Sanitation Data'!I179)),NA())</f>
        <v>#N/A</v>
      </c>
      <c r="AW185" s="96" t="e">
        <f ca="true">+IF(AND(ISNUMBER(OFFSET('Sanitation Data'!$I$10,0,10*ROW('Sanitation Data'!I179))),'Data Summary'!DL185="Yes"),OFFSET('Sanitation Data'!$I$10,0,10*ROW('Sanitation Data'!I179)),NA())</f>
        <v>#N/A</v>
      </c>
      <c r="AX185" s="96" t="e">
        <f ca="true">+IF(AND(ISNUMBER(OFFSET('Sanitation Data'!$I$11,0,10*ROW('Sanitation Data'!I179))),'Data Summary'!DM185="Yes"),OFFSET('Sanitation Data'!$I$11,0,10*ROW('Sanitation Data'!I179)),NA())</f>
        <v>#N/A</v>
      </c>
      <c r="AY185" s="96" t="e">
        <f ca="true">+IF(AND(ISNUMBER(OFFSET('Sanitation Data'!$I$12,0,10*ROW('Sanitation Data'!I179))),'Data Summary'!DN185="Yes"),OFFSET('Sanitation Data'!$I$12,0,10*ROW('Sanitation Data'!I179)),NA())</f>
        <v>#N/A</v>
      </c>
      <c r="AZ185" s="97" t="e">
        <f ca="true">+IF(AND(ISNUMBER(OFFSET('Hygiene Data'!$D$5,0,10*ROW('Hygiene Data'!D179))),'Data Summary'!DO185="Yes"),OFFSET('Hygiene Data'!$D$5,0,10*ROW('Hygiene Data'!D179)),NA())</f>
        <v>#N/A</v>
      </c>
      <c r="BA185" s="97" t="e">
        <f ca="true">+IF(AND(ISNUMBER(OFFSET('Hygiene Data'!$D$7,0,10*ROW('Hygiene Data'!D179))),'Data Summary'!DP185="Yes"),OFFSET('Hygiene Data'!$D$7,0,10*ROW('Hygiene Data'!D179)),NA())</f>
        <v>#N/A</v>
      </c>
      <c r="BB185" s="97" t="e">
        <f ca="true">+IF(AND(ISNUMBER(OFFSET('Hygiene Data'!$D$9,0,10*ROW('Hygiene Data'!D179))),'Data Summary'!DQ185="Yes"),OFFSET('Hygiene Data'!$D$9,0,10*ROW('Hygiene Data'!D179)),NA())</f>
        <v>#N/A</v>
      </c>
      <c r="BC185" s="97" t="e">
        <f ca="true">+IF(AND(ISNUMBER(OFFSET('Hygiene Data'!$E$5,0,10*ROW('Hygiene Data'!E179))),'Data Summary'!DR185="Yes"),OFFSET('Hygiene Data'!$E$5,0,10*ROW('Hygiene Data'!E179)),NA())</f>
        <v>#N/A</v>
      </c>
      <c r="BD185" s="97" t="e">
        <f ca="true">+IF(AND(ISNUMBER(OFFSET('Hygiene Data'!$E$7,0,10*ROW('Hygiene Data'!E179))),'Data Summary'!DS185="Yes"),OFFSET('Hygiene Data'!$E$7,0,10*ROW('Hygiene Data'!E179)),NA())</f>
        <v>#N/A</v>
      </c>
      <c r="BE185" s="97" t="e">
        <f ca="true">+IF(AND(ISNUMBER(OFFSET('Hygiene Data'!$E$9,0,10*ROW('Hygiene Data'!E179))),'Data Summary'!DT185="Yes"),OFFSET('Hygiene Data'!$E$9,0,10*ROW('Hygiene Data'!E179)),NA())</f>
        <v>#N/A</v>
      </c>
      <c r="BF185" s="97" t="e">
        <f ca="true">+IF(AND(ISNUMBER(OFFSET('Hygiene Data'!$F$5,0,10*ROW('Hygiene Data'!F179))),'Data Summary'!DU185="Yes"),OFFSET('Hygiene Data'!$F$5,0,10*ROW('Hygiene Data'!F179)),NA())</f>
        <v>#N/A</v>
      </c>
      <c r="BG185" s="97" t="e">
        <f ca="true">+IF(AND(ISNUMBER(OFFSET('Hygiene Data'!$F$7,0,10*ROW('Hygiene Data'!F179))),'Data Summary'!DV185="Yes"),OFFSET('Hygiene Data'!$F$7,0,10*ROW('Hygiene Data'!F179)),NA())</f>
        <v>#N/A</v>
      </c>
      <c r="BH185" s="97" t="e">
        <f ca="true">+IF(AND(ISNUMBER(OFFSET('Hygiene Data'!$F$9,0,10*ROW('Hygiene Data'!F179))),'Data Summary'!DW185="Yes"),OFFSET('Hygiene Data'!$F$9,0,10*ROW('Hygiene Data'!F179)),NA())</f>
        <v>#N/A</v>
      </c>
      <c r="BI185" s="97" t="e">
        <f ca="true">+IF(AND(ISNUMBER(OFFSET('Hygiene Data'!$G$5,0,10*ROW('Hygiene Data'!G179))),'Data Summary'!DX185="Yes"),OFFSET('Hygiene Data'!$G$5,0,10*ROW('Hygiene Data'!G179)),NA())</f>
        <v>#N/A</v>
      </c>
      <c r="BJ185" s="97" t="e">
        <f ca="true">+IF(AND(ISNUMBER(OFFSET('Hygiene Data'!$G$7,0,10*ROW('Hygiene Data'!G179))),'Data Summary'!DY185="Yes"),OFFSET('Hygiene Data'!$G$7,0,10*ROW('Hygiene Data'!G179)),NA())</f>
        <v>#N/A</v>
      </c>
      <c r="BK185" s="97" t="e">
        <f ca="true">+IF(AND(ISNUMBER(OFFSET('Hygiene Data'!$G$9,0,10*ROW('Hygiene Data'!G179))),'Data Summary'!DZ185="Yes"),OFFSET('Hygiene Data'!$G$9,0,10*ROW('Hygiene Data'!G179)),NA())</f>
        <v>#N/A</v>
      </c>
      <c r="BL185" s="97" t="e">
        <f ca="true">+IF(AND(ISNUMBER(OFFSET('Hygiene Data'!$H$5,0,10*ROW('Hygiene Data'!H179))),'Data Summary'!EA185="Yes"),OFFSET('Hygiene Data'!$H$5,0,10*ROW('Hygiene Data'!H179)),NA())</f>
        <v>#N/A</v>
      </c>
      <c r="BM185" s="97" t="e">
        <f ca="true">+IF(AND(ISNUMBER(OFFSET('Hygiene Data'!$H$7,0,10*ROW('Hygiene Data'!H179))),'Data Summary'!EB185="Yes"),OFFSET('Hygiene Data'!$H$7,0,10*ROW('Hygiene Data'!H179)),NA())</f>
        <v>#N/A</v>
      </c>
      <c r="BN185" s="97" t="e">
        <f ca="true">+IF(AND(ISNUMBER(OFFSET('Hygiene Data'!$H$9,0,10*ROW('Hygiene Data'!H179))),'Data Summary'!EC185="Yes"),OFFSET('Hygiene Data'!$H$9,0,10*ROW('Hygiene Data'!H179)),NA())</f>
        <v>#N/A</v>
      </c>
      <c r="BO185" s="97" t="e">
        <f ca="true">+IF(AND(ISNUMBER(OFFSET('Hygiene Data'!$I$5,0,10*ROW('Hygiene Data'!I179))),'Data Summary'!ED185="Yes"),OFFSET('Hygiene Data'!$I$5,0,10*ROW('Hygiene Data'!I179)),NA())</f>
        <v>#N/A</v>
      </c>
      <c r="BP185" s="97" t="e">
        <f ca="true">+IF(AND(ISNUMBER(OFFSET('Hygiene Data'!$I$7,0,10*ROW('Hygiene Data'!I179))),'Data Summary'!EE185="Yes"),OFFSET('Hygiene Data'!$I$7,0,10*ROW('Hygiene Data'!I179)),NA())</f>
        <v>#N/A</v>
      </c>
      <c r="BQ185" s="97" t="e">
        <f ca="true">+IF(AND(ISNUMBER(OFFSET('Hygiene Data'!$I$9,0,10*ROW('Hygiene Data'!I179))),'Data Summary'!EF185="Yes"),OFFSET('Hygiene Data'!$I$9,0,10*ROW('Hygiene Data'!I179)),NA())</f>
        <v>#N/A</v>
      </c>
    </row>
    <row xmlns:x14ac="http://schemas.microsoft.com/office/spreadsheetml/2009/9/ac" r="186" x14ac:dyDescent="0.2">
      <c r="A186" s="331" t="e">
        <f ca="true">+RIGHT('Data Summary'!A186,LEN('Data Summary'!A186)-9)</f>
        <v>#VALUE!</v>
      </c>
      <c r="B186" s="36" t="str">
        <f ca="true">+IF(ISTEXT('Data Summary'!B186),'Data Summary'!B186,"")</f>
        <v/>
      </c>
      <c r="C186" s="330" t="e">
        <f ca="true">+VALUE('Data Summary'!C186)</f>
        <v>#VALUE!</v>
      </c>
      <c r="D186" s="95" t="e">
        <f ca="true">+IF(AND(ISNUMBER(OFFSET('Water Data'!$D$4,0,10*ROW('Water Data'!D180))),'Data Summary'!BS186="Yes"),100-OFFSET('Water Data'!$D$4,0,10*ROW('Water Data'!D180)),NA())</f>
        <v>#N/A</v>
      </c>
      <c r="E186" s="95" t="e">
        <f ca="true">+IF(AND(ISNUMBER(OFFSET('Water Data'!$D$6,0,10*ROW('Water Data'!D180))),'Data Summary'!BT186="Yes"),OFFSET('Water Data'!$D$6,0,10*ROW('Water Data'!D180)),NA())</f>
        <v>#N/A</v>
      </c>
      <c r="F186" s="95" t="e">
        <f ca="true">+IF(AND(ISNUMBER(OFFSET('Water Data'!$D$9,0,10*ROW('Water Data'!D180))),'Data Summary'!BU186="Yes"),OFFSET('Water Data'!$D$9,0,10*ROW('Water Data'!D180)),NA())</f>
        <v>#N/A</v>
      </c>
      <c r="G186" s="95" t="e">
        <f ca="true">+IF(AND(ISNUMBER(OFFSET('Water Data'!$E$4,0,10*ROW('Water Data'!E180))),'Data Summary'!BV186="Yes"),100-OFFSET('Water Data'!$E$4,0,10*ROW('Water Data'!E180)),NA())</f>
        <v>#N/A</v>
      </c>
      <c r="H186" s="95" t="e">
        <f ca="true">+IF(AND(ISNUMBER(OFFSET('Water Data'!$E$6,0,10*ROW('Water Data'!E180))),'Data Summary'!BW186="Yes"),OFFSET('Water Data'!$E$6,0,10*ROW('Water Data'!E180)),NA())</f>
        <v>#N/A</v>
      </c>
      <c r="I186" s="95" t="e">
        <f ca="true">+IF(AND(ISNUMBER(OFFSET('Water Data'!$E$9,0,10*ROW('Water Data'!E180))),'Data Summary'!BX186="Yes"),OFFSET('Water Data'!$E$9,0,10*ROW('Water Data'!E180)),NA())</f>
        <v>#N/A</v>
      </c>
      <c r="J186" s="95" t="e">
        <f ca="true">+IF(AND(ISNUMBER(OFFSET('Water Data'!$F$4,0,10*ROW('Water Data'!F180))),'Data Summary'!BY186="Yes"),100-OFFSET('Water Data'!$F$4,0,10*ROW('Water Data'!F180)),NA())</f>
        <v>#N/A</v>
      </c>
      <c r="K186" s="95" t="e">
        <f ca="true">+IF(AND(ISNUMBER(OFFSET('Water Data'!$F$6,0,10*ROW('Water Data'!F180))),'Data Summary'!BZ186="Yes"),OFFSET('Water Data'!$F$6,0,10*ROW('Water Data'!F180)),NA())</f>
        <v>#N/A</v>
      </c>
      <c r="L186" s="95" t="e">
        <f ca="true">+IF(AND(ISNUMBER(OFFSET('Water Data'!$F$9,0,10*ROW('Water Data'!F180))),'Data Summary'!CA186="Yes"),OFFSET('Water Data'!$F$9,0,10*ROW('Water Data'!F180)),NA())</f>
        <v>#N/A</v>
      </c>
      <c r="M186" s="95" t="e">
        <f ca="true">+IF(AND(ISNUMBER(OFFSET('Water Data'!$G$4,0,10*ROW('Water Data'!G180))),'Data Summary'!CB186="Yes"),100-OFFSET('Water Data'!$G$4,0,10*ROW('Water Data'!G180)),NA())</f>
        <v>#N/A</v>
      </c>
      <c r="N186" s="95" t="e">
        <f ca="true">+IF(AND(ISNUMBER(OFFSET('Water Data'!$G$6,0,10*ROW('Water Data'!G180))),'Data Summary'!CC186="Yes"),OFFSET('Water Data'!$G$6,0,10*ROW('Water Data'!G180)),NA())</f>
        <v>#N/A</v>
      </c>
      <c r="O186" s="95" t="e">
        <f ca="true">+IF(AND(ISNUMBER(OFFSET('Water Data'!$G$9,0,10*ROW('Water Data'!G180))),'Data Summary'!CD186="Yes"),OFFSET('Water Data'!$G$9,0,10*ROW('Water Data'!G180)),NA())</f>
        <v>#N/A</v>
      </c>
      <c r="P186" s="95" t="e">
        <f ca="true">+IF(AND(ISNUMBER(OFFSET('Water Data'!$H$4,0,10*ROW('Water Data'!H180))),'Data Summary'!CE186="Yes"),100-OFFSET('Water Data'!$H$4,0,10*ROW('Water Data'!H180)),NA())</f>
        <v>#N/A</v>
      </c>
      <c r="Q186" s="95" t="e">
        <f ca="true">+IF(AND(ISNUMBER(OFFSET('Water Data'!$H$6,0,10*ROW('Water Data'!H180))),'Data Summary'!CF186="Yes"),OFFSET('Water Data'!$H$6,0,10*ROW('Water Data'!H180)),NA())</f>
        <v>#N/A</v>
      </c>
      <c r="R186" s="95" t="e">
        <f ca="true">+IF(AND(ISNUMBER(OFFSET('Water Data'!$H$9,0,10*ROW('Water Data'!H180))),'Data Summary'!CG186="Yes"),OFFSET('Water Data'!$H$9,0,10*ROW('Water Data'!H180)),NA())</f>
        <v>#N/A</v>
      </c>
      <c r="S186" s="95" t="e">
        <f ca="true">+IF(AND(ISNUMBER(OFFSET('Water Data'!$I$4,0,10*ROW('Water Data'!I180))),'Data Summary'!CH186="Yes"),100-OFFSET('Water Data'!$I$4,0,10*ROW('Water Data'!I180)),NA())</f>
        <v>#N/A</v>
      </c>
      <c r="T186" s="95" t="e">
        <f ca="true">+IF(AND(ISNUMBER(OFFSET('Water Data'!$I$6,0,10*ROW('Water Data'!I180))),'Data Summary'!CI186="Yes"),OFFSET('Water Data'!$I$6,0,10*ROW('Water Data'!I180)),NA())</f>
        <v>#N/A</v>
      </c>
      <c r="U186" s="95" t="e">
        <f ca="true">+IF(AND(ISNUMBER(OFFSET('Water Data'!$I$9,0,10*ROW('Water Data'!I180))),'Data Summary'!CJ186="Yes"),OFFSET('Water Data'!$I$9,0,10*ROW('Water Data'!I180)),NA())</f>
        <v>#N/A</v>
      </c>
      <c r="V186" s="96" t="e">
        <f ca="true">+IF(AND(ISNUMBER(OFFSET('Sanitation Data'!$D$4,0,10*ROW('Sanitation Data'!D180))),'Data Summary'!CK186="Yes"),100-OFFSET('Sanitation Data'!$D$4,0,10*ROW('Sanitation Data'!D180)),NA())</f>
        <v>#N/A</v>
      </c>
      <c r="W186" s="96" t="e">
        <f ca="true">+IF(AND(ISNUMBER(OFFSET('Sanitation Data'!$D$6,0,10*ROW('Sanitation Data'!D180))),'Data Summary'!CL186="Yes"),OFFSET('Sanitation Data'!$D$6,0,10*ROW('Sanitation Data'!D180)),NA())</f>
        <v>#N/A</v>
      </c>
      <c r="X186" s="96" t="e">
        <f ca="true">+IF(AND(ISNUMBER(OFFSET('Sanitation Data'!$D$10,0,10*ROW('Sanitation Data'!D180))),'Data Summary'!CM186="Yes"),OFFSET('Sanitation Data'!$D$10,0,10*ROW('Sanitation Data'!D180)),NA())</f>
        <v>#N/A</v>
      </c>
      <c r="Y186" s="96" t="e">
        <f ca="true">+IF(AND(ISNUMBER(OFFSET('Sanitation Data'!$D$11,0,10*ROW('Sanitation Data'!D180))),'Data Summary'!CN186="Yes"),OFFSET('Sanitation Data'!$D$11,0,10*ROW('Sanitation Data'!D180)),NA())</f>
        <v>#N/A</v>
      </c>
      <c r="Z186" s="96" t="e">
        <f ca="true">+IF(AND(ISNUMBER(OFFSET('Sanitation Data'!$D$12,0,10*ROW('Sanitation Data'!D180))),'Data Summary'!CO186="Yes"),OFFSET('Sanitation Data'!$D$12,0,10*ROW('Sanitation Data'!D180)),NA())</f>
        <v>#N/A</v>
      </c>
      <c r="AA186" s="96" t="e">
        <f ca="true">+IF(AND(ISNUMBER(OFFSET('Sanitation Data'!$E$4,0,10*ROW('Sanitation Data'!E180))),'Data Summary'!CP186="Yes"),100-OFFSET('Sanitation Data'!$E$4,0,10*ROW('Sanitation Data'!E180)),NA())</f>
        <v>#N/A</v>
      </c>
      <c r="AB186" s="96" t="e">
        <f ca="true">+IF(AND(ISNUMBER(OFFSET('Sanitation Data'!$E$6,0,10*ROW('Sanitation Data'!E180))),'Data Summary'!CQ186="Yes"),OFFSET('Sanitation Data'!$E$6,0,10*ROW('Sanitation Data'!E180)),NA())</f>
        <v>#N/A</v>
      </c>
      <c r="AC186" s="96" t="e">
        <f ca="true">+IF(AND(ISNUMBER(OFFSET('Sanitation Data'!$E$10,0,10*ROW('Sanitation Data'!E180))),'Data Summary'!CR186="Yes"),OFFSET('Sanitation Data'!$E$10,0,10*ROW('Sanitation Data'!E180)),NA())</f>
        <v>#N/A</v>
      </c>
      <c r="AD186" s="96" t="e">
        <f ca="true">+IF(AND(ISNUMBER(OFFSET('Sanitation Data'!$E$11,0,10*ROW('Sanitation Data'!E180))),'Data Summary'!CS186="Yes"),OFFSET('Sanitation Data'!$E$11,0,10*ROW('Sanitation Data'!E180)),NA())</f>
        <v>#N/A</v>
      </c>
      <c r="AE186" s="96" t="e">
        <f ca="true">+IF(AND(ISNUMBER(OFFSET('Sanitation Data'!$E$12,0,10*ROW('Sanitation Data'!E180))),'Data Summary'!CT186="Yes"),OFFSET('Sanitation Data'!$E$12,0,10*ROW('Sanitation Data'!E180)),NA())</f>
        <v>#N/A</v>
      </c>
      <c r="AF186" s="96" t="e">
        <f ca="true">+IF(AND(ISNUMBER(OFFSET('Sanitation Data'!$F$4,0,10*ROW('Sanitation Data'!F180))),'Data Summary'!CU186="Yes"),100-OFFSET('Sanitation Data'!$F$4,0,10*ROW('Sanitation Data'!F180)),NA())</f>
        <v>#N/A</v>
      </c>
      <c r="AG186" s="96" t="e">
        <f ca="true">+IF(AND(ISNUMBER(OFFSET('Sanitation Data'!$F$6,0,10*ROW('Sanitation Data'!F180))),'Data Summary'!CV186="Yes"),OFFSET('Sanitation Data'!$F$6,0,10*ROW('Sanitation Data'!F180)),NA())</f>
        <v>#N/A</v>
      </c>
      <c r="AH186" s="96" t="e">
        <f ca="true">+IF(AND(ISNUMBER(OFFSET('Sanitation Data'!$F$10,0,10*ROW('Sanitation Data'!F180))),'Data Summary'!CW186="Yes"),OFFSET('Sanitation Data'!$F$10,0,10*ROW('Sanitation Data'!F180)),NA())</f>
        <v>#N/A</v>
      </c>
      <c r="AI186" s="96" t="e">
        <f ca="true">+IF(AND(ISNUMBER(OFFSET('Sanitation Data'!$F$11,0,10*ROW('Sanitation Data'!F180))),'Data Summary'!CX186="Yes"),OFFSET('Sanitation Data'!$F$11,0,10*ROW('Sanitation Data'!F180)),NA())</f>
        <v>#N/A</v>
      </c>
      <c r="AJ186" s="96" t="e">
        <f ca="true">+IF(AND(ISNUMBER(OFFSET('Sanitation Data'!$F$12,0,10*ROW('Sanitation Data'!F180))),'Data Summary'!CY186="Yes"),OFFSET('Sanitation Data'!$F$12,0,10*ROW('Sanitation Data'!F180)),NA())</f>
        <v>#N/A</v>
      </c>
      <c r="AK186" s="96" t="e">
        <f ca="true">+IF(AND(ISNUMBER(OFFSET('Sanitation Data'!$G$4,0,10*ROW('Sanitation Data'!G180))),'Data Summary'!CZ186="Yes"),100-OFFSET('Sanitation Data'!$G$4,0,10*ROW('Sanitation Data'!G180)),NA())</f>
        <v>#N/A</v>
      </c>
      <c r="AL186" s="96" t="e">
        <f ca="true">+IF(AND(ISNUMBER(OFFSET('Sanitation Data'!$G$6,0,10*ROW('Sanitation Data'!G180))),'Data Summary'!DA186="Yes"),OFFSET('Sanitation Data'!$G$6,0,10*ROW('Sanitation Data'!G180)),NA())</f>
        <v>#N/A</v>
      </c>
      <c r="AM186" s="96" t="e">
        <f ca="true">+IF(AND(ISNUMBER(OFFSET('Sanitation Data'!$G$10,0,10*ROW('Sanitation Data'!G180))),'Data Summary'!DB186="Yes"),OFFSET('Sanitation Data'!$G$10,0,10*ROW('Sanitation Data'!G180)),NA())</f>
        <v>#N/A</v>
      </c>
      <c r="AN186" s="96" t="e">
        <f ca="true">+IF(AND(ISNUMBER(OFFSET('Sanitation Data'!$G$11,0,10*ROW('Sanitation Data'!G180))),'Data Summary'!DC186="Yes"),OFFSET('Sanitation Data'!$G$11,0,10*ROW('Sanitation Data'!G180)),NA())</f>
        <v>#N/A</v>
      </c>
      <c r="AO186" s="96" t="e">
        <f ca="true">+IF(AND(ISNUMBER(OFFSET('Sanitation Data'!$G$12,0,10*ROW('Sanitation Data'!G180))),'Data Summary'!DD186="Yes"),OFFSET('Sanitation Data'!$G$12,0,10*ROW('Sanitation Data'!G180)),NA())</f>
        <v>#N/A</v>
      </c>
      <c r="AP186" s="96" t="e">
        <f ca="true">+IF(AND(ISNUMBER(OFFSET('Sanitation Data'!$H$4,0,10*ROW('Sanitation Data'!H180))),'Data Summary'!DE186="Yes"),100-OFFSET('Sanitation Data'!$H$4,0,10*ROW('Sanitation Data'!H180)),NA())</f>
        <v>#N/A</v>
      </c>
      <c r="AQ186" s="96" t="e">
        <f ca="true">+IF(AND(ISNUMBER(OFFSET('Sanitation Data'!$H$6,0,10*ROW('Sanitation Data'!H180))),'Data Summary'!DF186="Yes"),OFFSET('Sanitation Data'!$H$6,0,10*ROW('Sanitation Data'!H180)),NA())</f>
        <v>#N/A</v>
      </c>
      <c r="AR186" s="96" t="e">
        <f ca="true">+IF(AND(ISNUMBER(OFFSET('Sanitation Data'!$H$10,0,10*ROW('Sanitation Data'!H180))),'Data Summary'!DG186="Yes"),OFFSET('Sanitation Data'!$H$10,0,10*ROW('Sanitation Data'!H180)),NA())</f>
        <v>#N/A</v>
      </c>
      <c r="AS186" s="96" t="e">
        <f ca="true">+IF(AND(ISNUMBER(OFFSET('Sanitation Data'!$H$11,0,10*ROW('Sanitation Data'!H180))),'Data Summary'!DH186="Yes"),OFFSET('Sanitation Data'!$H$11,0,10*ROW('Sanitation Data'!H180)),NA())</f>
        <v>#N/A</v>
      </c>
      <c r="AT186" s="96" t="e">
        <f ca="true">+IF(AND(ISNUMBER(OFFSET('Sanitation Data'!$H$12,0,10*ROW('Sanitation Data'!H180))),'Data Summary'!DI186="Yes"),OFFSET('Sanitation Data'!$H$12,0,10*ROW('Sanitation Data'!H180)),NA())</f>
        <v>#N/A</v>
      </c>
      <c r="AU186" s="96" t="e">
        <f ca="true">+IF(AND(ISNUMBER(OFFSET('Sanitation Data'!$I$4,0,10*ROW('Sanitation Data'!I180))),'Data Summary'!DJ186="Yes"),100-OFFSET('Sanitation Data'!$I$4,0,10*ROW('Sanitation Data'!I180)),NA())</f>
        <v>#N/A</v>
      </c>
      <c r="AV186" s="96" t="e">
        <f ca="true">+IF(AND(ISNUMBER(OFFSET('Sanitation Data'!$I$6,0,10*ROW('Sanitation Data'!I180))),'Data Summary'!DK186="Yes"),OFFSET('Sanitation Data'!$I$6,0,10*ROW('Sanitation Data'!I180)),NA())</f>
        <v>#N/A</v>
      </c>
      <c r="AW186" s="96" t="e">
        <f ca="true">+IF(AND(ISNUMBER(OFFSET('Sanitation Data'!$I$10,0,10*ROW('Sanitation Data'!I180))),'Data Summary'!DL186="Yes"),OFFSET('Sanitation Data'!$I$10,0,10*ROW('Sanitation Data'!I180)),NA())</f>
        <v>#N/A</v>
      </c>
      <c r="AX186" s="96" t="e">
        <f ca="true">+IF(AND(ISNUMBER(OFFSET('Sanitation Data'!$I$11,0,10*ROW('Sanitation Data'!I180))),'Data Summary'!DM186="Yes"),OFFSET('Sanitation Data'!$I$11,0,10*ROW('Sanitation Data'!I180)),NA())</f>
        <v>#N/A</v>
      </c>
      <c r="AY186" s="96" t="e">
        <f ca="true">+IF(AND(ISNUMBER(OFFSET('Sanitation Data'!$I$12,0,10*ROW('Sanitation Data'!I180))),'Data Summary'!DN186="Yes"),OFFSET('Sanitation Data'!$I$12,0,10*ROW('Sanitation Data'!I180)),NA())</f>
        <v>#N/A</v>
      </c>
      <c r="AZ186" s="97" t="e">
        <f ca="true">+IF(AND(ISNUMBER(OFFSET('Hygiene Data'!$D$5,0,10*ROW('Hygiene Data'!D180))),'Data Summary'!DO186="Yes"),OFFSET('Hygiene Data'!$D$5,0,10*ROW('Hygiene Data'!D180)),NA())</f>
        <v>#N/A</v>
      </c>
      <c r="BA186" s="97" t="e">
        <f ca="true">+IF(AND(ISNUMBER(OFFSET('Hygiene Data'!$D$7,0,10*ROW('Hygiene Data'!D180))),'Data Summary'!DP186="Yes"),OFFSET('Hygiene Data'!$D$7,0,10*ROW('Hygiene Data'!D180)),NA())</f>
        <v>#N/A</v>
      </c>
      <c r="BB186" s="97" t="e">
        <f ca="true">+IF(AND(ISNUMBER(OFFSET('Hygiene Data'!$D$9,0,10*ROW('Hygiene Data'!D180))),'Data Summary'!DQ186="Yes"),OFFSET('Hygiene Data'!$D$9,0,10*ROW('Hygiene Data'!D180)),NA())</f>
        <v>#N/A</v>
      </c>
      <c r="BC186" s="97" t="e">
        <f ca="true">+IF(AND(ISNUMBER(OFFSET('Hygiene Data'!$E$5,0,10*ROW('Hygiene Data'!E180))),'Data Summary'!DR186="Yes"),OFFSET('Hygiene Data'!$E$5,0,10*ROW('Hygiene Data'!E180)),NA())</f>
        <v>#N/A</v>
      </c>
      <c r="BD186" s="97" t="e">
        <f ca="true">+IF(AND(ISNUMBER(OFFSET('Hygiene Data'!$E$7,0,10*ROW('Hygiene Data'!E180))),'Data Summary'!DS186="Yes"),OFFSET('Hygiene Data'!$E$7,0,10*ROW('Hygiene Data'!E180)),NA())</f>
        <v>#N/A</v>
      </c>
      <c r="BE186" s="97" t="e">
        <f ca="true">+IF(AND(ISNUMBER(OFFSET('Hygiene Data'!$E$9,0,10*ROW('Hygiene Data'!E180))),'Data Summary'!DT186="Yes"),OFFSET('Hygiene Data'!$E$9,0,10*ROW('Hygiene Data'!E180)),NA())</f>
        <v>#N/A</v>
      </c>
      <c r="BF186" s="97" t="e">
        <f ca="true">+IF(AND(ISNUMBER(OFFSET('Hygiene Data'!$F$5,0,10*ROW('Hygiene Data'!F180))),'Data Summary'!DU186="Yes"),OFFSET('Hygiene Data'!$F$5,0,10*ROW('Hygiene Data'!F180)),NA())</f>
        <v>#N/A</v>
      </c>
      <c r="BG186" s="97" t="e">
        <f ca="true">+IF(AND(ISNUMBER(OFFSET('Hygiene Data'!$F$7,0,10*ROW('Hygiene Data'!F180))),'Data Summary'!DV186="Yes"),OFFSET('Hygiene Data'!$F$7,0,10*ROW('Hygiene Data'!F180)),NA())</f>
        <v>#N/A</v>
      </c>
      <c r="BH186" s="97" t="e">
        <f ca="true">+IF(AND(ISNUMBER(OFFSET('Hygiene Data'!$F$9,0,10*ROW('Hygiene Data'!F180))),'Data Summary'!DW186="Yes"),OFFSET('Hygiene Data'!$F$9,0,10*ROW('Hygiene Data'!F180)),NA())</f>
        <v>#N/A</v>
      </c>
      <c r="BI186" s="97" t="e">
        <f ca="true">+IF(AND(ISNUMBER(OFFSET('Hygiene Data'!$G$5,0,10*ROW('Hygiene Data'!G180))),'Data Summary'!DX186="Yes"),OFFSET('Hygiene Data'!$G$5,0,10*ROW('Hygiene Data'!G180)),NA())</f>
        <v>#N/A</v>
      </c>
      <c r="BJ186" s="97" t="e">
        <f ca="true">+IF(AND(ISNUMBER(OFFSET('Hygiene Data'!$G$7,0,10*ROW('Hygiene Data'!G180))),'Data Summary'!DY186="Yes"),OFFSET('Hygiene Data'!$G$7,0,10*ROW('Hygiene Data'!G180)),NA())</f>
        <v>#N/A</v>
      </c>
      <c r="BK186" s="97" t="e">
        <f ca="true">+IF(AND(ISNUMBER(OFFSET('Hygiene Data'!$G$9,0,10*ROW('Hygiene Data'!G180))),'Data Summary'!DZ186="Yes"),OFFSET('Hygiene Data'!$G$9,0,10*ROW('Hygiene Data'!G180)),NA())</f>
        <v>#N/A</v>
      </c>
      <c r="BL186" s="97" t="e">
        <f ca="true">+IF(AND(ISNUMBER(OFFSET('Hygiene Data'!$H$5,0,10*ROW('Hygiene Data'!H180))),'Data Summary'!EA186="Yes"),OFFSET('Hygiene Data'!$H$5,0,10*ROW('Hygiene Data'!H180)),NA())</f>
        <v>#N/A</v>
      </c>
      <c r="BM186" s="97" t="e">
        <f ca="true">+IF(AND(ISNUMBER(OFFSET('Hygiene Data'!$H$7,0,10*ROW('Hygiene Data'!H180))),'Data Summary'!EB186="Yes"),OFFSET('Hygiene Data'!$H$7,0,10*ROW('Hygiene Data'!H180)),NA())</f>
        <v>#N/A</v>
      </c>
      <c r="BN186" s="97" t="e">
        <f ca="true">+IF(AND(ISNUMBER(OFFSET('Hygiene Data'!$H$9,0,10*ROW('Hygiene Data'!H180))),'Data Summary'!EC186="Yes"),OFFSET('Hygiene Data'!$H$9,0,10*ROW('Hygiene Data'!H180)),NA())</f>
        <v>#N/A</v>
      </c>
      <c r="BO186" s="97" t="e">
        <f ca="true">+IF(AND(ISNUMBER(OFFSET('Hygiene Data'!$I$5,0,10*ROW('Hygiene Data'!I180))),'Data Summary'!ED186="Yes"),OFFSET('Hygiene Data'!$I$5,0,10*ROW('Hygiene Data'!I180)),NA())</f>
        <v>#N/A</v>
      </c>
      <c r="BP186" s="97" t="e">
        <f ca="true">+IF(AND(ISNUMBER(OFFSET('Hygiene Data'!$I$7,0,10*ROW('Hygiene Data'!I180))),'Data Summary'!EE186="Yes"),OFFSET('Hygiene Data'!$I$7,0,10*ROW('Hygiene Data'!I180)),NA())</f>
        <v>#N/A</v>
      </c>
      <c r="BQ186" s="97" t="e">
        <f ca="true">+IF(AND(ISNUMBER(OFFSET('Hygiene Data'!$I$9,0,10*ROW('Hygiene Data'!I180))),'Data Summary'!EF186="Yes"),OFFSET('Hygiene Data'!$I$9,0,10*ROW('Hygiene Data'!I180)),NA())</f>
        <v>#N/A</v>
      </c>
    </row>
    <row xmlns:x14ac="http://schemas.microsoft.com/office/spreadsheetml/2009/9/ac" r="187" x14ac:dyDescent="0.2">
      <c r="A187" s="331" t="e">
        <f ca="true">+RIGHT('Data Summary'!A187,LEN('Data Summary'!A187)-9)</f>
        <v>#VALUE!</v>
      </c>
      <c r="B187" s="36" t="str">
        <f ca="true">+IF(ISTEXT('Data Summary'!B187),'Data Summary'!B187,"")</f>
        <v/>
      </c>
      <c r="C187" s="330" t="e">
        <f ca="true">+VALUE('Data Summary'!C187)</f>
        <v>#VALUE!</v>
      </c>
      <c r="D187" s="95" t="e">
        <f ca="true">+IF(AND(ISNUMBER(OFFSET('Water Data'!$D$4,0,10*ROW('Water Data'!D181))),'Data Summary'!BS187="Yes"),100-OFFSET('Water Data'!$D$4,0,10*ROW('Water Data'!D181)),NA())</f>
        <v>#N/A</v>
      </c>
      <c r="E187" s="95" t="e">
        <f ca="true">+IF(AND(ISNUMBER(OFFSET('Water Data'!$D$6,0,10*ROW('Water Data'!D181))),'Data Summary'!BT187="Yes"),OFFSET('Water Data'!$D$6,0,10*ROW('Water Data'!D181)),NA())</f>
        <v>#N/A</v>
      </c>
      <c r="F187" s="95" t="e">
        <f ca="true">+IF(AND(ISNUMBER(OFFSET('Water Data'!$D$9,0,10*ROW('Water Data'!D181))),'Data Summary'!BU187="Yes"),OFFSET('Water Data'!$D$9,0,10*ROW('Water Data'!D181)),NA())</f>
        <v>#N/A</v>
      </c>
      <c r="G187" s="95" t="e">
        <f ca="true">+IF(AND(ISNUMBER(OFFSET('Water Data'!$E$4,0,10*ROW('Water Data'!E181))),'Data Summary'!BV187="Yes"),100-OFFSET('Water Data'!$E$4,0,10*ROW('Water Data'!E181)),NA())</f>
        <v>#N/A</v>
      </c>
      <c r="H187" s="95" t="e">
        <f ca="true">+IF(AND(ISNUMBER(OFFSET('Water Data'!$E$6,0,10*ROW('Water Data'!E181))),'Data Summary'!BW187="Yes"),OFFSET('Water Data'!$E$6,0,10*ROW('Water Data'!E181)),NA())</f>
        <v>#N/A</v>
      </c>
      <c r="I187" s="95" t="e">
        <f ca="true">+IF(AND(ISNUMBER(OFFSET('Water Data'!$E$9,0,10*ROW('Water Data'!E181))),'Data Summary'!BX187="Yes"),OFFSET('Water Data'!$E$9,0,10*ROW('Water Data'!E181)),NA())</f>
        <v>#N/A</v>
      </c>
      <c r="J187" s="95" t="e">
        <f ca="true">+IF(AND(ISNUMBER(OFFSET('Water Data'!$F$4,0,10*ROW('Water Data'!F181))),'Data Summary'!BY187="Yes"),100-OFFSET('Water Data'!$F$4,0,10*ROW('Water Data'!F181)),NA())</f>
        <v>#N/A</v>
      </c>
      <c r="K187" s="95" t="e">
        <f ca="true">+IF(AND(ISNUMBER(OFFSET('Water Data'!$F$6,0,10*ROW('Water Data'!F181))),'Data Summary'!BZ187="Yes"),OFFSET('Water Data'!$F$6,0,10*ROW('Water Data'!F181)),NA())</f>
        <v>#N/A</v>
      </c>
      <c r="L187" s="95" t="e">
        <f ca="true">+IF(AND(ISNUMBER(OFFSET('Water Data'!$F$9,0,10*ROW('Water Data'!F181))),'Data Summary'!CA187="Yes"),OFFSET('Water Data'!$F$9,0,10*ROW('Water Data'!F181)),NA())</f>
        <v>#N/A</v>
      </c>
      <c r="M187" s="95" t="e">
        <f ca="true">+IF(AND(ISNUMBER(OFFSET('Water Data'!$G$4,0,10*ROW('Water Data'!G181))),'Data Summary'!CB187="Yes"),100-OFFSET('Water Data'!$G$4,0,10*ROW('Water Data'!G181)),NA())</f>
        <v>#N/A</v>
      </c>
      <c r="N187" s="95" t="e">
        <f ca="true">+IF(AND(ISNUMBER(OFFSET('Water Data'!$G$6,0,10*ROW('Water Data'!G181))),'Data Summary'!CC187="Yes"),OFFSET('Water Data'!$G$6,0,10*ROW('Water Data'!G181)),NA())</f>
        <v>#N/A</v>
      </c>
      <c r="O187" s="95" t="e">
        <f ca="true">+IF(AND(ISNUMBER(OFFSET('Water Data'!$G$9,0,10*ROW('Water Data'!G181))),'Data Summary'!CD187="Yes"),OFFSET('Water Data'!$G$9,0,10*ROW('Water Data'!G181)),NA())</f>
        <v>#N/A</v>
      </c>
      <c r="P187" s="95" t="e">
        <f ca="true">+IF(AND(ISNUMBER(OFFSET('Water Data'!$H$4,0,10*ROW('Water Data'!H181))),'Data Summary'!CE187="Yes"),100-OFFSET('Water Data'!$H$4,0,10*ROW('Water Data'!H181)),NA())</f>
        <v>#N/A</v>
      </c>
      <c r="Q187" s="95" t="e">
        <f ca="true">+IF(AND(ISNUMBER(OFFSET('Water Data'!$H$6,0,10*ROW('Water Data'!H181))),'Data Summary'!CF187="Yes"),OFFSET('Water Data'!$H$6,0,10*ROW('Water Data'!H181)),NA())</f>
        <v>#N/A</v>
      </c>
      <c r="R187" s="95" t="e">
        <f ca="true">+IF(AND(ISNUMBER(OFFSET('Water Data'!$H$9,0,10*ROW('Water Data'!H181))),'Data Summary'!CG187="Yes"),OFFSET('Water Data'!$H$9,0,10*ROW('Water Data'!H181)),NA())</f>
        <v>#N/A</v>
      </c>
      <c r="S187" s="95" t="e">
        <f ca="true">+IF(AND(ISNUMBER(OFFSET('Water Data'!$I$4,0,10*ROW('Water Data'!I181))),'Data Summary'!CH187="Yes"),100-OFFSET('Water Data'!$I$4,0,10*ROW('Water Data'!I181)),NA())</f>
        <v>#N/A</v>
      </c>
      <c r="T187" s="95" t="e">
        <f ca="true">+IF(AND(ISNUMBER(OFFSET('Water Data'!$I$6,0,10*ROW('Water Data'!I181))),'Data Summary'!CI187="Yes"),OFFSET('Water Data'!$I$6,0,10*ROW('Water Data'!I181)),NA())</f>
        <v>#N/A</v>
      </c>
      <c r="U187" s="95" t="e">
        <f ca="true">+IF(AND(ISNUMBER(OFFSET('Water Data'!$I$9,0,10*ROW('Water Data'!I181))),'Data Summary'!CJ187="Yes"),OFFSET('Water Data'!$I$9,0,10*ROW('Water Data'!I181)),NA())</f>
        <v>#N/A</v>
      </c>
      <c r="V187" s="96" t="e">
        <f ca="true">+IF(AND(ISNUMBER(OFFSET('Sanitation Data'!$D$4,0,10*ROW('Sanitation Data'!D181))),'Data Summary'!CK187="Yes"),100-OFFSET('Sanitation Data'!$D$4,0,10*ROW('Sanitation Data'!D181)),NA())</f>
        <v>#N/A</v>
      </c>
      <c r="W187" s="96" t="e">
        <f ca="true">+IF(AND(ISNUMBER(OFFSET('Sanitation Data'!$D$6,0,10*ROW('Sanitation Data'!D181))),'Data Summary'!CL187="Yes"),OFFSET('Sanitation Data'!$D$6,0,10*ROW('Sanitation Data'!D181)),NA())</f>
        <v>#N/A</v>
      </c>
      <c r="X187" s="96" t="e">
        <f ca="true">+IF(AND(ISNUMBER(OFFSET('Sanitation Data'!$D$10,0,10*ROW('Sanitation Data'!D181))),'Data Summary'!CM187="Yes"),OFFSET('Sanitation Data'!$D$10,0,10*ROW('Sanitation Data'!D181)),NA())</f>
        <v>#N/A</v>
      </c>
      <c r="Y187" s="96" t="e">
        <f ca="true">+IF(AND(ISNUMBER(OFFSET('Sanitation Data'!$D$11,0,10*ROW('Sanitation Data'!D181))),'Data Summary'!CN187="Yes"),OFFSET('Sanitation Data'!$D$11,0,10*ROW('Sanitation Data'!D181)),NA())</f>
        <v>#N/A</v>
      </c>
      <c r="Z187" s="96" t="e">
        <f ca="true">+IF(AND(ISNUMBER(OFFSET('Sanitation Data'!$D$12,0,10*ROW('Sanitation Data'!D181))),'Data Summary'!CO187="Yes"),OFFSET('Sanitation Data'!$D$12,0,10*ROW('Sanitation Data'!D181)),NA())</f>
        <v>#N/A</v>
      </c>
      <c r="AA187" s="96" t="e">
        <f ca="true">+IF(AND(ISNUMBER(OFFSET('Sanitation Data'!$E$4,0,10*ROW('Sanitation Data'!E181))),'Data Summary'!CP187="Yes"),100-OFFSET('Sanitation Data'!$E$4,0,10*ROW('Sanitation Data'!E181)),NA())</f>
        <v>#N/A</v>
      </c>
      <c r="AB187" s="96" t="e">
        <f ca="true">+IF(AND(ISNUMBER(OFFSET('Sanitation Data'!$E$6,0,10*ROW('Sanitation Data'!E181))),'Data Summary'!CQ187="Yes"),OFFSET('Sanitation Data'!$E$6,0,10*ROW('Sanitation Data'!E181)),NA())</f>
        <v>#N/A</v>
      </c>
      <c r="AC187" s="96" t="e">
        <f ca="true">+IF(AND(ISNUMBER(OFFSET('Sanitation Data'!$E$10,0,10*ROW('Sanitation Data'!E181))),'Data Summary'!CR187="Yes"),OFFSET('Sanitation Data'!$E$10,0,10*ROW('Sanitation Data'!E181)),NA())</f>
        <v>#N/A</v>
      </c>
      <c r="AD187" s="96" t="e">
        <f ca="true">+IF(AND(ISNUMBER(OFFSET('Sanitation Data'!$E$11,0,10*ROW('Sanitation Data'!E181))),'Data Summary'!CS187="Yes"),OFFSET('Sanitation Data'!$E$11,0,10*ROW('Sanitation Data'!E181)),NA())</f>
        <v>#N/A</v>
      </c>
      <c r="AE187" s="96" t="e">
        <f ca="true">+IF(AND(ISNUMBER(OFFSET('Sanitation Data'!$E$12,0,10*ROW('Sanitation Data'!E181))),'Data Summary'!CT187="Yes"),OFFSET('Sanitation Data'!$E$12,0,10*ROW('Sanitation Data'!E181)),NA())</f>
        <v>#N/A</v>
      </c>
      <c r="AF187" s="96" t="e">
        <f ca="true">+IF(AND(ISNUMBER(OFFSET('Sanitation Data'!$F$4,0,10*ROW('Sanitation Data'!F181))),'Data Summary'!CU187="Yes"),100-OFFSET('Sanitation Data'!$F$4,0,10*ROW('Sanitation Data'!F181)),NA())</f>
        <v>#N/A</v>
      </c>
      <c r="AG187" s="96" t="e">
        <f ca="true">+IF(AND(ISNUMBER(OFFSET('Sanitation Data'!$F$6,0,10*ROW('Sanitation Data'!F181))),'Data Summary'!CV187="Yes"),OFFSET('Sanitation Data'!$F$6,0,10*ROW('Sanitation Data'!F181)),NA())</f>
        <v>#N/A</v>
      </c>
      <c r="AH187" s="96" t="e">
        <f ca="true">+IF(AND(ISNUMBER(OFFSET('Sanitation Data'!$F$10,0,10*ROW('Sanitation Data'!F181))),'Data Summary'!CW187="Yes"),OFFSET('Sanitation Data'!$F$10,0,10*ROW('Sanitation Data'!F181)),NA())</f>
        <v>#N/A</v>
      </c>
      <c r="AI187" s="96" t="e">
        <f ca="true">+IF(AND(ISNUMBER(OFFSET('Sanitation Data'!$F$11,0,10*ROW('Sanitation Data'!F181))),'Data Summary'!CX187="Yes"),OFFSET('Sanitation Data'!$F$11,0,10*ROW('Sanitation Data'!F181)),NA())</f>
        <v>#N/A</v>
      </c>
      <c r="AJ187" s="96" t="e">
        <f ca="true">+IF(AND(ISNUMBER(OFFSET('Sanitation Data'!$F$12,0,10*ROW('Sanitation Data'!F181))),'Data Summary'!CY187="Yes"),OFFSET('Sanitation Data'!$F$12,0,10*ROW('Sanitation Data'!F181)),NA())</f>
        <v>#N/A</v>
      </c>
      <c r="AK187" s="96" t="e">
        <f ca="true">+IF(AND(ISNUMBER(OFFSET('Sanitation Data'!$G$4,0,10*ROW('Sanitation Data'!G181))),'Data Summary'!CZ187="Yes"),100-OFFSET('Sanitation Data'!$G$4,0,10*ROW('Sanitation Data'!G181)),NA())</f>
        <v>#N/A</v>
      </c>
      <c r="AL187" s="96" t="e">
        <f ca="true">+IF(AND(ISNUMBER(OFFSET('Sanitation Data'!$G$6,0,10*ROW('Sanitation Data'!G181))),'Data Summary'!DA187="Yes"),OFFSET('Sanitation Data'!$G$6,0,10*ROW('Sanitation Data'!G181)),NA())</f>
        <v>#N/A</v>
      </c>
      <c r="AM187" s="96" t="e">
        <f ca="true">+IF(AND(ISNUMBER(OFFSET('Sanitation Data'!$G$10,0,10*ROW('Sanitation Data'!G181))),'Data Summary'!DB187="Yes"),OFFSET('Sanitation Data'!$G$10,0,10*ROW('Sanitation Data'!G181)),NA())</f>
        <v>#N/A</v>
      </c>
      <c r="AN187" s="96" t="e">
        <f ca="true">+IF(AND(ISNUMBER(OFFSET('Sanitation Data'!$G$11,0,10*ROW('Sanitation Data'!G181))),'Data Summary'!DC187="Yes"),OFFSET('Sanitation Data'!$G$11,0,10*ROW('Sanitation Data'!G181)),NA())</f>
        <v>#N/A</v>
      </c>
      <c r="AO187" s="96" t="e">
        <f ca="true">+IF(AND(ISNUMBER(OFFSET('Sanitation Data'!$G$12,0,10*ROW('Sanitation Data'!G181))),'Data Summary'!DD187="Yes"),OFFSET('Sanitation Data'!$G$12,0,10*ROW('Sanitation Data'!G181)),NA())</f>
        <v>#N/A</v>
      </c>
      <c r="AP187" s="96" t="e">
        <f ca="true">+IF(AND(ISNUMBER(OFFSET('Sanitation Data'!$H$4,0,10*ROW('Sanitation Data'!H181))),'Data Summary'!DE187="Yes"),100-OFFSET('Sanitation Data'!$H$4,0,10*ROW('Sanitation Data'!H181)),NA())</f>
        <v>#N/A</v>
      </c>
      <c r="AQ187" s="96" t="e">
        <f ca="true">+IF(AND(ISNUMBER(OFFSET('Sanitation Data'!$H$6,0,10*ROW('Sanitation Data'!H181))),'Data Summary'!DF187="Yes"),OFFSET('Sanitation Data'!$H$6,0,10*ROW('Sanitation Data'!H181)),NA())</f>
        <v>#N/A</v>
      </c>
      <c r="AR187" s="96" t="e">
        <f ca="true">+IF(AND(ISNUMBER(OFFSET('Sanitation Data'!$H$10,0,10*ROW('Sanitation Data'!H181))),'Data Summary'!DG187="Yes"),OFFSET('Sanitation Data'!$H$10,0,10*ROW('Sanitation Data'!H181)),NA())</f>
        <v>#N/A</v>
      </c>
      <c r="AS187" s="96" t="e">
        <f ca="true">+IF(AND(ISNUMBER(OFFSET('Sanitation Data'!$H$11,0,10*ROW('Sanitation Data'!H181))),'Data Summary'!DH187="Yes"),OFFSET('Sanitation Data'!$H$11,0,10*ROW('Sanitation Data'!H181)),NA())</f>
        <v>#N/A</v>
      </c>
      <c r="AT187" s="96" t="e">
        <f ca="true">+IF(AND(ISNUMBER(OFFSET('Sanitation Data'!$H$12,0,10*ROW('Sanitation Data'!H181))),'Data Summary'!DI187="Yes"),OFFSET('Sanitation Data'!$H$12,0,10*ROW('Sanitation Data'!H181)),NA())</f>
        <v>#N/A</v>
      </c>
      <c r="AU187" s="96" t="e">
        <f ca="true">+IF(AND(ISNUMBER(OFFSET('Sanitation Data'!$I$4,0,10*ROW('Sanitation Data'!I181))),'Data Summary'!DJ187="Yes"),100-OFFSET('Sanitation Data'!$I$4,0,10*ROW('Sanitation Data'!I181)),NA())</f>
        <v>#N/A</v>
      </c>
      <c r="AV187" s="96" t="e">
        <f ca="true">+IF(AND(ISNUMBER(OFFSET('Sanitation Data'!$I$6,0,10*ROW('Sanitation Data'!I181))),'Data Summary'!DK187="Yes"),OFFSET('Sanitation Data'!$I$6,0,10*ROW('Sanitation Data'!I181)),NA())</f>
        <v>#N/A</v>
      </c>
      <c r="AW187" s="96" t="e">
        <f ca="true">+IF(AND(ISNUMBER(OFFSET('Sanitation Data'!$I$10,0,10*ROW('Sanitation Data'!I181))),'Data Summary'!DL187="Yes"),OFFSET('Sanitation Data'!$I$10,0,10*ROW('Sanitation Data'!I181)),NA())</f>
        <v>#N/A</v>
      </c>
      <c r="AX187" s="96" t="e">
        <f ca="true">+IF(AND(ISNUMBER(OFFSET('Sanitation Data'!$I$11,0,10*ROW('Sanitation Data'!I181))),'Data Summary'!DM187="Yes"),OFFSET('Sanitation Data'!$I$11,0,10*ROW('Sanitation Data'!I181)),NA())</f>
        <v>#N/A</v>
      </c>
      <c r="AY187" s="96" t="e">
        <f ca="true">+IF(AND(ISNUMBER(OFFSET('Sanitation Data'!$I$12,0,10*ROW('Sanitation Data'!I181))),'Data Summary'!DN187="Yes"),OFFSET('Sanitation Data'!$I$12,0,10*ROW('Sanitation Data'!I181)),NA())</f>
        <v>#N/A</v>
      </c>
      <c r="AZ187" s="97" t="e">
        <f ca="true">+IF(AND(ISNUMBER(OFFSET('Hygiene Data'!$D$5,0,10*ROW('Hygiene Data'!D181))),'Data Summary'!DO187="Yes"),OFFSET('Hygiene Data'!$D$5,0,10*ROW('Hygiene Data'!D181)),NA())</f>
        <v>#N/A</v>
      </c>
      <c r="BA187" s="97" t="e">
        <f ca="true">+IF(AND(ISNUMBER(OFFSET('Hygiene Data'!$D$7,0,10*ROW('Hygiene Data'!D181))),'Data Summary'!DP187="Yes"),OFFSET('Hygiene Data'!$D$7,0,10*ROW('Hygiene Data'!D181)),NA())</f>
        <v>#N/A</v>
      </c>
      <c r="BB187" s="97" t="e">
        <f ca="true">+IF(AND(ISNUMBER(OFFSET('Hygiene Data'!$D$9,0,10*ROW('Hygiene Data'!D181))),'Data Summary'!DQ187="Yes"),OFFSET('Hygiene Data'!$D$9,0,10*ROW('Hygiene Data'!D181)),NA())</f>
        <v>#N/A</v>
      </c>
      <c r="BC187" s="97" t="e">
        <f ca="true">+IF(AND(ISNUMBER(OFFSET('Hygiene Data'!$E$5,0,10*ROW('Hygiene Data'!E181))),'Data Summary'!DR187="Yes"),OFFSET('Hygiene Data'!$E$5,0,10*ROW('Hygiene Data'!E181)),NA())</f>
        <v>#N/A</v>
      </c>
      <c r="BD187" s="97" t="e">
        <f ca="true">+IF(AND(ISNUMBER(OFFSET('Hygiene Data'!$E$7,0,10*ROW('Hygiene Data'!E181))),'Data Summary'!DS187="Yes"),OFFSET('Hygiene Data'!$E$7,0,10*ROW('Hygiene Data'!E181)),NA())</f>
        <v>#N/A</v>
      </c>
      <c r="BE187" s="97" t="e">
        <f ca="true">+IF(AND(ISNUMBER(OFFSET('Hygiene Data'!$E$9,0,10*ROW('Hygiene Data'!E181))),'Data Summary'!DT187="Yes"),OFFSET('Hygiene Data'!$E$9,0,10*ROW('Hygiene Data'!E181)),NA())</f>
        <v>#N/A</v>
      </c>
      <c r="BF187" s="97" t="e">
        <f ca="true">+IF(AND(ISNUMBER(OFFSET('Hygiene Data'!$F$5,0,10*ROW('Hygiene Data'!F181))),'Data Summary'!DU187="Yes"),OFFSET('Hygiene Data'!$F$5,0,10*ROW('Hygiene Data'!F181)),NA())</f>
        <v>#N/A</v>
      </c>
      <c r="BG187" s="97" t="e">
        <f ca="true">+IF(AND(ISNUMBER(OFFSET('Hygiene Data'!$F$7,0,10*ROW('Hygiene Data'!F181))),'Data Summary'!DV187="Yes"),OFFSET('Hygiene Data'!$F$7,0,10*ROW('Hygiene Data'!F181)),NA())</f>
        <v>#N/A</v>
      </c>
      <c r="BH187" s="97" t="e">
        <f ca="true">+IF(AND(ISNUMBER(OFFSET('Hygiene Data'!$F$9,0,10*ROW('Hygiene Data'!F181))),'Data Summary'!DW187="Yes"),OFFSET('Hygiene Data'!$F$9,0,10*ROW('Hygiene Data'!F181)),NA())</f>
        <v>#N/A</v>
      </c>
      <c r="BI187" s="97" t="e">
        <f ca="true">+IF(AND(ISNUMBER(OFFSET('Hygiene Data'!$G$5,0,10*ROW('Hygiene Data'!G181))),'Data Summary'!DX187="Yes"),OFFSET('Hygiene Data'!$G$5,0,10*ROW('Hygiene Data'!G181)),NA())</f>
        <v>#N/A</v>
      </c>
      <c r="BJ187" s="97" t="e">
        <f ca="true">+IF(AND(ISNUMBER(OFFSET('Hygiene Data'!$G$7,0,10*ROW('Hygiene Data'!G181))),'Data Summary'!DY187="Yes"),OFFSET('Hygiene Data'!$G$7,0,10*ROW('Hygiene Data'!G181)),NA())</f>
        <v>#N/A</v>
      </c>
      <c r="BK187" s="97" t="e">
        <f ca="true">+IF(AND(ISNUMBER(OFFSET('Hygiene Data'!$G$9,0,10*ROW('Hygiene Data'!G181))),'Data Summary'!DZ187="Yes"),OFFSET('Hygiene Data'!$G$9,0,10*ROW('Hygiene Data'!G181)),NA())</f>
        <v>#N/A</v>
      </c>
      <c r="BL187" s="97" t="e">
        <f ca="true">+IF(AND(ISNUMBER(OFFSET('Hygiene Data'!$H$5,0,10*ROW('Hygiene Data'!H181))),'Data Summary'!EA187="Yes"),OFFSET('Hygiene Data'!$H$5,0,10*ROW('Hygiene Data'!H181)),NA())</f>
        <v>#N/A</v>
      </c>
      <c r="BM187" s="97" t="e">
        <f ca="true">+IF(AND(ISNUMBER(OFFSET('Hygiene Data'!$H$7,0,10*ROW('Hygiene Data'!H181))),'Data Summary'!EB187="Yes"),OFFSET('Hygiene Data'!$H$7,0,10*ROW('Hygiene Data'!H181)),NA())</f>
        <v>#N/A</v>
      </c>
      <c r="BN187" s="97" t="e">
        <f ca="true">+IF(AND(ISNUMBER(OFFSET('Hygiene Data'!$H$9,0,10*ROW('Hygiene Data'!H181))),'Data Summary'!EC187="Yes"),OFFSET('Hygiene Data'!$H$9,0,10*ROW('Hygiene Data'!H181)),NA())</f>
        <v>#N/A</v>
      </c>
      <c r="BO187" s="97" t="e">
        <f ca="true">+IF(AND(ISNUMBER(OFFSET('Hygiene Data'!$I$5,0,10*ROW('Hygiene Data'!I181))),'Data Summary'!ED187="Yes"),OFFSET('Hygiene Data'!$I$5,0,10*ROW('Hygiene Data'!I181)),NA())</f>
        <v>#N/A</v>
      </c>
      <c r="BP187" s="97" t="e">
        <f ca="true">+IF(AND(ISNUMBER(OFFSET('Hygiene Data'!$I$7,0,10*ROW('Hygiene Data'!I181))),'Data Summary'!EE187="Yes"),OFFSET('Hygiene Data'!$I$7,0,10*ROW('Hygiene Data'!I181)),NA())</f>
        <v>#N/A</v>
      </c>
      <c r="BQ187" s="97" t="e">
        <f ca="true">+IF(AND(ISNUMBER(OFFSET('Hygiene Data'!$I$9,0,10*ROW('Hygiene Data'!I181))),'Data Summary'!EF187="Yes"),OFFSET('Hygiene Data'!$I$9,0,10*ROW('Hygiene Data'!I181)),NA())</f>
        <v>#N/A</v>
      </c>
    </row>
    <row xmlns:x14ac="http://schemas.microsoft.com/office/spreadsheetml/2009/9/ac" r="188" x14ac:dyDescent="0.2">
      <c r="A188" s="331" t="e">
        <f ca="true">+RIGHT('Data Summary'!A188,LEN('Data Summary'!A188)-9)</f>
        <v>#VALUE!</v>
      </c>
      <c r="B188" s="36" t="str">
        <f ca="true">+IF(ISTEXT('Data Summary'!B188),'Data Summary'!B188,"")</f>
        <v/>
      </c>
      <c r="C188" s="330" t="e">
        <f ca="true">+VALUE('Data Summary'!C188)</f>
        <v>#VALUE!</v>
      </c>
      <c r="D188" s="95" t="e">
        <f ca="true">+IF(AND(ISNUMBER(OFFSET('Water Data'!$D$4,0,10*ROW('Water Data'!D182))),'Data Summary'!BS188="Yes"),100-OFFSET('Water Data'!$D$4,0,10*ROW('Water Data'!D182)),NA())</f>
        <v>#N/A</v>
      </c>
      <c r="E188" s="95" t="e">
        <f ca="true">+IF(AND(ISNUMBER(OFFSET('Water Data'!$D$6,0,10*ROW('Water Data'!D182))),'Data Summary'!BT188="Yes"),OFFSET('Water Data'!$D$6,0,10*ROW('Water Data'!D182)),NA())</f>
        <v>#N/A</v>
      </c>
      <c r="F188" s="95" t="e">
        <f ca="true">+IF(AND(ISNUMBER(OFFSET('Water Data'!$D$9,0,10*ROW('Water Data'!D182))),'Data Summary'!BU188="Yes"),OFFSET('Water Data'!$D$9,0,10*ROW('Water Data'!D182)),NA())</f>
        <v>#N/A</v>
      </c>
      <c r="G188" s="95" t="e">
        <f ca="true">+IF(AND(ISNUMBER(OFFSET('Water Data'!$E$4,0,10*ROW('Water Data'!E182))),'Data Summary'!BV188="Yes"),100-OFFSET('Water Data'!$E$4,0,10*ROW('Water Data'!E182)),NA())</f>
        <v>#N/A</v>
      </c>
      <c r="H188" s="95" t="e">
        <f ca="true">+IF(AND(ISNUMBER(OFFSET('Water Data'!$E$6,0,10*ROW('Water Data'!E182))),'Data Summary'!BW188="Yes"),OFFSET('Water Data'!$E$6,0,10*ROW('Water Data'!E182)),NA())</f>
        <v>#N/A</v>
      </c>
      <c r="I188" s="95" t="e">
        <f ca="true">+IF(AND(ISNUMBER(OFFSET('Water Data'!$E$9,0,10*ROW('Water Data'!E182))),'Data Summary'!BX188="Yes"),OFFSET('Water Data'!$E$9,0,10*ROW('Water Data'!E182)),NA())</f>
        <v>#N/A</v>
      </c>
      <c r="J188" s="95" t="e">
        <f ca="true">+IF(AND(ISNUMBER(OFFSET('Water Data'!$F$4,0,10*ROW('Water Data'!F182))),'Data Summary'!BY188="Yes"),100-OFFSET('Water Data'!$F$4,0,10*ROW('Water Data'!F182)),NA())</f>
        <v>#N/A</v>
      </c>
      <c r="K188" s="95" t="e">
        <f ca="true">+IF(AND(ISNUMBER(OFFSET('Water Data'!$F$6,0,10*ROW('Water Data'!F182))),'Data Summary'!BZ188="Yes"),OFFSET('Water Data'!$F$6,0,10*ROW('Water Data'!F182)),NA())</f>
        <v>#N/A</v>
      </c>
      <c r="L188" s="95" t="e">
        <f ca="true">+IF(AND(ISNUMBER(OFFSET('Water Data'!$F$9,0,10*ROW('Water Data'!F182))),'Data Summary'!CA188="Yes"),OFFSET('Water Data'!$F$9,0,10*ROW('Water Data'!F182)),NA())</f>
        <v>#N/A</v>
      </c>
      <c r="M188" s="95" t="e">
        <f ca="true">+IF(AND(ISNUMBER(OFFSET('Water Data'!$G$4,0,10*ROW('Water Data'!G182))),'Data Summary'!CB188="Yes"),100-OFFSET('Water Data'!$G$4,0,10*ROW('Water Data'!G182)),NA())</f>
        <v>#N/A</v>
      </c>
      <c r="N188" s="95" t="e">
        <f ca="true">+IF(AND(ISNUMBER(OFFSET('Water Data'!$G$6,0,10*ROW('Water Data'!G182))),'Data Summary'!CC188="Yes"),OFFSET('Water Data'!$G$6,0,10*ROW('Water Data'!G182)),NA())</f>
        <v>#N/A</v>
      </c>
      <c r="O188" s="95" t="e">
        <f ca="true">+IF(AND(ISNUMBER(OFFSET('Water Data'!$G$9,0,10*ROW('Water Data'!G182))),'Data Summary'!CD188="Yes"),OFFSET('Water Data'!$G$9,0,10*ROW('Water Data'!G182)),NA())</f>
        <v>#N/A</v>
      </c>
      <c r="P188" s="95" t="e">
        <f ca="true">+IF(AND(ISNUMBER(OFFSET('Water Data'!$H$4,0,10*ROW('Water Data'!H182))),'Data Summary'!CE188="Yes"),100-OFFSET('Water Data'!$H$4,0,10*ROW('Water Data'!H182)),NA())</f>
        <v>#N/A</v>
      </c>
      <c r="Q188" s="95" t="e">
        <f ca="true">+IF(AND(ISNUMBER(OFFSET('Water Data'!$H$6,0,10*ROW('Water Data'!H182))),'Data Summary'!CF188="Yes"),OFFSET('Water Data'!$H$6,0,10*ROW('Water Data'!H182)),NA())</f>
        <v>#N/A</v>
      </c>
      <c r="R188" s="95" t="e">
        <f ca="true">+IF(AND(ISNUMBER(OFFSET('Water Data'!$H$9,0,10*ROW('Water Data'!H182))),'Data Summary'!CG188="Yes"),OFFSET('Water Data'!$H$9,0,10*ROW('Water Data'!H182)),NA())</f>
        <v>#N/A</v>
      </c>
      <c r="S188" s="95" t="e">
        <f ca="true">+IF(AND(ISNUMBER(OFFSET('Water Data'!$I$4,0,10*ROW('Water Data'!I182))),'Data Summary'!CH188="Yes"),100-OFFSET('Water Data'!$I$4,0,10*ROW('Water Data'!I182)),NA())</f>
        <v>#N/A</v>
      </c>
      <c r="T188" s="95" t="e">
        <f ca="true">+IF(AND(ISNUMBER(OFFSET('Water Data'!$I$6,0,10*ROW('Water Data'!I182))),'Data Summary'!CI188="Yes"),OFFSET('Water Data'!$I$6,0,10*ROW('Water Data'!I182)),NA())</f>
        <v>#N/A</v>
      </c>
      <c r="U188" s="95" t="e">
        <f ca="true">+IF(AND(ISNUMBER(OFFSET('Water Data'!$I$9,0,10*ROW('Water Data'!I182))),'Data Summary'!CJ188="Yes"),OFFSET('Water Data'!$I$9,0,10*ROW('Water Data'!I182)),NA())</f>
        <v>#N/A</v>
      </c>
      <c r="V188" s="96" t="e">
        <f ca="true">+IF(AND(ISNUMBER(OFFSET('Sanitation Data'!$D$4,0,10*ROW('Sanitation Data'!D182))),'Data Summary'!CK188="Yes"),100-OFFSET('Sanitation Data'!$D$4,0,10*ROW('Sanitation Data'!D182)),NA())</f>
        <v>#N/A</v>
      </c>
      <c r="W188" s="96" t="e">
        <f ca="true">+IF(AND(ISNUMBER(OFFSET('Sanitation Data'!$D$6,0,10*ROW('Sanitation Data'!D182))),'Data Summary'!CL188="Yes"),OFFSET('Sanitation Data'!$D$6,0,10*ROW('Sanitation Data'!D182)),NA())</f>
        <v>#N/A</v>
      </c>
      <c r="X188" s="96" t="e">
        <f ca="true">+IF(AND(ISNUMBER(OFFSET('Sanitation Data'!$D$10,0,10*ROW('Sanitation Data'!D182))),'Data Summary'!CM188="Yes"),OFFSET('Sanitation Data'!$D$10,0,10*ROW('Sanitation Data'!D182)),NA())</f>
        <v>#N/A</v>
      </c>
      <c r="Y188" s="96" t="e">
        <f ca="true">+IF(AND(ISNUMBER(OFFSET('Sanitation Data'!$D$11,0,10*ROW('Sanitation Data'!D182))),'Data Summary'!CN188="Yes"),OFFSET('Sanitation Data'!$D$11,0,10*ROW('Sanitation Data'!D182)),NA())</f>
        <v>#N/A</v>
      </c>
      <c r="Z188" s="96" t="e">
        <f ca="true">+IF(AND(ISNUMBER(OFFSET('Sanitation Data'!$D$12,0,10*ROW('Sanitation Data'!D182))),'Data Summary'!CO188="Yes"),OFFSET('Sanitation Data'!$D$12,0,10*ROW('Sanitation Data'!D182)),NA())</f>
        <v>#N/A</v>
      </c>
      <c r="AA188" s="96" t="e">
        <f ca="true">+IF(AND(ISNUMBER(OFFSET('Sanitation Data'!$E$4,0,10*ROW('Sanitation Data'!E182))),'Data Summary'!CP188="Yes"),100-OFFSET('Sanitation Data'!$E$4,0,10*ROW('Sanitation Data'!E182)),NA())</f>
        <v>#N/A</v>
      </c>
      <c r="AB188" s="96" t="e">
        <f ca="true">+IF(AND(ISNUMBER(OFFSET('Sanitation Data'!$E$6,0,10*ROW('Sanitation Data'!E182))),'Data Summary'!CQ188="Yes"),OFFSET('Sanitation Data'!$E$6,0,10*ROW('Sanitation Data'!E182)),NA())</f>
        <v>#N/A</v>
      </c>
      <c r="AC188" s="96" t="e">
        <f ca="true">+IF(AND(ISNUMBER(OFFSET('Sanitation Data'!$E$10,0,10*ROW('Sanitation Data'!E182))),'Data Summary'!CR188="Yes"),OFFSET('Sanitation Data'!$E$10,0,10*ROW('Sanitation Data'!E182)),NA())</f>
        <v>#N/A</v>
      </c>
      <c r="AD188" s="96" t="e">
        <f ca="true">+IF(AND(ISNUMBER(OFFSET('Sanitation Data'!$E$11,0,10*ROW('Sanitation Data'!E182))),'Data Summary'!CS188="Yes"),OFFSET('Sanitation Data'!$E$11,0,10*ROW('Sanitation Data'!E182)),NA())</f>
        <v>#N/A</v>
      </c>
      <c r="AE188" s="96" t="e">
        <f ca="true">+IF(AND(ISNUMBER(OFFSET('Sanitation Data'!$E$12,0,10*ROW('Sanitation Data'!E182))),'Data Summary'!CT188="Yes"),OFFSET('Sanitation Data'!$E$12,0,10*ROW('Sanitation Data'!E182)),NA())</f>
        <v>#N/A</v>
      </c>
      <c r="AF188" s="96" t="e">
        <f ca="true">+IF(AND(ISNUMBER(OFFSET('Sanitation Data'!$F$4,0,10*ROW('Sanitation Data'!F182))),'Data Summary'!CU188="Yes"),100-OFFSET('Sanitation Data'!$F$4,0,10*ROW('Sanitation Data'!F182)),NA())</f>
        <v>#N/A</v>
      </c>
      <c r="AG188" s="96" t="e">
        <f ca="true">+IF(AND(ISNUMBER(OFFSET('Sanitation Data'!$F$6,0,10*ROW('Sanitation Data'!F182))),'Data Summary'!CV188="Yes"),OFFSET('Sanitation Data'!$F$6,0,10*ROW('Sanitation Data'!F182)),NA())</f>
        <v>#N/A</v>
      </c>
      <c r="AH188" s="96" t="e">
        <f ca="true">+IF(AND(ISNUMBER(OFFSET('Sanitation Data'!$F$10,0,10*ROW('Sanitation Data'!F182))),'Data Summary'!CW188="Yes"),OFFSET('Sanitation Data'!$F$10,0,10*ROW('Sanitation Data'!F182)),NA())</f>
        <v>#N/A</v>
      </c>
      <c r="AI188" s="96" t="e">
        <f ca="true">+IF(AND(ISNUMBER(OFFSET('Sanitation Data'!$F$11,0,10*ROW('Sanitation Data'!F182))),'Data Summary'!CX188="Yes"),OFFSET('Sanitation Data'!$F$11,0,10*ROW('Sanitation Data'!F182)),NA())</f>
        <v>#N/A</v>
      </c>
      <c r="AJ188" s="96" t="e">
        <f ca="true">+IF(AND(ISNUMBER(OFFSET('Sanitation Data'!$F$12,0,10*ROW('Sanitation Data'!F182))),'Data Summary'!CY188="Yes"),OFFSET('Sanitation Data'!$F$12,0,10*ROW('Sanitation Data'!F182)),NA())</f>
        <v>#N/A</v>
      </c>
      <c r="AK188" s="96" t="e">
        <f ca="true">+IF(AND(ISNUMBER(OFFSET('Sanitation Data'!$G$4,0,10*ROW('Sanitation Data'!G182))),'Data Summary'!CZ188="Yes"),100-OFFSET('Sanitation Data'!$G$4,0,10*ROW('Sanitation Data'!G182)),NA())</f>
        <v>#N/A</v>
      </c>
      <c r="AL188" s="96" t="e">
        <f ca="true">+IF(AND(ISNUMBER(OFFSET('Sanitation Data'!$G$6,0,10*ROW('Sanitation Data'!G182))),'Data Summary'!DA188="Yes"),OFFSET('Sanitation Data'!$G$6,0,10*ROW('Sanitation Data'!G182)),NA())</f>
        <v>#N/A</v>
      </c>
      <c r="AM188" s="96" t="e">
        <f ca="true">+IF(AND(ISNUMBER(OFFSET('Sanitation Data'!$G$10,0,10*ROW('Sanitation Data'!G182))),'Data Summary'!DB188="Yes"),OFFSET('Sanitation Data'!$G$10,0,10*ROW('Sanitation Data'!G182)),NA())</f>
        <v>#N/A</v>
      </c>
      <c r="AN188" s="96" t="e">
        <f ca="true">+IF(AND(ISNUMBER(OFFSET('Sanitation Data'!$G$11,0,10*ROW('Sanitation Data'!G182))),'Data Summary'!DC188="Yes"),OFFSET('Sanitation Data'!$G$11,0,10*ROW('Sanitation Data'!G182)),NA())</f>
        <v>#N/A</v>
      </c>
      <c r="AO188" s="96" t="e">
        <f ca="true">+IF(AND(ISNUMBER(OFFSET('Sanitation Data'!$G$12,0,10*ROW('Sanitation Data'!G182))),'Data Summary'!DD188="Yes"),OFFSET('Sanitation Data'!$G$12,0,10*ROW('Sanitation Data'!G182)),NA())</f>
        <v>#N/A</v>
      </c>
      <c r="AP188" s="96" t="e">
        <f ca="true">+IF(AND(ISNUMBER(OFFSET('Sanitation Data'!$H$4,0,10*ROW('Sanitation Data'!H182))),'Data Summary'!DE188="Yes"),100-OFFSET('Sanitation Data'!$H$4,0,10*ROW('Sanitation Data'!H182)),NA())</f>
        <v>#N/A</v>
      </c>
      <c r="AQ188" s="96" t="e">
        <f ca="true">+IF(AND(ISNUMBER(OFFSET('Sanitation Data'!$H$6,0,10*ROW('Sanitation Data'!H182))),'Data Summary'!DF188="Yes"),OFFSET('Sanitation Data'!$H$6,0,10*ROW('Sanitation Data'!H182)),NA())</f>
        <v>#N/A</v>
      </c>
      <c r="AR188" s="96" t="e">
        <f ca="true">+IF(AND(ISNUMBER(OFFSET('Sanitation Data'!$H$10,0,10*ROW('Sanitation Data'!H182))),'Data Summary'!DG188="Yes"),OFFSET('Sanitation Data'!$H$10,0,10*ROW('Sanitation Data'!H182)),NA())</f>
        <v>#N/A</v>
      </c>
      <c r="AS188" s="96" t="e">
        <f ca="true">+IF(AND(ISNUMBER(OFFSET('Sanitation Data'!$H$11,0,10*ROW('Sanitation Data'!H182))),'Data Summary'!DH188="Yes"),OFFSET('Sanitation Data'!$H$11,0,10*ROW('Sanitation Data'!H182)),NA())</f>
        <v>#N/A</v>
      </c>
      <c r="AT188" s="96" t="e">
        <f ca="true">+IF(AND(ISNUMBER(OFFSET('Sanitation Data'!$H$12,0,10*ROW('Sanitation Data'!H182))),'Data Summary'!DI188="Yes"),OFFSET('Sanitation Data'!$H$12,0,10*ROW('Sanitation Data'!H182)),NA())</f>
        <v>#N/A</v>
      </c>
      <c r="AU188" s="96" t="e">
        <f ca="true">+IF(AND(ISNUMBER(OFFSET('Sanitation Data'!$I$4,0,10*ROW('Sanitation Data'!I182))),'Data Summary'!DJ188="Yes"),100-OFFSET('Sanitation Data'!$I$4,0,10*ROW('Sanitation Data'!I182)),NA())</f>
        <v>#N/A</v>
      </c>
      <c r="AV188" s="96" t="e">
        <f ca="true">+IF(AND(ISNUMBER(OFFSET('Sanitation Data'!$I$6,0,10*ROW('Sanitation Data'!I182))),'Data Summary'!DK188="Yes"),OFFSET('Sanitation Data'!$I$6,0,10*ROW('Sanitation Data'!I182)),NA())</f>
        <v>#N/A</v>
      </c>
      <c r="AW188" s="96" t="e">
        <f ca="true">+IF(AND(ISNUMBER(OFFSET('Sanitation Data'!$I$10,0,10*ROW('Sanitation Data'!I182))),'Data Summary'!DL188="Yes"),OFFSET('Sanitation Data'!$I$10,0,10*ROW('Sanitation Data'!I182)),NA())</f>
        <v>#N/A</v>
      </c>
      <c r="AX188" s="96" t="e">
        <f ca="true">+IF(AND(ISNUMBER(OFFSET('Sanitation Data'!$I$11,0,10*ROW('Sanitation Data'!I182))),'Data Summary'!DM188="Yes"),OFFSET('Sanitation Data'!$I$11,0,10*ROW('Sanitation Data'!I182)),NA())</f>
        <v>#N/A</v>
      </c>
      <c r="AY188" s="96" t="e">
        <f ca="true">+IF(AND(ISNUMBER(OFFSET('Sanitation Data'!$I$12,0,10*ROW('Sanitation Data'!I182))),'Data Summary'!DN188="Yes"),OFFSET('Sanitation Data'!$I$12,0,10*ROW('Sanitation Data'!I182)),NA())</f>
        <v>#N/A</v>
      </c>
      <c r="AZ188" s="97" t="e">
        <f ca="true">+IF(AND(ISNUMBER(OFFSET('Hygiene Data'!$D$5,0,10*ROW('Hygiene Data'!D182))),'Data Summary'!DO188="Yes"),OFFSET('Hygiene Data'!$D$5,0,10*ROW('Hygiene Data'!D182)),NA())</f>
        <v>#N/A</v>
      </c>
      <c r="BA188" s="97" t="e">
        <f ca="true">+IF(AND(ISNUMBER(OFFSET('Hygiene Data'!$D$7,0,10*ROW('Hygiene Data'!D182))),'Data Summary'!DP188="Yes"),OFFSET('Hygiene Data'!$D$7,0,10*ROW('Hygiene Data'!D182)),NA())</f>
        <v>#N/A</v>
      </c>
      <c r="BB188" s="97" t="e">
        <f ca="true">+IF(AND(ISNUMBER(OFFSET('Hygiene Data'!$D$9,0,10*ROW('Hygiene Data'!D182))),'Data Summary'!DQ188="Yes"),OFFSET('Hygiene Data'!$D$9,0,10*ROW('Hygiene Data'!D182)),NA())</f>
        <v>#N/A</v>
      </c>
      <c r="BC188" s="97" t="e">
        <f ca="true">+IF(AND(ISNUMBER(OFFSET('Hygiene Data'!$E$5,0,10*ROW('Hygiene Data'!E182))),'Data Summary'!DR188="Yes"),OFFSET('Hygiene Data'!$E$5,0,10*ROW('Hygiene Data'!E182)),NA())</f>
        <v>#N/A</v>
      </c>
      <c r="BD188" s="97" t="e">
        <f ca="true">+IF(AND(ISNUMBER(OFFSET('Hygiene Data'!$E$7,0,10*ROW('Hygiene Data'!E182))),'Data Summary'!DS188="Yes"),OFFSET('Hygiene Data'!$E$7,0,10*ROW('Hygiene Data'!E182)),NA())</f>
        <v>#N/A</v>
      </c>
      <c r="BE188" s="97" t="e">
        <f ca="true">+IF(AND(ISNUMBER(OFFSET('Hygiene Data'!$E$9,0,10*ROW('Hygiene Data'!E182))),'Data Summary'!DT188="Yes"),OFFSET('Hygiene Data'!$E$9,0,10*ROW('Hygiene Data'!E182)),NA())</f>
        <v>#N/A</v>
      </c>
      <c r="BF188" s="97" t="e">
        <f ca="true">+IF(AND(ISNUMBER(OFFSET('Hygiene Data'!$F$5,0,10*ROW('Hygiene Data'!F182))),'Data Summary'!DU188="Yes"),OFFSET('Hygiene Data'!$F$5,0,10*ROW('Hygiene Data'!F182)),NA())</f>
        <v>#N/A</v>
      </c>
      <c r="BG188" s="97" t="e">
        <f ca="true">+IF(AND(ISNUMBER(OFFSET('Hygiene Data'!$F$7,0,10*ROW('Hygiene Data'!F182))),'Data Summary'!DV188="Yes"),OFFSET('Hygiene Data'!$F$7,0,10*ROW('Hygiene Data'!F182)),NA())</f>
        <v>#N/A</v>
      </c>
      <c r="BH188" s="97" t="e">
        <f ca="true">+IF(AND(ISNUMBER(OFFSET('Hygiene Data'!$F$9,0,10*ROW('Hygiene Data'!F182))),'Data Summary'!DW188="Yes"),OFFSET('Hygiene Data'!$F$9,0,10*ROW('Hygiene Data'!F182)),NA())</f>
        <v>#N/A</v>
      </c>
      <c r="BI188" s="97" t="e">
        <f ca="true">+IF(AND(ISNUMBER(OFFSET('Hygiene Data'!$G$5,0,10*ROW('Hygiene Data'!G182))),'Data Summary'!DX188="Yes"),OFFSET('Hygiene Data'!$G$5,0,10*ROW('Hygiene Data'!G182)),NA())</f>
        <v>#N/A</v>
      </c>
      <c r="BJ188" s="97" t="e">
        <f ca="true">+IF(AND(ISNUMBER(OFFSET('Hygiene Data'!$G$7,0,10*ROW('Hygiene Data'!G182))),'Data Summary'!DY188="Yes"),OFFSET('Hygiene Data'!$G$7,0,10*ROW('Hygiene Data'!G182)),NA())</f>
        <v>#N/A</v>
      </c>
      <c r="BK188" s="97" t="e">
        <f ca="true">+IF(AND(ISNUMBER(OFFSET('Hygiene Data'!$G$9,0,10*ROW('Hygiene Data'!G182))),'Data Summary'!DZ188="Yes"),OFFSET('Hygiene Data'!$G$9,0,10*ROW('Hygiene Data'!G182)),NA())</f>
        <v>#N/A</v>
      </c>
      <c r="BL188" s="97" t="e">
        <f ca="true">+IF(AND(ISNUMBER(OFFSET('Hygiene Data'!$H$5,0,10*ROW('Hygiene Data'!H182))),'Data Summary'!EA188="Yes"),OFFSET('Hygiene Data'!$H$5,0,10*ROW('Hygiene Data'!H182)),NA())</f>
        <v>#N/A</v>
      </c>
      <c r="BM188" s="97" t="e">
        <f ca="true">+IF(AND(ISNUMBER(OFFSET('Hygiene Data'!$H$7,0,10*ROW('Hygiene Data'!H182))),'Data Summary'!EB188="Yes"),OFFSET('Hygiene Data'!$H$7,0,10*ROW('Hygiene Data'!H182)),NA())</f>
        <v>#N/A</v>
      </c>
      <c r="BN188" s="97" t="e">
        <f ca="true">+IF(AND(ISNUMBER(OFFSET('Hygiene Data'!$H$9,0,10*ROW('Hygiene Data'!H182))),'Data Summary'!EC188="Yes"),OFFSET('Hygiene Data'!$H$9,0,10*ROW('Hygiene Data'!H182)),NA())</f>
        <v>#N/A</v>
      </c>
      <c r="BO188" s="97" t="e">
        <f ca="true">+IF(AND(ISNUMBER(OFFSET('Hygiene Data'!$I$5,0,10*ROW('Hygiene Data'!I182))),'Data Summary'!ED188="Yes"),OFFSET('Hygiene Data'!$I$5,0,10*ROW('Hygiene Data'!I182)),NA())</f>
        <v>#N/A</v>
      </c>
      <c r="BP188" s="97" t="e">
        <f ca="true">+IF(AND(ISNUMBER(OFFSET('Hygiene Data'!$I$7,0,10*ROW('Hygiene Data'!I182))),'Data Summary'!EE188="Yes"),OFFSET('Hygiene Data'!$I$7,0,10*ROW('Hygiene Data'!I182)),NA())</f>
        <v>#N/A</v>
      </c>
      <c r="BQ188" s="97" t="e">
        <f ca="true">+IF(AND(ISNUMBER(OFFSET('Hygiene Data'!$I$9,0,10*ROW('Hygiene Data'!I182))),'Data Summary'!EF188="Yes"),OFFSET('Hygiene Data'!$I$9,0,10*ROW('Hygiene Data'!I182)),NA())</f>
        <v>#N/A</v>
      </c>
    </row>
    <row xmlns:x14ac="http://schemas.microsoft.com/office/spreadsheetml/2009/9/ac" r="189" x14ac:dyDescent="0.2">
      <c r="A189" s="331" t="e">
        <f ca="true">+RIGHT('Data Summary'!A189,LEN('Data Summary'!A189)-9)</f>
        <v>#VALUE!</v>
      </c>
      <c r="B189" s="36" t="str">
        <f ca="true">+IF(ISTEXT('Data Summary'!B189),'Data Summary'!B189,"")</f>
        <v/>
      </c>
      <c r="C189" s="330" t="e">
        <f ca="true">+VALUE('Data Summary'!C189)</f>
        <v>#VALUE!</v>
      </c>
      <c r="D189" s="95" t="e">
        <f ca="true">+IF(AND(ISNUMBER(OFFSET('Water Data'!$D$4,0,10*ROW('Water Data'!D183))),'Data Summary'!BS189="Yes"),100-OFFSET('Water Data'!$D$4,0,10*ROW('Water Data'!D183)),NA())</f>
        <v>#N/A</v>
      </c>
      <c r="E189" s="95" t="e">
        <f ca="true">+IF(AND(ISNUMBER(OFFSET('Water Data'!$D$6,0,10*ROW('Water Data'!D183))),'Data Summary'!BT189="Yes"),OFFSET('Water Data'!$D$6,0,10*ROW('Water Data'!D183)),NA())</f>
        <v>#N/A</v>
      </c>
      <c r="F189" s="95" t="e">
        <f ca="true">+IF(AND(ISNUMBER(OFFSET('Water Data'!$D$9,0,10*ROW('Water Data'!D183))),'Data Summary'!BU189="Yes"),OFFSET('Water Data'!$D$9,0,10*ROW('Water Data'!D183)),NA())</f>
        <v>#N/A</v>
      </c>
      <c r="G189" s="95" t="e">
        <f ca="true">+IF(AND(ISNUMBER(OFFSET('Water Data'!$E$4,0,10*ROW('Water Data'!E183))),'Data Summary'!BV189="Yes"),100-OFFSET('Water Data'!$E$4,0,10*ROW('Water Data'!E183)),NA())</f>
        <v>#N/A</v>
      </c>
      <c r="H189" s="95" t="e">
        <f ca="true">+IF(AND(ISNUMBER(OFFSET('Water Data'!$E$6,0,10*ROW('Water Data'!E183))),'Data Summary'!BW189="Yes"),OFFSET('Water Data'!$E$6,0,10*ROW('Water Data'!E183)),NA())</f>
        <v>#N/A</v>
      </c>
      <c r="I189" s="95" t="e">
        <f ca="true">+IF(AND(ISNUMBER(OFFSET('Water Data'!$E$9,0,10*ROW('Water Data'!E183))),'Data Summary'!BX189="Yes"),OFFSET('Water Data'!$E$9,0,10*ROW('Water Data'!E183)),NA())</f>
        <v>#N/A</v>
      </c>
      <c r="J189" s="95" t="e">
        <f ca="true">+IF(AND(ISNUMBER(OFFSET('Water Data'!$F$4,0,10*ROW('Water Data'!F183))),'Data Summary'!BY189="Yes"),100-OFFSET('Water Data'!$F$4,0,10*ROW('Water Data'!F183)),NA())</f>
        <v>#N/A</v>
      </c>
      <c r="K189" s="95" t="e">
        <f ca="true">+IF(AND(ISNUMBER(OFFSET('Water Data'!$F$6,0,10*ROW('Water Data'!F183))),'Data Summary'!BZ189="Yes"),OFFSET('Water Data'!$F$6,0,10*ROW('Water Data'!F183)),NA())</f>
        <v>#N/A</v>
      </c>
      <c r="L189" s="95" t="e">
        <f ca="true">+IF(AND(ISNUMBER(OFFSET('Water Data'!$F$9,0,10*ROW('Water Data'!F183))),'Data Summary'!CA189="Yes"),OFFSET('Water Data'!$F$9,0,10*ROW('Water Data'!F183)),NA())</f>
        <v>#N/A</v>
      </c>
      <c r="M189" s="95" t="e">
        <f ca="true">+IF(AND(ISNUMBER(OFFSET('Water Data'!$G$4,0,10*ROW('Water Data'!G183))),'Data Summary'!CB189="Yes"),100-OFFSET('Water Data'!$G$4,0,10*ROW('Water Data'!G183)),NA())</f>
        <v>#N/A</v>
      </c>
      <c r="N189" s="95" t="e">
        <f ca="true">+IF(AND(ISNUMBER(OFFSET('Water Data'!$G$6,0,10*ROW('Water Data'!G183))),'Data Summary'!CC189="Yes"),OFFSET('Water Data'!$G$6,0,10*ROW('Water Data'!G183)),NA())</f>
        <v>#N/A</v>
      </c>
      <c r="O189" s="95" t="e">
        <f ca="true">+IF(AND(ISNUMBER(OFFSET('Water Data'!$G$9,0,10*ROW('Water Data'!G183))),'Data Summary'!CD189="Yes"),OFFSET('Water Data'!$G$9,0,10*ROW('Water Data'!G183)),NA())</f>
        <v>#N/A</v>
      </c>
      <c r="P189" s="95" t="e">
        <f ca="true">+IF(AND(ISNUMBER(OFFSET('Water Data'!$H$4,0,10*ROW('Water Data'!H183))),'Data Summary'!CE189="Yes"),100-OFFSET('Water Data'!$H$4,0,10*ROW('Water Data'!H183)),NA())</f>
        <v>#N/A</v>
      </c>
      <c r="Q189" s="95" t="e">
        <f ca="true">+IF(AND(ISNUMBER(OFFSET('Water Data'!$H$6,0,10*ROW('Water Data'!H183))),'Data Summary'!CF189="Yes"),OFFSET('Water Data'!$H$6,0,10*ROW('Water Data'!H183)),NA())</f>
        <v>#N/A</v>
      </c>
      <c r="R189" s="95" t="e">
        <f ca="true">+IF(AND(ISNUMBER(OFFSET('Water Data'!$H$9,0,10*ROW('Water Data'!H183))),'Data Summary'!CG189="Yes"),OFFSET('Water Data'!$H$9,0,10*ROW('Water Data'!H183)),NA())</f>
        <v>#N/A</v>
      </c>
      <c r="S189" s="95" t="e">
        <f ca="true">+IF(AND(ISNUMBER(OFFSET('Water Data'!$I$4,0,10*ROW('Water Data'!I183))),'Data Summary'!CH189="Yes"),100-OFFSET('Water Data'!$I$4,0,10*ROW('Water Data'!I183)),NA())</f>
        <v>#N/A</v>
      </c>
      <c r="T189" s="95" t="e">
        <f ca="true">+IF(AND(ISNUMBER(OFFSET('Water Data'!$I$6,0,10*ROW('Water Data'!I183))),'Data Summary'!CI189="Yes"),OFFSET('Water Data'!$I$6,0,10*ROW('Water Data'!I183)),NA())</f>
        <v>#N/A</v>
      </c>
      <c r="U189" s="95" t="e">
        <f ca="true">+IF(AND(ISNUMBER(OFFSET('Water Data'!$I$9,0,10*ROW('Water Data'!I183))),'Data Summary'!CJ189="Yes"),OFFSET('Water Data'!$I$9,0,10*ROW('Water Data'!I183)),NA())</f>
        <v>#N/A</v>
      </c>
      <c r="V189" s="96" t="e">
        <f ca="true">+IF(AND(ISNUMBER(OFFSET('Sanitation Data'!$D$4,0,10*ROW('Sanitation Data'!D183))),'Data Summary'!CK189="Yes"),100-OFFSET('Sanitation Data'!$D$4,0,10*ROW('Sanitation Data'!D183)),NA())</f>
        <v>#N/A</v>
      </c>
      <c r="W189" s="96" t="e">
        <f ca="true">+IF(AND(ISNUMBER(OFFSET('Sanitation Data'!$D$6,0,10*ROW('Sanitation Data'!D183))),'Data Summary'!CL189="Yes"),OFFSET('Sanitation Data'!$D$6,0,10*ROW('Sanitation Data'!D183)),NA())</f>
        <v>#N/A</v>
      </c>
      <c r="X189" s="96" t="e">
        <f ca="true">+IF(AND(ISNUMBER(OFFSET('Sanitation Data'!$D$10,0,10*ROW('Sanitation Data'!D183))),'Data Summary'!CM189="Yes"),OFFSET('Sanitation Data'!$D$10,0,10*ROW('Sanitation Data'!D183)),NA())</f>
        <v>#N/A</v>
      </c>
      <c r="Y189" s="96" t="e">
        <f ca="true">+IF(AND(ISNUMBER(OFFSET('Sanitation Data'!$D$11,0,10*ROW('Sanitation Data'!D183))),'Data Summary'!CN189="Yes"),OFFSET('Sanitation Data'!$D$11,0,10*ROW('Sanitation Data'!D183)),NA())</f>
        <v>#N/A</v>
      </c>
      <c r="Z189" s="96" t="e">
        <f ca="true">+IF(AND(ISNUMBER(OFFSET('Sanitation Data'!$D$12,0,10*ROW('Sanitation Data'!D183))),'Data Summary'!CO189="Yes"),OFFSET('Sanitation Data'!$D$12,0,10*ROW('Sanitation Data'!D183)),NA())</f>
        <v>#N/A</v>
      </c>
      <c r="AA189" s="96" t="e">
        <f ca="true">+IF(AND(ISNUMBER(OFFSET('Sanitation Data'!$E$4,0,10*ROW('Sanitation Data'!E183))),'Data Summary'!CP189="Yes"),100-OFFSET('Sanitation Data'!$E$4,0,10*ROW('Sanitation Data'!E183)),NA())</f>
        <v>#N/A</v>
      </c>
      <c r="AB189" s="96" t="e">
        <f ca="true">+IF(AND(ISNUMBER(OFFSET('Sanitation Data'!$E$6,0,10*ROW('Sanitation Data'!E183))),'Data Summary'!CQ189="Yes"),OFFSET('Sanitation Data'!$E$6,0,10*ROW('Sanitation Data'!E183)),NA())</f>
        <v>#N/A</v>
      </c>
      <c r="AC189" s="96" t="e">
        <f ca="true">+IF(AND(ISNUMBER(OFFSET('Sanitation Data'!$E$10,0,10*ROW('Sanitation Data'!E183))),'Data Summary'!CR189="Yes"),OFFSET('Sanitation Data'!$E$10,0,10*ROW('Sanitation Data'!E183)),NA())</f>
        <v>#N/A</v>
      </c>
      <c r="AD189" s="96" t="e">
        <f ca="true">+IF(AND(ISNUMBER(OFFSET('Sanitation Data'!$E$11,0,10*ROW('Sanitation Data'!E183))),'Data Summary'!CS189="Yes"),OFFSET('Sanitation Data'!$E$11,0,10*ROW('Sanitation Data'!E183)),NA())</f>
        <v>#N/A</v>
      </c>
      <c r="AE189" s="96" t="e">
        <f ca="true">+IF(AND(ISNUMBER(OFFSET('Sanitation Data'!$E$12,0,10*ROW('Sanitation Data'!E183))),'Data Summary'!CT189="Yes"),OFFSET('Sanitation Data'!$E$12,0,10*ROW('Sanitation Data'!E183)),NA())</f>
        <v>#N/A</v>
      </c>
      <c r="AF189" s="96" t="e">
        <f ca="true">+IF(AND(ISNUMBER(OFFSET('Sanitation Data'!$F$4,0,10*ROW('Sanitation Data'!F183))),'Data Summary'!CU189="Yes"),100-OFFSET('Sanitation Data'!$F$4,0,10*ROW('Sanitation Data'!F183)),NA())</f>
        <v>#N/A</v>
      </c>
      <c r="AG189" s="96" t="e">
        <f ca="true">+IF(AND(ISNUMBER(OFFSET('Sanitation Data'!$F$6,0,10*ROW('Sanitation Data'!F183))),'Data Summary'!CV189="Yes"),OFFSET('Sanitation Data'!$F$6,0,10*ROW('Sanitation Data'!F183)),NA())</f>
        <v>#N/A</v>
      </c>
      <c r="AH189" s="96" t="e">
        <f ca="true">+IF(AND(ISNUMBER(OFFSET('Sanitation Data'!$F$10,0,10*ROW('Sanitation Data'!F183))),'Data Summary'!CW189="Yes"),OFFSET('Sanitation Data'!$F$10,0,10*ROW('Sanitation Data'!F183)),NA())</f>
        <v>#N/A</v>
      </c>
      <c r="AI189" s="96" t="e">
        <f ca="true">+IF(AND(ISNUMBER(OFFSET('Sanitation Data'!$F$11,0,10*ROW('Sanitation Data'!F183))),'Data Summary'!CX189="Yes"),OFFSET('Sanitation Data'!$F$11,0,10*ROW('Sanitation Data'!F183)),NA())</f>
        <v>#N/A</v>
      </c>
      <c r="AJ189" s="96" t="e">
        <f ca="true">+IF(AND(ISNUMBER(OFFSET('Sanitation Data'!$F$12,0,10*ROW('Sanitation Data'!F183))),'Data Summary'!CY189="Yes"),OFFSET('Sanitation Data'!$F$12,0,10*ROW('Sanitation Data'!F183)),NA())</f>
        <v>#N/A</v>
      </c>
      <c r="AK189" s="96" t="e">
        <f ca="true">+IF(AND(ISNUMBER(OFFSET('Sanitation Data'!$G$4,0,10*ROW('Sanitation Data'!G183))),'Data Summary'!CZ189="Yes"),100-OFFSET('Sanitation Data'!$G$4,0,10*ROW('Sanitation Data'!G183)),NA())</f>
        <v>#N/A</v>
      </c>
      <c r="AL189" s="96" t="e">
        <f ca="true">+IF(AND(ISNUMBER(OFFSET('Sanitation Data'!$G$6,0,10*ROW('Sanitation Data'!G183))),'Data Summary'!DA189="Yes"),OFFSET('Sanitation Data'!$G$6,0,10*ROW('Sanitation Data'!G183)),NA())</f>
        <v>#N/A</v>
      </c>
      <c r="AM189" s="96" t="e">
        <f ca="true">+IF(AND(ISNUMBER(OFFSET('Sanitation Data'!$G$10,0,10*ROW('Sanitation Data'!G183))),'Data Summary'!DB189="Yes"),OFFSET('Sanitation Data'!$G$10,0,10*ROW('Sanitation Data'!G183)),NA())</f>
        <v>#N/A</v>
      </c>
      <c r="AN189" s="96" t="e">
        <f ca="true">+IF(AND(ISNUMBER(OFFSET('Sanitation Data'!$G$11,0,10*ROW('Sanitation Data'!G183))),'Data Summary'!DC189="Yes"),OFFSET('Sanitation Data'!$G$11,0,10*ROW('Sanitation Data'!G183)),NA())</f>
        <v>#N/A</v>
      </c>
      <c r="AO189" s="96" t="e">
        <f ca="true">+IF(AND(ISNUMBER(OFFSET('Sanitation Data'!$G$12,0,10*ROW('Sanitation Data'!G183))),'Data Summary'!DD189="Yes"),OFFSET('Sanitation Data'!$G$12,0,10*ROW('Sanitation Data'!G183)),NA())</f>
        <v>#N/A</v>
      </c>
      <c r="AP189" s="96" t="e">
        <f ca="true">+IF(AND(ISNUMBER(OFFSET('Sanitation Data'!$H$4,0,10*ROW('Sanitation Data'!H183))),'Data Summary'!DE189="Yes"),100-OFFSET('Sanitation Data'!$H$4,0,10*ROW('Sanitation Data'!H183)),NA())</f>
        <v>#N/A</v>
      </c>
      <c r="AQ189" s="96" t="e">
        <f ca="true">+IF(AND(ISNUMBER(OFFSET('Sanitation Data'!$H$6,0,10*ROW('Sanitation Data'!H183))),'Data Summary'!DF189="Yes"),OFFSET('Sanitation Data'!$H$6,0,10*ROW('Sanitation Data'!H183)),NA())</f>
        <v>#N/A</v>
      </c>
      <c r="AR189" s="96" t="e">
        <f ca="true">+IF(AND(ISNUMBER(OFFSET('Sanitation Data'!$H$10,0,10*ROW('Sanitation Data'!H183))),'Data Summary'!DG189="Yes"),OFFSET('Sanitation Data'!$H$10,0,10*ROW('Sanitation Data'!H183)),NA())</f>
        <v>#N/A</v>
      </c>
      <c r="AS189" s="96" t="e">
        <f ca="true">+IF(AND(ISNUMBER(OFFSET('Sanitation Data'!$H$11,0,10*ROW('Sanitation Data'!H183))),'Data Summary'!DH189="Yes"),OFFSET('Sanitation Data'!$H$11,0,10*ROW('Sanitation Data'!H183)),NA())</f>
        <v>#N/A</v>
      </c>
      <c r="AT189" s="96" t="e">
        <f ca="true">+IF(AND(ISNUMBER(OFFSET('Sanitation Data'!$H$12,0,10*ROW('Sanitation Data'!H183))),'Data Summary'!DI189="Yes"),OFFSET('Sanitation Data'!$H$12,0,10*ROW('Sanitation Data'!H183)),NA())</f>
        <v>#N/A</v>
      </c>
      <c r="AU189" s="96" t="e">
        <f ca="true">+IF(AND(ISNUMBER(OFFSET('Sanitation Data'!$I$4,0,10*ROW('Sanitation Data'!I183))),'Data Summary'!DJ189="Yes"),100-OFFSET('Sanitation Data'!$I$4,0,10*ROW('Sanitation Data'!I183)),NA())</f>
        <v>#N/A</v>
      </c>
      <c r="AV189" s="96" t="e">
        <f ca="true">+IF(AND(ISNUMBER(OFFSET('Sanitation Data'!$I$6,0,10*ROW('Sanitation Data'!I183))),'Data Summary'!DK189="Yes"),OFFSET('Sanitation Data'!$I$6,0,10*ROW('Sanitation Data'!I183)),NA())</f>
        <v>#N/A</v>
      </c>
      <c r="AW189" s="96" t="e">
        <f ca="true">+IF(AND(ISNUMBER(OFFSET('Sanitation Data'!$I$10,0,10*ROW('Sanitation Data'!I183))),'Data Summary'!DL189="Yes"),OFFSET('Sanitation Data'!$I$10,0,10*ROW('Sanitation Data'!I183)),NA())</f>
        <v>#N/A</v>
      </c>
      <c r="AX189" s="96" t="e">
        <f ca="true">+IF(AND(ISNUMBER(OFFSET('Sanitation Data'!$I$11,0,10*ROW('Sanitation Data'!I183))),'Data Summary'!DM189="Yes"),OFFSET('Sanitation Data'!$I$11,0,10*ROW('Sanitation Data'!I183)),NA())</f>
        <v>#N/A</v>
      </c>
      <c r="AY189" s="96" t="e">
        <f ca="true">+IF(AND(ISNUMBER(OFFSET('Sanitation Data'!$I$12,0,10*ROW('Sanitation Data'!I183))),'Data Summary'!DN189="Yes"),OFFSET('Sanitation Data'!$I$12,0,10*ROW('Sanitation Data'!I183)),NA())</f>
        <v>#N/A</v>
      </c>
      <c r="AZ189" s="97" t="e">
        <f ca="true">+IF(AND(ISNUMBER(OFFSET('Hygiene Data'!$D$5,0,10*ROW('Hygiene Data'!D183))),'Data Summary'!DO189="Yes"),OFFSET('Hygiene Data'!$D$5,0,10*ROW('Hygiene Data'!D183)),NA())</f>
        <v>#N/A</v>
      </c>
      <c r="BA189" s="97" t="e">
        <f ca="true">+IF(AND(ISNUMBER(OFFSET('Hygiene Data'!$D$7,0,10*ROW('Hygiene Data'!D183))),'Data Summary'!DP189="Yes"),OFFSET('Hygiene Data'!$D$7,0,10*ROW('Hygiene Data'!D183)),NA())</f>
        <v>#N/A</v>
      </c>
      <c r="BB189" s="97" t="e">
        <f ca="true">+IF(AND(ISNUMBER(OFFSET('Hygiene Data'!$D$9,0,10*ROW('Hygiene Data'!D183))),'Data Summary'!DQ189="Yes"),OFFSET('Hygiene Data'!$D$9,0,10*ROW('Hygiene Data'!D183)),NA())</f>
        <v>#N/A</v>
      </c>
      <c r="BC189" s="97" t="e">
        <f ca="true">+IF(AND(ISNUMBER(OFFSET('Hygiene Data'!$E$5,0,10*ROW('Hygiene Data'!E183))),'Data Summary'!DR189="Yes"),OFFSET('Hygiene Data'!$E$5,0,10*ROW('Hygiene Data'!E183)),NA())</f>
        <v>#N/A</v>
      </c>
      <c r="BD189" s="97" t="e">
        <f ca="true">+IF(AND(ISNUMBER(OFFSET('Hygiene Data'!$E$7,0,10*ROW('Hygiene Data'!E183))),'Data Summary'!DS189="Yes"),OFFSET('Hygiene Data'!$E$7,0,10*ROW('Hygiene Data'!E183)),NA())</f>
        <v>#N/A</v>
      </c>
      <c r="BE189" s="97" t="e">
        <f ca="true">+IF(AND(ISNUMBER(OFFSET('Hygiene Data'!$E$9,0,10*ROW('Hygiene Data'!E183))),'Data Summary'!DT189="Yes"),OFFSET('Hygiene Data'!$E$9,0,10*ROW('Hygiene Data'!E183)),NA())</f>
        <v>#N/A</v>
      </c>
      <c r="BF189" s="97" t="e">
        <f ca="true">+IF(AND(ISNUMBER(OFFSET('Hygiene Data'!$F$5,0,10*ROW('Hygiene Data'!F183))),'Data Summary'!DU189="Yes"),OFFSET('Hygiene Data'!$F$5,0,10*ROW('Hygiene Data'!F183)),NA())</f>
        <v>#N/A</v>
      </c>
      <c r="BG189" s="97" t="e">
        <f ca="true">+IF(AND(ISNUMBER(OFFSET('Hygiene Data'!$F$7,0,10*ROW('Hygiene Data'!F183))),'Data Summary'!DV189="Yes"),OFFSET('Hygiene Data'!$F$7,0,10*ROW('Hygiene Data'!F183)),NA())</f>
        <v>#N/A</v>
      </c>
      <c r="BH189" s="97" t="e">
        <f ca="true">+IF(AND(ISNUMBER(OFFSET('Hygiene Data'!$F$9,0,10*ROW('Hygiene Data'!F183))),'Data Summary'!DW189="Yes"),OFFSET('Hygiene Data'!$F$9,0,10*ROW('Hygiene Data'!F183)),NA())</f>
        <v>#N/A</v>
      </c>
      <c r="BI189" s="97" t="e">
        <f ca="true">+IF(AND(ISNUMBER(OFFSET('Hygiene Data'!$G$5,0,10*ROW('Hygiene Data'!G183))),'Data Summary'!DX189="Yes"),OFFSET('Hygiene Data'!$G$5,0,10*ROW('Hygiene Data'!G183)),NA())</f>
        <v>#N/A</v>
      </c>
      <c r="BJ189" s="97" t="e">
        <f ca="true">+IF(AND(ISNUMBER(OFFSET('Hygiene Data'!$G$7,0,10*ROW('Hygiene Data'!G183))),'Data Summary'!DY189="Yes"),OFFSET('Hygiene Data'!$G$7,0,10*ROW('Hygiene Data'!G183)),NA())</f>
        <v>#N/A</v>
      </c>
      <c r="BK189" s="97" t="e">
        <f ca="true">+IF(AND(ISNUMBER(OFFSET('Hygiene Data'!$G$9,0,10*ROW('Hygiene Data'!G183))),'Data Summary'!DZ189="Yes"),OFFSET('Hygiene Data'!$G$9,0,10*ROW('Hygiene Data'!G183)),NA())</f>
        <v>#N/A</v>
      </c>
      <c r="BL189" s="97" t="e">
        <f ca="true">+IF(AND(ISNUMBER(OFFSET('Hygiene Data'!$H$5,0,10*ROW('Hygiene Data'!H183))),'Data Summary'!EA189="Yes"),OFFSET('Hygiene Data'!$H$5,0,10*ROW('Hygiene Data'!H183)),NA())</f>
        <v>#N/A</v>
      </c>
      <c r="BM189" s="97" t="e">
        <f ca="true">+IF(AND(ISNUMBER(OFFSET('Hygiene Data'!$H$7,0,10*ROW('Hygiene Data'!H183))),'Data Summary'!EB189="Yes"),OFFSET('Hygiene Data'!$H$7,0,10*ROW('Hygiene Data'!H183)),NA())</f>
        <v>#N/A</v>
      </c>
      <c r="BN189" s="97" t="e">
        <f ca="true">+IF(AND(ISNUMBER(OFFSET('Hygiene Data'!$H$9,0,10*ROW('Hygiene Data'!H183))),'Data Summary'!EC189="Yes"),OFFSET('Hygiene Data'!$H$9,0,10*ROW('Hygiene Data'!H183)),NA())</f>
        <v>#N/A</v>
      </c>
      <c r="BO189" s="97" t="e">
        <f ca="true">+IF(AND(ISNUMBER(OFFSET('Hygiene Data'!$I$5,0,10*ROW('Hygiene Data'!I183))),'Data Summary'!ED189="Yes"),OFFSET('Hygiene Data'!$I$5,0,10*ROW('Hygiene Data'!I183)),NA())</f>
        <v>#N/A</v>
      </c>
      <c r="BP189" s="97" t="e">
        <f ca="true">+IF(AND(ISNUMBER(OFFSET('Hygiene Data'!$I$7,0,10*ROW('Hygiene Data'!I183))),'Data Summary'!EE189="Yes"),OFFSET('Hygiene Data'!$I$7,0,10*ROW('Hygiene Data'!I183)),NA())</f>
        <v>#N/A</v>
      </c>
      <c r="BQ189" s="97" t="e">
        <f ca="true">+IF(AND(ISNUMBER(OFFSET('Hygiene Data'!$I$9,0,10*ROW('Hygiene Data'!I183))),'Data Summary'!EF189="Yes"),OFFSET('Hygiene Data'!$I$9,0,10*ROW('Hygiene Data'!I183)),NA())</f>
        <v>#N/A</v>
      </c>
    </row>
    <row xmlns:x14ac="http://schemas.microsoft.com/office/spreadsheetml/2009/9/ac" r="190" x14ac:dyDescent="0.2">
      <c r="A190" s="331" t="e">
        <f ca="true">+RIGHT('Data Summary'!A190,LEN('Data Summary'!A190)-9)</f>
        <v>#VALUE!</v>
      </c>
      <c r="B190" s="36" t="str">
        <f ca="true">+IF(ISTEXT('Data Summary'!B190),'Data Summary'!B190,"")</f>
        <v/>
      </c>
      <c r="C190" s="330" t="e">
        <f ca="true">+VALUE('Data Summary'!C190)</f>
        <v>#VALUE!</v>
      </c>
      <c r="D190" s="95" t="e">
        <f ca="true">+IF(AND(ISNUMBER(OFFSET('Water Data'!$D$4,0,10*ROW('Water Data'!D184))),'Data Summary'!BS190="Yes"),100-OFFSET('Water Data'!$D$4,0,10*ROW('Water Data'!D184)),NA())</f>
        <v>#N/A</v>
      </c>
      <c r="E190" s="95" t="e">
        <f ca="true">+IF(AND(ISNUMBER(OFFSET('Water Data'!$D$6,0,10*ROW('Water Data'!D184))),'Data Summary'!BT190="Yes"),OFFSET('Water Data'!$D$6,0,10*ROW('Water Data'!D184)),NA())</f>
        <v>#N/A</v>
      </c>
      <c r="F190" s="95" t="e">
        <f ca="true">+IF(AND(ISNUMBER(OFFSET('Water Data'!$D$9,0,10*ROW('Water Data'!D184))),'Data Summary'!BU190="Yes"),OFFSET('Water Data'!$D$9,0,10*ROW('Water Data'!D184)),NA())</f>
        <v>#N/A</v>
      </c>
      <c r="G190" s="95" t="e">
        <f ca="true">+IF(AND(ISNUMBER(OFFSET('Water Data'!$E$4,0,10*ROW('Water Data'!E184))),'Data Summary'!BV190="Yes"),100-OFFSET('Water Data'!$E$4,0,10*ROW('Water Data'!E184)),NA())</f>
        <v>#N/A</v>
      </c>
      <c r="H190" s="95" t="e">
        <f ca="true">+IF(AND(ISNUMBER(OFFSET('Water Data'!$E$6,0,10*ROW('Water Data'!E184))),'Data Summary'!BW190="Yes"),OFFSET('Water Data'!$E$6,0,10*ROW('Water Data'!E184)),NA())</f>
        <v>#N/A</v>
      </c>
      <c r="I190" s="95" t="e">
        <f ca="true">+IF(AND(ISNUMBER(OFFSET('Water Data'!$E$9,0,10*ROW('Water Data'!E184))),'Data Summary'!BX190="Yes"),OFFSET('Water Data'!$E$9,0,10*ROW('Water Data'!E184)),NA())</f>
        <v>#N/A</v>
      </c>
      <c r="J190" s="95" t="e">
        <f ca="true">+IF(AND(ISNUMBER(OFFSET('Water Data'!$F$4,0,10*ROW('Water Data'!F184))),'Data Summary'!BY190="Yes"),100-OFFSET('Water Data'!$F$4,0,10*ROW('Water Data'!F184)),NA())</f>
        <v>#N/A</v>
      </c>
      <c r="K190" s="95" t="e">
        <f ca="true">+IF(AND(ISNUMBER(OFFSET('Water Data'!$F$6,0,10*ROW('Water Data'!F184))),'Data Summary'!BZ190="Yes"),OFFSET('Water Data'!$F$6,0,10*ROW('Water Data'!F184)),NA())</f>
        <v>#N/A</v>
      </c>
      <c r="L190" s="95" t="e">
        <f ca="true">+IF(AND(ISNUMBER(OFFSET('Water Data'!$F$9,0,10*ROW('Water Data'!F184))),'Data Summary'!CA190="Yes"),OFFSET('Water Data'!$F$9,0,10*ROW('Water Data'!F184)),NA())</f>
        <v>#N/A</v>
      </c>
      <c r="M190" s="95" t="e">
        <f ca="true">+IF(AND(ISNUMBER(OFFSET('Water Data'!$G$4,0,10*ROW('Water Data'!G184))),'Data Summary'!CB190="Yes"),100-OFFSET('Water Data'!$G$4,0,10*ROW('Water Data'!G184)),NA())</f>
        <v>#N/A</v>
      </c>
      <c r="N190" s="95" t="e">
        <f ca="true">+IF(AND(ISNUMBER(OFFSET('Water Data'!$G$6,0,10*ROW('Water Data'!G184))),'Data Summary'!CC190="Yes"),OFFSET('Water Data'!$G$6,0,10*ROW('Water Data'!G184)),NA())</f>
        <v>#N/A</v>
      </c>
      <c r="O190" s="95" t="e">
        <f ca="true">+IF(AND(ISNUMBER(OFFSET('Water Data'!$G$9,0,10*ROW('Water Data'!G184))),'Data Summary'!CD190="Yes"),OFFSET('Water Data'!$G$9,0,10*ROW('Water Data'!G184)),NA())</f>
        <v>#N/A</v>
      </c>
      <c r="P190" s="95" t="e">
        <f ca="true">+IF(AND(ISNUMBER(OFFSET('Water Data'!$H$4,0,10*ROW('Water Data'!H184))),'Data Summary'!CE190="Yes"),100-OFFSET('Water Data'!$H$4,0,10*ROW('Water Data'!H184)),NA())</f>
        <v>#N/A</v>
      </c>
      <c r="Q190" s="95" t="e">
        <f ca="true">+IF(AND(ISNUMBER(OFFSET('Water Data'!$H$6,0,10*ROW('Water Data'!H184))),'Data Summary'!CF190="Yes"),OFFSET('Water Data'!$H$6,0,10*ROW('Water Data'!H184)),NA())</f>
        <v>#N/A</v>
      </c>
      <c r="R190" s="95" t="e">
        <f ca="true">+IF(AND(ISNUMBER(OFFSET('Water Data'!$H$9,0,10*ROW('Water Data'!H184))),'Data Summary'!CG190="Yes"),OFFSET('Water Data'!$H$9,0,10*ROW('Water Data'!H184)),NA())</f>
        <v>#N/A</v>
      </c>
      <c r="S190" s="95" t="e">
        <f ca="true">+IF(AND(ISNUMBER(OFFSET('Water Data'!$I$4,0,10*ROW('Water Data'!I184))),'Data Summary'!CH190="Yes"),100-OFFSET('Water Data'!$I$4,0,10*ROW('Water Data'!I184)),NA())</f>
        <v>#N/A</v>
      </c>
      <c r="T190" s="95" t="e">
        <f ca="true">+IF(AND(ISNUMBER(OFFSET('Water Data'!$I$6,0,10*ROW('Water Data'!I184))),'Data Summary'!CI190="Yes"),OFFSET('Water Data'!$I$6,0,10*ROW('Water Data'!I184)),NA())</f>
        <v>#N/A</v>
      </c>
      <c r="U190" s="95" t="e">
        <f ca="true">+IF(AND(ISNUMBER(OFFSET('Water Data'!$I$9,0,10*ROW('Water Data'!I184))),'Data Summary'!CJ190="Yes"),OFFSET('Water Data'!$I$9,0,10*ROW('Water Data'!I184)),NA())</f>
        <v>#N/A</v>
      </c>
      <c r="V190" s="96" t="e">
        <f ca="true">+IF(AND(ISNUMBER(OFFSET('Sanitation Data'!$D$4,0,10*ROW('Sanitation Data'!D184))),'Data Summary'!CK190="Yes"),100-OFFSET('Sanitation Data'!$D$4,0,10*ROW('Sanitation Data'!D184)),NA())</f>
        <v>#N/A</v>
      </c>
      <c r="W190" s="96" t="e">
        <f ca="true">+IF(AND(ISNUMBER(OFFSET('Sanitation Data'!$D$6,0,10*ROW('Sanitation Data'!D184))),'Data Summary'!CL190="Yes"),OFFSET('Sanitation Data'!$D$6,0,10*ROW('Sanitation Data'!D184)),NA())</f>
        <v>#N/A</v>
      </c>
      <c r="X190" s="96" t="e">
        <f ca="true">+IF(AND(ISNUMBER(OFFSET('Sanitation Data'!$D$10,0,10*ROW('Sanitation Data'!D184))),'Data Summary'!CM190="Yes"),OFFSET('Sanitation Data'!$D$10,0,10*ROW('Sanitation Data'!D184)),NA())</f>
        <v>#N/A</v>
      </c>
      <c r="Y190" s="96" t="e">
        <f ca="true">+IF(AND(ISNUMBER(OFFSET('Sanitation Data'!$D$11,0,10*ROW('Sanitation Data'!D184))),'Data Summary'!CN190="Yes"),OFFSET('Sanitation Data'!$D$11,0,10*ROW('Sanitation Data'!D184)),NA())</f>
        <v>#N/A</v>
      </c>
      <c r="Z190" s="96" t="e">
        <f ca="true">+IF(AND(ISNUMBER(OFFSET('Sanitation Data'!$D$12,0,10*ROW('Sanitation Data'!D184))),'Data Summary'!CO190="Yes"),OFFSET('Sanitation Data'!$D$12,0,10*ROW('Sanitation Data'!D184)),NA())</f>
        <v>#N/A</v>
      </c>
      <c r="AA190" s="96" t="e">
        <f ca="true">+IF(AND(ISNUMBER(OFFSET('Sanitation Data'!$E$4,0,10*ROW('Sanitation Data'!E184))),'Data Summary'!CP190="Yes"),100-OFFSET('Sanitation Data'!$E$4,0,10*ROW('Sanitation Data'!E184)),NA())</f>
        <v>#N/A</v>
      </c>
      <c r="AB190" s="96" t="e">
        <f ca="true">+IF(AND(ISNUMBER(OFFSET('Sanitation Data'!$E$6,0,10*ROW('Sanitation Data'!E184))),'Data Summary'!CQ190="Yes"),OFFSET('Sanitation Data'!$E$6,0,10*ROW('Sanitation Data'!E184)),NA())</f>
        <v>#N/A</v>
      </c>
      <c r="AC190" s="96" t="e">
        <f ca="true">+IF(AND(ISNUMBER(OFFSET('Sanitation Data'!$E$10,0,10*ROW('Sanitation Data'!E184))),'Data Summary'!CR190="Yes"),OFFSET('Sanitation Data'!$E$10,0,10*ROW('Sanitation Data'!E184)),NA())</f>
        <v>#N/A</v>
      </c>
      <c r="AD190" s="96" t="e">
        <f ca="true">+IF(AND(ISNUMBER(OFFSET('Sanitation Data'!$E$11,0,10*ROW('Sanitation Data'!E184))),'Data Summary'!CS190="Yes"),OFFSET('Sanitation Data'!$E$11,0,10*ROW('Sanitation Data'!E184)),NA())</f>
        <v>#N/A</v>
      </c>
      <c r="AE190" s="96" t="e">
        <f ca="true">+IF(AND(ISNUMBER(OFFSET('Sanitation Data'!$E$12,0,10*ROW('Sanitation Data'!E184))),'Data Summary'!CT190="Yes"),OFFSET('Sanitation Data'!$E$12,0,10*ROW('Sanitation Data'!E184)),NA())</f>
        <v>#N/A</v>
      </c>
      <c r="AF190" s="96" t="e">
        <f ca="true">+IF(AND(ISNUMBER(OFFSET('Sanitation Data'!$F$4,0,10*ROW('Sanitation Data'!F184))),'Data Summary'!CU190="Yes"),100-OFFSET('Sanitation Data'!$F$4,0,10*ROW('Sanitation Data'!F184)),NA())</f>
        <v>#N/A</v>
      </c>
      <c r="AG190" s="96" t="e">
        <f ca="true">+IF(AND(ISNUMBER(OFFSET('Sanitation Data'!$F$6,0,10*ROW('Sanitation Data'!F184))),'Data Summary'!CV190="Yes"),OFFSET('Sanitation Data'!$F$6,0,10*ROW('Sanitation Data'!F184)),NA())</f>
        <v>#N/A</v>
      </c>
      <c r="AH190" s="96" t="e">
        <f ca="true">+IF(AND(ISNUMBER(OFFSET('Sanitation Data'!$F$10,0,10*ROW('Sanitation Data'!F184))),'Data Summary'!CW190="Yes"),OFFSET('Sanitation Data'!$F$10,0,10*ROW('Sanitation Data'!F184)),NA())</f>
        <v>#N/A</v>
      </c>
      <c r="AI190" s="96" t="e">
        <f ca="true">+IF(AND(ISNUMBER(OFFSET('Sanitation Data'!$F$11,0,10*ROW('Sanitation Data'!F184))),'Data Summary'!CX190="Yes"),OFFSET('Sanitation Data'!$F$11,0,10*ROW('Sanitation Data'!F184)),NA())</f>
        <v>#N/A</v>
      </c>
      <c r="AJ190" s="96" t="e">
        <f ca="true">+IF(AND(ISNUMBER(OFFSET('Sanitation Data'!$F$12,0,10*ROW('Sanitation Data'!F184))),'Data Summary'!CY190="Yes"),OFFSET('Sanitation Data'!$F$12,0,10*ROW('Sanitation Data'!F184)),NA())</f>
        <v>#N/A</v>
      </c>
      <c r="AK190" s="96" t="e">
        <f ca="true">+IF(AND(ISNUMBER(OFFSET('Sanitation Data'!$G$4,0,10*ROW('Sanitation Data'!G184))),'Data Summary'!CZ190="Yes"),100-OFFSET('Sanitation Data'!$G$4,0,10*ROW('Sanitation Data'!G184)),NA())</f>
        <v>#N/A</v>
      </c>
      <c r="AL190" s="96" t="e">
        <f ca="true">+IF(AND(ISNUMBER(OFFSET('Sanitation Data'!$G$6,0,10*ROW('Sanitation Data'!G184))),'Data Summary'!DA190="Yes"),OFFSET('Sanitation Data'!$G$6,0,10*ROW('Sanitation Data'!G184)),NA())</f>
        <v>#N/A</v>
      </c>
      <c r="AM190" s="96" t="e">
        <f ca="true">+IF(AND(ISNUMBER(OFFSET('Sanitation Data'!$G$10,0,10*ROW('Sanitation Data'!G184))),'Data Summary'!DB190="Yes"),OFFSET('Sanitation Data'!$G$10,0,10*ROW('Sanitation Data'!G184)),NA())</f>
        <v>#N/A</v>
      </c>
      <c r="AN190" s="96" t="e">
        <f ca="true">+IF(AND(ISNUMBER(OFFSET('Sanitation Data'!$G$11,0,10*ROW('Sanitation Data'!G184))),'Data Summary'!DC190="Yes"),OFFSET('Sanitation Data'!$G$11,0,10*ROW('Sanitation Data'!G184)),NA())</f>
        <v>#N/A</v>
      </c>
      <c r="AO190" s="96" t="e">
        <f ca="true">+IF(AND(ISNUMBER(OFFSET('Sanitation Data'!$G$12,0,10*ROW('Sanitation Data'!G184))),'Data Summary'!DD190="Yes"),OFFSET('Sanitation Data'!$G$12,0,10*ROW('Sanitation Data'!G184)),NA())</f>
        <v>#N/A</v>
      </c>
      <c r="AP190" s="96" t="e">
        <f ca="true">+IF(AND(ISNUMBER(OFFSET('Sanitation Data'!$H$4,0,10*ROW('Sanitation Data'!H184))),'Data Summary'!DE190="Yes"),100-OFFSET('Sanitation Data'!$H$4,0,10*ROW('Sanitation Data'!H184)),NA())</f>
        <v>#N/A</v>
      </c>
      <c r="AQ190" s="96" t="e">
        <f ca="true">+IF(AND(ISNUMBER(OFFSET('Sanitation Data'!$H$6,0,10*ROW('Sanitation Data'!H184))),'Data Summary'!DF190="Yes"),OFFSET('Sanitation Data'!$H$6,0,10*ROW('Sanitation Data'!H184)),NA())</f>
        <v>#N/A</v>
      </c>
      <c r="AR190" s="96" t="e">
        <f ca="true">+IF(AND(ISNUMBER(OFFSET('Sanitation Data'!$H$10,0,10*ROW('Sanitation Data'!H184))),'Data Summary'!DG190="Yes"),OFFSET('Sanitation Data'!$H$10,0,10*ROW('Sanitation Data'!H184)),NA())</f>
        <v>#N/A</v>
      </c>
      <c r="AS190" s="96" t="e">
        <f ca="true">+IF(AND(ISNUMBER(OFFSET('Sanitation Data'!$H$11,0,10*ROW('Sanitation Data'!H184))),'Data Summary'!DH190="Yes"),OFFSET('Sanitation Data'!$H$11,0,10*ROW('Sanitation Data'!H184)),NA())</f>
        <v>#N/A</v>
      </c>
      <c r="AT190" s="96" t="e">
        <f ca="true">+IF(AND(ISNUMBER(OFFSET('Sanitation Data'!$H$12,0,10*ROW('Sanitation Data'!H184))),'Data Summary'!DI190="Yes"),OFFSET('Sanitation Data'!$H$12,0,10*ROW('Sanitation Data'!H184)),NA())</f>
        <v>#N/A</v>
      </c>
      <c r="AU190" s="96" t="e">
        <f ca="true">+IF(AND(ISNUMBER(OFFSET('Sanitation Data'!$I$4,0,10*ROW('Sanitation Data'!I184))),'Data Summary'!DJ190="Yes"),100-OFFSET('Sanitation Data'!$I$4,0,10*ROW('Sanitation Data'!I184)),NA())</f>
        <v>#N/A</v>
      </c>
      <c r="AV190" s="96" t="e">
        <f ca="true">+IF(AND(ISNUMBER(OFFSET('Sanitation Data'!$I$6,0,10*ROW('Sanitation Data'!I184))),'Data Summary'!DK190="Yes"),OFFSET('Sanitation Data'!$I$6,0,10*ROW('Sanitation Data'!I184)),NA())</f>
        <v>#N/A</v>
      </c>
      <c r="AW190" s="96" t="e">
        <f ca="true">+IF(AND(ISNUMBER(OFFSET('Sanitation Data'!$I$10,0,10*ROW('Sanitation Data'!I184))),'Data Summary'!DL190="Yes"),OFFSET('Sanitation Data'!$I$10,0,10*ROW('Sanitation Data'!I184)),NA())</f>
        <v>#N/A</v>
      </c>
      <c r="AX190" s="96" t="e">
        <f ca="true">+IF(AND(ISNUMBER(OFFSET('Sanitation Data'!$I$11,0,10*ROW('Sanitation Data'!I184))),'Data Summary'!DM190="Yes"),OFFSET('Sanitation Data'!$I$11,0,10*ROW('Sanitation Data'!I184)),NA())</f>
        <v>#N/A</v>
      </c>
      <c r="AY190" s="96" t="e">
        <f ca="true">+IF(AND(ISNUMBER(OFFSET('Sanitation Data'!$I$12,0,10*ROW('Sanitation Data'!I184))),'Data Summary'!DN190="Yes"),OFFSET('Sanitation Data'!$I$12,0,10*ROW('Sanitation Data'!I184)),NA())</f>
        <v>#N/A</v>
      </c>
      <c r="AZ190" s="97" t="e">
        <f ca="true">+IF(AND(ISNUMBER(OFFSET('Hygiene Data'!$D$5,0,10*ROW('Hygiene Data'!D184))),'Data Summary'!DO190="Yes"),OFFSET('Hygiene Data'!$D$5,0,10*ROW('Hygiene Data'!D184)),NA())</f>
        <v>#N/A</v>
      </c>
      <c r="BA190" s="97" t="e">
        <f ca="true">+IF(AND(ISNUMBER(OFFSET('Hygiene Data'!$D$7,0,10*ROW('Hygiene Data'!D184))),'Data Summary'!DP190="Yes"),OFFSET('Hygiene Data'!$D$7,0,10*ROW('Hygiene Data'!D184)),NA())</f>
        <v>#N/A</v>
      </c>
      <c r="BB190" s="97" t="e">
        <f ca="true">+IF(AND(ISNUMBER(OFFSET('Hygiene Data'!$D$9,0,10*ROW('Hygiene Data'!D184))),'Data Summary'!DQ190="Yes"),OFFSET('Hygiene Data'!$D$9,0,10*ROW('Hygiene Data'!D184)),NA())</f>
        <v>#N/A</v>
      </c>
      <c r="BC190" s="97" t="e">
        <f ca="true">+IF(AND(ISNUMBER(OFFSET('Hygiene Data'!$E$5,0,10*ROW('Hygiene Data'!E184))),'Data Summary'!DR190="Yes"),OFFSET('Hygiene Data'!$E$5,0,10*ROW('Hygiene Data'!E184)),NA())</f>
        <v>#N/A</v>
      </c>
      <c r="BD190" s="97" t="e">
        <f ca="true">+IF(AND(ISNUMBER(OFFSET('Hygiene Data'!$E$7,0,10*ROW('Hygiene Data'!E184))),'Data Summary'!DS190="Yes"),OFFSET('Hygiene Data'!$E$7,0,10*ROW('Hygiene Data'!E184)),NA())</f>
        <v>#N/A</v>
      </c>
      <c r="BE190" s="97" t="e">
        <f ca="true">+IF(AND(ISNUMBER(OFFSET('Hygiene Data'!$E$9,0,10*ROW('Hygiene Data'!E184))),'Data Summary'!DT190="Yes"),OFFSET('Hygiene Data'!$E$9,0,10*ROW('Hygiene Data'!E184)),NA())</f>
        <v>#N/A</v>
      </c>
      <c r="BF190" s="97" t="e">
        <f ca="true">+IF(AND(ISNUMBER(OFFSET('Hygiene Data'!$F$5,0,10*ROW('Hygiene Data'!F184))),'Data Summary'!DU190="Yes"),OFFSET('Hygiene Data'!$F$5,0,10*ROW('Hygiene Data'!F184)),NA())</f>
        <v>#N/A</v>
      </c>
      <c r="BG190" s="97" t="e">
        <f ca="true">+IF(AND(ISNUMBER(OFFSET('Hygiene Data'!$F$7,0,10*ROW('Hygiene Data'!F184))),'Data Summary'!DV190="Yes"),OFFSET('Hygiene Data'!$F$7,0,10*ROW('Hygiene Data'!F184)),NA())</f>
        <v>#N/A</v>
      </c>
      <c r="BH190" s="97" t="e">
        <f ca="true">+IF(AND(ISNUMBER(OFFSET('Hygiene Data'!$F$9,0,10*ROW('Hygiene Data'!F184))),'Data Summary'!DW190="Yes"),OFFSET('Hygiene Data'!$F$9,0,10*ROW('Hygiene Data'!F184)),NA())</f>
        <v>#N/A</v>
      </c>
      <c r="BI190" s="97" t="e">
        <f ca="true">+IF(AND(ISNUMBER(OFFSET('Hygiene Data'!$G$5,0,10*ROW('Hygiene Data'!G184))),'Data Summary'!DX190="Yes"),OFFSET('Hygiene Data'!$G$5,0,10*ROW('Hygiene Data'!G184)),NA())</f>
        <v>#N/A</v>
      </c>
      <c r="BJ190" s="97" t="e">
        <f ca="true">+IF(AND(ISNUMBER(OFFSET('Hygiene Data'!$G$7,0,10*ROW('Hygiene Data'!G184))),'Data Summary'!DY190="Yes"),OFFSET('Hygiene Data'!$G$7,0,10*ROW('Hygiene Data'!G184)),NA())</f>
        <v>#N/A</v>
      </c>
      <c r="BK190" s="97" t="e">
        <f ca="true">+IF(AND(ISNUMBER(OFFSET('Hygiene Data'!$G$9,0,10*ROW('Hygiene Data'!G184))),'Data Summary'!DZ190="Yes"),OFFSET('Hygiene Data'!$G$9,0,10*ROW('Hygiene Data'!G184)),NA())</f>
        <v>#N/A</v>
      </c>
      <c r="BL190" s="97" t="e">
        <f ca="true">+IF(AND(ISNUMBER(OFFSET('Hygiene Data'!$H$5,0,10*ROW('Hygiene Data'!H184))),'Data Summary'!EA190="Yes"),OFFSET('Hygiene Data'!$H$5,0,10*ROW('Hygiene Data'!H184)),NA())</f>
        <v>#N/A</v>
      </c>
      <c r="BM190" s="97" t="e">
        <f ca="true">+IF(AND(ISNUMBER(OFFSET('Hygiene Data'!$H$7,0,10*ROW('Hygiene Data'!H184))),'Data Summary'!EB190="Yes"),OFFSET('Hygiene Data'!$H$7,0,10*ROW('Hygiene Data'!H184)),NA())</f>
        <v>#N/A</v>
      </c>
      <c r="BN190" s="97" t="e">
        <f ca="true">+IF(AND(ISNUMBER(OFFSET('Hygiene Data'!$H$9,0,10*ROW('Hygiene Data'!H184))),'Data Summary'!EC190="Yes"),OFFSET('Hygiene Data'!$H$9,0,10*ROW('Hygiene Data'!H184)),NA())</f>
        <v>#N/A</v>
      </c>
      <c r="BO190" s="97" t="e">
        <f ca="true">+IF(AND(ISNUMBER(OFFSET('Hygiene Data'!$I$5,0,10*ROW('Hygiene Data'!I184))),'Data Summary'!ED190="Yes"),OFFSET('Hygiene Data'!$I$5,0,10*ROW('Hygiene Data'!I184)),NA())</f>
        <v>#N/A</v>
      </c>
      <c r="BP190" s="97" t="e">
        <f ca="true">+IF(AND(ISNUMBER(OFFSET('Hygiene Data'!$I$7,0,10*ROW('Hygiene Data'!I184))),'Data Summary'!EE190="Yes"),OFFSET('Hygiene Data'!$I$7,0,10*ROW('Hygiene Data'!I184)),NA())</f>
        <v>#N/A</v>
      </c>
      <c r="BQ190" s="97" t="e">
        <f ca="true">+IF(AND(ISNUMBER(OFFSET('Hygiene Data'!$I$9,0,10*ROW('Hygiene Data'!I184))),'Data Summary'!EF190="Yes"),OFFSET('Hygiene Data'!$I$9,0,10*ROW('Hygiene Data'!I184)),NA())</f>
        <v>#N/A</v>
      </c>
    </row>
    <row xmlns:x14ac="http://schemas.microsoft.com/office/spreadsheetml/2009/9/ac" r="191" x14ac:dyDescent="0.2">
      <c r="A191" s="331" t="e">
        <f ca="true">+RIGHT('Data Summary'!A191,LEN('Data Summary'!A191)-9)</f>
        <v>#VALUE!</v>
      </c>
      <c r="B191" s="36" t="str">
        <f ca="true">+IF(ISTEXT('Data Summary'!B191),'Data Summary'!B191,"")</f>
        <v/>
      </c>
      <c r="C191" s="330" t="e">
        <f ca="true">+VALUE('Data Summary'!C191)</f>
        <v>#VALUE!</v>
      </c>
      <c r="D191" s="95" t="e">
        <f ca="true">+IF(AND(ISNUMBER(OFFSET('Water Data'!$D$4,0,10*ROW('Water Data'!D185))),'Data Summary'!BS191="Yes"),100-OFFSET('Water Data'!$D$4,0,10*ROW('Water Data'!D185)),NA())</f>
        <v>#N/A</v>
      </c>
      <c r="E191" s="95" t="e">
        <f ca="true">+IF(AND(ISNUMBER(OFFSET('Water Data'!$D$6,0,10*ROW('Water Data'!D185))),'Data Summary'!BT191="Yes"),OFFSET('Water Data'!$D$6,0,10*ROW('Water Data'!D185)),NA())</f>
        <v>#N/A</v>
      </c>
      <c r="F191" s="95" t="e">
        <f ca="true">+IF(AND(ISNUMBER(OFFSET('Water Data'!$D$9,0,10*ROW('Water Data'!D185))),'Data Summary'!BU191="Yes"),OFFSET('Water Data'!$D$9,0,10*ROW('Water Data'!D185)),NA())</f>
        <v>#N/A</v>
      </c>
      <c r="G191" s="95" t="e">
        <f ca="true">+IF(AND(ISNUMBER(OFFSET('Water Data'!$E$4,0,10*ROW('Water Data'!E185))),'Data Summary'!BV191="Yes"),100-OFFSET('Water Data'!$E$4,0,10*ROW('Water Data'!E185)),NA())</f>
        <v>#N/A</v>
      </c>
      <c r="H191" s="95" t="e">
        <f ca="true">+IF(AND(ISNUMBER(OFFSET('Water Data'!$E$6,0,10*ROW('Water Data'!E185))),'Data Summary'!BW191="Yes"),OFFSET('Water Data'!$E$6,0,10*ROW('Water Data'!E185)),NA())</f>
        <v>#N/A</v>
      </c>
      <c r="I191" s="95" t="e">
        <f ca="true">+IF(AND(ISNUMBER(OFFSET('Water Data'!$E$9,0,10*ROW('Water Data'!E185))),'Data Summary'!BX191="Yes"),OFFSET('Water Data'!$E$9,0,10*ROW('Water Data'!E185)),NA())</f>
        <v>#N/A</v>
      </c>
      <c r="J191" s="95" t="e">
        <f ca="true">+IF(AND(ISNUMBER(OFFSET('Water Data'!$F$4,0,10*ROW('Water Data'!F185))),'Data Summary'!BY191="Yes"),100-OFFSET('Water Data'!$F$4,0,10*ROW('Water Data'!F185)),NA())</f>
        <v>#N/A</v>
      </c>
      <c r="K191" s="95" t="e">
        <f ca="true">+IF(AND(ISNUMBER(OFFSET('Water Data'!$F$6,0,10*ROW('Water Data'!F185))),'Data Summary'!BZ191="Yes"),OFFSET('Water Data'!$F$6,0,10*ROW('Water Data'!F185)),NA())</f>
        <v>#N/A</v>
      </c>
      <c r="L191" s="95" t="e">
        <f ca="true">+IF(AND(ISNUMBER(OFFSET('Water Data'!$F$9,0,10*ROW('Water Data'!F185))),'Data Summary'!CA191="Yes"),OFFSET('Water Data'!$F$9,0,10*ROW('Water Data'!F185)),NA())</f>
        <v>#N/A</v>
      </c>
      <c r="M191" s="95" t="e">
        <f ca="true">+IF(AND(ISNUMBER(OFFSET('Water Data'!$G$4,0,10*ROW('Water Data'!G185))),'Data Summary'!CB191="Yes"),100-OFFSET('Water Data'!$G$4,0,10*ROW('Water Data'!G185)),NA())</f>
        <v>#N/A</v>
      </c>
      <c r="N191" s="95" t="e">
        <f ca="true">+IF(AND(ISNUMBER(OFFSET('Water Data'!$G$6,0,10*ROW('Water Data'!G185))),'Data Summary'!CC191="Yes"),OFFSET('Water Data'!$G$6,0,10*ROW('Water Data'!G185)),NA())</f>
        <v>#N/A</v>
      </c>
      <c r="O191" s="95" t="e">
        <f ca="true">+IF(AND(ISNUMBER(OFFSET('Water Data'!$G$9,0,10*ROW('Water Data'!G185))),'Data Summary'!CD191="Yes"),OFFSET('Water Data'!$G$9,0,10*ROW('Water Data'!G185)),NA())</f>
        <v>#N/A</v>
      </c>
      <c r="P191" s="95" t="e">
        <f ca="true">+IF(AND(ISNUMBER(OFFSET('Water Data'!$H$4,0,10*ROW('Water Data'!H185))),'Data Summary'!CE191="Yes"),100-OFFSET('Water Data'!$H$4,0,10*ROW('Water Data'!H185)),NA())</f>
        <v>#N/A</v>
      </c>
      <c r="Q191" s="95" t="e">
        <f ca="true">+IF(AND(ISNUMBER(OFFSET('Water Data'!$H$6,0,10*ROW('Water Data'!H185))),'Data Summary'!CF191="Yes"),OFFSET('Water Data'!$H$6,0,10*ROW('Water Data'!H185)),NA())</f>
        <v>#N/A</v>
      </c>
      <c r="R191" s="95" t="e">
        <f ca="true">+IF(AND(ISNUMBER(OFFSET('Water Data'!$H$9,0,10*ROW('Water Data'!H185))),'Data Summary'!CG191="Yes"),OFFSET('Water Data'!$H$9,0,10*ROW('Water Data'!H185)),NA())</f>
        <v>#N/A</v>
      </c>
      <c r="S191" s="95" t="e">
        <f ca="true">+IF(AND(ISNUMBER(OFFSET('Water Data'!$I$4,0,10*ROW('Water Data'!I185))),'Data Summary'!CH191="Yes"),100-OFFSET('Water Data'!$I$4,0,10*ROW('Water Data'!I185)),NA())</f>
        <v>#N/A</v>
      </c>
      <c r="T191" s="95" t="e">
        <f ca="true">+IF(AND(ISNUMBER(OFFSET('Water Data'!$I$6,0,10*ROW('Water Data'!I185))),'Data Summary'!CI191="Yes"),OFFSET('Water Data'!$I$6,0,10*ROW('Water Data'!I185)),NA())</f>
        <v>#N/A</v>
      </c>
      <c r="U191" s="95" t="e">
        <f ca="true">+IF(AND(ISNUMBER(OFFSET('Water Data'!$I$9,0,10*ROW('Water Data'!I185))),'Data Summary'!CJ191="Yes"),OFFSET('Water Data'!$I$9,0,10*ROW('Water Data'!I185)),NA())</f>
        <v>#N/A</v>
      </c>
      <c r="V191" s="96" t="e">
        <f ca="true">+IF(AND(ISNUMBER(OFFSET('Sanitation Data'!$D$4,0,10*ROW('Sanitation Data'!D185))),'Data Summary'!CK191="Yes"),100-OFFSET('Sanitation Data'!$D$4,0,10*ROW('Sanitation Data'!D185)),NA())</f>
        <v>#N/A</v>
      </c>
      <c r="W191" s="96" t="e">
        <f ca="true">+IF(AND(ISNUMBER(OFFSET('Sanitation Data'!$D$6,0,10*ROW('Sanitation Data'!D185))),'Data Summary'!CL191="Yes"),OFFSET('Sanitation Data'!$D$6,0,10*ROW('Sanitation Data'!D185)),NA())</f>
        <v>#N/A</v>
      </c>
      <c r="X191" s="96" t="e">
        <f ca="true">+IF(AND(ISNUMBER(OFFSET('Sanitation Data'!$D$10,0,10*ROW('Sanitation Data'!D185))),'Data Summary'!CM191="Yes"),OFFSET('Sanitation Data'!$D$10,0,10*ROW('Sanitation Data'!D185)),NA())</f>
        <v>#N/A</v>
      </c>
      <c r="Y191" s="96" t="e">
        <f ca="true">+IF(AND(ISNUMBER(OFFSET('Sanitation Data'!$D$11,0,10*ROW('Sanitation Data'!D185))),'Data Summary'!CN191="Yes"),OFFSET('Sanitation Data'!$D$11,0,10*ROW('Sanitation Data'!D185)),NA())</f>
        <v>#N/A</v>
      </c>
      <c r="Z191" s="96" t="e">
        <f ca="true">+IF(AND(ISNUMBER(OFFSET('Sanitation Data'!$D$12,0,10*ROW('Sanitation Data'!D185))),'Data Summary'!CO191="Yes"),OFFSET('Sanitation Data'!$D$12,0,10*ROW('Sanitation Data'!D185)),NA())</f>
        <v>#N/A</v>
      </c>
      <c r="AA191" s="96" t="e">
        <f ca="true">+IF(AND(ISNUMBER(OFFSET('Sanitation Data'!$E$4,0,10*ROW('Sanitation Data'!E185))),'Data Summary'!CP191="Yes"),100-OFFSET('Sanitation Data'!$E$4,0,10*ROW('Sanitation Data'!E185)),NA())</f>
        <v>#N/A</v>
      </c>
      <c r="AB191" s="96" t="e">
        <f ca="true">+IF(AND(ISNUMBER(OFFSET('Sanitation Data'!$E$6,0,10*ROW('Sanitation Data'!E185))),'Data Summary'!CQ191="Yes"),OFFSET('Sanitation Data'!$E$6,0,10*ROW('Sanitation Data'!E185)),NA())</f>
        <v>#N/A</v>
      </c>
      <c r="AC191" s="96" t="e">
        <f ca="true">+IF(AND(ISNUMBER(OFFSET('Sanitation Data'!$E$10,0,10*ROW('Sanitation Data'!E185))),'Data Summary'!CR191="Yes"),OFFSET('Sanitation Data'!$E$10,0,10*ROW('Sanitation Data'!E185)),NA())</f>
        <v>#N/A</v>
      </c>
      <c r="AD191" s="96" t="e">
        <f ca="true">+IF(AND(ISNUMBER(OFFSET('Sanitation Data'!$E$11,0,10*ROW('Sanitation Data'!E185))),'Data Summary'!CS191="Yes"),OFFSET('Sanitation Data'!$E$11,0,10*ROW('Sanitation Data'!E185)),NA())</f>
        <v>#N/A</v>
      </c>
      <c r="AE191" s="96" t="e">
        <f ca="true">+IF(AND(ISNUMBER(OFFSET('Sanitation Data'!$E$12,0,10*ROW('Sanitation Data'!E185))),'Data Summary'!CT191="Yes"),OFFSET('Sanitation Data'!$E$12,0,10*ROW('Sanitation Data'!E185)),NA())</f>
        <v>#N/A</v>
      </c>
      <c r="AF191" s="96" t="e">
        <f ca="true">+IF(AND(ISNUMBER(OFFSET('Sanitation Data'!$F$4,0,10*ROW('Sanitation Data'!F185))),'Data Summary'!CU191="Yes"),100-OFFSET('Sanitation Data'!$F$4,0,10*ROW('Sanitation Data'!F185)),NA())</f>
        <v>#N/A</v>
      </c>
      <c r="AG191" s="96" t="e">
        <f ca="true">+IF(AND(ISNUMBER(OFFSET('Sanitation Data'!$F$6,0,10*ROW('Sanitation Data'!F185))),'Data Summary'!CV191="Yes"),OFFSET('Sanitation Data'!$F$6,0,10*ROW('Sanitation Data'!F185)),NA())</f>
        <v>#N/A</v>
      </c>
      <c r="AH191" s="96" t="e">
        <f ca="true">+IF(AND(ISNUMBER(OFFSET('Sanitation Data'!$F$10,0,10*ROW('Sanitation Data'!F185))),'Data Summary'!CW191="Yes"),OFFSET('Sanitation Data'!$F$10,0,10*ROW('Sanitation Data'!F185)),NA())</f>
        <v>#N/A</v>
      </c>
      <c r="AI191" s="96" t="e">
        <f ca="true">+IF(AND(ISNUMBER(OFFSET('Sanitation Data'!$F$11,0,10*ROW('Sanitation Data'!F185))),'Data Summary'!CX191="Yes"),OFFSET('Sanitation Data'!$F$11,0,10*ROW('Sanitation Data'!F185)),NA())</f>
        <v>#N/A</v>
      </c>
      <c r="AJ191" s="96" t="e">
        <f ca="true">+IF(AND(ISNUMBER(OFFSET('Sanitation Data'!$F$12,0,10*ROW('Sanitation Data'!F185))),'Data Summary'!CY191="Yes"),OFFSET('Sanitation Data'!$F$12,0,10*ROW('Sanitation Data'!F185)),NA())</f>
        <v>#N/A</v>
      </c>
      <c r="AK191" s="96" t="e">
        <f ca="true">+IF(AND(ISNUMBER(OFFSET('Sanitation Data'!$G$4,0,10*ROW('Sanitation Data'!G185))),'Data Summary'!CZ191="Yes"),100-OFFSET('Sanitation Data'!$G$4,0,10*ROW('Sanitation Data'!G185)),NA())</f>
        <v>#N/A</v>
      </c>
      <c r="AL191" s="96" t="e">
        <f ca="true">+IF(AND(ISNUMBER(OFFSET('Sanitation Data'!$G$6,0,10*ROW('Sanitation Data'!G185))),'Data Summary'!DA191="Yes"),OFFSET('Sanitation Data'!$G$6,0,10*ROW('Sanitation Data'!G185)),NA())</f>
        <v>#N/A</v>
      </c>
      <c r="AM191" s="96" t="e">
        <f ca="true">+IF(AND(ISNUMBER(OFFSET('Sanitation Data'!$G$10,0,10*ROW('Sanitation Data'!G185))),'Data Summary'!DB191="Yes"),OFFSET('Sanitation Data'!$G$10,0,10*ROW('Sanitation Data'!G185)),NA())</f>
        <v>#N/A</v>
      </c>
      <c r="AN191" s="96" t="e">
        <f ca="true">+IF(AND(ISNUMBER(OFFSET('Sanitation Data'!$G$11,0,10*ROW('Sanitation Data'!G185))),'Data Summary'!DC191="Yes"),OFFSET('Sanitation Data'!$G$11,0,10*ROW('Sanitation Data'!G185)),NA())</f>
        <v>#N/A</v>
      </c>
      <c r="AO191" s="96" t="e">
        <f ca="true">+IF(AND(ISNUMBER(OFFSET('Sanitation Data'!$G$12,0,10*ROW('Sanitation Data'!G185))),'Data Summary'!DD191="Yes"),OFFSET('Sanitation Data'!$G$12,0,10*ROW('Sanitation Data'!G185)),NA())</f>
        <v>#N/A</v>
      </c>
      <c r="AP191" s="96" t="e">
        <f ca="true">+IF(AND(ISNUMBER(OFFSET('Sanitation Data'!$H$4,0,10*ROW('Sanitation Data'!H185))),'Data Summary'!DE191="Yes"),100-OFFSET('Sanitation Data'!$H$4,0,10*ROW('Sanitation Data'!H185)),NA())</f>
        <v>#N/A</v>
      </c>
      <c r="AQ191" s="96" t="e">
        <f ca="true">+IF(AND(ISNUMBER(OFFSET('Sanitation Data'!$H$6,0,10*ROW('Sanitation Data'!H185))),'Data Summary'!DF191="Yes"),OFFSET('Sanitation Data'!$H$6,0,10*ROW('Sanitation Data'!H185)),NA())</f>
        <v>#N/A</v>
      </c>
      <c r="AR191" s="96" t="e">
        <f ca="true">+IF(AND(ISNUMBER(OFFSET('Sanitation Data'!$H$10,0,10*ROW('Sanitation Data'!H185))),'Data Summary'!DG191="Yes"),OFFSET('Sanitation Data'!$H$10,0,10*ROW('Sanitation Data'!H185)),NA())</f>
        <v>#N/A</v>
      </c>
      <c r="AS191" s="96" t="e">
        <f ca="true">+IF(AND(ISNUMBER(OFFSET('Sanitation Data'!$H$11,0,10*ROW('Sanitation Data'!H185))),'Data Summary'!DH191="Yes"),OFFSET('Sanitation Data'!$H$11,0,10*ROW('Sanitation Data'!H185)),NA())</f>
        <v>#N/A</v>
      </c>
      <c r="AT191" s="96" t="e">
        <f ca="true">+IF(AND(ISNUMBER(OFFSET('Sanitation Data'!$H$12,0,10*ROW('Sanitation Data'!H185))),'Data Summary'!DI191="Yes"),OFFSET('Sanitation Data'!$H$12,0,10*ROW('Sanitation Data'!H185)),NA())</f>
        <v>#N/A</v>
      </c>
      <c r="AU191" s="96" t="e">
        <f ca="true">+IF(AND(ISNUMBER(OFFSET('Sanitation Data'!$I$4,0,10*ROW('Sanitation Data'!I185))),'Data Summary'!DJ191="Yes"),100-OFFSET('Sanitation Data'!$I$4,0,10*ROW('Sanitation Data'!I185)),NA())</f>
        <v>#N/A</v>
      </c>
      <c r="AV191" s="96" t="e">
        <f ca="true">+IF(AND(ISNUMBER(OFFSET('Sanitation Data'!$I$6,0,10*ROW('Sanitation Data'!I185))),'Data Summary'!DK191="Yes"),OFFSET('Sanitation Data'!$I$6,0,10*ROW('Sanitation Data'!I185)),NA())</f>
        <v>#N/A</v>
      </c>
      <c r="AW191" s="96" t="e">
        <f ca="true">+IF(AND(ISNUMBER(OFFSET('Sanitation Data'!$I$10,0,10*ROW('Sanitation Data'!I185))),'Data Summary'!DL191="Yes"),OFFSET('Sanitation Data'!$I$10,0,10*ROW('Sanitation Data'!I185)),NA())</f>
        <v>#N/A</v>
      </c>
      <c r="AX191" s="96" t="e">
        <f ca="true">+IF(AND(ISNUMBER(OFFSET('Sanitation Data'!$I$11,0,10*ROW('Sanitation Data'!I185))),'Data Summary'!DM191="Yes"),OFFSET('Sanitation Data'!$I$11,0,10*ROW('Sanitation Data'!I185)),NA())</f>
        <v>#N/A</v>
      </c>
      <c r="AY191" s="96" t="e">
        <f ca="true">+IF(AND(ISNUMBER(OFFSET('Sanitation Data'!$I$12,0,10*ROW('Sanitation Data'!I185))),'Data Summary'!DN191="Yes"),OFFSET('Sanitation Data'!$I$12,0,10*ROW('Sanitation Data'!I185)),NA())</f>
        <v>#N/A</v>
      </c>
      <c r="AZ191" s="97" t="e">
        <f ca="true">+IF(AND(ISNUMBER(OFFSET('Hygiene Data'!$D$5,0,10*ROW('Hygiene Data'!D185))),'Data Summary'!DO191="Yes"),OFFSET('Hygiene Data'!$D$5,0,10*ROW('Hygiene Data'!D185)),NA())</f>
        <v>#N/A</v>
      </c>
      <c r="BA191" s="97" t="e">
        <f ca="true">+IF(AND(ISNUMBER(OFFSET('Hygiene Data'!$D$7,0,10*ROW('Hygiene Data'!D185))),'Data Summary'!DP191="Yes"),OFFSET('Hygiene Data'!$D$7,0,10*ROW('Hygiene Data'!D185)),NA())</f>
        <v>#N/A</v>
      </c>
      <c r="BB191" s="97" t="e">
        <f ca="true">+IF(AND(ISNUMBER(OFFSET('Hygiene Data'!$D$9,0,10*ROW('Hygiene Data'!D185))),'Data Summary'!DQ191="Yes"),OFFSET('Hygiene Data'!$D$9,0,10*ROW('Hygiene Data'!D185)),NA())</f>
        <v>#N/A</v>
      </c>
      <c r="BC191" s="97" t="e">
        <f ca="true">+IF(AND(ISNUMBER(OFFSET('Hygiene Data'!$E$5,0,10*ROW('Hygiene Data'!E185))),'Data Summary'!DR191="Yes"),OFFSET('Hygiene Data'!$E$5,0,10*ROW('Hygiene Data'!E185)),NA())</f>
        <v>#N/A</v>
      </c>
      <c r="BD191" s="97" t="e">
        <f ca="true">+IF(AND(ISNUMBER(OFFSET('Hygiene Data'!$E$7,0,10*ROW('Hygiene Data'!E185))),'Data Summary'!DS191="Yes"),OFFSET('Hygiene Data'!$E$7,0,10*ROW('Hygiene Data'!E185)),NA())</f>
        <v>#N/A</v>
      </c>
      <c r="BE191" s="97" t="e">
        <f ca="true">+IF(AND(ISNUMBER(OFFSET('Hygiene Data'!$E$9,0,10*ROW('Hygiene Data'!E185))),'Data Summary'!DT191="Yes"),OFFSET('Hygiene Data'!$E$9,0,10*ROW('Hygiene Data'!E185)),NA())</f>
        <v>#N/A</v>
      </c>
      <c r="BF191" s="97" t="e">
        <f ca="true">+IF(AND(ISNUMBER(OFFSET('Hygiene Data'!$F$5,0,10*ROW('Hygiene Data'!F185))),'Data Summary'!DU191="Yes"),OFFSET('Hygiene Data'!$F$5,0,10*ROW('Hygiene Data'!F185)),NA())</f>
        <v>#N/A</v>
      </c>
      <c r="BG191" s="97" t="e">
        <f ca="true">+IF(AND(ISNUMBER(OFFSET('Hygiene Data'!$F$7,0,10*ROW('Hygiene Data'!F185))),'Data Summary'!DV191="Yes"),OFFSET('Hygiene Data'!$F$7,0,10*ROW('Hygiene Data'!F185)),NA())</f>
        <v>#N/A</v>
      </c>
      <c r="BH191" s="97" t="e">
        <f ca="true">+IF(AND(ISNUMBER(OFFSET('Hygiene Data'!$F$9,0,10*ROW('Hygiene Data'!F185))),'Data Summary'!DW191="Yes"),OFFSET('Hygiene Data'!$F$9,0,10*ROW('Hygiene Data'!F185)),NA())</f>
        <v>#N/A</v>
      </c>
      <c r="BI191" s="97" t="e">
        <f ca="true">+IF(AND(ISNUMBER(OFFSET('Hygiene Data'!$G$5,0,10*ROW('Hygiene Data'!G185))),'Data Summary'!DX191="Yes"),OFFSET('Hygiene Data'!$G$5,0,10*ROW('Hygiene Data'!G185)),NA())</f>
        <v>#N/A</v>
      </c>
      <c r="BJ191" s="97" t="e">
        <f ca="true">+IF(AND(ISNUMBER(OFFSET('Hygiene Data'!$G$7,0,10*ROW('Hygiene Data'!G185))),'Data Summary'!DY191="Yes"),OFFSET('Hygiene Data'!$G$7,0,10*ROW('Hygiene Data'!G185)),NA())</f>
        <v>#N/A</v>
      </c>
      <c r="BK191" s="97" t="e">
        <f ca="true">+IF(AND(ISNUMBER(OFFSET('Hygiene Data'!$G$9,0,10*ROW('Hygiene Data'!G185))),'Data Summary'!DZ191="Yes"),OFFSET('Hygiene Data'!$G$9,0,10*ROW('Hygiene Data'!G185)),NA())</f>
        <v>#N/A</v>
      </c>
      <c r="BL191" s="97" t="e">
        <f ca="true">+IF(AND(ISNUMBER(OFFSET('Hygiene Data'!$H$5,0,10*ROW('Hygiene Data'!H185))),'Data Summary'!EA191="Yes"),OFFSET('Hygiene Data'!$H$5,0,10*ROW('Hygiene Data'!H185)),NA())</f>
        <v>#N/A</v>
      </c>
      <c r="BM191" s="97" t="e">
        <f ca="true">+IF(AND(ISNUMBER(OFFSET('Hygiene Data'!$H$7,0,10*ROW('Hygiene Data'!H185))),'Data Summary'!EB191="Yes"),OFFSET('Hygiene Data'!$H$7,0,10*ROW('Hygiene Data'!H185)),NA())</f>
        <v>#N/A</v>
      </c>
      <c r="BN191" s="97" t="e">
        <f ca="true">+IF(AND(ISNUMBER(OFFSET('Hygiene Data'!$H$9,0,10*ROW('Hygiene Data'!H185))),'Data Summary'!EC191="Yes"),OFFSET('Hygiene Data'!$H$9,0,10*ROW('Hygiene Data'!H185)),NA())</f>
        <v>#N/A</v>
      </c>
      <c r="BO191" s="97" t="e">
        <f ca="true">+IF(AND(ISNUMBER(OFFSET('Hygiene Data'!$I$5,0,10*ROW('Hygiene Data'!I185))),'Data Summary'!ED191="Yes"),OFFSET('Hygiene Data'!$I$5,0,10*ROW('Hygiene Data'!I185)),NA())</f>
        <v>#N/A</v>
      </c>
      <c r="BP191" s="97" t="e">
        <f ca="true">+IF(AND(ISNUMBER(OFFSET('Hygiene Data'!$I$7,0,10*ROW('Hygiene Data'!I185))),'Data Summary'!EE191="Yes"),OFFSET('Hygiene Data'!$I$7,0,10*ROW('Hygiene Data'!I185)),NA())</f>
        <v>#N/A</v>
      </c>
      <c r="BQ191" s="97" t="e">
        <f ca="true">+IF(AND(ISNUMBER(OFFSET('Hygiene Data'!$I$9,0,10*ROW('Hygiene Data'!I185))),'Data Summary'!EF191="Yes"),OFFSET('Hygiene Data'!$I$9,0,10*ROW('Hygiene Data'!I185)),NA())</f>
        <v>#N/A</v>
      </c>
    </row>
    <row xmlns:x14ac="http://schemas.microsoft.com/office/spreadsheetml/2009/9/ac" r="192" x14ac:dyDescent="0.2">
      <c r="A192" s="331" t="e">
        <f ca="true">+RIGHT('Data Summary'!A192,LEN('Data Summary'!A192)-9)</f>
        <v>#VALUE!</v>
      </c>
      <c r="B192" s="36" t="str">
        <f ca="true">+IF(ISTEXT('Data Summary'!B192),'Data Summary'!B192,"")</f>
        <v/>
      </c>
      <c r="C192" s="330" t="e">
        <f ca="true">+VALUE('Data Summary'!C192)</f>
        <v>#VALUE!</v>
      </c>
      <c r="D192" s="95" t="e">
        <f ca="true">+IF(AND(ISNUMBER(OFFSET('Water Data'!$D$4,0,10*ROW('Water Data'!D186))),'Data Summary'!BS192="Yes"),100-OFFSET('Water Data'!$D$4,0,10*ROW('Water Data'!D186)),NA())</f>
        <v>#N/A</v>
      </c>
      <c r="E192" s="95" t="e">
        <f ca="true">+IF(AND(ISNUMBER(OFFSET('Water Data'!$D$6,0,10*ROW('Water Data'!D186))),'Data Summary'!BT192="Yes"),OFFSET('Water Data'!$D$6,0,10*ROW('Water Data'!D186)),NA())</f>
        <v>#N/A</v>
      </c>
      <c r="F192" s="95" t="e">
        <f ca="true">+IF(AND(ISNUMBER(OFFSET('Water Data'!$D$9,0,10*ROW('Water Data'!D186))),'Data Summary'!BU192="Yes"),OFFSET('Water Data'!$D$9,0,10*ROW('Water Data'!D186)),NA())</f>
        <v>#N/A</v>
      </c>
      <c r="G192" s="95" t="e">
        <f ca="true">+IF(AND(ISNUMBER(OFFSET('Water Data'!$E$4,0,10*ROW('Water Data'!E186))),'Data Summary'!BV192="Yes"),100-OFFSET('Water Data'!$E$4,0,10*ROW('Water Data'!E186)),NA())</f>
        <v>#N/A</v>
      </c>
      <c r="H192" s="95" t="e">
        <f ca="true">+IF(AND(ISNUMBER(OFFSET('Water Data'!$E$6,0,10*ROW('Water Data'!E186))),'Data Summary'!BW192="Yes"),OFFSET('Water Data'!$E$6,0,10*ROW('Water Data'!E186)),NA())</f>
        <v>#N/A</v>
      </c>
      <c r="I192" s="95" t="e">
        <f ca="true">+IF(AND(ISNUMBER(OFFSET('Water Data'!$E$9,0,10*ROW('Water Data'!E186))),'Data Summary'!BX192="Yes"),OFFSET('Water Data'!$E$9,0,10*ROW('Water Data'!E186)),NA())</f>
        <v>#N/A</v>
      </c>
      <c r="J192" s="95" t="e">
        <f ca="true">+IF(AND(ISNUMBER(OFFSET('Water Data'!$F$4,0,10*ROW('Water Data'!F186))),'Data Summary'!BY192="Yes"),100-OFFSET('Water Data'!$F$4,0,10*ROW('Water Data'!F186)),NA())</f>
        <v>#N/A</v>
      </c>
      <c r="K192" s="95" t="e">
        <f ca="true">+IF(AND(ISNUMBER(OFFSET('Water Data'!$F$6,0,10*ROW('Water Data'!F186))),'Data Summary'!BZ192="Yes"),OFFSET('Water Data'!$F$6,0,10*ROW('Water Data'!F186)),NA())</f>
        <v>#N/A</v>
      </c>
      <c r="L192" s="95" t="e">
        <f ca="true">+IF(AND(ISNUMBER(OFFSET('Water Data'!$F$9,0,10*ROW('Water Data'!F186))),'Data Summary'!CA192="Yes"),OFFSET('Water Data'!$F$9,0,10*ROW('Water Data'!F186)),NA())</f>
        <v>#N/A</v>
      </c>
      <c r="M192" s="95" t="e">
        <f ca="true">+IF(AND(ISNUMBER(OFFSET('Water Data'!$G$4,0,10*ROW('Water Data'!G186))),'Data Summary'!CB192="Yes"),100-OFFSET('Water Data'!$G$4,0,10*ROW('Water Data'!G186)),NA())</f>
        <v>#N/A</v>
      </c>
      <c r="N192" s="95" t="e">
        <f ca="true">+IF(AND(ISNUMBER(OFFSET('Water Data'!$G$6,0,10*ROW('Water Data'!G186))),'Data Summary'!CC192="Yes"),OFFSET('Water Data'!$G$6,0,10*ROW('Water Data'!G186)),NA())</f>
        <v>#N/A</v>
      </c>
      <c r="O192" s="95" t="e">
        <f ca="true">+IF(AND(ISNUMBER(OFFSET('Water Data'!$G$9,0,10*ROW('Water Data'!G186))),'Data Summary'!CD192="Yes"),OFFSET('Water Data'!$G$9,0,10*ROW('Water Data'!G186)),NA())</f>
        <v>#N/A</v>
      </c>
      <c r="P192" s="95" t="e">
        <f ca="true">+IF(AND(ISNUMBER(OFFSET('Water Data'!$H$4,0,10*ROW('Water Data'!H186))),'Data Summary'!CE192="Yes"),100-OFFSET('Water Data'!$H$4,0,10*ROW('Water Data'!H186)),NA())</f>
        <v>#N/A</v>
      </c>
      <c r="Q192" s="95" t="e">
        <f ca="true">+IF(AND(ISNUMBER(OFFSET('Water Data'!$H$6,0,10*ROW('Water Data'!H186))),'Data Summary'!CF192="Yes"),OFFSET('Water Data'!$H$6,0,10*ROW('Water Data'!H186)),NA())</f>
        <v>#N/A</v>
      </c>
      <c r="R192" s="95" t="e">
        <f ca="true">+IF(AND(ISNUMBER(OFFSET('Water Data'!$H$9,0,10*ROW('Water Data'!H186))),'Data Summary'!CG192="Yes"),OFFSET('Water Data'!$H$9,0,10*ROW('Water Data'!H186)),NA())</f>
        <v>#N/A</v>
      </c>
      <c r="S192" s="95" t="e">
        <f ca="true">+IF(AND(ISNUMBER(OFFSET('Water Data'!$I$4,0,10*ROW('Water Data'!I186))),'Data Summary'!CH192="Yes"),100-OFFSET('Water Data'!$I$4,0,10*ROW('Water Data'!I186)),NA())</f>
        <v>#N/A</v>
      </c>
      <c r="T192" s="95" t="e">
        <f ca="true">+IF(AND(ISNUMBER(OFFSET('Water Data'!$I$6,0,10*ROW('Water Data'!I186))),'Data Summary'!CI192="Yes"),OFFSET('Water Data'!$I$6,0,10*ROW('Water Data'!I186)),NA())</f>
        <v>#N/A</v>
      </c>
      <c r="U192" s="95" t="e">
        <f ca="true">+IF(AND(ISNUMBER(OFFSET('Water Data'!$I$9,0,10*ROW('Water Data'!I186))),'Data Summary'!CJ192="Yes"),OFFSET('Water Data'!$I$9,0,10*ROW('Water Data'!I186)),NA())</f>
        <v>#N/A</v>
      </c>
      <c r="V192" s="96" t="e">
        <f ca="true">+IF(AND(ISNUMBER(OFFSET('Sanitation Data'!$D$4,0,10*ROW('Sanitation Data'!D186))),'Data Summary'!CK192="Yes"),100-OFFSET('Sanitation Data'!$D$4,0,10*ROW('Sanitation Data'!D186)),NA())</f>
        <v>#N/A</v>
      </c>
      <c r="W192" s="96" t="e">
        <f ca="true">+IF(AND(ISNUMBER(OFFSET('Sanitation Data'!$D$6,0,10*ROW('Sanitation Data'!D186))),'Data Summary'!CL192="Yes"),OFFSET('Sanitation Data'!$D$6,0,10*ROW('Sanitation Data'!D186)),NA())</f>
        <v>#N/A</v>
      </c>
      <c r="X192" s="96" t="e">
        <f ca="true">+IF(AND(ISNUMBER(OFFSET('Sanitation Data'!$D$10,0,10*ROW('Sanitation Data'!D186))),'Data Summary'!CM192="Yes"),OFFSET('Sanitation Data'!$D$10,0,10*ROW('Sanitation Data'!D186)),NA())</f>
        <v>#N/A</v>
      </c>
      <c r="Y192" s="96" t="e">
        <f ca="true">+IF(AND(ISNUMBER(OFFSET('Sanitation Data'!$D$11,0,10*ROW('Sanitation Data'!D186))),'Data Summary'!CN192="Yes"),OFFSET('Sanitation Data'!$D$11,0,10*ROW('Sanitation Data'!D186)),NA())</f>
        <v>#N/A</v>
      </c>
      <c r="Z192" s="96" t="e">
        <f ca="true">+IF(AND(ISNUMBER(OFFSET('Sanitation Data'!$D$12,0,10*ROW('Sanitation Data'!D186))),'Data Summary'!CO192="Yes"),OFFSET('Sanitation Data'!$D$12,0,10*ROW('Sanitation Data'!D186)),NA())</f>
        <v>#N/A</v>
      </c>
      <c r="AA192" s="96" t="e">
        <f ca="true">+IF(AND(ISNUMBER(OFFSET('Sanitation Data'!$E$4,0,10*ROW('Sanitation Data'!E186))),'Data Summary'!CP192="Yes"),100-OFFSET('Sanitation Data'!$E$4,0,10*ROW('Sanitation Data'!E186)),NA())</f>
        <v>#N/A</v>
      </c>
      <c r="AB192" s="96" t="e">
        <f ca="true">+IF(AND(ISNUMBER(OFFSET('Sanitation Data'!$E$6,0,10*ROW('Sanitation Data'!E186))),'Data Summary'!CQ192="Yes"),OFFSET('Sanitation Data'!$E$6,0,10*ROW('Sanitation Data'!E186)),NA())</f>
        <v>#N/A</v>
      </c>
      <c r="AC192" s="96" t="e">
        <f ca="true">+IF(AND(ISNUMBER(OFFSET('Sanitation Data'!$E$10,0,10*ROW('Sanitation Data'!E186))),'Data Summary'!CR192="Yes"),OFFSET('Sanitation Data'!$E$10,0,10*ROW('Sanitation Data'!E186)),NA())</f>
        <v>#N/A</v>
      </c>
      <c r="AD192" s="96" t="e">
        <f ca="true">+IF(AND(ISNUMBER(OFFSET('Sanitation Data'!$E$11,0,10*ROW('Sanitation Data'!E186))),'Data Summary'!CS192="Yes"),OFFSET('Sanitation Data'!$E$11,0,10*ROW('Sanitation Data'!E186)),NA())</f>
        <v>#N/A</v>
      </c>
      <c r="AE192" s="96" t="e">
        <f ca="true">+IF(AND(ISNUMBER(OFFSET('Sanitation Data'!$E$12,0,10*ROW('Sanitation Data'!E186))),'Data Summary'!CT192="Yes"),OFFSET('Sanitation Data'!$E$12,0,10*ROW('Sanitation Data'!E186)),NA())</f>
        <v>#N/A</v>
      </c>
      <c r="AF192" s="96" t="e">
        <f ca="true">+IF(AND(ISNUMBER(OFFSET('Sanitation Data'!$F$4,0,10*ROW('Sanitation Data'!F186))),'Data Summary'!CU192="Yes"),100-OFFSET('Sanitation Data'!$F$4,0,10*ROW('Sanitation Data'!F186)),NA())</f>
        <v>#N/A</v>
      </c>
      <c r="AG192" s="96" t="e">
        <f ca="true">+IF(AND(ISNUMBER(OFFSET('Sanitation Data'!$F$6,0,10*ROW('Sanitation Data'!F186))),'Data Summary'!CV192="Yes"),OFFSET('Sanitation Data'!$F$6,0,10*ROW('Sanitation Data'!F186)),NA())</f>
        <v>#N/A</v>
      </c>
      <c r="AH192" s="96" t="e">
        <f ca="true">+IF(AND(ISNUMBER(OFFSET('Sanitation Data'!$F$10,0,10*ROW('Sanitation Data'!F186))),'Data Summary'!CW192="Yes"),OFFSET('Sanitation Data'!$F$10,0,10*ROW('Sanitation Data'!F186)),NA())</f>
        <v>#N/A</v>
      </c>
      <c r="AI192" s="96" t="e">
        <f ca="true">+IF(AND(ISNUMBER(OFFSET('Sanitation Data'!$F$11,0,10*ROW('Sanitation Data'!F186))),'Data Summary'!CX192="Yes"),OFFSET('Sanitation Data'!$F$11,0,10*ROW('Sanitation Data'!F186)),NA())</f>
        <v>#N/A</v>
      </c>
      <c r="AJ192" s="96" t="e">
        <f ca="true">+IF(AND(ISNUMBER(OFFSET('Sanitation Data'!$F$12,0,10*ROW('Sanitation Data'!F186))),'Data Summary'!CY192="Yes"),OFFSET('Sanitation Data'!$F$12,0,10*ROW('Sanitation Data'!F186)),NA())</f>
        <v>#N/A</v>
      </c>
      <c r="AK192" s="96" t="e">
        <f ca="true">+IF(AND(ISNUMBER(OFFSET('Sanitation Data'!$G$4,0,10*ROW('Sanitation Data'!G186))),'Data Summary'!CZ192="Yes"),100-OFFSET('Sanitation Data'!$G$4,0,10*ROW('Sanitation Data'!G186)),NA())</f>
        <v>#N/A</v>
      </c>
      <c r="AL192" s="96" t="e">
        <f ca="true">+IF(AND(ISNUMBER(OFFSET('Sanitation Data'!$G$6,0,10*ROW('Sanitation Data'!G186))),'Data Summary'!DA192="Yes"),OFFSET('Sanitation Data'!$G$6,0,10*ROW('Sanitation Data'!G186)),NA())</f>
        <v>#N/A</v>
      </c>
      <c r="AM192" s="96" t="e">
        <f ca="true">+IF(AND(ISNUMBER(OFFSET('Sanitation Data'!$G$10,0,10*ROW('Sanitation Data'!G186))),'Data Summary'!DB192="Yes"),OFFSET('Sanitation Data'!$G$10,0,10*ROW('Sanitation Data'!G186)),NA())</f>
        <v>#N/A</v>
      </c>
      <c r="AN192" s="96" t="e">
        <f ca="true">+IF(AND(ISNUMBER(OFFSET('Sanitation Data'!$G$11,0,10*ROW('Sanitation Data'!G186))),'Data Summary'!DC192="Yes"),OFFSET('Sanitation Data'!$G$11,0,10*ROW('Sanitation Data'!G186)),NA())</f>
        <v>#N/A</v>
      </c>
      <c r="AO192" s="96" t="e">
        <f ca="true">+IF(AND(ISNUMBER(OFFSET('Sanitation Data'!$G$12,0,10*ROW('Sanitation Data'!G186))),'Data Summary'!DD192="Yes"),OFFSET('Sanitation Data'!$G$12,0,10*ROW('Sanitation Data'!G186)),NA())</f>
        <v>#N/A</v>
      </c>
      <c r="AP192" s="96" t="e">
        <f ca="true">+IF(AND(ISNUMBER(OFFSET('Sanitation Data'!$H$4,0,10*ROW('Sanitation Data'!H186))),'Data Summary'!DE192="Yes"),100-OFFSET('Sanitation Data'!$H$4,0,10*ROW('Sanitation Data'!H186)),NA())</f>
        <v>#N/A</v>
      </c>
      <c r="AQ192" s="96" t="e">
        <f ca="true">+IF(AND(ISNUMBER(OFFSET('Sanitation Data'!$H$6,0,10*ROW('Sanitation Data'!H186))),'Data Summary'!DF192="Yes"),OFFSET('Sanitation Data'!$H$6,0,10*ROW('Sanitation Data'!H186)),NA())</f>
        <v>#N/A</v>
      </c>
      <c r="AR192" s="96" t="e">
        <f ca="true">+IF(AND(ISNUMBER(OFFSET('Sanitation Data'!$H$10,0,10*ROW('Sanitation Data'!H186))),'Data Summary'!DG192="Yes"),OFFSET('Sanitation Data'!$H$10,0,10*ROW('Sanitation Data'!H186)),NA())</f>
        <v>#N/A</v>
      </c>
      <c r="AS192" s="96" t="e">
        <f ca="true">+IF(AND(ISNUMBER(OFFSET('Sanitation Data'!$H$11,0,10*ROW('Sanitation Data'!H186))),'Data Summary'!DH192="Yes"),OFFSET('Sanitation Data'!$H$11,0,10*ROW('Sanitation Data'!H186)),NA())</f>
        <v>#N/A</v>
      </c>
      <c r="AT192" s="96" t="e">
        <f ca="true">+IF(AND(ISNUMBER(OFFSET('Sanitation Data'!$H$12,0,10*ROW('Sanitation Data'!H186))),'Data Summary'!DI192="Yes"),OFFSET('Sanitation Data'!$H$12,0,10*ROW('Sanitation Data'!H186)),NA())</f>
        <v>#N/A</v>
      </c>
      <c r="AU192" s="96" t="e">
        <f ca="true">+IF(AND(ISNUMBER(OFFSET('Sanitation Data'!$I$4,0,10*ROW('Sanitation Data'!I186))),'Data Summary'!DJ192="Yes"),100-OFFSET('Sanitation Data'!$I$4,0,10*ROW('Sanitation Data'!I186)),NA())</f>
        <v>#N/A</v>
      </c>
      <c r="AV192" s="96" t="e">
        <f ca="true">+IF(AND(ISNUMBER(OFFSET('Sanitation Data'!$I$6,0,10*ROW('Sanitation Data'!I186))),'Data Summary'!DK192="Yes"),OFFSET('Sanitation Data'!$I$6,0,10*ROW('Sanitation Data'!I186)),NA())</f>
        <v>#N/A</v>
      </c>
      <c r="AW192" s="96" t="e">
        <f ca="true">+IF(AND(ISNUMBER(OFFSET('Sanitation Data'!$I$10,0,10*ROW('Sanitation Data'!I186))),'Data Summary'!DL192="Yes"),OFFSET('Sanitation Data'!$I$10,0,10*ROW('Sanitation Data'!I186)),NA())</f>
        <v>#N/A</v>
      </c>
      <c r="AX192" s="96" t="e">
        <f ca="true">+IF(AND(ISNUMBER(OFFSET('Sanitation Data'!$I$11,0,10*ROW('Sanitation Data'!I186))),'Data Summary'!DM192="Yes"),OFFSET('Sanitation Data'!$I$11,0,10*ROW('Sanitation Data'!I186)),NA())</f>
        <v>#N/A</v>
      </c>
      <c r="AY192" s="96" t="e">
        <f ca="true">+IF(AND(ISNUMBER(OFFSET('Sanitation Data'!$I$12,0,10*ROW('Sanitation Data'!I186))),'Data Summary'!DN192="Yes"),OFFSET('Sanitation Data'!$I$12,0,10*ROW('Sanitation Data'!I186)),NA())</f>
        <v>#N/A</v>
      </c>
      <c r="AZ192" s="97" t="e">
        <f ca="true">+IF(AND(ISNUMBER(OFFSET('Hygiene Data'!$D$5,0,10*ROW('Hygiene Data'!D186))),'Data Summary'!DO192="Yes"),OFFSET('Hygiene Data'!$D$5,0,10*ROW('Hygiene Data'!D186)),NA())</f>
        <v>#N/A</v>
      </c>
      <c r="BA192" s="97" t="e">
        <f ca="true">+IF(AND(ISNUMBER(OFFSET('Hygiene Data'!$D$7,0,10*ROW('Hygiene Data'!D186))),'Data Summary'!DP192="Yes"),OFFSET('Hygiene Data'!$D$7,0,10*ROW('Hygiene Data'!D186)),NA())</f>
        <v>#N/A</v>
      </c>
      <c r="BB192" s="97" t="e">
        <f ca="true">+IF(AND(ISNUMBER(OFFSET('Hygiene Data'!$D$9,0,10*ROW('Hygiene Data'!D186))),'Data Summary'!DQ192="Yes"),OFFSET('Hygiene Data'!$D$9,0,10*ROW('Hygiene Data'!D186)),NA())</f>
        <v>#N/A</v>
      </c>
      <c r="BC192" s="97" t="e">
        <f ca="true">+IF(AND(ISNUMBER(OFFSET('Hygiene Data'!$E$5,0,10*ROW('Hygiene Data'!E186))),'Data Summary'!DR192="Yes"),OFFSET('Hygiene Data'!$E$5,0,10*ROW('Hygiene Data'!E186)),NA())</f>
        <v>#N/A</v>
      </c>
      <c r="BD192" s="97" t="e">
        <f ca="true">+IF(AND(ISNUMBER(OFFSET('Hygiene Data'!$E$7,0,10*ROW('Hygiene Data'!E186))),'Data Summary'!DS192="Yes"),OFFSET('Hygiene Data'!$E$7,0,10*ROW('Hygiene Data'!E186)),NA())</f>
        <v>#N/A</v>
      </c>
      <c r="BE192" s="97" t="e">
        <f ca="true">+IF(AND(ISNUMBER(OFFSET('Hygiene Data'!$E$9,0,10*ROW('Hygiene Data'!E186))),'Data Summary'!DT192="Yes"),OFFSET('Hygiene Data'!$E$9,0,10*ROW('Hygiene Data'!E186)),NA())</f>
        <v>#N/A</v>
      </c>
      <c r="BF192" s="97" t="e">
        <f ca="true">+IF(AND(ISNUMBER(OFFSET('Hygiene Data'!$F$5,0,10*ROW('Hygiene Data'!F186))),'Data Summary'!DU192="Yes"),OFFSET('Hygiene Data'!$F$5,0,10*ROW('Hygiene Data'!F186)),NA())</f>
        <v>#N/A</v>
      </c>
      <c r="BG192" s="97" t="e">
        <f ca="true">+IF(AND(ISNUMBER(OFFSET('Hygiene Data'!$F$7,0,10*ROW('Hygiene Data'!F186))),'Data Summary'!DV192="Yes"),OFFSET('Hygiene Data'!$F$7,0,10*ROW('Hygiene Data'!F186)),NA())</f>
        <v>#N/A</v>
      </c>
      <c r="BH192" s="97" t="e">
        <f ca="true">+IF(AND(ISNUMBER(OFFSET('Hygiene Data'!$F$9,0,10*ROW('Hygiene Data'!F186))),'Data Summary'!DW192="Yes"),OFFSET('Hygiene Data'!$F$9,0,10*ROW('Hygiene Data'!F186)),NA())</f>
        <v>#N/A</v>
      </c>
      <c r="BI192" s="97" t="e">
        <f ca="true">+IF(AND(ISNUMBER(OFFSET('Hygiene Data'!$G$5,0,10*ROW('Hygiene Data'!G186))),'Data Summary'!DX192="Yes"),OFFSET('Hygiene Data'!$G$5,0,10*ROW('Hygiene Data'!G186)),NA())</f>
        <v>#N/A</v>
      </c>
      <c r="BJ192" s="97" t="e">
        <f ca="true">+IF(AND(ISNUMBER(OFFSET('Hygiene Data'!$G$7,0,10*ROW('Hygiene Data'!G186))),'Data Summary'!DY192="Yes"),OFFSET('Hygiene Data'!$G$7,0,10*ROW('Hygiene Data'!G186)),NA())</f>
        <v>#N/A</v>
      </c>
      <c r="BK192" s="97" t="e">
        <f ca="true">+IF(AND(ISNUMBER(OFFSET('Hygiene Data'!$G$9,0,10*ROW('Hygiene Data'!G186))),'Data Summary'!DZ192="Yes"),OFFSET('Hygiene Data'!$G$9,0,10*ROW('Hygiene Data'!G186)),NA())</f>
        <v>#N/A</v>
      </c>
      <c r="BL192" s="97" t="e">
        <f ca="true">+IF(AND(ISNUMBER(OFFSET('Hygiene Data'!$H$5,0,10*ROW('Hygiene Data'!H186))),'Data Summary'!EA192="Yes"),OFFSET('Hygiene Data'!$H$5,0,10*ROW('Hygiene Data'!H186)),NA())</f>
        <v>#N/A</v>
      </c>
      <c r="BM192" s="97" t="e">
        <f ca="true">+IF(AND(ISNUMBER(OFFSET('Hygiene Data'!$H$7,0,10*ROW('Hygiene Data'!H186))),'Data Summary'!EB192="Yes"),OFFSET('Hygiene Data'!$H$7,0,10*ROW('Hygiene Data'!H186)),NA())</f>
        <v>#N/A</v>
      </c>
      <c r="BN192" s="97" t="e">
        <f ca="true">+IF(AND(ISNUMBER(OFFSET('Hygiene Data'!$H$9,0,10*ROW('Hygiene Data'!H186))),'Data Summary'!EC192="Yes"),OFFSET('Hygiene Data'!$H$9,0,10*ROW('Hygiene Data'!H186)),NA())</f>
        <v>#N/A</v>
      </c>
      <c r="BO192" s="97" t="e">
        <f ca="true">+IF(AND(ISNUMBER(OFFSET('Hygiene Data'!$I$5,0,10*ROW('Hygiene Data'!I186))),'Data Summary'!ED192="Yes"),OFFSET('Hygiene Data'!$I$5,0,10*ROW('Hygiene Data'!I186)),NA())</f>
        <v>#N/A</v>
      </c>
      <c r="BP192" s="97" t="e">
        <f ca="true">+IF(AND(ISNUMBER(OFFSET('Hygiene Data'!$I$7,0,10*ROW('Hygiene Data'!I186))),'Data Summary'!EE192="Yes"),OFFSET('Hygiene Data'!$I$7,0,10*ROW('Hygiene Data'!I186)),NA())</f>
        <v>#N/A</v>
      </c>
      <c r="BQ192" s="97" t="e">
        <f ca="true">+IF(AND(ISNUMBER(OFFSET('Hygiene Data'!$I$9,0,10*ROW('Hygiene Data'!I186))),'Data Summary'!EF192="Yes"),OFFSET('Hygiene Data'!$I$9,0,10*ROW('Hygiene Data'!I186)),NA())</f>
        <v>#N/A</v>
      </c>
    </row>
    <row xmlns:x14ac="http://schemas.microsoft.com/office/spreadsheetml/2009/9/ac" r="193" x14ac:dyDescent="0.2">
      <c r="A193" s="331" t="e">
        <f ca="true">+RIGHT('Data Summary'!A193,LEN('Data Summary'!A193)-9)</f>
        <v>#VALUE!</v>
      </c>
      <c r="B193" s="36" t="str">
        <f ca="true">+IF(ISTEXT('Data Summary'!B193),'Data Summary'!B193,"")</f>
        <v/>
      </c>
      <c r="C193" s="330" t="e">
        <f ca="true">+VALUE('Data Summary'!C193)</f>
        <v>#VALUE!</v>
      </c>
      <c r="D193" s="95" t="e">
        <f ca="true">+IF(AND(ISNUMBER(OFFSET('Water Data'!$D$4,0,10*ROW('Water Data'!D187))),'Data Summary'!BS193="Yes"),100-OFFSET('Water Data'!$D$4,0,10*ROW('Water Data'!D187)),NA())</f>
        <v>#N/A</v>
      </c>
      <c r="E193" s="95" t="e">
        <f ca="true">+IF(AND(ISNUMBER(OFFSET('Water Data'!$D$6,0,10*ROW('Water Data'!D187))),'Data Summary'!BT193="Yes"),OFFSET('Water Data'!$D$6,0,10*ROW('Water Data'!D187)),NA())</f>
        <v>#N/A</v>
      </c>
      <c r="F193" s="95" t="e">
        <f ca="true">+IF(AND(ISNUMBER(OFFSET('Water Data'!$D$9,0,10*ROW('Water Data'!D187))),'Data Summary'!BU193="Yes"),OFFSET('Water Data'!$D$9,0,10*ROW('Water Data'!D187)),NA())</f>
        <v>#N/A</v>
      </c>
      <c r="G193" s="95" t="e">
        <f ca="true">+IF(AND(ISNUMBER(OFFSET('Water Data'!$E$4,0,10*ROW('Water Data'!E187))),'Data Summary'!BV193="Yes"),100-OFFSET('Water Data'!$E$4,0,10*ROW('Water Data'!E187)),NA())</f>
        <v>#N/A</v>
      </c>
      <c r="H193" s="95" t="e">
        <f ca="true">+IF(AND(ISNUMBER(OFFSET('Water Data'!$E$6,0,10*ROW('Water Data'!E187))),'Data Summary'!BW193="Yes"),OFFSET('Water Data'!$E$6,0,10*ROW('Water Data'!E187)),NA())</f>
        <v>#N/A</v>
      </c>
      <c r="I193" s="95" t="e">
        <f ca="true">+IF(AND(ISNUMBER(OFFSET('Water Data'!$E$9,0,10*ROW('Water Data'!E187))),'Data Summary'!BX193="Yes"),OFFSET('Water Data'!$E$9,0,10*ROW('Water Data'!E187)),NA())</f>
        <v>#N/A</v>
      </c>
      <c r="J193" s="95" t="e">
        <f ca="true">+IF(AND(ISNUMBER(OFFSET('Water Data'!$F$4,0,10*ROW('Water Data'!F187))),'Data Summary'!BY193="Yes"),100-OFFSET('Water Data'!$F$4,0,10*ROW('Water Data'!F187)),NA())</f>
        <v>#N/A</v>
      </c>
      <c r="K193" s="95" t="e">
        <f ca="true">+IF(AND(ISNUMBER(OFFSET('Water Data'!$F$6,0,10*ROW('Water Data'!F187))),'Data Summary'!BZ193="Yes"),OFFSET('Water Data'!$F$6,0,10*ROW('Water Data'!F187)),NA())</f>
        <v>#N/A</v>
      </c>
      <c r="L193" s="95" t="e">
        <f ca="true">+IF(AND(ISNUMBER(OFFSET('Water Data'!$F$9,0,10*ROW('Water Data'!F187))),'Data Summary'!CA193="Yes"),OFFSET('Water Data'!$F$9,0,10*ROW('Water Data'!F187)),NA())</f>
        <v>#N/A</v>
      </c>
      <c r="M193" s="95" t="e">
        <f ca="true">+IF(AND(ISNUMBER(OFFSET('Water Data'!$G$4,0,10*ROW('Water Data'!G187))),'Data Summary'!CB193="Yes"),100-OFFSET('Water Data'!$G$4,0,10*ROW('Water Data'!G187)),NA())</f>
        <v>#N/A</v>
      </c>
      <c r="N193" s="95" t="e">
        <f ca="true">+IF(AND(ISNUMBER(OFFSET('Water Data'!$G$6,0,10*ROW('Water Data'!G187))),'Data Summary'!CC193="Yes"),OFFSET('Water Data'!$G$6,0,10*ROW('Water Data'!G187)),NA())</f>
        <v>#N/A</v>
      </c>
      <c r="O193" s="95" t="e">
        <f ca="true">+IF(AND(ISNUMBER(OFFSET('Water Data'!$G$9,0,10*ROW('Water Data'!G187))),'Data Summary'!CD193="Yes"),OFFSET('Water Data'!$G$9,0,10*ROW('Water Data'!G187)),NA())</f>
        <v>#N/A</v>
      </c>
      <c r="P193" s="95" t="e">
        <f ca="true">+IF(AND(ISNUMBER(OFFSET('Water Data'!$H$4,0,10*ROW('Water Data'!H187))),'Data Summary'!CE193="Yes"),100-OFFSET('Water Data'!$H$4,0,10*ROW('Water Data'!H187)),NA())</f>
        <v>#N/A</v>
      </c>
      <c r="Q193" s="95" t="e">
        <f ca="true">+IF(AND(ISNUMBER(OFFSET('Water Data'!$H$6,0,10*ROW('Water Data'!H187))),'Data Summary'!CF193="Yes"),OFFSET('Water Data'!$H$6,0,10*ROW('Water Data'!H187)),NA())</f>
        <v>#N/A</v>
      </c>
      <c r="R193" s="95" t="e">
        <f ca="true">+IF(AND(ISNUMBER(OFFSET('Water Data'!$H$9,0,10*ROW('Water Data'!H187))),'Data Summary'!CG193="Yes"),OFFSET('Water Data'!$H$9,0,10*ROW('Water Data'!H187)),NA())</f>
        <v>#N/A</v>
      </c>
      <c r="S193" s="95" t="e">
        <f ca="true">+IF(AND(ISNUMBER(OFFSET('Water Data'!$I$4,0,10*ROW('Water Data'!I187))),'Data Summary'!CH193="Yes"),100-OFFSET('Water Data'!$I$4,0,10*ROW('Water Data'!I187)),NA())</f>
        <v>#N/A</v>
      </c>
      <c r="T193" s="95" t="e">
        <f ca="true">+IF(AND(ISNUMBER(OFFSET('Water Data'!$I$6,0,10*ROW('Water Data'!I187))),'Data Summary'!CI193="Yes"),OFFSET('Water Data'!$I$6,0,10*ROW('Water Data'!I187)),NA())</f>
        <v>#N/A</v>
      </c>
      <c r="U193" s="95" t="e">
        <f ca="true">+IF(AND(ISNUMBER(OFFSET('Water Data'!$I$9,0,10*ROW('Water Data'!I187))),'Data Summary'!CJ193="Yes"),OFFSET('Water Data'!$I$9,0,10*ROW('Water Data'!I187)),NA())</f>
        <v>#N/A</v>
      </c>
      <c r="V193" s="96" t="e">
        <f ca="true">+IF(AND(ISNUMBER(OFFSET('Sanitation Data'!$D$4,0,10*ROW('Sanitation Data'!D187))),'Data Summary'!CK193="Yes"),100-OFFSET('Sanitation Data'!$D$4,0,10*ROW('Sanitation Data'!D187)),NA())</f>
        <v>#N/A</v>
      </c>
      <c r="W193" s="96" t="e">
        <f ca="true">+IF(AND(ISNUMBER(OFFSET('Sanitation Data'!$D$6,0,10*ROW('Sanitation Data'!D187))),'Data Summary'!CL193="Yes"),OFFSET('Sanitation Data'!$D$6,0,10*ROW('Sanitation Data'!D187)),NA())</f>
        <v>#N/A</v>
      </c>
      <c r="X193" s="96" t="e">
        <f ca="true">+IF(AND(ISNUMBER(OFFSET('Sanitation Data'!$D$10,0,10*ROW('Sanitation Data'!D187))),'Data Summary'!CM193="Yes"),OFFSET('Sanitation Data'!$D$10,0,10*ROW('Sanitation Data'!D187)),NA())</f>
        <v>#N/A</v>
      </c>
      <c r="Y193" s="96" t="e">
        <f ca="true">+IF(AND(ISNUMBER(OFFSET('Sanitation Data'!$D$11,0,10*ROW('Sanitation Data'!D187))),'Data Summary'!CN193="Yes"),OFFSET('Sanitation Data'!$D$11,0,10*ROW('Sanitation Data'!D187)),NA())</f>
        <v>#N/A</v>
      </c>
      <c r="Z193" s="96" t="e">
        <f ca="true">+IF(AND(ISNUMBER(OFFSET('Sanitation Data'!$D$12,0,10*ROW('Sanitation Data'!D187))),'Data Summary'!CO193="Yes"),OFFSET('Sanitation Data'!$D$12,0,10*ROW('Sanitation Data'!D187)),NA())</f>
        <v>#N/A</v>
      </c>
      <c r="AA193" s="96" t="e">
        <f ca="true">+IF(AND(ISNUMBER(OFFSET('Sanitation Data'!$E$4,0,10*ROW('Sanitation Data'!E187))),'Data Summary'!CP193="Yes"),100-OFFSET('Sanitation Data'!$E$4,0,10*ROW('Sanitation Data'!E187)),NA())</f>
        <v>#N/A</v>
      </c>
      <c r="AB193" s="96" t="e">
        <f ca="true">+IF(AND(ISNUMBER(OFFSET('Sanitation Data'!$E$6,0,10*ROW('Sanitation Data'!E187))),'Data Summary'!CQ193="Yes"),OFFSET('Sanitation Data'!$E$6,0,10*ROW('Sanitation Data'!E187)),NA())</f>
        <v>#N/A</v>
      </c>
      <c r="AC193" s="96" t="e">
        <f ca="true">+IF(AND(ISNUMBER(OFFSET('Sanitation Data'!$E$10,0,10*ROW('Sanitation Data'!E187))),'Data Summary'!CR193="Yes"),OFFSET('Sanitation Data'!$E$10,0,10*ROW('Sanitation Data'!E187)),NA())</f>
        <v>#N/A</v>
      </c>
      <c r="AD193" s="96" t="e">
        <f ca="true">+IF(AND(ISNUMBER(OFFSET('Sanitation Data'!$E$11,0,10*ROW('Sanitation Data'!E187))),'Data Summary'!CS193="Yes"),OFFSET('Sanitation Data'!$E$11,0,10*ROW('Sanitation Data'!E187)),NA())</f>
        <v>#N/A</v>
      </c>
      <c r="AE193" s="96" t="e">
        <f ca="true">+IF(AND(ISNUMBER(OFFSET('Sanitation Data'!$E$12,0,10*ROW('Sanitation Data'!E187))),'Data Summary'!CT193="Yes"),OFFSET('Sanitation Data'!$E$12,0,10*ROW('Sanitation Data'!E187)),NA())</f>
        <v>#N/A</v>
      </c>
      <c r="AF193" s="96" t="e">
        <f ca="true">+IF(AND(ISNUMBER(OFFSET('Sanitation Data'!$F$4,0,10*ROW('Sanitation Data'!F187))),'Data Summary'!CU193="Yes"),100-OFFSET('Sanitation Data'!$F$4,0,10*ROW('Sanitation Data'!F187)),NA())</f>
        <v>#N/A</v>
      </c>
      <c r="AG193" s="96" t="e">
        <f ca="true">+IF(AND(ISNUMBER(OFFSET('Sanitation Data'!$F$6,0,10*ROW('Sanitation Data'!F187))),'Data Summary'!CV193="Yes"),OFFSET('Sanitation Data'!$F$6,0,10*ROW('Sanitation Data'!F187)),NA())</f>
        <v>#N/A</v>
      </c>
      <c r="AH193" s="96" t="e">
        <f ca="true">+IF(AND(ISNUMBER(OFFSET('Sanitation Data'!$F$10,0,10*ROW('Sanitation Data'!F187))),'Data Summary'!CW193="Yes"),OFFSET('Sanitation Data'!$F$10,0,10*ROW('Sanitation Data'!F187)),NA())</f>
        <v>#N/A</v>
      </c>
      <c r="AI193" s="96" t="e">
        <f ca="true">+IF(AND(ISNUMBER(OFFSET('Sanitation Data'!$F$11,0,10*ROW('Sanitation Data'!F187))),'Data Summary'!CX193="Yes"),OFFSET('Sanitation Data'!$F$11,0,10*ROW('Sanitation Data'!F187)),NA())</f>
        <v>#N/A</v>
      </c>
      <c r="AJ193" s="96" t="e">
        <f ca="true">+IF(AND(ISNUMBER(OFFSET('Sanitation Data'!$F$12,0,10*ROW('Sanitation Data'!F187))),'Data Summary'!CY193="Yes"),OFFSET('Sanitation Data'!$F$12,0,10*ROW('Sanitation Data'!F187)),NA())</f>
        <v>#N/A</v>
      </c>
      <c r="AK193" s="96" t="e">
        <f ca="true">+IF(AND(ISNUMBER(OFFSET('Sanitation Data'!$G$4,0,10*ROW('Sanitation Data'!G187))),'Data Summary'!CZ193="Yes"),100-OFFSET('Sanitation Data'!$G$4,0,10*ROW('Sanitation Data'!G187)),NA())</f>
        <v>#N/A</v>
      </c>
      <c r="AL193" s="96" t="e">
        <f ca="true">+IF(AND(ISNUMBER(OFFSET('Sanitation Data'!$G$6,0,10*ROW('Sanitation Data'!G187))),'Data Summary'!DA193="Yes"),OFFSET('Sanitation Data'!$G$6,0,10*ROW('Sanitation Data'!G187)),NA())</f>
        <v>#N/A</v>
      </c>
      <c r="AM193" s="96" t="e">
        <f ca="true">+IF(AND(ISNUMBER(OFFSET('Sanitation Data'!$G$10,0,10*ROW('Sanitation Data'!G187))),'Data Summary'!DB193="Yes"),OFFSET('Sanitation Data'!$G$10,0,10*ROW('Sanitation Data'!G187)),NA())</f>
        <v>#N/A</v>
      </c>
      <c r="AN193" s="96" t="e">
        <f ca="true">+IF(AND(ISNUMBER(OFFSET('Sanitation Data'!$G$11,0,10*ROW('Sanitation Data'!G187))),'Data Summary'!DC193="Yes"),OFFSET('Sanitation Data'!$G$11,0,10*ROW('Sanitation Data'!G187)),NA())</f>
        <v>#N/A</v>
      </c>
      <c r="AO193" s="96" t="e">
        <f ca="true">+IF(AND(ISNUMBER(OFFSET('Sanitation Data'!$G$12,0,10*ROW('Sanitation Data'!G187))),'Data Summary'!DD193="Yes"),OFFSET('Sanitation Data'!$G$12,0,10*ROW('Sanitation Data'!G187)),NA())</f>
        <v>#N/A</v>
      </c>
      <c r="AP193" s="96" t="e">
        <f ca="true">+IF(AND(ISNUMBER(OFFSET('Sanitation Data'!$H$4,0,10*ROW('Sanitation Data'!H187))),'Data Summary'!DE193="Yes"),100-OFFSET('Sanitation Data'!$H$4,0,10*ROW('Sanitation Data'!H187)),NA())</f>
        <v>#N/A</v>
      </c>
      <c r="AQ193" s="96" t="e">
        <f ca="true">+IF(AND(ISNUMBER(OFFSET('Sanitation Data'!$H$6,0,10*ROW('Sanitation Data'!H187))),'Data Summary'!DF193="Yes"),OFFSET('Sanitation Data'!$H$6,0,10*ROW('Sanitation Data'!H187)),NA())</f>
        <v>#N/A</v>
      </c>
      <c r="AR193" s="96" t="e">
        <f ca="true">+IF(AND(ISNUMBER(OFFSET('Sanitation Data'!$H$10,0,10*ROW('Sanitation Data'!H187))),'Data Summary'!DG193="Yes"),OFFSET('Sanitation Data'!$H$10,0,10*ROW('Sanitation Data'!H187)),NA())</f>
        <v>#N/A</v>
      </c>
      <c r="AS193" s="96" t="e">
        <f ca="true">+IF(AND(ISNUMBER(OFFSET('Sanitation Data'!$H$11,0,10*ROW('Sanitation Data'!H187))),'Data Summary'!DH193="Yes"),OFFSET('Sanitation Data'!$H$11,0,10*ROW('Sanitation Data'!H187)),NA())</f>
        <v>#N/A</v>
      </c>
      <c r="AT193" s="96" t="e">
        <f ca="true">+IF(AND(ISNUMBER(OFFSET('Sanitation Data'!$H$12,0,10*ROW('Sanitation Data'!H187))),'Data Summary'!DI193="Yes"),OFFSET('Sanitation Data'!$H$12,0,10*ROW('Sanitation Data'!H187)),NA())</f>
        <v>#N/A</v>
      </c>
      <c r="AU193" s="96" t="e">
        <f ca="true">+IF(AND(ISNUMBER(OFFSET('Sanitation Data'!$I$4,0,10*ROW('Sanitation Data'!I187))),'Data Summary'!DJ193="Yes"),100-OFFSET('Sanitation Data'!$I$4,0,10*ROW('Sanitation Data'!I187)),NA())</f>
        <v>#N/A</v>
      </c>
      <c r="AV193" s="96" t="e">
        <f ca="true">+IF(AND(ISNUMBER(OFFSET('Sanitation Data'!$I$6,0,10*ROW('Sanitation Data'!I187))),'Data Summary'!DK193="Yes"),OFFSET('Sanitation Data'!$I$6,0,10*ROW('Sanitation Data'!I187)),NA())</f>
        <v>#N/A</v>
      </c>
      <c r="AW193" s="96" t="e">
        <f ca="true">+IF(AND(ISNUMBER(OFFSET('Sanitation Data'!$I$10,0,10*ROW('Sanitation Data'!I187))),'Data Summary'!DL193="Yes"),OFFSET('Sanitation Data'!$I$10,0,10*ROW('Sanitation Data'!I187)),NA())</f>
        <v>#N/A</v>
      </c>
      <c r="AX193" s="96" t="e">
        <f ca="true">+IF(AND(ISNUMBER(OFFSET('Sanitation Data'!$I$11,0,10*ROW('Sanitation Data'!I187))),'Data Summary'!DM193="Yes"),OFFSET('Sanitation Data'!$I$11,0,10*ROW('Sanitation Data'!I187)),NA())</f>
        <v>#N/A</v>
      </c>
      <c r="AY193" s="96" t="e">
        <f ca="true">+IF(AND(ISNUMBER(OFFSET('Sanitation Data'!$I$12,0,10*ROW('Sanitation Data'!I187))),'Data Summary'!DN193="Yes"),OFFSET('Sanitation Data'!$I$12,0,10*ROW('Sanitation Data'!I187)),NA())</f>
        <v>#N/A</v>
      </c>
      <c r="AZ193" s="97" t="e">
        <f ca="true">+IF(AND(ISNUMBER(OFFSET('Hygiene Data'!$D$5,0,10*ROW('Hygiene Data'!D187))),'Data Summary'!DO193="Yes"),OFFSET('Hygiene Data'!$D$5,0,10*ROW('Hygiene Data'!D187)),NA())</f>
        <v>#N/A</v>
      </c>
      <c r="BA193" s="97" t="e">
        <f ca="true">+IF(AND(ISNUMBER(OFFSET('Hygiene Data'!$D$7,0,10*ROW('Hygiene Data'!D187))),'Data Summary'!DP193="Yes"),OFFSET('Hygiene Data'!$D$7,0,10*ROW('Hygiene Data'!D187)),NA())</f>
        <v>#N/A</v>
      </c>
      <c r="BB193" s="97" t="e">
        <f ca="true">+IF(AND(ISNUMBER(OFFSET('Hygiene Data'!$D$9,0,10*ROW('Hygiene Data'!D187))),'Data Summary'!DQ193="Yes"),OFFSET('Hygiene Data'!$D$9,0,10*ROW('Hygiene Data'!D187)),NA())</f>
        <v>#N/A</v>
      </c>
      <c r="BC193" s="97" t="e">
        <f ca="true">+IF(AND(ISNUMBER(OFFSET('Hygiene Data'!$E$5,0,10*ROW('Hygiene Data'!E187))),'Data Summary'!DR193="Yes"),OFFSET('Hygiene Data'!$E$5,0,10*ROW('Hygiene Data'!E187)),NA())</f>
        <v>#N/A</v>
      </c>
      <c r="BD193" s="97" t="e">
        <f ca="true">+IF(AND(ISNUMBER(OFFSET('Hygiene Data'!$E$7,0,10*ROW('Hygiene Data'!E187))),'Data Summary'!DS193="Yes"),OFFSET('Hygiene Data'!$E$7,0,10*ROW('Hygiene Data'!E187)),NA())</f>
        <v>#N/A</v>
      </c>
      <c r="BE193" s="97" t="e">
        <f ca="true">+IF(AND(ISNUMBER(OFFSET('Hygiene Data'!$E$9,0,10*ROW('Hygiene Data'!E187))),'Data Summary'!DT193="Yes"),OFFSET('Hygiene Data'!$E$9,0,10*ROW('Hygiene Data'!E187)),NA())</f>
        <v>#N/A</v>
      </c>
      <c r="BF193" s="97" t="e">
        <f ca="true">+IF(AND(ISNUMBER(OFFSET('Hygiene Data'!$F$5,0,10*ROW('Hygiene Data'!F187))),'Data Summary'!DU193="Yes"),OFFSET('Hygiene Data'!$F$5,0,10*ROW('Hygiene Data'!F187)),NA())</f>
        <v>#N/A</v>
      </c>
      <c r="BG193" s="97" t="e">
        <f ca="true">+IF(AND(ISNUMBER(OFFSET('Hygiene Data'!$F$7,0,10*ROW('Hygiene Data'!F187))),'Data Summary'!DV193="Yes"),OFFSET('Hygiene Data'!$F$7,0,10*ROW('Hygiene Data'!F187)),NA())</f>
        <v>#N/A</v>
      </c>
      <c r="BH193" s="97" t="e">
        <f ca="true">+IF(AND(ISNUMBER(OFFSET('Hygiene Data'!$F$9,0,10*ROW('Hygiene Data'!F187))),'Data Summary'!DW193="Yes"),OFFSET('Hygiene Data'!$F$9,0,10*ROW('Hygiene Data'!F187)),NA())</f>
        <v>#N/A</v>
      </c>
      <c r="BI193" s="97" t="e">
        <f ca="true">+IF(AND(ISNUMBER(OFFSET('Hygiene Data'!$G$5,0,10*ROW('Hygiene Data'!G187))),'Data Summary'!DX193="Yes"),OFFSET('Hygiene Data'!$G$5,0,10*ROW('Hygiene Data'!G187)),NA())</f>
        <v>#N/A</v>
      </c>
      <c r="BJ193" s="97" t="e">
        <f ca="true">+IF(AND(ISNUMBER(OFFSET('Hygiene Data'!$G$7,0,10*ROW('Hygiene Data'!G187))),'Data Summary'!DY193="Yes"),OFFSET('Hygiene Data'!$G$7,0,10*ROW('Hygiene Data'!G187)),NA())</f>
        <v>#N/A</v>
      </c>
      <c r="BK193" s="97" t="e">
        <f ca="true">+IF(AND(ISNUMBER(OFFSET('Hygiene Data'!$G$9,0,10*ROW('Hygiene Data'!G187))),'Data Summary'!DZ193="Yes"),OFFSET('Hygiene Data'!$G$9,0,10*ROW('Hygiene Data'!G187)),NA())</f>
        <v>#N/A</v>
      </c>
      <c r="BL193" s="97" t="e">
        <f ca="true">+IF(AND(ISNUMBER(OFFSET('Hygiene Data'!$H$5,0,10*ROW('Hygiene Data'!H187))),'Data Summary'!EA193="Yes"),OFFSET('Hygiene Data'!$H$5,0,10*ROW('Hygiene Data'!H187)),NA())</f>
        <v>#N/A</v>
      </c>
      <c r="BM193" s="97" t="e">
        <f ca="true">+IF(AND(ISNUMBER(OFFSET('Hygiene Data'!$H$7,0,10*ROW('Hygiene Data'!H187))),'Data Summary'!EB193="Yes"),OFFSET('Hygiene Data'!$H$7,0,10*ROW('Hygiene Data'!H187)),NA())</f>
        <v>#N/A</v>
      </c>
      <c r="BN193" s="97" t="e">
        <f ca="true">+IF(AND(ISNUMBER(OFFSET('Hygiene Data'!$H$9,0,10*ROW('Hygiene Data'!H187))),'Data Summary'!EC193="Yes"),OFFSET('Hygiene Data'!$H$9,0,10*ROW('Hygiene Data'!H187)),NA())</f>
        <v>#N/A</v>
      </c>
      <c r="BO193" s="97" t="e">
        <f ca="true">+IF(AND(ISNUMBER(OFFSET('Hygiene Data'!$I$5,0,10*ROW('Hygiene Data'!I187))),'Data Summary'!ED193="Yes"),OFFSET('Hygiene Data'!$I$5,0,10*ROW('Hygiene Data'!I187)),NA())</f>
        <v>#N/A</v>
      </c>
      <c r="BP193" s="97" t="e">
        <f ca="true">+IF(AND(ISNUMBER(OFFSET('Hygiene Data'!$I$7,0,10*ROW('Hygiene Data'!I187))),'Data Summary'!EE193="Yes"),OFFSET('Hygiene Data'!$I$7,0,10*ROW('Hygiene Data'!I187)),NA())</f>
        <v>#N/A</v>
      </c>
      <c r="BQ193" s="97" t="e">
        <f ca="true">+IF(AND(ISNUMBER(OFFSET('Hygiene Data'!$I$9,0,10*ROW('Hygiene Data'!I187))),'Data Summary'!EF193="Yes"),OFFSET('Hygiene Data'!$I$9,0,10*ROW('Hygiene Data'!I187)),NA())</f>
        <v>#N/A</v>
      </c>
    </row>
    <row xmlns:x14ac="http://schemas.microsoft.com/office/spreadsheetml/2009/9/ac" r="194" x14ac:dyDescent="0.2">
      <c r="A194" s="331" t="e">
        <f ca="true">+RIGHT('Data Summary'!A194,LEN('Data Summary'!A194)-9)</f>
        <v>#VALUE!</v>
      </c>
      <c r="B194" s="36" t="str">
        <f ca="true">+IF(ISTEXT('Data Summary'!B194),'Data Summary'!B194,"")</f>
        <v/>
      </c>
      <c r="C194" s="330" t="e">
        <f ca="true">+VALUE('Data Summary'!C194)</f>
        <v>#VALUE!</v>
      </c>
      <c r="D194" s="95" t="e">
        <f ca="true">+IF(AND(ISNUMBER(OFFSET('Water Data'!$D$4,0,10*ROW('Water Data'!D188))),'Data Summary'!BS194="Yes"),100-OFFSET('Water Data'!$D$4,0,10*ROW('Water Data'!D188)),NA())</f>
        <v>#N/A</v>
      </c>
      <c r="E194" s="95" t="e">
        <f ca="true">+IF(AND(ISNUMBER(OFFSET('Water Data'!$D$6,0,10*ROW('Water Data'!D188))),'Data Summary'!BT194="Yes"),OFFSET('Water Data'!$D$6,0,10*ROW('Water Data'!D188)),NA())</f>
        <v>#N/A</v>
      </c>
      <c r="F194" s="95" t="e">
        <f ca="true">+IF(AND(ISNUMBER(OFFSET('Water Data'!$D$9,0,10*ROW('Water Data'!D188))),'Data Summary'!BU194="Yes"),OFFSET('Water Data'!$D$9,0,10*ROW('Water Data'!D188)),NA())</f>
        <v>#N/A</v>
      </c>
      <c r="G194" s="95" t="e">
        <f ca="true">+IF(AND(ISNUMBER(OFFSET('Water Data'!$E$4,0,10*ROW('Water Data'!E188))),'Data Summary'!BV194="Yes"),100-OFFSET('Water Data'!$E$4,0,10*ROW('Water Data'!E188)),NA())</f>
        <v>#N/A</v>
      </c>
      <c r="H194" s="95" t="e">
        <f ca="true">+IF(AND(ISNUMBER(OFFSET('Water Data'!$E$6,0,10*ROW('Water Data'!E188))),'Data Summary'!BW194="Yes"),OFFSET('Water Data'!$E$6,0,10*ROW('Water Data'!E188)),NA())</f>
        <v>#N/A</v>
      </c>
      <c r="I194" s="95" t="e">
        <f ca="true">+IF(AND(ISNUMBER(OFFSET('Water Data'!$E$9,0,10*ROW('Water Data'!E188))),'Data Summary'!BX194="Yes"),OFFSET('Water Data'!$E$9,0,10*ROW('Water Data'!E188)),NA())</f>
        <v>#N/A</v>
      </c>
      <c r="J194" s="95" t="e">
        <f ca="true">+IF(AND(ISNUMBER(OFFSET('Water Data'!$F$4,0,10*ROW('Water Data'!F188))),'Data Summary'!BY194="Yes"),100-OFFSET('Water Data'!$F$4,0,10*ROW('Water Data'!F188)),NA())</f>
        <v>#N/A</v>
      </c>
      <c r="K194" s="95" t="e">
        <f ca="true">+IF(AND(ISNUMBER(OFFSET('Water Data'!$F$6,0,10*ROW('Water Data'!F188))),'Data Summary'!BZ194="Yes"),OFFSET('Water Data'!$F$6,0,10*ROW('Water Data'!F188)),NA())</f>
        <v>#N/A</v>
      </c>
      <c r="L194" s="95" t="e">
        <f ca="true">+IF(AND(ISNUMBER(OFFSET('Water Data'!$F$9,0,10*ROW('Water Data'!F188))),'Data Summary'!CA194="Yes"),OFFSET('Water Data'!$F$9,0,10*ROW('Water Data'!F188)),NA())</f>
        <v>#N/A</v>
      </c>
      <c r="M194" s="95" t="e">
        <f ca="true">+IF(AND(ISNUMBER(OFFSET('Water Data'!$G$4,0,10*ROW('Water Data'!G188))),'Data Summary'!CB194="Yes"),100-OFFSET('Water Data'!$G$4,0,10*ROW('Water Data'!G188)),NA())</f>
        <v>#N/A</v>
      </c>
      <c r="N194" s="95" t="e">
        <f ca="true">+IF(AND(ISNUMBER(OFFSET('Water Data'!$G$6,0,10*ROW('Water Data'!G188))),'Data Summary'!CC194="Yes"),OFFSET('Water Data'!$G$6,0,10*ROW('Water Data'!G188)),NA())</f>
        <v>#N/A</v>
      </c>
      <c r="O194" s="95" t="e">
        <f ca="true">+IF(AND(ISNUMBER(OFFSET('Water Data'!$G$9,0,10*ROW('Water Data'!G188))),'Data Summary'!CD194="Yes"),OFFSET('Water Data'!$G$9,0,10*ROW('Water Data'!G188)),NA())</f>
        <v>#N/A</v>
      </c>
      <c r="P194" s="95" t="e">
        <f ca="true">+IF(AND(ISNUMBER(OFFSET('Water Data'!$H$4,0,10*ROW('Water Data'!H188))),'Data Summary'!CE194="Yes"),100-OFFSET('Water Data'!$H$4,0,10*ROW('Water Data'!H188)),NA())</f>
        <v>#N/A</v>
      </c>
      <c r="Q194" s="95" t="e">
        <f ca="true">+IF(AND(ISNUMBER(OFFSET('Water Data'!$H$6,0,10*ROW('Water Data'!H188))),'Data Summary'!CF194="Yes"),OFFSET('Water Data'!$H$6,0,10*ROW('Water Data'!H188)),NA())</f>
        <v>#N/A</v>
      </c>
      <c r="R194" s="95" t="e">
        <f ca="true">+IF(AND(ISNUMBER(OFFSET('Water Data'!$H$9,0,10*ROW('Water Data'!H188))),'Data Summary'!CG194="Yes"),OFFSET('Water Data'!$H$9,0,10*ROW('Water Data'!H188)),NA())</f>
        <v>#N/A</v>
      </c>
      <c r="S194" s="95" t="e">
        <f ca="true">+IF(AND(ISNUMBER(OFFSET('Water Data'!$I$4,0,10*ROW('Water Data'!I188))),'Data Summary'!CH194="Yes"),100-OFFSET('Water Data'!$I$4,0,10*ROW('Water Data'!I188)),NA())</f>
        <v>#N/A</v>
      </c>
      <c r="T194" s="95" t="e">
        <f ca="true">+IF(AND(ISNUMBER(OFFSET('Water Data'!$I$6,0,10*ROW('Water Data'!I188))),'Data Summary'!CI194="Yes"),OFFSET('Water Data'!$I$6,0,10*ROW('Water Data'!I188)),NA())</f>
        <v>#N/A</v>
      </c>
      <c r="U194" s="95" t="e">
        <f ca="true">+IF(AND(ISNUMBER(OFFSET('Water Data'!$I$9,0,10*ROW('Water Data'!I188))),'Data Summary'!CJ194="Yes"),OFFSET('Water Data'!$I$9,0,10*ROW('Water Data'!I188)),NA())</f>
        <v>#N/A</v>
      </c>
      <c r="V194" s="96" t="e">
        <f ca="true">+IF(AND(ISNUMBER(OFFSET('Sanitation Data'!$D$4,0,10*ROW('Sanitation Data'!D188))),'Data Summary'!CK194="Yes"),100-OFFSET('Sanitation Data'!$D$4,0,10*ROW('Sanitation Data'!D188)),NA())</f>
        <v>#N/A</v>
      </c>
      <c r="W194" s="96" t="e">
        <f ca="true">+IF(AND(ISNUMBER(OFFSET('Sanitation Data'!$D$6,0,10*ROW('Sanitation Data'!D188))),'Data Summary'!CL194="Yes"),OFFSET('Sanitation Data'!$D$6,0,10*ROW('Sanitation Data'!D188)),NA())</f>
        <v>#N/A</v>
      </c>
      <c r="X194" s="96" t="e">
        <f ca="true">+IF(AND(ISNUMBER(OFFSET('Sanitation Data'!$D$10,0,10*ROW('Sanitation Data'!D188))),'Data Summary'!CM194="Yes"),OFFSET('Sanitation Data'!$D$10,0,10*ROW('Sanitation Data'!D188)),NA())</f>
        <v>#N/A</v>
      </c>
      <c r="Y194" s="96" t="e">
        <f ca="true">+IF(AND(ISNUMBER(OFFSET('Sanitation Data'!$D$11,0,10*ROW('Sanitation Data'!D188))),'Data Summary'!CN194="Yes"),OFFSET('Sanitation Data'!$D$11,0,10*ROW('Sanitation Data'!D188)),NA())</f>
        <v>#N/A</v>
      </c>
      <c r="Z194" s="96" t="e">
        <f ca="true">+IF(AND(ISNUMBER(OFFSET('Sanitation Data'!$D$12,0,10*ROW('Sanitation Data'!D188))),'Data Summary'!CO194="Yes"),OFFSET('Sanitation Data'!$D$12,0,10*ROW('Sanitation Data'!D188)),NA())</f>
        <v>#N/A</v>
      </c>
      <c r="AA194" s="96" t="e">
        <f ca="true">+IF(AND(ISNUMBER(OFFSET('Sanitation Data'!$E$4,0,10*ROW('Sanitation Data'!E188))),'Data Summary'!CP194="Yes"),100-OFFSET('Sanitation Data'!$E$4,0,10*ROW('Sanitation Data'!E188)),NA())</f>
        <v>#N/A</v>
      </c>
      <c r="AB194" s="96" t="e">
        <f ca="true">+IF(AND(ISNUMBER(OFFSET('Sanitation Data'!$E$6,0,10*ROW('Sanitation Data'!E188))),'Data Summary'!CQ194="Yes"),OFFSET('Sanitation Data'!$E$6,0,10*ROW('Sanitation Data'!E188)),NA())</f>
        <v>#N/A</v>
      </c>
      <c r="AC194" s="96" t="e">
        <f ca="true">+IF(AND(ISNUMBER(OFFSET('Sanitation Data'!$E$10,0,10*ROW('Sanitation Data'!E188))),'Data Summary'!CR194="Yes"),OFFSET('Sanitation Data'!$E$10,0,10*ROW('Sanitation Data'!E188)),NA())</f>
        <v>#N/A</v>
      </c>
      <c r="AD194" s="96" t="e">
        <f ca="true">+IF(AND(ISNUMBER(OFFSET('Sanitation Data'!$E$11,0,10*ROW('Sanitation Data'!E188))),'Data Summary'!CS194="Yes"),OFFSET('Sanitation Data'!$E$11,0,10*ROW('Sanitation Data'!E188)),NA())</f>
        <v>#N/A</v>
      </c>
      <c r="AE194" s="96" t="e">
        <f ca="true">+IF(AND(ISNUMBER(OFFSET('Sanitation Data'!$E$12,0,10*ROW('Sanitation Data'!E188))),'Data Summary'!CT194="Yes"),OFFSET('Sanitation Data'!$E$12,0,10*ROW('Sanitation Data'!E188)),NA())</f>
        <v>#N/A</v>
      </c>
      <c r="AF194" s="96" t="e">
        <f ca="true">+IF(AND(ISNUMBER(OFFSET('Sanitation Data'!$F$4,0,10*ROW('Sanitation Data'!F188))),'Data Summary'!CU194="Yes"),100-OFFSET('Sanitation Data'!$F$4,0,10*ROW('Sanitation Data'!F188)),NA())</f>
        <v>#N/A</v>
      </c>
      <c r="AG194" s="96" t="e">
        <f ca="true">+IF(AND(ISNUMBER(OFFSET('Sanitation Data'!$F$6,0,10*ROW('Sanitation Data'!F188))),'Data Summary'!CV194="Yes"),OFFSET('Sanitation Data'!$F$6,0,10*ROW('Sanitation Data'!F188)),NA())</f>
        <v>#N/A</v>
      </c>
      <c r="AH194" s="96" t="e">
        <f ca="true">+IF(AND(ISNUMBER(OFFSET('Sanitation Data'!$F$10,0,10*ROW('Sanitation Data'!F188))),'Data Summary'!CW194="Yes"),OFFSET('Sanitation Data'!$F$10,0,10*ROW('Sanitation Data'!F188)),NA())</f>
        <v>#N/A</v>
      </c>
      <c r="AI194" s="96" t="e">
        <f ca="true">+IF(AND(ISNUMBER(OFFSET('Sanitation Data'!$F$11,0,10*ROW('Sanitation Data'!F188))),'Data Summary'!CX194="Yes"),OFFSET('Sanitation Data'!$F$11,0,10*ROW('Sanitation Data'!F188)),NA())</f>
        <v>#N/A</v>
      </c>
      <c r="AJ194" s="96" t="e">
        <f ca="true">+IF(AND(ISNUMBER(OFFSET('Sanitation Data'!$F$12,0,10*ROW('Sanitation Data'!F188))),'Data Summary'!CY194="Yes"),OFFSET('Sanitation Data'!$F$12,0,10*ROW('Sanitation Data'!F188)),NA())</f>
        <v>#N/A</v>
      </c>
      <c r="AK194" s="96" t="e">
        <f ca="true">+IF(AND(ISNUMBER(OFFSET('Sanitation Data'!$G$4,0,10*ROW('Sanitation Data'!G188))),'Data Summary'!CZ194="Yes"),100-OFFSET('Sanitation Data'!$G$4,0,10*ROW('Sanitation Data'!G188)),NA())</f>
        <v>#N/A</v>
      </c>
      <c r="AL194" s="96" t="e">
        <f ca="true">+IF(AND(ISNUMBER(OFFSET('Sanitation Data'!$G$6,0,10*ROW('Sanitation Data'!G188))),'Data Summary'!DA194="Yes"),OFFSET('Sanitation Data'!$G$6,0,10*ROW('Sanitation Data'!G188)),NA())</f>
        <v>#N/A</v>
      </c>
      <c r="AM194" s="96" t="e">
        <f ca="true">+IF(AND(ISNUMBER(OFFSET('Sanitation Data'!$G$10,0,10*ROW('Sanitation Data'!G188))),'Data Summary'!DB194="Yes"),OFFSET('Sanitation Data'!$G$10,0,10*ROW('Sanitation Data'!G188)),NA())</f>
        <v>#N/A</v>
      </c>
      <c r="AN194" s="96" t="e">
        <f ca="true">+IF(AND(ISNUMBER(OFFSET('Sanitation Data'!$G$11,0,10*ROW('Sanitation Data'!G188))),'Data Summary'!DC194="Yes"),OFFSET('Sanitation Data'!$G$11,0,10*ROW('Sanitation Data'!G188)),NA())</f>
        <v>#N/A</v>
      </c>
      <c r="AO194" s="96" t="e">
        <f ca="true">+IF(AND(ISNUMBER(OFFSET('Sanitation Data'!$G$12,0,10*ROW('Sanitation Data'!G188))),'Data Summary'!DD194="Yes"),OFFSET('Sanitation Data'!$G$12,0,10*ROW('Sanitation Data'!G188)),NA())</f>
        <v>#N/A</v>
      </c>
      <c r="AP194" s="96" t="e">
        <f ca="true">+IF(AND(ISNUMBER(OFFSET('Sanitation Data'!$H$4,0,10*ROW('Sanitation Data'!H188))),'Data Summary'!DE194="Yes"),100-OFFSET('Sanitation Data'!$H$4,0,10*ROW('Sanitation Data'!H188)),NA())</f>
        <v>#N/A</v>
      </c>
      <c r="AQ194" s="96" t="e">
        <f ca="true">+IF(AND(ISNUMBER(OFFSET('Sanitation Data'!$H$6,0,10*ROW('Sanitation Data'!H188))),'Data Summary'!DF194="Yes"),OFFSET('Sanitation Data'!$H$6,0,10*ROW('Sanitation Data'!H188)),NA())</f>
        <v>#N/A</v>
      </c>
      <c r="AR194" s="96" t="e">
        <f ca="true">+IF(AND(ISNUMBER(OFFSET('Sanitation Data'!$H$10,0,10*ROW('Sanitation Data'!H188))),'Data Summary'!DG194="Yes"),OFFSET('Sanitation Data'!$H$10,0,10*ROW('Sanitation Data'!H188)),NA())</f>
        <v>#N/A</v>
      </c>
      <c r="AS194" s="96" t="e">
        <f ca="true">+IF(AND(ISNUMBER(OFFSET('Sanitation Data'!$H$11,0,10*ROW('Sanitation Data'!H188))),'Data Summary'!DH194="Yes"),OFFSET('Sanitation Data'!$H$11,0,10*ROW('Sanitation Data'!H188)),NA())</f>
        <v>#N/A</v>
      </c>
      <c r="AT194" s="96" t="e">
        <f ca="true">+IF(AND(ISNUMBER(OFFSET('Sanitation Data'!$H$12,0,10*ROW('Sanitation Data'!H188))),'Data Summary'!DI194="Yes"),OFFSET('Sanitation Data'!$H$12,0,10*ROW('Sanitation Data'!H188)),NA())</f>
        <v>#N/A</v>
      </c>
      <c r="AU194" s="96" t="e">
        <f ca="true">+IF(AND(ISNUMBER(OFFSET('Sanitation Data'!$I$4,0,10*ROW('Sanitation Data'!I188))),'Data Summary'!DJ194="Yes"),100-OFFSET('Sanitation Data'!$I$4,0,10*ROW('Sanitation Data'!I188)),NA())</f>
        <v>#N/A</v>
      </c>
      <c r="AV194" s="96" t="e">
        <f ca="true">+IF(AND(ISNUMBER(OFFSET('Sanitation Data'!$I$6,0,10*ROW('Sanitation Data'!I188))),'Data Summary'!DK194="Yes"),OFFSET('Sanitation Data'!$I$6,0,10*ROW('Sanitation Data'!I188)),NA())</f>
        <v>#N/A</v>
      </c>
      <c r="AW194" s="96" t="e">
        <f ca="true">+IF(AND(ISNUMBER(OFFSET('Sanitation Data'!$I$10,0,10*ROW('Sanitation Data'!I188))),'Data Summary'!DL194="Yes"),OFFSET('Sanitation Data'!$I$10,0,10*ROW('Sanitation Data'!I188)),NA())</f>
        <v>#N/A</v>
      </c>
      <c r="AX194" s="96" t="e">
        <f ca="true">+IF(AND(ISNUMBER(OFFSET('Sanitation Data'!$I$11,0,10*ROW('Sanitation Data'!I188))),'Data Summary'!DM194="Yes"),OFFSET('Sanitation Data'!$I$11,0,10*ROW('Sanitation Data'!I188)),NA())</f>
        <v>#N/A</v>
      </c>
      <c r="AY194" s="96" t="e">
        <f ca="true">+IF(AND(ISNUMBER(OFFSET('Sanitation Data'!$I$12,0,10*ROW('Sanitation Data'!I188))),'Data Summary'!DN194="Yes"),OFFSET('Sanitation Data'!$I$12,0,10*ROW('Sanitation Data'!I188)),NA())</f>
        <v>#N/A</v>
      </c>
      <c r="AZ194" s="97" t="e">
        <f ca="true">+IF(AND(ISNUMBER(OFFSET('Hygiene Data'!$D$5,0,10*ROW('Hygiene Data'!D188))),'Data Summary'!DO194="Yes"),OFFSET('Hygiene Data'!$D$5,0,10*ROW('Hygiene Data'!D188)),NA())</f>
        <v>#N/A</v>
      </c>
      <c r="BA194" s="97" t="e">
        <f ca="true">+IF(AND(ISNUMBER(OFFSET('Hygiene Data'!$D$7,0,10*ROW('Hygiene Data'!D188))),'Data Summary'!DP194="Yes"),OFFSET('Hygiene Data'!$D$7,0,10*ROW('Hygiene Data'!D188)),NA())</f>
        <v>#N/A</v>
      </c>
      <c r="BB194" s="97" t="e">
        <f ca="true">+IF(AND(ISNUMBER(OFFSET('Hygiene Data'!$D$9,0,10*ROW('Hygiene Data'!D188))),'Data Summary'!DQ194="Yes"),OFFSET('Hygiene Data'!$D$9,0,10*ROW('Hygiene Data'!D188)),NA())</f>
        <v>#N/A</v>
      </c>
      <c r="BC194" s="97" t="e">
        <f ca="true">+IF(AND(ISNUMBER(OFFSET('Hygiene Data'!$E$5,0,10*ROW('Hygiene Data'!E188))),'Data Summary'!DR194="Yes"),OFFSET('Hygiene Data'!$E$5,0,10*ROW('Hygiene Data'!E188)),NA())</f>
        <v>#N/A</v>
      </c>
      <c r="BD194" s="97" t="e">
        <f ca="true">+IF(AND(ISNUMBER(OFFSET('Hygiene Data'!$E$7,0,10*ROW('Hygiene Data'!E188))),'Data Summary'!DS194="Yes"),OFFSET('Hygiene Data'!$E$7,0,10*ROW('Hygiene Data'!E188)),NA())</f>
        <v>#N/A</v>
      </c>
      <c r="BE194" s="97" t="e">
        <f ca="true">+IF(AND(ISNUMBER(OFFSET('Hygiene Data'!$E$9,0,10*ROW('Hygiene Data'!E188))),'Data Summary'!DT194="Yes"),OFFSET('Hygiene Data'!$E$9,0,10*ROW('Hygiene Data'!E188)),NA())</f>
        <v>#N/A</v>
      </c>
      <c r="BF194" s="97" t="e">
        <f ca="true">+IF(AND(ISNUMBER(OFFSET('Hygiene Data'!$F$5,0,10*ROW('Hygiene Data'!F188))),'Data Summary'!DU194="Yes"),OFFSET('Hygiene Data'!$F$5,0,10*ROW('Hygiene Data'!F188)),NA())</f>
        <v>#N/A</v>
      </c>
      <c r="BG194" s="97" t="e">
        <f ca="true">+IF(AND(ISNUMBER(OFFSET('Hygiene Data'!$F$7,0,10*ROW('Hygiene Data'!F188))),'Data Summary'!DV194="Yes"),OFFSET('Hygiene Data'!$F$7,0,10*ROW('Hygiene Data'!F188)),NA())</f>
        <v>#N/A</v>
      </c>
      <c r="BH194" s="97" t="e">
        <f ca="true">+IF(AND(ISNUMBER(OFFSET('Hygiene Data'!$F$9,0,10*ROW('Hygiene Data'!F188))),'Data Summary'!DW194="Yes"),OFFSET('Hygiene Data'!$F$9,0,10*ROW('Hygiene Data'!F188)),NA())</f>
        <v>#N/A</v>
      </c>
      <c r="BI194" s="97" t="e">
        <f ca="true">+IF(AND(ISNUMBER(OFFSET('Hygiene Data'!$G$5,0,10*ROW('Hygiene Data'!G188))),'Data Summary'!DX194="Yes"),OFFSET('Hygiene Data'!$G$5,0,10*ROW('Hygiene Data'!G188)),NA())</f>
        <v>#N/A</v>
      </c>
      <c r="BJ194" s="97" t="e">
        <f ca="true">+IF(AND(ISNUMBER(OFFSET('Hygiene Data'!$G$7,0,10*ROW('Hygiene Data'!G188))),'Data Summary'!DY194="Yes"),OFFSET('Hygiene Data'!$G$7,0,10*ROW('Hygiene Data'!G188)),NA())</f>
        <v>#N/A</v>
      </c>
      <c r="BK194" s="97" t="e">
        <f ca="true">+IF(AND(ISNUMBER(OFFSET('Hygiene Data'!$G$9,0,10*ROW('Hygiene Data'!G188))),'Data Summary'!DZ194="Yes"),OFFSET('Hygiene Data'!$G$9,0,10*ROW('Hygiene Data'!G188)),NA())</f>
        <v>#N/A</v>
      </c>
      <c r="BL194" s="97" t="e">
        <f ca="true">+IF(AND(ISNUMBER(OFFSET('Hygiene Data'!$H$5,0,10*ROW('Hygiene Data'!H188))),'Data Summary'!EA194="Yes"),OFFSET('Hygiene Data'!$H$5,0,10*ROW('Hygiene Data'!H188)),NA())</f>
        <v>#N/A</v>
      </c>
      <c r="BM194" s="97" t="e">
        <f ca="true">+IF(AND(ISNUMBER(OFFSET('Hygiene Data'!$H$7,0,10*ROW('Hygiene Data'!H188))),'Data Summary'!EB194="Yes"),OFFSET('Hygiene Data'!$H$7,0,10*ROW('Hygiene Data'!H188)),NA())</f>
        <v>#N/A</v>
      </c>
      <c r="BN194" s="97" t="e">
        <f ca="true">+IF(AND(ISNUMBER(OFFSET('Hygiene Data'!$H$9,0,10*ROW('Hygiene Data'!H188))),'Data Summary'!EC194="Yes"),OFFSET('Hygiene Data'!$H$9,0,10*ROW('Hygiene Data'!H188)),NA())</f>
        <v>#N/A</v>
      </c>
      <c r="BO194" s="97" t="e">
        <f ca="true">+IF(AND(ISNUMBER(OFFSET('Hygiene Data'!$I$5,0,10*ROW('Hygiene Data'!I188))),'Data Summary'!ED194="Yes"),OFFSET('Hygiene Data'!$I$5,0,10*ROW('Hygiene Data'!I188)),NA())</f>
        <v>#N/A</v>
      </c>
      <c r="BP194" s="97" t="e">
        <f ca="true">+IF(AND(ISNUMBER(OFFSET('Hygiene Data'!$I$7,0,10*ROW('Hygiene Data'!I188))),'Data Summary'!EE194="Yes"),OFFSET('Hygiene Data'!$I$7,0,10*ROW('Hygiene Data'!I188)),NA())</f>
        <v>#N/A</v>
      </c>
      <c r="BQ194" s="97" t="e">
        <f ca="true">+IF(AND(ISNUMBER(OFFSET('Hygiene Data'!$I$9,0,10*ROW('Hygiene Data'!I188))),'Data Summary'!EF194="Yes"),OFFSET('Hygiene Data'!$I$9,0,10*ROW('Hygiene Data'!I188)),NA())</f>
        <v>#N/A</v>
      </c>
    </row>
    <row xmlns:x14ac="http://schemas.microsoft.com/office/spreadsheetml/2009/9/ac" r="195" x14ac:dyDescent="0.2">
      <c r="A195" s="331" t="e">
        <f ca="true">+RIGHT('Data Summary'!A195,LEN('Data Summary'!A195)-9)</f>
        <v>#VALUE!</v>
      </c>
      <c r="B195" s="36" t="str">
        <f ca="true">+IF(ISTEXT('Data Summary'!B195),'Data Summary'!B195,"")</f>
        <v/>
      </c>
      <c r="C195" s="330" t="e">
        <f ca="true">+VALUE('Data Summary'!C195)</f>
        <v>#VALUE!</v>
      </c>
      <c r="D195" s="95" t="e">
        <f ca="true">+IF(AND(ISNUMBER(OFFSET('Water Data'!$D$4,0,10*ROW('Water Data'!D189))),'Data Summary'!BS195="Yes"),100-OFFSET('Water Data'!$D$4,0,10*ROW('Water Data'!D189)),NA())</f>
        <v>#N/A</v>
      </c>
      <c r="E195" s="95" t="e">
        <f ca="true">+IF(AND(ISNUMBER(OFFSET('Water Data'!$D$6,0,10*ROW('Water Data'!D189))),'Data Summary'!BT195="Yes"),OFFSET('Water Data'!$D$6,0,10*ROW('Water Data'!D189)),NA())</f>
        <v>#N/A</v>
      </c>
      <c r="F195" s="95" t="e">
        <f ca="true">+IF(AND(ISNUMBER(OFFSET('Water Data'!$D$9,0,10*ROW('Water Data'!D189))),'Data Summary'!BU195="Yes"),OFFSET('Water Data'!$D$9,0,10*ROW('Water Data'!D189)),NA())</f>
        <v>#N/A</v>
      </c>
      <c r="G195" s="95" t="e">
        <f ca="true">+IF(AND(ISNUMBER(OFFSET('Water Data'!$E$4,0,10*ROW('Water Data'!E189))),'Data Summary'!BV195="Yes"),100-OFFSET('Water Data'!$E$4,0,10*ROW('Water Data'!E189)),NA())</f>
        <v>#N/A</v>
      </c>
      <c r="H195" s="95" t="e">
        <f ca="true">+IF(AND(ISNUMBER(OFFSET('Water Data'!$E$6,0,10*ROW('Water Data'!E189))),'Data Summary'!BW195="Yes"),OFFSET('Water Data'!$E$6,0,10*ROW('Water Data'!E189)),NA())</f>
        <v>#N/A</v>
      </c>
      <c r="I195" s="95" t="e">
        <f ca="true">+IF(AND(ISNUMBER(OFFSET('Water Data'!$E$9,0,10*ROW('Water Data'!E189))),'Data Summary'!BX195="Yes"),OFFSET('Water Data'!$E$9,0,10*ROW('Water Data'!E189)),NA())</f>
        <v>#N/A</v>
      </c>
      <c r="J195" s="95" t="e">
        <f ca="true">+IF(AND(ISNUMBER(OFFSET('Water Data'!$F$4,0,10*ROW('Water Data'!F189))),'Data Summary'!BY195="Yes"),100-OFFSET('Water Data'!$F$4,0,10*ROW('Water Data'!F189)),NA())</f>
        <v>#N/A</v>
      </c>
      <c r="K195" s="95" t="e">
        <f ca="true">+IF(AND(ISNUMBER(OFFSET('Water Data'!$F$6,0,10*ROW('Water Data'!F189))),'Data Summary'!BZ195="Yes"),OFFSET('Water Data'!$F$6,0,10*ROW('Water Data'!F189)),NA())</f>
        <v>#N/A</v>
      </c>
      <c r="L195" s="95" t="e">
        <f ca="true">+IF(AND(ISNUMBER(OFFSET('Water Data'!$F$9,0,10*ROW('Water Data'!F189))),'Data Summary'!CA195="Yes"),OFFSET('Water Data'!$F$9,0,10*ROW('Water Data'!F189)),NA())</f>
        <v>#N/A</v>
      </c>
      <c r="M195" s="95" t="e">
        <f ca="true">+IF(AND(ISNUMBER(OFFSET('Water Data'!$G$4,0,10*ROW('Water Data'!G189))),'Data Summary'!CB195="Yes"),100-OFFSET('Water Data'!$G$4,0,10*ROW('Water Data'!G189)),NA())</f>
        <v>#N/A</v>
      </c>
      <c r="N195" s="95" t="e">
        <f ca="true">+IF(AND(ISNUMBER(OFFSET('Water Data'!$G$6,0,10*ROW('Water Data'!G189))),'Data Summary'!CC195="Yes"),OFFSET('Water Data'!$G$6,0,10*ROW('Water Data'!G189)),NA())</f>
        <v>#N/A</v>
      </c>
      <c r="O195" s="95" t="e">
        <f ca="true">+IF(AND(ISNUMBER(OFFSET('Water Data'!$G$9,0,10*ROW('Water Data'!G189))),'Data Summary'!CD195="Yes"),OFFSET('Water Data'!$G$9,0,10*ROW('Water Data'!G189)),NA())</f>
        <v>#N/A</v>
      </c>
      <c r="P195" s="95" t="e">
        <f ca="true">+IF(AND(ISNUMBER(OFFSET('Water Data'!$H$4,0,10*ROW('Water Data'!H189))),'Data Summary'!CE195="Yes"),100-OFFSET('Water Data'!$H$4,0,10*ROW('Water Data'!H189)),NA())</f>
        <v>#N/A</v>
      </c>
      <c r="Q195" s="95" t="e">
        <f ca="true">+IF(AND(ISNUMBER(OFFSET('Water Data'!$H$6,0,10*ROW('Water Data'!H189))),'Data Summary'!CF195="Yes"),OFFSET('Water Data'!$H$6,0,10*ROW('Water Data'!H189)),NA())</f>
        <v>#N/A</v>
      </c>
      <c r="R195" s="95" t="e">
        <f ca="true">+IF(AND(ISNUMBER(OFFSET('Water Data'!$H$9,0,10*ROW('Water Data'!H189))),'Data Summary'!CG195="Yes"),OFFSET('Water Data'!$H$9,0,10*ROW('Water Data'!H189)),NA())</f>
        <v>#N/A</v>
      </c>
      <c r="S195" s="95" t="e">
        <f ca="true">+IF(AND(ISNUMBER(OFFSET('Water Data'!$I$4,0,10*ROW('Water Data'!I189))),'Data Summary'!CH195="Yes"),100-OFFSET('Water Data'!$I$4,0,10*ROW('Water Data'!I189)),NA())</f>
        <v>#N/A</v>
      </c>
      <c r="T195" s="95" t="e">
        <f ca="true">+IF(AND(ISNUMBER(OFFSET('Water Data'!$I$6,0,10*ROW('Water Data'!I189))),'Data Summary'!CI195="Yes"),OFFSET('Water Data'!$I$6,0,10*ROW('Water Data'!I189)),NA())</f>
        <v>#N/A</v>
      </c>
      <c r="U195" s="95" t="e">
        <f ca="true">+IF(AND(ISNUMBER(OFFSET('Water Data'!$I$9,0,10*ROW('Water Data'!I189))),'Data Summary'!CJ195="Yes"),OFFSET('Water Data'!$I$9,0,10*ROW('Water Data'!I189)),NA())</f>
        <v>#N/A</v>
      </c>
      <c r="V195" s="96" t="e">
        <f ca="true">+IF(AND(ISNUMBER(OFFSET('Sanitation Data'!$D$4,0,10*ROW('Sanitation Data'!D189))),'Data Summary'!CK195="Yes"),100-OFFSET('Sanitation Data'!$D$4,0,10*ROW('Sanitation Data'!D189)),NA())</f>
        <v>#N/A</v>
      </c>
      <c r="W195" s="96" t="e">
        <f ca="true">+IF(AND(ISNUMBER(OFFSET('Sanitation Data'!$D$6,0,10*ROW('Sanitation Data'!D189))),'Data Summary'!CL195="Yes"),OFFSET('Sanitation Data'!$D$6,0,10*ROW('Sanitation Data'!D189)),NA())</f>
        <v>#N/A</v>
      </c>
      <c r="X195" s="96" t="e">
        <f ca="true">+IF(AND(ISNUMBER(OFFSET('Sanitation Data'!$D$10,0,10*ROW('Sanitation Data'!D189))),'Data Summary'!CM195="Yes"),OFFSET('Sanitation Data'!$D$10,0,10*ROW('Sanitation Data'!D189)),NA())</f>
        <v>#N/A</v>
      </c>
      <c r="Y195" s="96" t="e">
        <f ca="true">+IF(AND(ISNUMBER(OFFSET('Sanitation Data'!$D$11,0,10*ROW('Sanitation Data'!D189))),'Data Summary'!CN195="Yes"),OFFSET('Sanitation Data'!$D$11,0,10*ROW('Sanitation Data'!D189)),NA())</f>
        <v>#N/A</v>
      </c>
      <c r="Z195" s="96" t="e">
        <f ca="true">+IF(AND(ISNUMBER(OFFSET('Sanitation Data'!$D$12,0,10*ROW('Sanitation Data'!D189))),'Data Summary'!CO195="Yes"),OFFSET('Sanitation Data'!$D$12,0,10*ROW('Sanitation Data'!D189)),NA())</f>
        <v>#N/A</v>
      </c>
      <c r="AA195" s="96" t="e">
        <f ca="true">+IF(AND(ISNUMBER(OFFSET('Sanitation Data'!$E$4,0,10*ROW('Sanitation Data'!E189))),'Data Summary'!CP195="Yes"),100-OFFSET('Sanitation Data'!$E$4,0,10*ROW('Sanitation Data'!E189)),NA())</f>
        <v>#N/A</v>
      </c>
      <c r="AB195" s="96" t="e">
        <f ca="true">+IF(AND(ISNUMBER(OFFSET('Sanitation Data'!$E$6,0,10*ROW('Sanitation Data'!E189))),'Data Summary'!CQ195="Yes"),OFFSET('Sanitation Data'!$E$6,0,10*ROW('Sanitation Data'!E189)),NA())</f>
        <v>#N/A</v>
      </c>
      <c r="AC195" s="96" t="e">
        <f ca="true">+IF(AND(ISNUMBER(OFFSET('Sanitation Data'!$E$10,0,10*ROW('Sanitation Data'!E189))),'Data Summary'!CR195="Yes"),OFFSET('Sanitation Data'!$E$10,0,10*ROW('Sanitation Data'!E189)),NA())</f>
        <v>#N/A</v>
      </c>
      <c r="AD195" s="96" t="e">
        <f ca="true">+IF(AND(ISNUMBER(OFFSET('Sanitation Data'!$E$11,0,10*ROW('Sanitation Data'!E189))),'Data Summary'!CS195="Yes"),OFFSET('Sanitation Data'!$E$11,0,10*ROW('Sanitation Data'!E189)),NA())</f>
        <v>#N/A</v>
      </c>
      <c r="AE195" s="96" t="e">
        <f ca="true">+IF(AND(ISNUMBER(OFFSET('Sanitation Data'!$E$12,0,10*ROW('Sanitation Data'!E189))),'Data Summary'!CT195="Yes"),OFFSET('Sanitation Data'!$E$12,0,10*ROW('Sanitation Data'!E189)),NA())</f>
        <v>#N/A</v>
      </c>
      <c r="AF195" s="96" t="e">
        <f ca="true">+IF(AND(ISNUMBER(OFFSET('Sanitation Data'!$F$4,0,10*ROW('Sanitation Data'!F189))),'Data Summary'!CU195="Yes"),100-OFFSET('Sanitation Data'!$F$4,0,10*ROW('Sanitation Data'!F189)),NA())</f>
        <v>#N/A</v>
      </c>
      <c r="AG195" s="96" t="e">
        <f ca="true">+IF(AND(ISNUMBER(OFFSET('Sanitation Data'!$F$6,0,10*ROW('Sanitation Data'!F189))),'Data Summary'!CV195="Yes"),OFFSET('Sanitation Data'!$F$6,0,10*ROW('Sanitation Data'!F189)),NA())</f>
        <v>#N/A</v>
      </c>
      <c r="AH195" s="96" t="e">
        <f ca="true">+IF(AND(ISNUMBER(OFFSET('Sanitation Data'!$F$10,0,10*ROW('Sanitation Data'!F189))),'Data Summary'!CW195="Yes"),OFFSET('Sanitation Data'!$F$10,0,10*ROW('Sanitation Data'!F189)),NA())</f>
        <v>#N/A</v>
      </c>
      <c r="AI195" s="96" t="e">
        <f ca="true">+IF(AND(ISNUMBER(OFFSET('Sanitation Data'!$F$11,0,10*ROW('Sanitation Data'!F189))),'Data Summary'!CX195="Yes"),OFFSET('Sanitation Data'!$F$11,0,10*ROW('Sanitation Data'!F189)),NA())</f>
        <v>#N/A</v>
      </c>
      <c r="AJ195" s="96" t="e">
        <f ca="true">+IF(AND(ISNUMBER(OFFSET('Sanitation Data'!$F$12,0,10*ROW('Sanitation Data'!F189))),'Data Summary'!CY195="Yes"),OFFSET('Sanitation Data'!$F$12,0,10*ROW('Sanitation Data'!F189)),NA())</f>
        <v>#N/A</v>
      </c>
      <c r="AK195" s="96" t="e">
        <f ca="true">+IF(AND(ISNUMBER(OFFSET('Sanitation Data'!$G$4,0,10*ROW('Sanitation Data'!G189))),'Data Summary'!CZ195="Yes"),100-OFFSET('Sanitation Data'!$G$4,0,10*ROW('Sanitation Data'!G189)),NA())</f>
        <v>#N/A</v>
      </c>
      <c r="AL195" s="96" t="e">
        <f ca="true">+IF(AND(ISNUMBER(OFFSET('Sanitation Data'!$G$6,0,10*ROW('Sanitation Data'!G189))),'Data Summary'!DA195="Yes"),OFFSET('Sanitation Data'!$G$6,0,10*ROW('Sanitation Data'!G189)),NA())</f>
        <v>#N/A</v>
      </c>
      <c r="AM195" s="96" t="e">
        <f ca="true">+IF(AND(ISNUMBER(OFFSET('Sanitation Data'!$G$10,0,10*ROW('Sanitation Data'!G189))),'Data Summary'!DB195="Yes"),OFFSET('Sanitation Data'!$G$10,0,10*ROW('Sanitation Data'!G189)),NA())</f>
        <v>#N/A</v>
      </c>
      <c r="AN195" s="96" t="e">
        <f ca="true">+IF(AND(ISNUMBER(OFFSET('Sanitation Data'!$G$11,0,10*ROW('Sanitation Data'!G189))),'Data Summary'!DC195="Yes"),OFFSET('Sanitation Data'!$G$11,0,10*ROW('Sanitation Data'!G189)),NA())</f>
        <v>#N/A</v>
      </c>
      <c r="AO195" s="96" t="e">
        <f ca="true">+IF(AND(ISNUMBER(OFFSET('Sanitation Data'!$G$12,0,10*ROW('Sanitation Data'!G189))),'Data Summary'!DD195="Yes"),OFFSET('Sanitation Data'!$G$12,0,10*ROW('Sanitation Data'!G189)),NA())</f>
        <v>#N/A</v>
      </c>
      <c r="AP195" s="96" t="e">
        <f ca="true">+IF(AND(ISNUMBER(OFFSET('Sanitation Data'!$H$4,0,10*ROW('Sanitation Data'!H189))),'Data Summary'!DE195="Yes"),100-OFFSET('Sanitation Data'!$H$4,0,10*ROW('Sanitation Data'!H189)),NA())</f>
        <v>#N/A</v>
      </c>
      <c r="AQ195" s="96" t="e">
        <f ca="true">+IF(AND(ISNUMBER(OFFSET('Sanitation Data'!$H$6,0,10*ROW('Sanitation Data'!H189))),'Data Summary'!DF195="Yes"),OFFSET('Sanitation Data'!$H$6,0,10*ROW('Sanitation Data'!H189)),NA())</f>
        <v>#N/A</v>
      </c>
      <c r="AR195" s="96" t="e">
        <f ca="true">+IF(AND(ISNUMBER(OFFSET('Sanitation Data'!$H$10,0,10*ROW('Sanitation Data'!H189))),'Data Summary'!DG195="Yes"),OFFSET('Sanitation Data'!$H$10,0,10*ROW('Sanitation Data'!H189)),NA())</f>
        <v>#N/A</v>
      </c>
      <c r="AS195" s="96" t="e">
        <f ca="true">+IF(AND(ISNUMBER(OFFSET('Sanitation Data'!$H$11,0,10*ROW('Sanitation Data'!H189))),'Data Summary'!DH195="Yes"),OFFSET('Sanitation Data'!$H$11,0,10*ROW('Sanitation Data'!H189)),NA())</f>
        <v>#N/A</v>
      </c>
      <c r="AT195" s="96" t="e">
        <f ca="true">+IF(AND(ISNUMBER(OFFSET('Sanitation Data'!$H$12,0,10*ROW('Sanitation Data'!H189))),'Data Summary'!DI195="Yes"),OFFSET('Sanitation Data'!$H$12,0,10*ROW('Sanitation Data'!H189)),NA())</f>
        <v>#N/A</v>
      </c>
      <c r="AU195" s="96" t="e">
        <f ca="true">+IF(AND(ISNUMBER(OFFSET('Sanitation Data'!$I$4,0,10*ROW('Sanitation Data'!I189))),'Data Summary'!DJ195="Yes"),100-OFFSET('Sanitation Data'!$I$4,0,10*ROW('Sanitation Data'!I189)),NA())</f>
        <v>#N/A</v>
      </c>
      <c r="AV195" s="96" t="e">
        <f ca="true">+IF(AND(ISNUMBER(OFFSET('Sanitation Data'!$I$6,0,10*ROW('Sanitation Data'!I189))),'Data Summary'!DK195="Yes"),OFFSET('Sanitation Data'!$I$6,0,10*ROW('Sanitation Data'!I189)),NA())</f>
        <v>#N/A</v>
      </c>
      <c r="AW195" s="96" t="e">
        <f ca="true">+IF(AND(ISNUMBER(OFFSET('Sanitation Data'!$I$10,0,10*ROW('Sanitation Data'!I189))),'Data Summary'!DL195="Yes"),OFFSET('Sanitation Data'!$I$10,0,10*ROW('Sanitation Data'!I189)),NA())</f>
        <v>#N/A</v>
      </c>
      <c r="AX195" s="96" t="e">
        <f ca="true">+IF(AND(ISNUMBER(OFFSET('Sanitation Data'!$I$11,0,10*ROW('Sanitation Data'!I189))),'Data Summary'!DM195="Yes"),OFFSET('Sanitation Data'!$I$11,0,10*ROW('Sanitation Data'!I189)),NA())</f>
        <v>#N/A</v>
      </c>
      <c r="AY195" s="96" t="e">
        <f ca="true">+IF(AND(ISNUMBER(OFFSET('Sanitation Data'!$I$12,0,10*ROW('Sanitation Data'!I189))),'Data Summary'!DN195="Yes"),OFFSET('Sanitation Data'!$I$12,0,10*ROW('Sanitation Data'!I189)),NA())</f>
        <v>#N/A</v>
      </c>
      <c r="AZ195" s="97" t="e">
        <f ca="true">+IF(AND(ISNUMBER(OFFSET('Hygiene Data'!$D$5,0,10*ROW('Hygiene Data'!D189))),'Data Summary'!DO195="Yes"),OFFSET('Hygiene Data'!$D$5,0,10*ROW('Hygiene Data'!D189)),NA())</f>
        <v>#N/A</v>
      </c>
      <c r="BA195" s="97" t="e">
        <f ca="true">+IF(AND(ISNUMBER(OFFSET('Hygiene Data'!$D$7,0,10*ROW('Hygiene Data'!D189))),'Data Summary'!DP195="Yes"),OFFSET('Hygiene Data'!$D$7,0,10*ROW('Hygiene Data'!D189)),NA())</f>
        <v>#N/A</v>
      </c>
      <c r="BB195" s="97" t="e">
        <f ca="true">+IF(AND(ISNUMBER(OFFSET('Hygiene Data'!$D$9,0,10*ROW('Hygiene Data'!D189))),'Data Summary'!DQ195="Yes"),OFFSET('Hygiene Data'!$D$9,0,10*ROW('Hygiene Data'!D189)),NA())</f>
        <v>#N/A</v>
      </c>
      <c r="BC195" s="97" t="e">
        <f ca="true">+IF(AND(ISNUMBER(OFFSET('Hygiene Data'!$E$5,0,10*ROW('Hygiene Data'!E189))),'Data Summary'!DR195="Yes"),OFFSET('Hygiene Data'!$E$5,0,10*ROW('Hygiene Data'!E189)),NA())</f>
        <v>#N/A</v>
      </c>
      <c r="BD195" s="97" t="e">
        <f ca="true">+IF(AND(ISNUMBER(OFFSET('Hygiene Data'!$E$7,0,10*ROW('Hygiene Data'!E189))),'Data Summary'!DS195="Yes"),OFFSET('Hygiene Data'!$E$7,0,10*ROW('Hygiene Data'!E189)),NA())</f>
        <v>#N/A</v>
      </c>
      <c r="BE195" s="97" t="e">
        <f ca="true">+IF(AND(ISNUMBER(OFFSET('Hygiene Data'!$E$9,0,10*ROW('Hygiene Data'!E189))),'Data Summary'!DT195="Yes"),OFFSET('Hygiene Data'!$E$9,0,10*ROW('Hygiene Data'!E189)),NA())</f>
        <v>#N/A</v>
      </c>
      <c r="BF195" s="97" t="e">
        <f ca="true">+IF(AND(ISNUMBER(OFFSET('Hygiene Data'!$F$5,0,10*ROW('Hygiene Data'!F189))),'Data Summary'!DU195="Yes"),OFFSET('Hygiene Data'!$F$5,0,10*ROW('Hygiene Data'!F189)),NA())</f>
        <v>#N/A</v>
      </c>
      <c r="BG195" s="97" t="e">
        <f ca="true">+IF(AND(ISNUMBER(OFFSET('Hygiene Data'!$F$7,0,10*ROW('Hygiene Data'!F189))),'Data Summary'!DV195="Yes"),OFFSET('Hygiene Data'!$F$7,0,10*ROW('Hygiene Data'!F189)),NA())</f>
        <v>#N/A</v>
      </c>
      <c r="BH195" s="97" t="e">
        <f ca="true">+IF(AND(ISNUMBER(OFFSET('Hygiene Data'!$F$9,0,10*ROW('Hygiene Data'!F189))),'Data Summary'!DW195="Yes"),OFFSET('Hygiene Data'!$F$9,0,10*ROW('Hygiene Data'!F189)),NA())</f>
        <v>#N/A</v>
      </c>
      <c r="BI195" s="97" t="e">
        <f ca="true">+IF(AND(ISNUMBER(OFFSET('Hygiene Data'!$G$5,0,10*ROW('Hygiene Data'!G189))),'Data Summary'!DX195="Yes"),OFFSET('Hygiene Data'!$G$5,0,10*ROW('Hygiene Data'!G189)),NA())</f>
        <v>#N/A</v>
      </c>
      <c r="BJ195" s="97" t="e">
        <f ca="true">+IF(AND(ISNUMBER(OFFSET('Hygiene Data'!$G$7,0,10*ROW('Hygiene Data'!G189))),'Data Summary'!DY195="Yes"),OFFSET('Hygiene Data'!$G$7,0,10*ROW('Hygiene Data'!G189)),NA())</f>
        <v>#N/A</v>
      </c>
      <c r="BK195" s="97" t="e">
        <f ca="true">+IF(AND(ISNUMBER(OFFSET('Hygiene Data'!$G$9,0,10*ROW('Hygiene Data'!G189))),'Data Summary'!DZ195="Yes"),OFFSET('Hygiene Data'!$G$9,0,10*ROW('Hygiene Data'!G189)),NA())</f>
        <v>#N/A</v>
      </c>
      <c r="BL195" s="97" t="e">
        <f ca="true">+IF(AND(ISNUMBER(OFFSET('Hygiene Data'!$H$5,0,10*ROW('Hygiene Data'!H189))),'Data Summary'!EA195="Yes"),OFFSET('Hygiene Data'!$H$5,0,10*ROW('Hygiene Data'!H189)),NA())</f>
        <v>#N/A</v>
      </c>
      <c r="BM195" s="97" t="e">
        <f ca="true">+IF(AND(ISNUMBER(OFFSET('Hygiene Data'!$H$7,0,10*ROW('Hygiene Data'!H189))),'Data Summary'!EB195="Yes"),OFFSET('Hygiene Data'!$H$7,0,10*ROW('Hygiene Data'!H189)),NA())</f>
        <v>#N/A</v>
      </c>
      <c r="BN195" s="97" t="e">
        <f ca="true">+IF(AND(ISNUMBER(OFFSET('Hygiene Data'!$H$9,0,10*ROW('Hygiene Data'!H189))),'Data Summary'!EC195="Yes"),OFFSET('Hygiene Data'!$H$9,0,10*ROW('Hygiene Data'!H189)),NA())</f>
        <v>#N/A</v>
      </c>
      <c r="BO195" s="97" t="e">
        <f ca="true">+IF(AND(ISNUMBER(OFFSET('Hygiene Data'!$I$5,0,10*ROW('Hygiene Data'!I189))),'Data Summary'!ED195="Yes"),OFFSET('Hygiene Data'!$I$5,0,10*ROW('Hygiene Data'!I189)),NA())</f>
        <v>#N/A</v>
      </c>
      <c r="BP195" s="97" t="e">
        <f ca="true">+IF(AND(ISNUMBER(OFFSET('Hygiene Data'!$I$7,0,10*ROW('Hygiene Data'!I189))),'Data Summary'!EE195="Yes"),OFFSET('Hygiene Data'!$I$7,0,10*ROW('Hygiene Data'!I189)),NA())</f>
        <v>#N/A</v>
      </c>
      <c r="BQ195" s="97" t="e">
        <f ca="true">+IF(AND(ISNUMBER(OFFSET('Hygiene Data'!$I$9,0,10*ROW('Hygiene Data'!I189))),'Data Summary'!EF195="Yes"),OFFSET('Hygiene Data'!$I$9,0,10*ROW('Hygiene Data'!I189)),NA())</f>
        <v>#N/A</v>
      </c>
    </row>
    <row xmlns:x14ac="http://schemas.microsoft.com/office/spreadsheetml/2009/9/ac" r="196" x14ac:dyDescent="0.2">
      <c r="A196" s="331" t="e">
        <f ca="true">+RIGHT('Data Summary'!A196,LEN('Data Summary'!A196)-9)</f>
        <v>#VALUE!</v>
      </c>
      <c r="B196" s="36" t="str">
        <f ca="true">+IF(ISTEXT('Data Summary'!B196),'Data Summary'!B196,"")</f>
        <v/>
      </c>
      <c r="C196" s="330" t="e">
        <f ca="true">+VALUE('Data Summary'!C196)</f>
        <v>#VALUE!</v>
      </c>
      <c r="D196" s="95" t="e">
        <f ca="true">+IF(AND(ISNUMBER(OFFSET('Water Data'!$D$4,0,10*ROW('Water Data'!D190))),'Data Summary'!BS196="Yes"),100-OFFSET('Water Data'!$D$4,0,10*ROW('Water Data'!D190)),NA())</f>
        <v>#N/A</v>
      </c>
      <c r="E196" s="95" t="e">
        <f ca="true">+IF(AND(ISNUMBER(OFFSET('Water Data'!$D$6,0,10*ROW('Water Data'!D190))),'Data Summary'!BT196="Yes"),OFFSET('Water Data'!$D$6,0,10*ROW('Water Data'!D190)),NA())</f>
        <v>#N/A</v>
      </c>
      <c r="F196" s="95" t="e">
        <f ca="true">+IF(AND(ISNUMBER(OFFSET('Water Data'!$D$9,0,10*ROW('Water Data'!D190))),'Data Summary'!BU196="Yes"),OFFSET('Water Data'!$D$9,0,10*ROW('Water Data'!D190)),NA())</f>
        <v>#N/A</v>
      </c>
      <c r="G196" s="95" t="e">
        <f ca="true">+IF(AND(ISNUMBER(OFFSET('Water Data'!$E$4,0,10*ROW('Water Data'!E190))),'Data Summary'!BV196="Yes"),100-OFFSET('Water Data'!$E$4,0,10*ROW('Water Data'!E190)),NA())</f>
        <v>#N/A</v>
      </c>
      <c r="H196" s="95" t="e">
        <f ca="true">+IF(AND(ISNUMBER(OFFSET('Water Data'!$E$6,0,10*ROW('Water Data'!E190))),'Data Summary'!BW196="Yes"),OFFSET('Water Data'!$E$6,0,10*ROW('Water Data'!E190)),NA())</f>
        <v>#N/A</v>
      </c>
      <c r="I196" s="95" t="e">
        <f ca="true">+IF(AND(ISNUMBER(OFFSET('Water Data'!$E$9,0,10*ROW('Water Data'!E190))),'Data Summary'!BX196="Yes"),OFFSET('Water Data'!$E$9,0,10*ROW('Water Data'!E190)),NA())</f>
        <v>#N/A</v>
      </c>
      <c r="J196" s="95" t="e">
        <f ca="true">+IF(AND(ISNUMBER(OFFSET('Water Data'!$F$4,0,10*ROW('Water Data'!F190))),'Data Summary'!BY196="Yes"),100-OFFSET('Water Data'!$F$4,0,10*ROW('Water Data'!F190)),NA())</f>
        <v>#N/A</v>
      </c>
      <c r="K196" s="95" t="e">
        <f ca="true">+IF(AND(ISNUMBER(OFFSET('Water Data'!$F$6,0,10*ROW('Water Data'!F190))),'Data Summary'!BZ196="Yes"),OFFSET('Water Data'!$F$6,0,10*ROW('Water Data'!F190)),NA())</f>
        <v>#N/A</v>
      </c>
      <c r="L196" s="95" t="e">
        <f ca="true">+IF(AND(ISNUMBER(OFFSET('Water Data'!$F$9,0,10*ROW('Water Data'!F190))),'Data Summary'!CA196="Yes"),OFFSET('Water Data'!$F$9,0,10*ROW('Water Data'!F190)),NA())</f>
        <v>#N/A</v>
      </c>
      <c r="M196" s="95" t="e">
        <f ca="true">+IF(AND(ISNUMBER(OFFSET('Water Data'!$G$4,0,10*ROW('Water Data'!G190))),'Data Summary'!CB196="Yes"),100-OFFSET('Water Data'!$G$4,0,10*ROW('Water Data'!G190)),NA())</f>
        <v>#N/A</v>
      </c>
      <c r="N196" s="95" t="e">
        <f ca="true">+IF(AND(ISNUMBER(OFFSET('Water Data'!$G$6,0,10*ROW('Water Data'!G190))),'Data Summary'!CC196="Yes"),OFFSET('Water Data'!$G$6,0,10*ROW('Water Data'!G190)),NA())</f>
        <v>#N/A</v>
      </c>
      <c r="O196" s="95" t="e">
        <f ca="true">+IF(AND(ISNUMBER(OFFSET('Water Data'!$G$9,0,10*ROW('Water Data'!G190))),'Data Summary'!CD196="Yes"),OFFSET('Water Data'!$G$9,0,10*ROW('Water Data'!G190)),NA())</f>
        <v>#N/A</v>
      </c>
      <c r="P196" s="95" t="e">
        <f ca="true">+IF(AND(ISNUMBER(OFFSET('Water Data'!$H$4,0,10*ROW('Water Data'!H190))),'Data Summary'!CE196="Yes"),100-OFFSET('Water Data'!$H$4,0,10*ROW('Water Data'!H190)),NA())</f>
        <v>#N/A</v>
      </c>
      <c r="Q196" s="95" t="e">
        <f ca="true">+IF(AND(ISNUMBER(OFFSET('Water Data'!$H$6,0,10*ROW('Water Data'!H190))),'Data Summary'!CF196="Yes"),OFFSET('Water Data'!$H$6,0,10*ROW('Water Data'!H190)),NA())</f>
        <v>#N/A</v>
      </c>
      <c r="R196" s="95" t="e">
        <f ca="true">+IF(AND(ISNUMBER(OFFSET('Water Data'!$H$9,0,10*ROW('Water Data'!H190))),'Data Summary'!CG196="Yes"),OFFSET('Water Data'!$H$9,0,10*ROW('Water Data'!H190)),NA())</f>
        <v>#N/A</v>
      </c>
      <c r="S196" s="95" t="e">
        <f ca="true">+IF(AND(ISNUMBER(OFFSET('Water Data'!$I$4,0,10*ROW('Water Data'!I190))),'Data Summary'!CH196="Yes"),100-OFFSET('Water Data'!$I$4,0,10*ROW('Water Data'!I190)),NA())</f>
        <v>#N/A</v>
      </c>
      <c r="T196" s="95" t="e">
        <f ca="true">+IF(AND(ISNUMBER(OFFSET('Water Data'!$I$6,0,10*ROW('Water Data'!I190))),'Data Summary'!CI196="Yes"),OFFSET('Water Data'!$I$6,0,10*ROW('Water Data'!I190)),NA())</f>
        <v>#N/A</v>
      </c>
      <c r="U196" s="95" t="e">
        <f ca="true">+IF(AND(ISNUMBER(OFFSET('Water Data'!$I$9,0,10*ROW('Water Data'!I190))),'Data Summary'!CJ196="Yes"),OFFSET('Water Data'!$I$9,0,10*ROW('Water Data'!I190)),NA())</f>
        <v>#N/A</v>
      </c>
      <c r="V196" s="96" t="e">
        <f ca="true">+IF(AND(ISNUMBER(OFFSET('Sanitation Data'!$D$4,0,10*ROW('Sanitation Data'!D190))),'Data Summary'!CK196="Yes"),100-OFFSET('Sanitation Data'!$D$4,0,10*ROW('Sanitation Data'!D190)),NA())</f>
        <v>#N/A</v>
      </c>
      <c r="W196" s="96" t="e">
        <f ca="true">+IF(AND(ISNUMBER(OFFSET('Sanitation Data'!$D$6,0,10*ROW('Sanitation Data'!D190))),'Data Summary'!CL196="Yes"),OFFSET('Sanitation Data'!$D$6,0,10*ROW('Sanitation Data'!D190)),NA())</f>
        <v>#N/A</v>
      </c>
      <c r="X196" s="96" t="e">
        <f ca="true">+IF(AND(ISNUMBER(OFFSET('Sanitation Data'!$D$10,0,10*ROW('Sanitation Data'!D190))),'Data Summary'!CM196="Yes"),OFFSET('Sanitation Data'!$D$10,0,10*ROW('Sanitation Data'!D190)),NA())</f>
        <v>#N/A</v>
      </c>
      <c r="Y196" s="96" t="e">
        <f ca="true">+IF(AND(ISNUMBER(OFFSET('Sanitation Data'!$D$11,0,10*ROW('Sanitation Data'!D190))),'Data Summary'!CN196="Yes"),OFFSET('Sanitation Data'!$D$11,0,10*ROW('Sanitation Data'!D190)),NA())</f>
        <v>#N/A</v>
      </c>
      <c r="Z196" s="96" t="e">
        <f ca="true">+IF(AND(ISNUMBER(OFFSET('Sanitation Data'!$D$12,0,10*ROW('Sanitation Data'!D190))),'Data Summary'!CO196="Yes"),OFFSET('Sanitation Data'!$D$12,0,10*ROW('Sanitation Data'!D190)),NA())</f>
        <v>#N/A</v>
      </c>
      <c r="AA196" s="96" t="e">
        <f ca="true">+IF(AND(ISNUMBER(OFFSET('Sanitation Data'!$E$4,0,10*ROW('Sanitation Data'!E190))),'Data Summary'!CP196="Yes"),100-OFFSET('Sanitation Data'!$E$4,0,10*ROW('Sanitation Data'!E190)),NA())</f>
        <v>#N/A</v>
      </c>
      <c r="AB196" s="96" t="e">
        <f ca="true">+IF(AND(ISNUMBER(OFFSET('Sanitation Data'!$E$6,0,10*ROW('Sanitation Data'!E190))),'Data Summary'!CQ196="Yes"),OFFSET('Sanitation Data'!$E$6,0,10*ROW('Sanitation Data'!E190)),NA())</f>
        <v>#N/A</v>
      </c>
      <c r="AC196" s="96" t="e">
        <f ca="true">+IF(AND(ISNUMBER(OFFSET('Sanitation Data'!$E$10,0,10*ROW('Sanitation Data'!E190))),'Data Summary'!CR196="Yes"),OFFSET('Sanitation Data'!$E$10,0,10*ROW('Sanitation Data'!E190)),NA())</f>
        <v>#N/A</v>
      </c>
      <c r="AD196" s="96" t="e">
        <f ca="true">+IF(AND(ISNUMBER(OFFSET('Sanitation Data'!$E$11,0,10*ROW('Sanitation Data'!E190))),'Data Summary'!CS196="Yes"),OFFSET('Sanitation Data'!$E$11,0,10*ROW('Sanitation Data'!E190)),NA())</f>
        <v>#N/A</v>
      </c>
      <c r="AE196" s="96" t="e">
        <f ca="true">+IF(AND(ISNUMBER(OFFSET('Sanitation Data'!$E$12,0,10*ROW('Sanitation Data'!E190))),'Data Summary'!CT196="Yes"),OFFSET('Sanitation Data'!$E$12,0,10*ROW('Sanitation Data'!E190)),NA())</f>
        <v>#N/A</v>
      </c>
      <c r="AF196" s="96" t="e">
        <f ca="true">+IF(AND(ISNUMBER(OFFSET('Sanitation Data'!$F$4,0,10*ROW('Sanitation Data'!F190))),'Data Summary'!CU196="Yes"),100-OFFSET('Sanitation Data'!$F$4,0,10*ROW('Sanitation Data'!F190)),NA())</f>
        <v>#N/A</v>
      </c>
      <c r="AG196" s="96" t="e">
        <f ca="true">+IF(AND(ISNUMBER(OFFSET('Sanitation Data'!$F$6,0,10*ROW('Sanitation Data'!F190))),'Data Summary'!CV196="Yes"),OFFSET('Sanitation Data'!$F$6,0,10*ROW('Sanitation Data'!F190)),NA())</f>
        <v>#N/A</v>
      </c>
      <c r="AH196" s="96" t="e">
        <f ca="true">+IF(AND(ISNUMBER(OFFSET('Sanitation Data'!$F$10,0,10*ROW('Sanitation Data'!F190))),'Data Summary'!CW196="Yes"),OFFSET('Sanitation Data'!$F$10,0,10*ROW('Sanitation Data'!F190)),NA())</f>
        <v>#N/A</v>
      </c>
      <c r="AI196" s="96" t="e">
        <f ca="true">+IF(AND(ISNUMBER(OFFSET('Sanitation Data'!$F$11,0,10*ROW('Sanitation Data'!F190))),'Data Summary'!CX196="Yes"),OFFSET('Sanitation Data'!$F$11,0,10*ROW('Sanitation Data'!F190)),NA())</f>
        <v>#N/A</v>
      </c>
      <c r="AJ196" s="96" t="e">
        <f ca="true">+IF(AND(ISNUMBER(OFFSET('Sanitation Data'!$F$12,0,10*ROW('Sanitation Data'!F190))),'Data Summary'!CY196="Yes"),OFFSET('Sanitation Data'!$F$12,0,10*ROW('Sanitation Data'!F190)),NA())</f>
        <v>#N/A</v>
      </c>
      <c r="AK196" s="96" t="e">
        <f ca="true">+IF(AND(ISNUMBER(OFFSET('Sanitation Data'!$G$4,0,10*ROW('Sanitation Data'!G190))),'Data Summary'!CZ196="Yes"),100-OFFSET('Sanitation Data'!$G$4,0,10*ROW('Sanitation Data'!G190)),NA())</f>
        <v>#N/A</v>
      </c>
      <c r="AL196" s="96" t="e">
        <f ca="true">+IF(AND(ISNUMBER(OFFSET('Sanitation Data'!$G$6,0,10*ROW('Sanitation Data'!G190))),'Data Summary'!DA196="Yes"),OFFSET('Sanitation Data'!$G$6,0,10*ROW('Sanitation Data'!G190)),NA())</f>
        <v>#N/A</v>
      </c>
      <c r="AM196" s="96" t="e">
        <f ca="true">+IF(AND(ISNUMBER(OFFSET('Sanitation Data'!$G$10,0,10*ROW('Sanitation Data'!G190))),'Data Summary'!DB196="Yes"),OFFSET('Sanitation Data'!$G$10,0,10*ROW('Sanitation Data'!G190)),NA())</f>
        <v>#N/A</v>
      </c>
      <c r="AN196" s="96" t="e">
        <f ca="true">+IF(AND(ISNUMBER(OFFSET('Sanitation Data'!$G$11,0,10*ROW('Sanitation Data'!G190))),'Data Summary'!DC196="Yes"),OFFSET('Sanitation Data'!$G$11,0,10*ROW('Sanitation Data'!G190)),NA())</f>
        <v>#N/A</v>
      </c>
      <c r="AO196" s="96" t="e">
        <f ca="true">+IF(AND(ISNUMBER(OFFSET('Sanitation Data'!$G$12,0,10*ROW('Sanitation Data'!G190))),'Data Summary'!DD196="Yes"),OFFSET('Sanitation Data'!$G$12,0,10*ROW('Sanitation Data'!G190)),NA())</f>
        <v>#N/A</v>
      </c>
      <c r="AP196" s="96" t="e">
        <f ca="true">+IF(AND(ISNUMBER(OFFSET('Sanitation Data'!$H$4,0,10*ROW('Sanitation Data'!H190))),'Data Summary'!DE196="Yes"),100-OFFSET('Sanitation Data'!$H$4,0,10*ROW('Sanitation Data'!H190)),NA())</f>
        <v>#N/A</v>
      </c>
      <c r="AQ196" s="96" t="e">
        <f ca="true">+IF(AND(ISNUMBER(OFFSET('Sanitation Data'!$H$6,0,10*ROW('Sanitation Data'!H190))),'Data Summary'!DF196="Yes"),OFFSET('Sanitation Data'!$H$6,0,10*ROW('Sanitation Data'!H190)),NA())</f>
        <v>#N/A</v>
      </c>
      <c r="AR196" s="96" t="e">
        <f ca="true">+IF(AND(ISNUMBER(OFFSET('Sanitation Data'!$H$10,0,10*ROW('Sanitation Data'!H190))),'Data Summary'!DG196="Yes"),OFFSET('Sanitation Data'!$H$10,0,10*ROW('Sanitation Data'!H190)),NA())</f>
        <v>#N/A</v>
      </c>
      <c r="AS196" s="96" t="e">
        <f ca="true">+IF(AND(ISNUMBER(OFFSET('Sanitation Data'!$H$11,0,10*ROW('Sanitation Data'!H190))),'Data Summary'!DH196="Yes"),OFFSET('Sanitation Data'!$H$11,0,10*ROW('Sanitation Data'!H190)),NA())</f>
        <v>#N/A</v>
      </c>
      <c r="AT196" s="96" t="e">
        <f ca="true">+IF(AND(ISNUMBER(OFFSET('Sanitation Data'!$H$12,0,10*ROW('Sanitation Data'!H190))),'Data Summary'!DI196="Yes"),OFFSET('Sanitation Data'!$H$12,0,10*ROW('Sanitation Data'!H190)),NA())</f>
        <v>#N/A</v>
      </c>
      <c r="AU196" s="96" t="e">
        <f ca="true">+IF(AND(ISNUMBER(OFFSET('Sanitation Data'!$I$4,0,10*ROW('Sanitation Data'!I190))),'Data Summary'!DJ196="Yes"),100-OFFSET('Sanitation Data'!$I$4,0,10*ROW('Sanitation Data'!I190)),NA())</f>
        <v>#N/A</v>
      </c>
      <c r="AV196" s="96" t="e">
        <f ca="true">+IF(AND(ISNUMBER(OFFSET('Sanitation Data'!$I$6,0,10*ROW('Sanitation Data'!I190))),'Data Summary'!DK196="Yes"),OFFSET('Sanitation Data'!$I$6,0,10*ROW('Sanitation Data'!I190)),NA())</f>
        <v>#N/A</v>
      </c>
      <c r="AW196" s="96" t="e">
        <f ca="true">+IF(AND(ISNUMBER(OFFSET('Sanitation Data'!$I$10,0,10*ROW('Sanitation Data'!I190))),'Data Summary'!DL196="Yes"),OFFSET('Sanitation Data'!$I$10,0,10*ROW('Sanitation Data'!I190)),NA())</f>
        <v>#N/A</v>
      </c>
      <c r="AX196" s="96" t="e">
        <f ca="true">+IF(AND(ISNUMBER(OFFSET('Sanitation Data'!$I$11,0,10*ROW('Sanitation Data'!I190))),'Data Summary'!DM196="Yes"),OFFSET('Sanitation Data'!$I$11,0,10*ROW('Sanitation Data'!I190)),NA())</f>
        <v>#N/A</v>
      </c>
      <c r="AY196" s="96" t="e">
        <f ca="true">+IF(AND(ISNUMBER(OFFSET('Sanitation Data'!$I$12,0,10*ROW('Sanitation Data'!I190))),'Data Summary'!DN196="Yes"),OFFSET('Sanitation Data'!$I$12,0,10*ROW('Sanitation Data'!I190)),NA())</f>
        <v>#N/A</v>
      </c>
      <c r="AZ196" s="97" t="e">
        <f ca="true">+IF(AND(ISNUMBER(OFFSET('Hygiene Data'!$D$5,0,10*ROW('Hygiene Data'!D190))),'Data Summary'!DO196="Yes"),OFFSET('Hygiene Data'!$D$5,0,10*ROW('Hygiene Data'!D190)),NA())</f>
        <v>#N/A</v>
      </c>
      <c r="BA196" s="97" t="e">
        <f ca="true">+IF(AND(ISNUMBER(OFFSET('Hygiene Data'!$D$7,0,10*ROW('Hygiene Data'!D190))),'Data Summary'!DP196="Yes"),OFFSET('Hygiene Data'!$D$7,0,10*ROW('Hygiene Data'!D190)),NA())</f>
        <v>#N/A</v>
      </c>
      <c r="BB196" s="97" t="e">
        <f ca="true">+IF(AND(ISNUMBER(OFFSET('Hygiene Data'!$D$9,0,10*ROW('Hygiene Data'!D190))),'Data Summary'!DQ196="Yes"),OFFSET('Hygiene Data'!$D$9,0,10*ROW('Hygiene Data'!D190)),NA())</f>
        <v>#N/A</v>
      </c>
      <c r="BC196" s="97" t="e">
        <f ca="true">+IF(AND(ISNUMBER(OFFSET('Hygiene Data'!$E$5,0,10*ROW('Hygiene Data'!E190))),'Data Summary'!DR196="Yes"),OFFSET('Hygiene Data'!$E$5,0,10*ROW('Hygiene Data'!E190)),NA())</f>
        <v>#N/A</v>
      </c>
      <c r="BD196" s="97" t="e">
        <f ca="true">+IF(AND(ISNUMBER(OFFSET('Hygiene Data'!$E$7,0,10*ROW('Hygiene Data'!E190))),'Data Summary'!DS196="Yes"),OFFSET('Hygiene Data'!$E$7,0,10*ROW('Hygiene Data'!E190)),NA())</f>
        <v>#N/A</v>
      </c>
      <c r="BE196" s="97" t="e">
        <f ca="true">+IF(AND(ISNUMBER(OFFSET('Hygiene Data'!$E$9,0,10*ROW('Hygiene Data'!E190))),'Data Summary'!DT196="Yes"),OFFSET('Hygiene Data'!$E$9,0,10*ROW('Hygiene Data'!E190)),NA())</f>
        <v>#N/A</v>
      </c>
      <c r="BF196" s="97" t="e">
        <f ca="true">+IF(AND(ISNUMBER(OFFSET('Hygiene Data'!$F$5,0,10*ROW('Hygiene Data'!F190))),'Data Summary'!DU196="Yes"),OFFSET('Hygiene Data'!$F$5,0,10*ROW('Hygiene Data'!F190)),NA())</f>
        <v>#N/A</v>
      </c>
      <c r="BG196" s="97" t="e">
        <f ca="true">+IF(AND(ISNUMBER(OFFSET('Hygiene Data'!$F$7,0,10*ROW('Hygiene Data'!F190))),'Data Summary'!DV196="Yes"),OFFSET('Hygiene Data'!$F$7,0,10*ROW('Hygiene Data'!F190)),NA())</f>
        <v>#N/A</v>
      </c>
      <c r="BH196" s="97" t="e">
        <f ca="true">+IF(AND(ISNUMBER(OFFSET('Hygiene Data'!$F$9,0,10*ROW('Hygiene Data'!F190))),'Data Summary'!DW196="Yes"),OFFSET('Hygiene Data'!$F$9,0,10*ROW('Hygiene Data'!F190)),NA())</f>
        <v>#N/A</v>
      </c>
      <c r="BI196" s="97" t="e">
        <f ca="true">+IF(AND(ISNUMBER(OFFSET('Hygiene Data'!$G$5,0,10*ROW('Hygiene Data'!G190))),'Data Summary'!DX196="Yes"),OFFSET('Hygiene Data'!$G$5,0,10*ROW('Hygiene Data'!G190)),NA())</f>
        <v>#N/A</v>
      </c>
      <c r="BJ196" s="97" t="e">
        <f ca="true">+IF(AND(ISNUMBER(OFFSET('Hygiene Data'!$G$7,0,10*ROW('Hygiene Data'!G190))),'Data Summary'!DY196="Yes"),OFFSET('Hygiene Data'!$G$7,0,10*ROW('Hygiene Data'!G190)),NA())</f>
        <v>#N/A</v>
      </c>
      <c r="BK196" s="97" t="e">
        <f ca="true">+IF(AND(ISNUMBER(OFFSET('Hygiene Data'!$G$9,0,10*ROW('Hygiene Data'!G190))),'Data Summary'!DZ196="Yes"),OFFSET('Hygiene Data'!$G$9,0,10*ROW('Hygiene Data'!G190)),NA())</f>
        <v>#N/A</v>
      </c>
      <c r="BL196" s="97" t="e">
        <f ca="true">+IF(AND(ISNUMBER(OFFSET('Hygiene Data'!$H$5,0,10*ROW('Hygiene Data'!H190))),'Data Summary'!EA196="Yes"),OFFSET('Hygiene Data'!$H$5,0,10*ROW('Hygiene Data'!H190)),NA())</f>
        <v>#N/A</v>
      </c>
      <c r="BM196" s="97" t="e">
        <f ca="true">+IF(AND(ISNUMBER(OFFSET('Hygiene Data'!$H$7,0,10*ROW('Hygiene Data'!H190))),'Data Summary'!EB196="Yes"),OFFSET('Hygiene Data'!$H$7,0,10*ROW('Hygiene Data'!H190)),NA())</f>
        <v>#N/A</v>
      </c>
      <c r="BN196" s="97" t="e">
        <f ca="true">+IF(AND(ISNUMBER(OFFSET('Hygiene Data'!$H$9,0,10*ROW('Hygiene Data'!H190))),'Data Summary'!EC196="Yes"),OFFSET('Hygiene Data'!$H$9,0,10*ROW('Hygiene Data'!H190)),NA())</f>
        <v>#N/A</v>
      </c>
      <c r="BO196" s="97" t="e">
        <f ca="true">+IF(AND(ISNUMBER(OFFSET('Hygiene Data'!$I$5,0,10*ROW('Hygiene Data'!I190))),'Data Summary'!ED196="Yes"),OFFSET('Hygiene Data'!$I$5,0,10*ROW('Hygiene Data'!I190)),NA())</f>
        <v>#N/A</v>
      </c>
      <c r="BP196" s="97" t="e">
        <f ca="true">+IF(AND(ISNUMBER(OFFSET('Hygiene Data'!$I$7,0,10*ROW('Hygiene Data'!I190))),'Data Summary'!EE196="Yes"),OFFSET('Hygiene Data'!$I$7,0,10*ROW('Hygiene Data'!I190)),NA())</f>
        <v>#N/A</v>
      </c>
      <c r="BQ196" s="97" t="e">
        <f ca="true">+IF(AND(ISNUMBER(OFFSET('Hygiene Data'!$I$9,0,10*ROW('Hygiene Data'!I190))),'Data Summary'!EF196="Yes"),OFFSET('Hygiene Data'!$I$9,0,10*ROW('Hygiene Data'!I190)),NA())</f>
        <v>#N/A</v>
      </c>
    </row>
    <row xmlns:x14ac="http://schemas.microsoft.com/office/spreadsheetml/2009/9/ac" r="197" x14ac:dyDescent="0.2">
      <c r="A197" s="331" t="e">
        <f ca="true">+RIGHT('Data Summary'!A197,LEN('Data Summary'!A197)-9)</f>
        <v>#VALUE!</v>
      </c>
      <c r="B197" s="36" t="str">
        <f ca="true">+IF(ISTEXT('Data Summary'!B197),'Data Summary'!B197,"")</f>
        <v/>
      </c>
      <c r="C197" s="330" t="e">
        <f ca="true">+VALUE('Data Summary'!C197)</f>
        <v>#VALUE!</v>
      </c>
      <c r="D197" s="95" t="e">
        <f ca="true">+IF(AND(ISNUMBER(OFFSET('Water Data'!$D$4,0,10*ROW('Water Data'!D191))),'Data Summary'!BS197="Yes"),100-OFFSET('Water Data'!$D$4,0,10*ROW('Water Data'!D191)),NA())</f>
        <v>#N/A</v>
      </c>
      <c r="E197" s="95" t="e">
        <f ca="true">+IF(AND(ISNUMBER(OFFSET('Water Data'!$D$6,0,10*ROW('Water Data'!D191))),'Data Summary'!BT197="Yes"),OFFSET('Water Data'!$D$6,0,10*ROW('Water Data'!D191)),NA())</f>
        <v>#N/A</v>
      </c>
      <c r="F197" s="95" t="e">
        <f ca="true">+IF(AND(ISNUMBER(OFFSET('Water Data'!$D$9,0,10*ROW('Water Data'!D191))),'Data Summary'!BU197="Yes"),OFFSET('Water Data'!$D$9,0,10*ROW('Water Data'!D191)),NA())</f>
        <v>#N/A</v>
      </c>
      <c r="G197" s="95" t="e">
        <f ca="true">+IF(AND(ISNUMBER(OFFSET('Water Data'!$E$4,0,10*ROW('Water Data'!E191))),'Data Summary'!BV197="Yes"),100-OFFSET('Water Data'!$E$4,0,10*ROW('Water Data'!E191)),NA())</f>
        <v>#N/A</v>
      </c>
      <c r="H197" s="95" t="e">
        <f ca="true">+IF(AND(ISNUMBER(OFFSET('Water Data'!$E$6,0,10*ROW('Water Data'!E191))),'Data Summary'!BW197="Yes"),OFFSET('Water Data'!$E$6,0,10*ROW('Water Data'!E191)),NA())</f>
        <v>#N/A</v>
      </c>
      <c r="I197" s="95" t="e">
        <f ca="true">+IF(AND(ISNUMBER(OFFSET('Water Data'!$E$9,0,10*ROW('Water Data'!E191))),'Data Summary'!BX197="Yes"),OFFSET('Water Data'!$E$9,0,10*ROW('Water Data'!E191)),NA())</f>
        <v>#N/A</v>
      </c>
      <c r="J197" s="95" t="e">
        <f ca="true">+IF(AND(ISNUMBER(OFFSET('Water Data'!$F$4,0,10*ROW('Water Data'!F191))),'Data Summary'!BY197="Yes"),100-OFFSET('Water Data'!$F$4,0,10*ROW('Water Data'!F191)),NA())</f>
        <v>#N/A</v>
      </c>
      <c r="K197" s="95" t="e">
        <f ca="true">+IF(AND(ISNUMBER(OFFSET('Water Data'!$F$6,0,10*ROW('Water Data'!F191))),'Data Summary'!BZ197="Yes"),OFFSET('Water Data'!$F$6,0,10*ROW('Water Data'!F191)),NA())</f>
        <v>#N/A</v>
      </c>
      <c r="L197" s="95" t="e">
        <f ca="true">+IF(AND(ISNUMBER(OFFSET('Water Data'!$F$9,0,10*ROW('Water Data'!F191))),'Data Summary'!CA197="Yes"),OFFSET('Water Data'!$F$9,0,10*ROW('Water Data'!F191)),NA())</f>
        <v>#N/A</v>
      </c>
      <c r="M197" s="95" t="e">
        <f ca="true">+IF(AND(ISNUMBER(OFFSET('Water Data'!$G$4,0,10*ROW('Water Data'!G191))),'Data Summary'!CB197="Yes"),100-OFFSET('Water Data'!$G$4,0,10*ROW('Water Data'!G191)),NA())</f>
        <v>#N/A</v>
      </c>
      <c r="N197" s="95" t="e">
        <f ca="true">+IF(AND(ISNUMBER(OFFSET('Water Data'!$G$6,0,10*ROW('Water Data'!G191))),'Data Summary'!CC197="Yes"),OFFSET('Water Data'!$G$6,0,10*ROW('Water Data'!G191)),NA())</f>
        <v>#N/A</v>
      </c>
      <c r="O197" s="95" t="e">
        <f ca="true">+IF(AND(ISNUMBER(OFFSET('Water Data'!$G$9,0,10*ROW('Water Data'!G191))),'Data Summary'!CD197="Yes"),OFFSET('Water Data'!$G$9,0,10*ROW('Water Data'!G191)),NA())</f>
        <v>#N/A</v>
      </c>
      <c r="P197" s="95" t="e">
        <f ca="true">+IF(AND(ISNUMBER(OFFSET('Water Data'!$H$4,0,10*ROW('Water Data'!H191))),'Data Summary'!CE197="Yes"),100-OFFSET('Water Data'!$H$4,0,10*ROW('Water Data'!H191)),NA())</f>
        <v>#N/A</v>
      </c>
      <c r="Q197" s="95" t="e">
        <f ca="true">+IF(AND(ISNUMBER(OFFSET('Water Data'!$H$6,0,10*ROW('Water Data'!H191))),'Data Summary'!CF197="Yes"),OFFSET('Water Data'!$H$6,0,10*ROW('Water Data'!H191)),NA())</f>
        <v>#N/A</v>
      </c>
      <c r="R197" s="95" t="e">
        <f ca="true">+IF(AND(ISNUMBER(OFFSET('Water Data'!$H$9,0,10*ROW('Water Data'!H191))),'Data Summary'!CG197="Yes"),OFFSET('Water Data'!$H$9,0,10*ROW('Water Data'!H191)),NA())</f>
        <v>#N/A</v>
      </c>
      <c r="S197" s="95" t="e">
        <f ca="true">+IF(AND(ISNUMBER(OFFSET('Water Data'!$I$4,0,10*ROW('Water Data'!I191))),'Data Summary'!CH197="Yes"),100-OFFSET('Water Data'!$I$4,0,10*ROW('Water Data'!I191)),NA())</f>
        <v>#N/A</v>
      </c>
      <c r="T197" s="95" t="e">
        <f ca="true">+IF(AND(ISNUMBER(OFFSET('Water Data'!$I$6,0,10*ROW('Water Data'!I191))),'Data Summary'!CI197="Yes"),OFFSET('Water Data'!$I$6,0,10*ROW('Water Data'!I191)),NA())</f>
        <v>#N/A</v>
      </c>
      <c r="U197" s="95" t="e">
        <f ca="true">+IF(AND(ISNUMBER(OFFSET('Water Data'!$I$9,0,10*ROW('Water Data'!I191))),'Data Summary'!CJ197="Yes"),OFFSET('Water Data'!$I$9,0,10*ROW('Water Data'!I191)),NA())</f>
        <v>#N/A</v>
      </c>
      <c r="V197" s="96" t="e">
        <f ca="true">+IF(AND(ISNUMBER(OFFSET('Sanitation Data'!$D$4,0,10*ROW('Sanitation Data'!D191))),'Data Summary'!CK197="Yes"),100-OFFSET('Sanitation Data'!$D$4,0,10*ROW('Sanitation Data'!D191)),NA())</f>
        <v>#N/A</v>
      </c>
      <c r="W197" s="96" t="e">
        <f ca="true">+IF(AND(ISNUMBER(OFFSET('Sanitation Data'!$D$6,0,10*ROW('Sanitation Data'!D191))),'Data Summary'!CL197="Yes"),OFFSET('Sanitation Data'!$D$6,0,10*ROW('Sanitation Data'!D191)),NA())</f>
        <v>#N/A</v>
      </c>
      <c r="X197" s="96" t="e">
        <f ca="true">+IF(AND(ISNUMBER(OFFSET('Sanitation Data'!$D$10,0,10*ROW('Sanitation Data'!D191))),'Data Summary'!CM197="Yes"),OFFSET('Sanitation Data'!$D$10,0,10*ROW('Sanitation Data'!D191)),NA())</f>
        <v>#N/A</v>
      </c>
      <c r="Y197" s="96" t="e">
        <f ca="true">+IF(AND(ISNUMBER(OFFSET('Sanitation Data'!$D$11,0,10*ROW('Sanitation Data'!D191))),'Data Summary'!CN197="Yes"),OFFSET('Sanitation Data'!$D$11,0,10*ROW('Sanitation Data'!D191)),NA())</f>
        <v>#N/A</v>
      </c>
      <c r="Z197" s="96" t="e">
        <f ca="true">+IF(AND(ISNUMBER(OFFSET('Sanitation Data'!$D$12,0,10*ROW('Sanitation Data'!D191))),'Data Summary'!CO197="Yes"),OFFSET('Sanitation Data'!$D$12,0,10*ROW('Sanitation Data'!D191)),NA())</f>
        <v>#N/A</v>
      </c>
      <c r="AA197" s="96" t="e">
        <f ca="true">+IF(AND(ISNUMBER(OFFSET('Sanitation Data'!$E$4,0,10*ROW('Sanitation Data'!E191))),'Data Summary'!CP197="Yes"),100-OFFSET('Sanitation Data'!$E$4,0,10*ROW('Sanitation Data'!E191)),NA())</f>
        <v>#N/A</v>
      </c>
      <c r="AB197" s="96" t="e">
        <f ca="true">+IF(AND(ISNUMBER(OFFSET('Sanitation Data'!$E$6,0,10*ROW('Sanitation Data'!E191))),'Data Summary'!CQ197="Yes"),OFFSET('Sanitation Data'!$E$6,0,10*ROW('Sanitation Data'!E191)),NA())</f>
        <v>#N/A</v>
      </c>
      <c r="AC197" s="96" t="e">
        <f ca="true">+IF(AND(ISNUMBER(OFFSET('Sanitation Data'!$E$10,0,10*ROW('Sanitation Data'!E191))),'Data Summary'!CR197="Yes"),OFFSET('Sanitation Data'!$E$10,0,10*ROW('Sanitation Data'!E191)),NA())</f>
        <v>#N/A</v>
      </c>
      <c r="AD197" s="96" t="e">
        <f ca="true">+IF(AND(ISNUMBER(OFFSET('Sanitation Data'!$E$11,0,10*ROW('Sanitation Data'!E191))),'Data Summary'!CS197="Yes"),OFFSET('Sanitation Data'!$E$11,0,10*ROW('Sanitation Data'!E191)),NA())</f>
        <v>#N/A</v>
      </c>
      <c r="AE197" s="96" t="e">
        <f ca="true">+IF(AND(ISNUMBER(OFFSET('Sanitation Data'!$E$12,0,10*ROW('Sanitation Data'!E191))),'Data Summary'!CT197="Yes"),OFFSET('Sanitation Data'!$E$12,0,10*ROW('Sanitation Data'!E191)),NA())</f>
        <v>#N/A</v>
      </c>
      <c r="AF197" s="96" t="e">
        <f ca="true">+IF(AND(ISNUMBER(OFFSET('Sanitation Data'!$F$4,0,10*ROW('Sanitation Data'!F191))),'Data Summary'!CU197="Yes"),100-OFFSET('Sanitation Data'!$F$4,0,10*ROW('Sanitation Data'!F191)),NA())</f>
        <v>#N/A</v>
      </c>
      <c r="AG197" s="96" t="e">
        <f ca="true">+IF(AND(ISNUMBER(OFFSET('Sanitation Data'!$F$6,0,10*ROW('Sanitation Data'!F191))),'Data Summary'!CV197="Yes"),OFFSET('Sanitation Data'!$F$6,0,10*ROW('Sanitation Data'!F191)),NA())</f>
        <v>#N/A</v>
      </c>
      <c r="AH197" s="96" t="e">
        <f ca="true">+IF(AND(ISNUMBER(OFFSET('Sanitation Data'!$F$10,0,10*ROW('Sanitation Data'!F191))),'Data Summary'!CW197="Yes"),OFFSET('Sanitation Data'!$F$10,0,10*ROW('Sanitation Data'!F191)),NA())</f>
        <v>#N/A</v>
      </c>
      <c r="AI197" s="96" t="e">
        <f ca="true">+IF(AND(ISNUMBER(OFFSET('Sanitation Data'!$F$11,0,10*ROW('Sanitation Data'!F191))),'Data Summary'!CX197="Yes"),OFFSET('Sanitation Data'!$F$11,0,10*ROW('Sanitation Data'!F191)),NA())</f>
        <v>#N/A</v>
      </c>
      <c r="AJ197" s="96" t="e">
        <f ca="true">+IF(AND(ISNUMBER(OFFSET('Sanitation Data'!$F$12,0,10*ROW('Sanitation Data'!F191))),'Data Summary'!CY197="Yes"),OFFSET('Sanitation Data'!$F$12,0,10*ROW('Sanitation Data'!F191)),NA())</f>
        <v>#N/A</v>
      </c>
      <c r="AK197" s="96" t="e">
        <f ca="true">+IF(AND(ISNUMBER(OFFSET('Sanitation Data'!$G$4,0,10*ROW('Sanitation Data'!G191))),'Data Summary'!CZ197="Yes"),100-OFFSET('Sanitation Data'!$G$4,0,10*ROW('Sanitation Data'!G191)),NA())</f>
        <v>#N/A</v>
      </c>
      <c r="AL197" s="96" t="e">
        <f ca="true">+IF(AND(ISNUMBER(OFFSET('Sanitation Data'!$G$6,0,10*ROW('Sanitation Data'!G191))),'Data Summary'!DA197="Yes"),OFFSET('Sanitation Data'!$G$6,0,10*ROW('Sanitation Data'!G191)),NA())</f>
        <v>#N/A</v>
      </c>
      <c r="AM197" s="96" t="e">
        <f ca="true">+IF(AND(ISNUMBER(OFFSET('Sanitation Data'!$G$10,0,10*ROW('Sanitation Data'!G191))),'Data Summary'!DB197="Yes"),OFFSET('Sanitation Data'!$G$10,0,10*ROW('Sanitation Data'!G191)),NA())</f>
        <v>#N/A</v>
      </c>
      <c r="AN197" s="96" t="e">
        <f ca="true">+IF(AND(ISNUMBER(OFFSET('Sanitation Data'!$G$11,0,10*ROW('Sanitation Data'!G191))),'Data Summary'!DC197="Yes"),OFFSET('Sanitation Data'!$G$11,0,10*ROW('Sanitation Data'!G191)),NA())</f>
        <v>#N/A</v>
      </c>
      <c r="AO197" s="96" t="e">
        <f ca="true">+IF(AND(ISNUMBER(OFFSET('Sanitation Data'!$G$12,0,10*ROW('Sanitation Data'!G191))),'Data Summary'!DD197="Yes"),OFFSET('Sanitation Data'!$G$12,0,10*ROW('Sanitation Data'!G191)),NA())</f>
        <v>#N/A</v>
      </c>
      <c r="AP197" s="96" t="e">
        <f ca="true">+IF(AND(ISNUMBER(OFFSET('Sanitation Data'!$H$4,0,10*ROW('Sanitation Data'!H191))),'Data Summary'!DE197="Yes"),100-OFFSET('Sanitation Data'!$H$4,0,10*ROW('Sanitation Data'!H191)),NA())</f>
        <v>#N/A</v>
      </c>
      <c r="AQ197" s="96" t="e">
        <f ca="true">+IF(AND(ISNUMBER(OFFSET('Sanitation Data'!$H$6,0,10*ROW('Sanitation Data'!H191))),'Data Summary'!DF197="Yes"),OFFSET('Sanitation Data'!$H$6,0,10*ROW('Sanitation Data'!H191)),NA())</f>
        <v>#N/A</v>
      </c>
      <c r="AR197" s="96" t="e">
        <f ca="true">+IF(AND(ISNUMBER(OFFSET('Sanitation Data'!$H$10,0,10*ROW('Sanitation Data'!H191))),'Data Summary'!DG197="Yes"),OFFSET('Sanitation Data'!$H$10,0,10*ROW('Sanitation Data'!H191)),NA())</f>
        <v>#N/A</v>
      </c>
      <c r="AS197" s="96" t="e">
        <f ca="true">+IF(AND(ISNUMBER(OFFSET('Sanitation Data'!$H$11,0,10*ROW('Sanitation Data'!H191))),'Data Summary'!DH197="Yes"),OFFSET('Sanitation Data'!$H$11,0,10*ROW('Sanitation Data'!H191)),NA())</f>
        <v>#N/A</v>
      </c>
      <c r="AT197" s="96" t="e">
        <f ca="true">+IF(AND(ISNUMBER(OFFSET('Sanitation Data'!$H$12,0,10*ROW('Sanitation Data'!H191))),'Data Summary'!DI197="Yes"),OFFSET('Sanitation Data'!$H$12,0,10*ROW('Sanitation Data'!H191)),NA())</f>
        <v>#N/A</v>
      </c>
      <c r="AU197" s="96" t="e">
        <f ca="true">+IF(AND(ISNUMBER(OFFSET('Sanitation Data'!$I$4,0,10*ROW('Sanitation Data'!I191))),'Data Summary'!DJ197="Yes"),100-OFFSET('Sanitation Data'!$I$4,0,10*ROW('Sanitation Data'!I191)),NA())</f>
        <v>#N/A</v>
      </c>
      <c r="AV197" s="96" t="e">
        <f ca="true">+IF(AND(ISNUMBER(OFFSET('Sanitation Data'!$I$6,0,10*ROW('Sanitation Data'!I191))),'Data Summary'!DK197="Yes"),OFFSET('Sanitation Data'!$I$6,0,10*ROW('Sanitation Data'!I191)),NA())</f>
        <v>#N/A</v>
      </c>
      <c r="AW197" s="96" t="e">
        <f ca="true">+IF(AND(ISNUMBER(OFFSET('Sanitation Data'!$I$10,0,10*ROW('Sanitation Data'!I191))),'Data Summary'!DL197="Yes"),OFFSET('Sanitation Data'!$I$10,0,10*ROW('Sanitation Data'!I191)),NA())</f>
        <v>#N/A</v>
      </c>
      <c r="AX197" s="96" t="e">
        <f ca="true">+IF(AND(ISNUMBER(OFFSET('Sanitation Data'!$I$11,0,10*ROW('Sanitation Data'!I191))),'Data Summary'!DM197="Yes"),OFFSET('Sanitation Data'!$I$11,0,10*ROW('Sanitation Data'!I191)),NA())</f>
        <v>#N/A</v>
      </c>
      <c r="AY197" s="96" t="e">
        <f ca="true">+IF(AND(ISNUMBER(OFFSET('Sanitation Data'!$I$12,0,10*ROW('Sanitation Data'!I191))),'Data Summary'!DN197="Yes"),OFFSET('Sanitation Data'!$I$12,0,10*ROW('Sanitation Data'!I191)),NA())</f>
        <v>#N/A</v>
      </c>
      <c r="AZ197" s="97" t="e">
        <f ca="true">+IF(AND(ISNUMBER(OFFSET('Hygiene Data'!$D$5,0,10*ROW('Hygiene Data'!D191))),'Data Summary'!DO197="Yes"),OFFSET('Hygiene Data'!$D$5,0,10*ROW('Hygiene Data'!D191)),NA())</f>
        <v>#N/A</v>
      </c>
      <c r="BA197" s="97" t="e">
        <f ca="true">+IF(AND(ISNUMBER(OFFSET('Hygiene Data'!$D$7,0,10*ROW('Hygiene Data'!D191))),'Data Summary'!DP197="Yes"),OFFSET('Hygiene Data'!$D$7,0,10*ROW('Hygiene Data'!D191)),NA())</f>
        <v>#N/A</v>
      </c>
      <c r="BB197" s="97" t="e">
        <f ca="true">+IF(AND(ISNUMBER(OFFSET('Hygiene Data'!$D$9,0,10*ROW('Hygiene Data'!D191))),'Data Summary'!DQ197="Yes"),OFFSET('Hygiene Data'!$D$9,0,10*ROW('Hygiene Data'!D191)),NA())</f>
        <v>#N/A</v>
      </c>
      <c r="BC197" s="97" t="e">
        <f ca="true">+IF(AND(ISNUMBER(OFFSET('Hygiene Data'!$E$5,0,10*ROW('Hygiene Data'!E191))),'Data Summary'!DR197="Yes"),OFFSET('Hygiene Data'!$E$5,0,10*ROW('Hygiene Data'!E191)),NA())</f>
        <v>#N/A</v>
      </c>
      <c r="BD197" s="97" t="e">
        <f ca="true">+IF(AND(ISNUMBER(OFFSET('Hygiene Data'!$E$7,0,10*ROW('Hygiene Data'!E191))),'Data Summary'!DS197="Yes"),OFFSET('Hygiene Data'!$E$7,0,10*ROW('Hygiene Data'!E191)),NA())</f>
        <v>#N/A</v>
      </c>
      <c r="BE197" s="97" t="e">
        <f ca="true">+IF(AND(ISNUMBER(OFFSET('Hygiene Data'!$E$9,0,10*ROW('Hygiene Data'!E191))),'Data Summary'!DT197="Yes"),OFFSET('Hygiene Data'!$E$9,0,10*ROW('Hygiene Data'!E191)),NA())</f>
        <v>#N/A</v>
      </c>
      <c r="BF197" s="97" t="e">
        <f ca="true">+IF(AND(ISNUMBER(OFFSET('Hygiene Data'!$F$5,0,10*ROW('Hygiene Data'!F191))),'Data Summary'!DU197="Yes"),OFFSET('Hygiene Data'!$F$5,0,10*ROW('Hygiene Data'!F191)),NA())</f>
        <v>#N/A</v>
      </c>
      <c r="BG197" s="97" t="e">
        <f ca="true">+IF(AND(ISNUMBER(OFFSET('Hygiene Data'!$F$7,0,10*ROW('Hygiene Data'!F191))),'Data Summary'!DV197="Yes"),OFFSET('Hygiene Data'!$F$7,0,10*ROW('Hygiene Data'!F191)),NA())</f>
        <v>#N/A</v>
      </c>
      <c r="BH197" s="97" t="e">
        <f ca="true">+IF(AND(ISNUMBER(OFFSET('Hygiene Data'!$F$9,0,10*ROW('Hygiene Data'!F191))),'Data Summary'!DW197="Yes"),OFFSET('Hygiene Data'!$F$9,0,10*ROW('Hygiene Data'!F191)),NA())</f>
        <v>#N/A</v>
      </c>
      <c r="BI197" s="97" t="e">
        <f ca="true">+IF(AND(ISNUMBER(OFFSET('Hygiene Data'!$G$5,0,10*ROW('Hygiene Data'!G191))),'Data Summary'!DX197="Yes"),OFFSET('Hygiene Data'!$G$5,0,10*ROW('Hygiene Data'!G191)),NA())</f>
        <v>#N/A</v>
      </c>
      <c r="BJ197" s="97" t="e">
        <f ca="true">+IF(AND(ISNUMBER(OFFSET('Hygiene Data'!$G$7,0,10*ROW('Hygiene Data'!G191))),'Data Summary'!DY197="Yes"),OFFSET('Hygiene Data'!$G$7,0,10*ROW('Hygiene Data'!G191)),NA())</f>
        <v>#N/A</v>
      </c>
      <c r="BK197" s="97" t="e">
        <f ca="true">+IF(AND(ISNUMBER(OFFSET('Hygiene Data'!$G$9,0,10*ROW('Hygiene Data'!G191))),'Data Summary'!DZ197="Yes"),OFFSET('Hygiene Data'!$G$9,0,10*ROW('Hygiene Data'!G191)),NA())</f>
        <v>#N/A</v>
      </c>
      <c r="BL197" s="97" t="e">
        <f ca="true">+IF(AND(ISNUMBER(OFFSET('Hygiene Data'!$H$5,0,10*ROW('Hygiene Data'!H191))),'Data Summary'!EA197="Yes"),OFFSET('Hygiene Data'!$H$5,0,10*ROW('Hygiene Data'!H191)),NA())</f>
        <v>#N/A</v>
      </c>
      <c r="BM197" s="97" t="e">
        <f ca="true">+IF(AND(ISNUMBER(OFFSET('Hygiene Data'!$H$7,0,10*ROW('Hygiene Data'!H191))),'Data Summary'!EB197="Yes"),OFFSET('Hygiene Data'!$H$7,0,10*ROW('Hygiene Data'!H191)),NA())</f>
        <v>#N/A</v>
      </c>
      <c r="BN197" s="97" t="e">
        <f ca="true">+IF(AND(ISNUMBER(OFFSET('Hygiene Data'!$H$9,0,10*ROW('Hygiene Data'!H191))),'Data Summary'!EC197="Yes"),OFFSET('Hygiene Data'!$H$9,0,10*ROW('Hygiene Data'!H191)),NA())</f>
        <v>#N/A</v>
      </c>
      <c r="BO197" s="97" t="e">
        <f ca="true">+IF(AND(ISNUMBER(OFFSET('Hygiene Data'!$I$5,0,10*ROW('Hygiene Data'!I191))),'Data Summary'!ED197="Yes"),OFFSET('Hygiene Data'!$I$5,0,10*ROW('Hygiene Data'!I191)),NA())</f>
        <v>#N/A</v>
      </c>
      <c r="BP197" s="97" t="e">
        <f ca="true">+IF(AND(ISNUMBER(OFFSET('Hygiene Data'!$I$7,0,10*ROW('Hygiene Data'!I191))),'Data Summary'!EE197="Yes"),OFFSET('Hygiene Data'!$I$7,0,10*ROW('Hygiene Data'!I191)),NA())</f>
        <v>#N/A</v>
      </c>
      <c r="BQ197" s="97" t="e">
        <f ca="true">+IF(AND(ISNUMBER(OFFSET('Hygiene Data'!$I$9,0,10*ROW('Hygiene Data'!I191))),'Data Summary'!EF197="Yes"),OFFSET('Hygiene Data'!$I$9,0,10*ROW('Hygiene Data'!I191)),NA())</f>
        <v>#N/A</v>
      </c>
    </row>
    <row xmlns:x14ac="http://schemas.microsoft.com/office/spreadsheetml/2009/9/ac" r="198" x14ac:dyDescent="0.2">
      <c r="A198" s="331" t="e">
        <f ca="true">+RIGHT('Data Summary'!A198,LEN('Data Summary'!A198)-9)</f>
        <v>#VALUE!</v>
      </c>
      <c r="B198" s="36" t="str">
        <f ca="true">+IF(ISTEXT('Data Summary'!B198),'Data Summary'!B198,"")</f>
        <v/>
      </c>
      <c r="C198" s="330" t="e">
        <f ca="true">+VALUE('Data Summary'!C198)</f>
        <v>#VALUE!</v>
      </c>
      <c r="D198" s="95" t="e">
        <f ca="true">+IF(AND(ISNUMBER(OFFSET('Water Data'!$D$4,0,10*ROW('Water Data'!D192))),'Data Summary'!BS198="Yes"),100-OFFSET('Water Data'!$D$4,0,10*ROW('Water Data'!D192)),NA())</f>
        <v>#N/A</v>
      </c>
      <c r="E198" s="95" t="e">
        <f ca="true">+IF(AND(ISNUMBER(OFFSET('Water Data'!$D$6,0,10*ROW('Water Data'!D192))),'Data Summary'!BT198="Yes"),OFFSET('Water Data'!$D$6,0,10*ROW('Water Data'!D192)),NA())</f>
        <v>#N/A</v>
      </c>
      <c r="F198" s="95" t="e">
        <f ca="true">+IF(AND(ISNUMBER(OFFSET('Water Data'!$D$9,0,10*ROW('Water Data'!D192))),'Data Summary'!BU198="Yes"),OFFSET('Water Data'!$D$9,0,10*ROW('Water Data'!D192)),NA())</f>
        <v>#N/A</v>
      </c>
      <c r="G198" s="95" t="e">
        <f ca="true">+IF(AND(ISNUMBER(OFFSET('Water Data'!$E$4,0,10*ROW('Water Data'!E192))),'Data Summary'!BV198="Yes"),100-OFFSET('Water Data'!$E$4,0,10*ROW('Water Data'!E192)),NA())</f>
        <v>#N/A</v>
      </c>
      <c r="H198" s="95" t="e">
        <f ca="true">+IF(AND(ISNUMBER(OFFSET('Water Data'!$E$6,0,10*ROW('Water Data'!E192))),'Data Summary'!BW198="Yes"),OFFSET('Water Data'!$E$6,0,10*ROW('Water Data'!E192)),NA())</f>
        <v>#N/A</v>
      </c>
      <c r="I198" s="95" t="e">
        <f ca="true">+IF(AND(ISNUMBER(OFFSET('Water Data'!$E$9,0,10*ROW('Water Data'!E192))),'Data Summary'!BX198="Yes"),OFFSET('Water Data'!$E$9,0,10*ROW('Water Data'!E192)),NA())</f>
        <v>#N/A</v>
      </c>
      <c r="J198" s="95" t="e">
        <f ca="true">+IF(AND(ISNUMBER(OFFSET('Water Data'!$F$4,0,10*ROW('Water Data'!F192))),'Data Summary'!BY198="Yes"),100-OFFSET('Water Data'!$F$4,0,10*ROW('Water Data'!F192)),NA())</f>
        <v>#N/A</v>
      </c>
      <c r="K198" s="95" t="e">
        <f ca="true">+IF(AND(ISNUMBER(OFFSET('Water Data'!$F$6,0,10*ROW('Water Data'!F192))),'Data Summary'!BZ198="Yes"),OFFSET('Water Data'!$F$6,0,10*ROW('Water Data'!F192)),NA())</f>
        <v>#N/A</v>
      </c>
      <c r="L198" s="95" t="e">
        <f ca="true">+IF(AND(ISNUMBER(OFFSET('Water Data'!$F$9,0,10*ROW('Water Data'!F192))),'Data Summary'!CA198="Yes"),OFFSET('Water Data'!$F$9,0,10*ROW('Water Data'!F192)),NA())</f>
        <v>#N/A</v>
      </c>
      <c r="M198" s="95" t="e">
        <f ca="true">+IF(AND(ISNUMBER(OFFSET('Water Data'!$G$4,0,10*ROW('Water Data'!G192))),'Data Summary'!CB198="Yes"),100-OFFSET('Water Data'!$G$4,0,10*ROW('Water Data'!G192)),NA())</f>
        <v>#N/A</v>
      </c>
      <c r="N198" s="95" t="e">
        <f ca="true">+IF(AND(ISNUMBER(OFFSET('Water Data'!$G$6,0,10*ROW('Water Data'!G192))),'Data Summary'!CC198="Yes"),OFFSET('Water Data'!$G$6,0,10*ROW('Water Data'!G192)),NA())</f>
        <v>#N/A</v>
      </c>
      <c r="O198" s="95" t="e">
        <f ca="true">+IF(AND(ISNUMBER(OFFSET('Water Data'!$G$9,0,10*ROW('Water Data'!G192))),'Data Summary'!CD198="Yes"),OFFSET('Water Data'!$G$9,0,10*ROW('Water Data'!G192)),NA())</f>
        <v>#N/A</v>
      </c>
      <c r="P198" s="95" t="e">
        <f ca="true">+IF(AND(ISNUMBER(OFFSET('Water Data'!$H$4,0,10*ROW('Water Data'!H192))),'Data Summary'!CE198="Yes"),100-OFFSET('Water Data'!$H$4,0,10*ROW('Water Data'!H192)),NA())</f>
        <v>#N/A</v>
      </c>
      <c r="Q198" s="95" t="e">
        <f ca="true">+IF(AND(ISNUMBER(OFFSET('Water Data'!$H$6,0,10*ROW('Water Data'!H192))),'Data Summary'!CF198="Yes"),OFFSET('Water Data'!$H$6,0,10*ROW('Water Data'!H192)),NA())</f>
        <v>#N/A</v>
      </c>
      <c r="R198" s="95" t="e">
        <f ca="true">+IF(AND(ISNUMBER(OFFSET('Water Data'!$H$9,0,10*ROW('Water Data'!H192))),'Data Summary'!CG198="Yes"),OFFSET('Water Data'!$H$9,0,10*ROW('Water Data'!H192)),NA())</f>
        <v>#N/A</v>
      </c>
      <c r="S198" s="95" t="e">
        <f ca="true">+IF(AND(ISNUMBER(OFFSET('Water Data'!$I$4,0,10*ROW('Water Data'!I192))),'Data Summary'!CH198="Yes"),100-OFFSET('Water Data'!$I$4,0,10*ROW('Water Data'!I192)),NA())</f>
        <v>#N/A</v>
      </c>
      <c r="T198" s="95" t="e">
        <f ca="true">+IF(AND(ISNUMBER(OFFSET('Water Data'!$I$6,0,10*ROW('Water Data'!I192))),'Data Summary'!CI198="Yes"),OFFSET('Water Data'!$I$6,0,10*ROW('Water Data'!I192)),NA())</f>
        <v>#N/A</v>
      </c>
      <c r="U198" s="95" t="e">
        <f ca="true">+IF(AND(ISNUMBER(OFFSET('Water Data'!$I$9,0,10*ROW('Water Data'!I192))),'Data Summary'!CJ198="Yes"),OFFSET('Water Data'!$I$9,0,10*ROW('Water Data'!I192)),NA())</f>
        <v>#N/A</v>
      </c>
      <c r="V198" s="96" t="e">
        <f ca="true">+IF(AND(ISNUMBER(OFFSET('Sanitation Data'!$D$4,0,10*ROW('Sanitation Data'!D192))),'Data Summary'!CK198="Yes"),100-OFFSET('Sanitation Data'!$D$4,0,10*ROW('Sanitation Data'!D192)),NA())</f>
        <v>#N/A</v>
      </c>
      <c r="W198" s="96" t="e">
        <f ca="true">+IF(AND(ISNUMBER(OFFSET('Sanitation Data'!$D$6,0,10*ROW('Sanitation Data'!D192))),'Data Summary'!CL198="Yes"),OFFSET('Sanitation Data'!$D$6,0,10*ROW('Sanitation Data'!D192)),NA())</f>
        <v>#N/A</v>
      </c>
      <c r="X198" s="96" t="e">
        <f ca="true">+IF(AND(ISNUMBER(OFFSET('Sanitation Data'!$D$10,0,10*ROW('Sanitation Data'!D192))),'Data Summary'!CM198="Yes"),OFFSET('Sanitation Data'!$D$10,0,10*ROW('Sanitation Data'!D192)),NA())</f>
        <v>#N/A</v>
      </c>
      <c r="Y198" s="96" t="e">
        <f ca="true">+IF(AND(ISNUMBER(OFFSET('Sanitation Data'!$D$11,0,10*ROW('Sanitation Data'!D192))),'Data Summary'!CN198="Yes"),OFFSET('Sanitation Data'!$D$11,0,10*ROW('Sanitation Data'!D192)),NA())</f>
        <v>#N/A</v>
      </c>
      <c r="Z198" s="96" t="e">
        <f ca="true">+IF(AND(ISNUMBER(OFFSET('Sanitation Data'!$D$12,0,10*ROW('Sanitation Data'!D192))),'Data Summary'!CO198="Yes"),OFFSET('Sanitation Data'!$D$12,0,10*ROW('Sanitation Data'!D192)),NA())</f>
        <v>#N/A</v>
      </c>
      <c r="AA198" s="96" t="e">
        <f ca="true">+IF(AND(ISNUMBER(OFFSET('Sanitation Data'!$E$4,0,10*ROW('Sanitation Data'!E192))),'Data Summary'!CP198="Yes"),100-OFFSET('Sanitation Data'!$E$4,0,10*ROW('Sanitation Data'!E192)),NA())</f>
        <v>#N/A</v>
      </c>
      <c r="AB198" s="96" t="e">
        <f ca="true">+IF(AND(ISNUMBER(OFFSET('Sanitation Data'!$E$6,0,10*ROW('Sanitation Data'!E192))),'Data Summary'!CQ198="Yes"),OFFSET('Sanitation Data'!$E$6,0,10*ROW('Sanitation Data'!E192)),NA())</f>
        <v>#N/A</v>
      </c>
      <c r="AC198" s="96" t="e">
        <f ca="true">+IF(AND(ISNUMBER(OFFSET('Sanitation Data'!$E$10,0,10*ROW('Sanitation Data'!E192))),'Data Summary'!CR198="Yes"),OFFSET('Sanitation Data'!$E$10,0,10*ROW('Sanitation Data'!E192)),NA())</f>
        <v>#N/A</v>
      </c>
      <c r="AD198" s="96" t="e">
        <f ca="true">+IF(AND(ISNUMBER(OFFSET('Sanitation Data'!$E$11,0,10*ROW('Sanitation Data'!E192))),'Data Summary'!CS198="Yes"),OFFSET('Sanitation Data'!$E$11,0,10*ROW('Sanitation Data'!E192)),NA())</f>
        <v>#N/A</v>
      </c>
      <c r="AE198" s="96" t="e">
        <f ca="true">+IF(AND(ISNUMBER(OFFSET('Sanitation Data'!$E$12,0,10*ROW('Sanitation Data'!E192))),'Data Summary'!CT198="Yes"),OFFSET('Sanitation Data'!$E$12,0,10*ROW('Sanitation Data'!E192)),NA())</f>
        <v>#N/A</v>
      </c>
      <c r="AF198" s="96" t="e">
        <f ca="true">+IF(AND(ISNUMBER(OFFSET('Sanitation Data'!$F$4,0,10*ROW('Sanitation Data'!F192))),'Data Summary'!CU198="Yes"),100-OFFSET('Sanitation Data'!$F$4,0,10*ROW('Sanitation Data'!F192)),NA())</f>
        <v>#N/A</v>
      </c>
      <c r="AG198" s="96" t="e">
        <f ca="true">+IF(AND(ISNUMBER(OFFSET('Sanitation Data'!$F$6,0,10*ROW('Sanitation Data'!F192))),'Data Summary'!CV198="Yes"),OFFSET('Sanitation Data'!$F$6,0,10*ROW('Sanitation Data'!F192)),NA())</f>
        <v>#N/A</v>
      </c>
      <c r="AH198" s="96" t="e">
        <f ca="true">+IF(AND(ISNUMBER(OFFSET('Sanitation Data'!$F$10,0,10*ROW('Sanitation Data'!F192))),'Data Summary'!CW198="Yes"),OFFSET('Sanitation Data'!$F$10,0,10*ROW('Sanitation Data'!F192)),NA())</f>
        <v>#N/A</v>
      </c>
      <c r="AI198" s="96" t="e">
        <f ca="true">+IF(AND(ISNUMBER(OFFSET('Sanitation Data'!$F$11,0,10*ROW('Sanitation Data'!F192))),'Data Summary'!CX198="Yes"),OFFSET('Sanitation Data'!$F$11,0,10*ROW('Sanitation Data'!F192)),NA())</f>
        <v>#N/A</v>
      </c>
      <c r="AJ198" s="96" t="e">
        <f ca="true">+IF(AND(ISNUMBER(OFFSET('Sanitation Data'!$F$12,0,10*ROW('Sanitation Data'!F192))),'Data Summary'!CY198="Yes"),OFFSET('Sanitation Data'!$F$12,0,10*ROW('Sanitation Data'!F192)),NA())</f>
        <v>#N/A</v>
      </c>
      <c r="AK198" s="96" t="e">
        <f ca="true">+IF(AND(ISNUMBER(OFFSET('Sanitation Data'!$G$4,0,10*ROW('Sanitation Data'!G192))),'Data Summary'!CZ198="Yes"),100-OFFSET('Sanitation Data'!$G$4,0,10*ROW('Sanitation Data'!G192)),NA())</f>
        <v>#N/A</v>
      </c>
      <c r="AL198" s="96" t="e">
        <f ca="true">+IF(AND(ISNUMBER(OFFSET('Sanitation Data'!$G$6,0,10*ROW('Sanitation Data'!G192))),'Data Summary'!DA198="Yes"),OFFSET('Sanitation Data'!$G$6,0,10*ROW('Sanitation Data'!G192)),NA())</f>
        <v>#N/A</v>
      </c>
      <c r="AM198" s="96" t="e">
        <f ca="true">+IF(AND(ISNUMBER(OFFSET('Sanitation Data'!$G$10,0,10*ROW('Sanitation Data'!G192))),'Data Summary'!DB198="Yes"),OFFSET('Sanitation Data'!$G$10,0,10*ROW('Sanitation Data'!G192)),NA())</f>
        <v>#N/A</v>
      </c>
      <c r="AN198" s="96" t="e">
        <f ca="true">+IF(AND(ISNUMBER(OFFSET('Sanitation Data'!$G$11,0,10*ROW('Sanitation Data'!G192))),'Data Summary'!DC198="Yes"),OFFSET('Sanitation Data'!$G$11,0,10*ROW('Sanitation Data'!G192)),NA())</f>
        <v>#N/A</v>
      </c>
      <c r="AO198" s="96" t="e">
        <f ca="true">+IF(AND(ISNUMBER(OFFSET('Sanitation Data'!$G$12,0,10*ROW('Sanitation Data'!G192))),'Data Summary'!DD198="Yes"),OFFSET('Sanitation Data'!$G$12,0,10*ROW('Sanitation Data'!G192)),NA())</f>
        <v>#N/A</v>
      </c>
      <c r="AP198" s="96" t="e">
        <f ca="true">+IF(AND(ISNUMBER(OFFSET('Sanitation Data'!$H$4,0,10*ROW('Sanitation Data'!H192))),'Data Summary'!DE198="Yes"),100-OFFSET('Sanitation Data'!$H$4,0,10*ROW('Sanitation Data'!H192)),NA())</f>
        <v>#N/A</v>
      </c>
      <c r="AQ198" s="96" t="e">
        <f ca="true">+IF(AND(ISNUMBER(OFFSET('Sanitation Data'!$H$6,0,10*ROW('Sanitation Data'!H192))),'Data Summary'!DF198="Yes"),OFFSET('Sanitation Data'!$H$6,0,10*ROW('Sanitation Data'!H192)),NA())</f>
        <v>#N/A</v>
      </c>
      <c r="AR198" s="96" t="e">
        <f ca="true">+IF(AND(ISNUMBER(OFFSET('Sanitation Data'!$H$10,0,10*ROW('Sanitation Data'!H192))),'Data Summary'!DG198="Yes"),OFFSET('Sanitation Data'!$H$10,0,10*ROW('Sanitation Data'!H192)),NA())</f>
        <v>#N/A</v>
      </c>
      <c r="AS198" s="96" t="e">
        <f ca="true">+IF(AND(ISNUMBER(OFFSET('Sanitation Data'!$H$11,0,10*ROW('Sanitation Data'!H192))),'Data Summary'!DH198="Yes"),OFFSET('Sanitation Data'!$H$11,0,10*ROW('Sanitation Data'!H192)),NA())</f>
        <v>#N/A</v>
      </c>
      <c r="AT198" s="96" t="e">
        <f ca="true">+IF(AND(ISNUMBER(OFFSET('Sanitation Data'!$H$12,0,10*ROW('Sanitation Data'!H192))),'Data Summary'!DI198="Yes"),OFFSET('Sanitation Data'!$H$12,0,10*ROW('Sanitation Data'!H192)),NA())</f>
        <v>#N/A</v>
      </c>
      <c r="AU198" s="96" t="e">
        <f ca="true">+IF(AND(ISNUMBER(OFFSET('Sanitation Data'!$I$4,0,10*ROW('Sanitation Data'!I192))),'Data Summary'!DJ198="Yes"),100-OFFSET('Sanitation Data'!$I$4,0,10*ROW('Sanitation Data'!I192)),NA())</f>
        <v>#N/A</v>
      </c>
      <c r="AV198" s="96" t="e">
        <f ca="true">+IF(AND(ISNUMBER(OFFSET('Sanitation Data'!$I$6,0,10*ROW('Sanitation Data'!I192))),'Data Summary'!DK198="Yes"),OFFSET('Sanitation Data'!$I$6,0,10*ROW('Sanitation Data'!I192)),NA())</f>
        <v>#N/A</v>
      </c>
      <c r="AW198" s="96" t="e">
        <f ca="true">+IF(AND(ISNUMBER(OFFSET('Sanitation Data'!$I$10,0,10*ROW('Sanitation Data'!I192))),'Data Summary'!DL198="Yes"),OFFSET('Sanitation Data'!$I$10,0,10*ROW('Sanitation Data'!I192)),NA())</f>
        <v>#N/A</v>
      </c>
      <c r="AX198" s="96" t="e">
        <f ca="true">+IF(AND(ISNUMBER(OFFSET('Sanitation Data'!$I$11,0,10*ROW('Sanitation Data'!I192))),'Data Summary'!DM198="Yes"),OFFSET('Sanitation Data'!$I$11,0,10*ROW('Sanitation Data'!I192)),NA())</f>
        <v>#N/A</v>
      </c>
      <c r="AY198" s="96" t="e">
        <f ca="true">+IF(AND(ISNUMBER(OFFSET('Sanitation Data'!$I$12,0,10*ROW('Sanitation Data'!I192))),'Data Summary'!DN198="Yes"),OFFSET('Sanitation Data'!$I$12,0,10*ROW('Sanitation Data'!I192)),NA())</f>
        <v>#N/A</v>
      </c>
      <c r="AZ198" s="97" t="e">
        <f ca="true">+IF(AND(ISNUMBER(OFFSET('Hygiene Data'!$D$5,0,10*ROW('Hygiene Data'!D192))),'Data Summary'!DO198="Yes"),OFFSET('Hygiene Data'!$D$5,0,10*ROW('Hygiene Data'!D192)),NA())</f>
        <v>#N/A</v>
      </c>
      <c r="BA198" s="97" t="e">
        <f ca="true">+IF(AND(ISNUMBER(OFFSET('Hygiene Data'!$D$7,0,10*ROW('Hygiene Data'!D192))),'Data Summary'!DP198="Yes"),OFFSET('Hygiene Data'!$D$7,0,10*ROW('Hygiene Data'!D192)),NA())</f>
        <v>#N/A</v>
      </c>
      <c r="BB198" s="97" t="e">
        <f ca="true">+IF(AND(ISNUMBER(OFFSET('Hygiene Data'!$D$9,0,10*ROW('Hygiene Data'!D192))),'Data Summary'!DQ198="Yes"),OFFSET('Hygiene Data'!$D$9,0,10*ROW('Hygiene Data'!D192)),NA())</f>
        <v>#N/A</v>
      </c>
      <c r="BC198" s="97" t="e">
        <f ca="true">+IF(AND(ISNUMBER(OFFSET('Hygiene Data'!$E$5,0,10*ROW('Hygiene Data'!E192))),'Data Summary'!DR198="Yes"),OFFSET('Hygiene Data'!$E$5,0,10*ROW('Hygiene Data'!E192)),NA())</f>
        <v>#N/A</v>
      </c>
      <c r="BD198" s="97" t="e">
        <f ca="true">+IF(AND(ISNUMBER(OFFSET('Hygiene Data'!$E$7,0,10*ROW('Hygiene Data'!E192))),'Data Summary'!DS198="Yes"),OFFSET('Hygiene Data'!$E$7,0,10*ROW('Hygiene Data'!E192)),NA())</f>
        <v>#N/A</v>
      </c>
      <c r="BE198" s="97" t="e">
        <f ca="true">+IF(AND(ISNUMBER(OFFSET('Hygiene Data'!$E$9,0,10*ROW('Hygiene Data'!E192))),'Data Summary'!DT198="Yes"),OFFSET('Hygiene Data'!$E$9,0,10*ROW('Hygiene Data'!E192)),NA())</f>
        <v>#N/A</v>
      </c>
      <c r="BF198" s="97" t="e">
        <f ca="true">+IF(AND(ISNUMBER(OFFSET('Hygiene Data'!$F$5,0,10*ROW('Hygiene Data'!F192))),'Data Summary'!DU198="Yes"),OFFSET('Hygiene Data'!$F$5,0,10*ROW('Hygiene Data'!F192)),NA())</f>
        <v>#N/A</v>
      </c>
      <c r="BG198" s="97" t="e">
        <f ca="true">+IF(AND(ISNUMBER(OFFSET('Hygiene Data'!$F$7,0,10*ROW('Hygiene Data'!F192))),'Data Summary'!DV198="Yes"),OFFSET('Hygiene Data'!$F$7,0,10*ROW('Hygiene Data'!F192)),NA())</f>
        <v>#N/A</v>
      </c>
      <c r="BH198" s="97" t="e">
        <f ca="true">+IF(AND(ISNUMBER(OFFSET('Hygiene Data'!$F$9,0,10*ROW('Hygiene Data'!F192))),'Data Summary'!DW198="Yes"),OFFSET('Hygiene Data'!$F$9,0,10*ROW('Hygiene Data'!F192)),NA())</f>
        <v>#N/A</v>
      </c>
      <c r="BI198" s="97" t="e">
        <f ca="true">+IF(AND(ISNUMBER(OFFSET('Hygiene Data'!$G$5,0,10*ROW('Hygiene Data'!G192))),'Data Summary'!DX198="Yes"),OFFSET('Hygiene Data'!$G$5,0,10*ROW('Hygiene Data'!G192)),NA())</f>
        <v>#N/A</v>
      </c>
      <c r="BJ198" s="97" t="e">
        <f ca="true">+IF(AND(ISNUMBER(OFFSET('Hygiene Data'!$G$7,0,10*ROW('Hygiene Data'!G192))),'Data Summary'!DY198="Yes"),OFFSET('Hygiene Data'!$G$7,0,10*ROW('Hygiene Data'!G192)),NA())</f>
        <v>#N/A</v>
      </c>
      <c r="BK198" s="97" t="e">
        <f ca="true">+IF(AND(ISNUMBER(OFFSET('Hygiene Data'!$G$9,0,10*ROW('Hygiene Data'!G192))),'Data Summary'!DZ198="Yes"),OFFSET('Hygiene Data'!$G$9,0,10*ROW('Hygiene Data'!G192)),NA())</f>
        <v>#N/A</v>
      </c>
      <c r="BL198" s="97" t="e">
        <f ca="true">+IF(AND(ISNUMBER(OFFSET('Hygiene Data'!$H$5,0,10*ROW('Hygiene Data'!H192))),'Data Summary'!EA198="Yes"),OFFSET('Hygiene Data'!$H$5,0,10*ROW('Hygiene Data'!H192)),NA())</f>
        <v>#N/A</v>
      </c>
      <c r="BM198" s="97" t="e">
        <f ca="true">+IF(AND(ISNUMBER(OFFSET('Hygiene Data'!$H$7,0,10*ROW('Hygiene Data'!H192))),'Data Summary'!EB198="Yes"),OFFSET('Hygiene Data'!$H$7,0,10*ROW('Hygiene Data'!H192)),NA())</f>
        <v>#N/A</v>
      </c>
      <c r="BN198" s="97" t="e">
        <f ca="true">+IF(AND(ISNUMBER(OFFSET('Hygiene Data'!$H$9,0,10*ROW('Hygiene Data'!H192))),'Data Summary'!EC198="Yes"),OFFSET('Hygiene Data'!$H$9,0,10*ROW('Hygiene Data'!H192)),NA())</f>
        <v>#N/A</v>
      </c>
      <c r="BO198" s="97" t="e">
        <f ca="true">+IF(AND(ISNUMBER(OFFSET('Hygiene Data'!$I$5,0,10*ROW('Hygiene Data'!I192))),'Data Summary'!ED198="Yes"),OFFSET('Hygiene Data'!$I$5,0,10*ROW('Hygiene Data'!I192)),NA())</f>
        <v>#N/A</v>
      </c>
      <c r="BP198" s="97" t="e">
        <f ca="true">+IF(AND(ISNUMBER(OFFSET('Hygiene Data'!$I$7,0,10*ROW('Hygiene Data'!I192))),'Data Summary'!EE198="Yes"),OFFSET('Hygiene Data'!$I$7,0,10*ROW('Hygiene Data'!I192)),NA())</f>
        <v>#N/A</v>
      </c>
      <c r="BQ198" s="97" t="e">
        <f ca="true">+IF(AND(ISNUMBER(OFFSET('Hygiene Data'!$I$9,0,10*ROW('Hygiene Data'!I192))),'Data Summary'!EF198="Yes"),OFFSET('Hygiene Data'!$I$9,0,10*ROW('Hygiene Data'!I192)),NA())</f>
        <v>#N/A</v>
      </c>
    </row>
    <row xmlns:x14ac="http://schemas.microsoft.com/office/spreadsheetml/2009/9/ac" r="199" x14ac:dyDescent="0.2">
      <c r="A199" s="331" t="e">
        <f ca="true">+RIGHT('Data Summary'!A199,LEN('Data Summary'!A199)-9)</f>
        <v>#VALUE!</v>
      </c>
      <c r="B199" s="36" t="str">
        <f ca="true">+IF(ISTEXT('Data Summary'!B199),'Data Summary'!B199,"")</f>
        <v/>
      </c>
      <c r="C199" s="330" t="e">
        <f ca="true">+VALUE('Data Summary'!C199)</f>
        <v>#VALUE!</v>
      </c>
      <c r="D199" s="95" t="e">
        <f ca="true">+IF(AND(ISNUMBER(OFFSET('Water Data'!$D$4,0,10*ROW('Water Data'!D193))),'Data Summary'!BS199="Yes"),100-OFFSET('Water Data'!$D$4,0,10*ROW('Water Data'!D193)),NA())</f>
        <v>#N/A</v>
      </c>
      <c r="E199" s="95" t="e">
        <f ca="true">+IF(AND(ISNUMBER(OFFSET('Water Data'!$D$6,0,10*ROW('Water Data'!D193))),'Data Summary'!BT199="Yes"),OFFSET('Water Data'!$D$6,0,10*ROW('Water Data'!D193)),NA())</f>
        <v>#N/A</v>
      </c>
      <c r="F199" s="95" t="e">
        <f ca="true">+IF(AND(ISNUMBER(OFFSET('Water Data'!$D$9,0,10*ROW('Water Data'!D193))),'Data Summary'!BU199="Yes"),OFFSET('Water Data'!$D$9,0,10*ROW('Water Data'!D193)),NA())</f>
        <v>#N/A</v>
      </c>
      <c r="G199" s="95" t="e">
        <f ca="true">+IF(AND(ISNUMBER(OFFSET('Water Data'!$E$4,0,10*ROW('Water Data'!E193))),'Data Summary'!BV199="Yes"),100-OFFSET('Water Data'!$E$4,0,10*ROW('Water Data'!E193)),NA())</f>
        <v>#N/A</v>
      </c>
      <c r="H199" s="95" t="e">
        <f ca="true">+IF(AND(ISNUMBER(OFFSET('Water Data'!$E$6,0,10*ROW('Water Data'!E193))),'Data Summary'!BW199="Yes"),OFFSET('Water Data'!$E$6,0,10*ROW('Water Data'!E193)),NA())</f>
        <v>#N/A</v>
      </c>
      <c r="I199" s="95" t="e">
        <f ca="true">+IF(AND(ISNUMBER(OFFSET('Water Data'!$E$9,0,10*ROW('Water Data'!E193))),'Data Summary'!BX199="Yes"),OFFSET('Water Data'!$E$9,0,10*ROW('Water Data'!E193)),NA())</f>
        <v>#N/A</v>
      </c>
      <c r="J199" s="95" t="e">
        <f ca="true">+IF(AND(ISNUMBER(OFFSET('Water Data'!$F$4,0,10*ROW('Water Data'!F193))),'Data Summary'!BY199="Yes"),100-OFFSET('Water Data'!$F$4,0,10*ROW('Water Data'!F193)),NA())</f>
        <v>#N/A</v>
      </c>
      <c r="K199" s="95" t="e">
        <f ca="true">+IF(AND(ISNUMBER(OFFSET('Water Data'!$F$6,0,10*ROW('Water Data'!F193))),'Data Summary'!BZ199="Yes"),OFFSET('Water Data'!$F$6,0,10*ROW('Water Data'!F193)),NA())</f>
        <v>#N/A</v>
      </c>
      <c r="L199" s="95" t="e">
        <f ca="true">+IF(AND(ISNUMBER(OFFSET('Water Data'!$F$9,0,10*ROW('Water Data'!F193))),'Data Summary'!CA199="Yes"),OFFSET('Water Data'!$F$9,0,10*ROW('Water Data'!F193)),NA())</f>
        <v>#N/A</v>
      </c>
      <c r="M199" s="95" t="e">
        <f ca="true">+IF(AND(ISNUMBER(OFFSET('Water Data'!$G$4,0,10*ROW('Water Data'!G193))),'Data Summary'!CB199="Yes"),100-OFFSET('Water Data'!$G$4,0,10*ROW('Water Data'!G193)),NA())</f>
        <v>#N/A</v>
      </c>
      <c r="N199" s="95" t="e">
        <f ca="true">+IF(AND(ISNUMBER(OFFSET('Water Data'!$G$6,0,10*ROW('Water Data'!G193))),'Data Summary'!CC199="Yes"),OFFSET('Water Data'!$G$6,0,10*ROW('Water Data'!G193)),NA())</f>
        <v>#N/A</v>
      </c>
      <c r="O199" s="95" t="e">
        <f ca="true">+IF(AND(ISNUMBER(OFFSET('Water Data'!$G$9,0,10*ROW('Water Data'!G193))),'Data Summary'!CD199="Yes"),OFFSET('Water Data'!$G$9,0,10*ROW('Water Data'!G193)),NA())</f>
        <v>#N/A</v>
      </c>
      <c r="P199" s="95" t="e">
        <f ca="true">+IF(AND(ISNUMBER(OFFSET('Water Data'!$H$4,0,10*ROW('Water Data'!H193))),'Data Summary'!CE199="Yes"),100-OFFSET('Water Data'!$H$4,0,10*ROW('Water Data'!H193)),NA())</f>
        <v>#N/A</v>
      </c>
      <c r="Q199" s="95" t="e">
        <f ca="true">+IF(AND(ISNUMBER(OFFSET('Water Data'!$H$6,0,10*ROW('Water Data'!H193))),'Data Summary'!CF199="Yes"),OFFSET('Water Data'!$H$6,0,10*ROW('Water Data'!H193)),NA())</f>
        <v>#N/A</v>
      </c>
      <c r="R199" s="95" t="e">
        <f ca="true">+IF(AND(ISNUMBER(OFFSET('Water Data'!$H$9,0,10*ROW('Water Data'!H193))),'Data Summary'!CG199="Yes"),OFFSET('Water Data'!$H$9,0,10*ROW('Water Data'!H193)),NA())</f>
        <v>#N/A</v>
      </c>
      <c r="S199" s="95" t="e">
        <f ca="true">+IF(AND(ISNUMBER(OFFSET('Water Data'!$I$4,0,10*ROW('Water Data'!I193))),'Data Summary'!CH199="Yes"),100-OFFSET('Water Data'!$I$4,0,10*ROW('Water Data'!I193)),NA())</f>
        <v>#N/A</v>
      </c>
      <c r="T199" s="95" t="e">
        <f ca="true">+IF(AND(ISNUMBER(OFFSET('Water Data'!$I$6,0,10*ROW('Water Data'!I193))),'Data Summary'!CI199="Yes"),OFFSET('Water Data'!$I$6,0,10*ROW('Water Data'!I193)),NA())</f>
        <v>#N/A</v>
      </c>
      <c r="U199" s="95" t="e">
        <f ca="true">+IF(AND(ISNUMBER(OFFSET('Water Data'!$I$9,0,10*ROW('Water Data'!I193))),'Data Summary'!CJ199="Yes"),OFFSET('Water Data'!$I$9,0,10*ROW('Water Data'!I193)),NA())</f>
        <v>#N/A</v>
      </c>
      <c r="V199" s="96" t="e">
        <f ca="true">+IF(AND(ISNUMBER(OFFSET('Sanitation Data'!$D$4,0,10*ROW('Sanitation Data'!D193))),'Data Summary'!CK199="Yes"),100-OFFSET('Sanitation Data'!$D$4,0,10*ROW('Sanitation Data'!D193)),NA())</f>
        <v>#N/A</v>
      </c>
      <c r="W199" s="96" t="e">
        <f ca="true">+IF(AND(ISNUMBER(OFFSET('Sanitation Data'!$D$6,0,10*ROW('Sanitation Data'!D193))),'Data Summary'!CL199="Yes"),OFFSET('Sanitation Data'!$D$6,0,10*ROW('Sanitation Data'!D193)),NA())</f>
        <v>#N/A</v>
      </c>
      <c r="X199" s="96" t="e">
        <f ca="true">+IF(AND(ISNUMBER(OFFSET('Sanitation Data'!$D$10,0,10*ROW('Sanitation Data'!D193))),'Data Summary'!CM199="Yes"),OFFSET('Sanitation Data'!$D$10,0,10*ROW('Sanitation Data'!D193)),NA())</f>
        <v>#N/A</v>
      </c>
      <c r="Y199" s="96" t="e">
        <f ca="true">+IF(AND(ISNUMBER(OFFSET('Sanitation Data'!$D$11,0,10*ROW('Sanitation Data'!D193))),'Data Summary'!CN199="Yes"),OFFSET('Sanitation Data'!$D$11,0,10*ROW('Sanitation Data'!D193)),NA())</f>
        <v>#N/A</v>
      </c>
      <c r="Z199" s="96" t="e">
        <f ca="true">+IF(AND(ISNUMBER(OFFSET('Sanitation Data'!$D$12,0,10*ROW('Sanitation Data'!D193))),'Data Summary'!CO199="Yes"),OFFSET('Sanitation Data'!$D$12,0,10*ROW('Sanitation Data'!D193)),NA())</f>
        <v>#N/A</v>
      </c>
      <c r="AA199" s="96" t="e">
        <f ca="true">+IF(AND(ISNUMBER(OFFSET('Sanitation Data'!$E$4,0,10*ROW('Sanitation Data'!E193))),'Data Summary'!CP199="Yes"),100-OFFSET('Sanitation Data'!$E$4,0,10*ROW('Sanitation Data'!E193)),NA())</f>
        <v>#N/A</v>
      </c>
      <c r="AB199" s="96" t="e">
        <f ca="true">+IF(AND(ISNUMBER(OFFSET('Sanitation Data'!$E$6,0,10*ROW('Sanitation Data'!E193))),'Data Summary'!CQ199="Yes"),OFFSET('Sanitation Data'!$E$6,0,10*ROW('Sanitation Data'!E193)),NA())</f>
        <v>#N/A</v>
      </c>
      <c r="AC199" s="96" t="e">
        <f ca="true">+IF(AND(ISNUMBER(OFFSET('Sanitation Data'!$E$10,0,10*ROW('Sanitation Data'!E193))),'Data Summary'!CR199="Yes"),OFFSET('Sanitation Data'!$E$10,0,10*ROW('Sanitation Data'!E193)),NA())</f>
        <v>#N/A</v>
      </c>
      <c r="AD199" s="96" t="e">
        <f ca="true">+IF(AND(ISNUMBER(OFFSET('Sanitation Data'!$E$11,0,10*ROW('Sanitation Data'!E193))),'Data Summary'!CS199="Yes"),OFFSET('Sanitation Data'!$E$11,0,10*ROW('Sanitation Data'!E193)),NA())</f>
        <v>#N/A</v>
      </c>
      <c r="AE199" s="96" t="e">
        <f ca="true">+IF(AND(ISNUMBER(OFFSET('Sanitation Data'!$E$12,0,10*ROW('Sanitation Data'!E193))),'Data Summary'!CT199="Yes"),OFFSET('Sanitation Data'!$E$12,0,10*ROW('Sanitation Data'!E193)),NA())</f>
        <v>#N/A</v>
      </c>
      <c r="AF199" s="96" t="e">
        <f ca="true">+IF(AND(ISNUMBER(OFFSET('Sanitation Data'!$F$4,0,10*ROW('Sanitation Data'!F193))),'Data Summary'!CU199="Yes"),100-OFFSET('Sanitation Data'!$F$4,0,10*ROW('Sanitation Data'!F193)),NA())</f>
        <v>#N/A</v>
      </c>
      <c r="AG199" s="96" t="e">
        <f ca="true">+IF(AND(ISNUMBER(OFFSET('Sanitation Data'!$F$6,0,10*ROW('Sanitation Data'!F193))),'Data Summary'!CV199="Yes"),OFFSET('Sanitation Data'!$F$6,0,10*ROW('Sanitation Data'!F193)),NA())</f>
        <v>#N/A</v>
      </c>
      <c r="AH199" s="96" t="e">
        <f ca="true">+IF(AND(ISNUMBER(OFFSET('Sanitation Data'!$F$10,0,10*ROW('Sanitation Data'!F193))),'Data Summary'!CW199="Yes"),OFFSET('Sanitation Data'!$F$10,0,10*ROW('Sanitation Data'!F193)),NA())</f>
        <v>#N/A</v>
      </c>
      <c r="AI199" s="96" t="e">
        <f ca="true">+IF(AND(ISNUMBER(OFFSET('Sanitation Data'!$F$11,0,10*ROW('Sanitation Data'!F193))),'Data Summary'!CX199="Yes"),OFFSET('Sanitation Data'!$F$11,0,10*ROW('Sanitation Data'!F193)),NA())</f>
        <v>#N/A</v>
      </c>
      <c r="AJ199" s="96" t="e">
        <f ca="true">+IF(AND(ISNUMBER(OFFSET('Sanitation Data'!$F$12,0,10*ROW('Sanitation Data'!F193))),'Data Summary'!CY199="Yes"),OFFSET('Sanitation Data'!$F$12,0,10*ROW('Sanitation Data'!F193)),NA())</f>
        <v>#N/A</v>
      </c>
      <c r="AK199" s="96" t="e">
        <f ca="true">+IF(AND(ISNUMBER(OFFSET('Sanitation Data'!$G$4,0,10*ROW('Sanitation Data'!G193))),'Data Summary'!CZ199="Yes"),100-OFFSET('Sanitation Data'!$G$4,0,10*ROW('Sanitation Data'!G193)),NA())</f>
        <v>#N/A</v>
      </c>
      <c r="AL199" s="96" t="e">
        <f ca="true">+IF(AND(ISNUMBER(OFFSET('Sanitation Data'!$G$6,0,10*ROW('Sanitation Data'!G193))),'Data Summary'!DA199="Yes"),OFFSET('Sanitation Data'!$G$6,0,10*ROW('Sanitation Data'!G193)),NA())</f>
        <v>#N/A</v>
      </c>
      <c r="AM199" s="96" t="e">
        <f ca="true">+IF(AND(ISNUMBER(OFFSET('Sanitation Data'!$G$10,0,10*ROW('Sanitation Data'!G193))),'Data Summary'!DB199="Yes"),OFFSET('Sanitation Data'!$G$10,0,10*ROW('Sanitation Data'!G193)),NA())</f>
        <v>#N/A</v>
      </c>
      <c r="AN199" s="96" t="e">
        <f ca="true">+IF(AND(ISNUMBER(OFFSET('Sanitation Data'!$G$11,0,10*ROW('Sanitation Data'!G193))),'Data Summary'!DC199="Yes"),OFFSET('Sanitation Data'!$G$11,0,10*ROW('Sanitation Data'!G193)),NA())</f>
        <v>#N/A</v>
      </c>
      <c r="AO199" s="96" t="e">
        <f ca="true">+IF(AND(ISNUMBER(OFFSET('Sanitation Data'!$G$12,0,10*ROW('Sanitation Data'!G193))),'Data Summary'!DD199="Yes"),OFFSET('Sanitation Data'!$G$12,0,10*ROW('Sanitation Data'!G193)),NA())</f>
        <v>#N/A</v>
      </c>
      <c r="AP199" s="96" t="e">
        <f ca="true">+IF(AND(ISNUMBER(OFFSET('Sanitation Data'!$H$4,0,10*ROW('Sanitation Data'!H193))),'Data Summary'!DE199="Yes"),100-OFFSET('Sanitation Data'!$H$4,0,10*ROW('Sanitation Data'!H193)),NA())</f>
        <v>#N/A</v>
      </c>
      <c r="AQ199" s="96" t="e">
        <f ca="true">+IF(AND(ISNUMBER(OFFSET('Sanitation Data'!$H$6,0,10*ROW('Sanitation Data'!H193))),'Data Summary'!DF199="Yes"),OFFSET('Sanitation Data'!$H$6,0,10*ROW('Sanitation Data'!H193)),NA())</f>
        <v>#N/A</v>
      </c>
      <c r="AR199" s="96" t="e">
        <f ca="true">+IF(AND(ISNUMBER(OFFSET('Sanitation Data'!$H$10,0,10*ROW('Sanitation Data'!H193))),'Data Summary'!DG199="Yes"),OFFSET('Sanitation Data'!$H$10,0,10*ROW('Sanitation Data'!H193)),NA())</f>
        <v>#N/A</v>
      </c>
      <c r="AS199" s="96" t="e">
        <f ca="true">+IF(AND(ISNUMBER(OFFSET('Sanitation Data'!$H$11,0,10*ROW('Sanitation Data'!H193))),'Data Summary'!DH199="Yes"),OFFSET('Sanitation Data'!$H$11,0,10*ROW('Sanitation Data'!H193)),NA())</f>
        <v>#N/A</v>
      </c>
      <c r="AT199" s="96" t="e">
        <f ca="true">+IF(AND(ISNUMBER(OFFSET('Sanitation Data'!$H$12,0,10*ROW('Sanitation Data'!H193))),'Data Summary'!DI199="Yes"),OFFSET('Sanitation Data'!$H$12,0,10*ROW('Sanitation Data'!H193)),NA())</f>
        <v>#N/A</v>
      </c>
      <c r="AU199" s="96" t="e">
        <f ca="true">+IF(AND(ISNUMBER(OFFSET('Sanitation Data'!$I$4,0,10*ROW('Sanitation Data'!I193))),'Data Summary'!DJ199="Yes"),100-OFFSET('Sanitation Data'!$I$4,0,10*ROW('Sanitation Data'!I193)),NA())</f>
        <v>#N/A</v>
      </c>
      <c r="AV199" s="96" t="e">
        <f ca="true">+IF(AND(ISNUMBER(OFFSET('Sanitation Data'!$I$6,0,10*ROW('Sanitation Data'!I193))),'Data Summary'!DK199="Yes"),OFFSET('Sanitation Data'!$I$6,0,10*ROW('Sanitation Data'!I193)),NA())</f>
        <v>#N/A</v>
      </c>
      <c r="AW199" s="96" t="e">
        <f ca="true">+IF(AND(ISNUMBER(OFFSET('Sanitation Data'!$I$10,0,10*ROW('Sanitation Data'!I193))),'Data Summary'!DL199="Yes"),OFFSET('Sanitation Data'!$I$10,0,10*ROW('Sanitation Data'!I193)),NA())</f>
        <v>#N/A</v>
      </c>
      <c r="AX199" s="96" t="e">
        <f ca="true">+IF(AND(ISNUMBER(OFFSET('Sanitation Data'!$I$11,0,10*ROW('Sanitation Data'!I193))),'Data Summary'!DM199="Yes"),OFFSET('Sanitation Data'!$I$11,0,10*ROW('Sanitation Data'!I193)),NA())</f>
        <v>#N/A</v>
      </c>
      <c r="AY199" s="96" t="e">
        <f ca="true">+IF(AND(ISNUMBER(OFFSET('Sanitation Data'!$I$12,0,10*ROW('Sanitation Data'!I193))),'Data Summary'!DN199="Yes"),OFFSET('Sanitation Data'!$I$12,0,10*ROW('Sanitation Data'!I193)),NA())</f>
        <v>#N/A</v>
      </c>
      <c r="AZ199" s="97" t="e">
        <f ca="true">+IF(AND(ISNUMBER(OFFSET('Hygiene Data'!$D$5,0,10*ROW('Hygiene Data'!D193))),'Data Summary'!DO199="Yes"),OFFSET('Hygiene Data'!$D$5,0,10*ROW('Hygiene Data'!D193)),NA())</f>
        <v>#N/A</v>
      </c>
      <c r="BA199" s="97" t="e">
        <f ca="true">+IF(AND(ISNUMBER(OFFSET('Hygiene Data'!$D$7,0,10*ROW('Hygiene Data'!D193))),'Data Summary'!DP199="Yes"),OFFSET('Hygiene Data'!$D$7,0,10*ROW('Hygiene Data'!D193)),NA())</f>
        <v>#N/A</v>
      </c>
      <c r="BB199" s="97" t="e">
        <f ca="true">+IF(AND(ISNUMBER(OFFSET('Hygiene Data'!$D$9,0,10*ROW('Hygiene Data'!D193))),'Data Summary'!DQ199="Yes"),OFFSET('Hygiene Data'!$D$9,0,10*ROW('Hygiene Data'!D193)),NA())</f>
        <v>#N/A</v>
      </c>
      <c r="BC199" s="97" t="e">
        <f ca="true">+IF(AND(ISNUMBER(OFFSET('Hygiene Data'!$E$5,0,10*ROW('Hygiene Data'!E193))),'Data Summary'!DR199="Yes"),OFFSET('Hygiene Data'!$E$5,0,10*ROW('Hygiene Data'!E193)),NA())</f>
        <v>#N/A</v>
      </c>
      <c r="BD199" s="97" t="e">
        <f ca="true">+IF(AND(ISNUMBER(OFFSET('Hygiene Data'!$E$7,0,10*ROW('Hygiene Data'!E193))),'Data Summary'!DS199="Yes"),OFFSET('Hygiene Data'!$E$7,0,10*ROW('Hygiene Data'!E193)),NA())</f>
        <v>#N/A</v>
      </c>
      <c r="BE199" s="97" t="e">
        <f ca="true">+IF(AND(ISNUMBER(OFFSET('Hygiene Data'!$E$9,0,10*ROW('Hygiene Data'!E193))),'Data Summary'!DT199="Yes"),OFFSET('Hygiene Data'!$E$9,0,10*ROW('Hygiene Data'!E193)),NA())</f>
        <v>#N/A</v>
      </c>
      <c r="BF199" s="97" t="e">
        <f ca="true">+IF(AND(ISNUMBER(OFFSET('Hygiene Data'!$F$5,0,10*ROW('Hygiene Data'!F193))),'Data Summary'!DU199="Yes"),OFFSET('Hygiene Data'!$F$5,0,10*ROW('Hygiene Data'!F193)),NA())</f>
        <v>#N/A</v>
      </c>
      <c r="BG199" s="97" t="e">
        <f ca="true">+IF(AND(ISNUMBER(OFFSET('Hygiene Data'!$F$7,0,10*ROW('Hygiene Data'!F193))),'Data Summary'!DV199="Yes"),OFFSET('Hygiene Data'!$F$7,0,10*ROW('Hygiene Data'!F193)),NA())</f>
        <v>#N/A</v>
      </c>
      <c r="BH199" s="97" t="e">
        <f ca="true">+IF(AND(ISNUMBER(OFFSET('Hygiene Data'!$F$9,0,10*ROW('Hygiene Data'!F193))),'Data Summary'!DW199="Yes"),OFFSET('Hygiene Data'!$F$9,0,10*ROW('Hygiene Data'!F193)),NA())</f>
        <v>#N/A</v>
      </c>
      <c r="BI199" s="97" t="e">
        <f ca="true">+IF(AND(ISNUMBER(OFFSET('Hygiene Data'!$G$5,0,10*ROW('Hygiene Data'!G193))),'Data Summary'!DX199="Yes"),OFFSET('Hygiene Data'!$G$5,0,10*ROW('Hygiene Data'!G193)),NA())</f>
        <v>#N/A</v>
      </c>
      <c r="BJ199" s="97" t="e">
        <f ca="true">+IF(AND(ISNUMBER(OFFSET('Hygiene Data'!$G$7,0,10*ROW('Hygiene Data'!G193))),'Data Summary'!DY199="Yes"),OFFSET('Hygiene Data'!$G$7,0,10*ROW('Hygiene Data'!G193)),NA())</f>
        <v>#N/A</v>
      </c>
      <c r="BK199" s="97" t="e">
        <f ca="true">+IF(AND(ISNUMBER(OFFSET('Hygiene Data'!$G$9,0,10*ROW('Hygiene Data'!G193))),'Data Summary'!DZ199="Yes"),OFFSET('Hygiene Data'!$G$9,0,10*ROW('Hygiene Data'!G193)),NA())</f>
        <v>#N/A</v>
      </c>
      <c r="BL199" s="97" t="e">
        <f ca="true">+IF(AND(ISNUMBER(OFFSET('Hygiene Data'!$H$5,0,10*ROW('Hygiene Data'!H193))),'Data Summary'!EA199="Yes"),OFFSET('Hygiene Data'!$H$5,0,10*ROW('Hygiene Data'!H193)),NA())</f>
        <v>#N/A</v>
      </c>
      <c r="BM199" s="97" t="e">
        <f ca="true">+IF(AND(ISNUMBER(OFFSET('Hygiene Data'!$H$7,0,10*ROW('Hygiene Data'!H193))),'Data Summary'!EB199="Yes"),OFFSET('Hygiene Data'!$H$7,0,10*ROW('Hygiene Data'!H193)),NA())</f>
        <v>#N/A</v>
      </c>
      <c r="BN199" s="97" t="e">
        <f ca="true">+IF(AND(ISNUMBER(OFFSET('Hygiene Data'!$H$9,0,10*ROW('Hygiene Data'!H193))),'Data Summary'!EC199="Yes"),OFFSET('Hygiene Data'!$H$9,0,10*ROW('Hygiene Data'!H193)),NA())</f>
        <v>#N/A</v>
      </c>
      <c r="BO199" s="97" t="e">
        <f ca="true">+IF(AND(ISNUMBER(OFFSET('Hygiene Data'!$I$5,0,10*ROW('Hygiene Data'!I193))),'Data Summary'!ED199="Yes"),OFFSET('Hygiene Data'!$I$5,0,10*ROW('Hygiene Data'!I193)),NA())</f>
        <v>#N/A</v>
      </c>
      <c r="BP199" s="97" t="e">
        <f ca="true">+IF(AND(ISNUMBER(OFFSET('Hygiene Data'!$I$7,0,10*ROW('Hygiene Data'!I193))),'Data Summary'!EE199="Yes"),OFFSET('Hygiene Data'!$I$7,0,10*ROW('Hygiene Data'!I193)),NA())</f>
        <v>#N/A</v>
      </c>
      <c r="BQ199" s="97" t="e">
        <f ca="true">+IF(AND(ISNUMBER(OFFSET('Hygiene Data'!$I$9,0,10*ROW('Hygiene Data'!I193))),'Data Summary'!EF199="Yes"),OFFSET('Hygiene Data'!$I$9,0,10*ROW('Hygiene Data'!I193)),NA())</f>
        <v>#N/A</v>
      </c>
    </row>
    <row xmlns:x14ac="http://schemas.microsoft.com/office/spreadsheetml/2009/9/ac" r="200" x14ac:dyDescent="0.2">
      <c r="A200" s="331" t="e">
        <f ca="true">+RIGHT('Data Summary'!A200,LEN('Data Summary'!A200)-9)</f>
        <v>#VALUE!</v>
      </c>
      <c r="B200" s="36" t="str">
        <f ca="true">+IF(ISTEXT('Data Summary'!B200),'Data Summary'!B200,"")</f>
        <v/>
      </c>
      <c r="C200" s="330" t="e">
        <f ca="true">+VALUE('Data Summary'!C200)</f>
        <v>#VALUE!</v>
      </c>
      <c r="D200" s="95" t="e">
        <f ca="true">+IF(AND(ISNUMBER(OFFSET('Water Data'!$D$4,0,10*ROW('Water Data'!D194))),'Data Summary'!BS200="Yes"),100-OFFSET('Water Data'!$D$4,0,10*ROW('Water Data'!D194)),NA())</f>
        <v>#N/A</v>
      </c>
      <c r="E200" s="95" t="e">
        <f ca="true">+IF(AND(ISNUMBER(OFFSET('Water Data'!$D$6,0,10*ROW('Water Data'!D194))),'Data Summary'!BT200="Yes"),OFFSET('Water Data'!$D$6,0,10*ROW('Water Data'!D194)),NA())</f>
        <v>#N/A</v>
      </c>
      <c r="F200" s="95" t="e">
        <f ca="true">+IF(AND(ISNUMBER(OFFSET('Water Data'!$D$9,0,10*ROW('Water Data'!D194))),'Data Summary'!BU200="Yes"),OFFSET('Water Data'!$D$9,0,10*ROW('Water Data'!D194)),NA())</f>
        <v>#N/A</v>
      </c>
      <c r="G200" s="95" t="e">
        <f ca="true">+IF(AND(ISNUMBER(OFFSET('Water Data'!$E$4,0,10*ROW('Water Data'!E194))),'Data Summary'!BV200="Yes"),100-OFFSET('Water Data'!$E$4,0,10*ROW('Water Data'!E194)),NA())</f>
        <v>#N/A</v>
      </c>
      <c r="H200" s="95" t="e">
        <f ca="true">+IF(AND(ISNUMBER(OFFSET('Water Data'!$E$6,0,10*ROW('Water Data'!E194))),'Data Summary'!BW200="Yes"),OFFSET('Water Data'!$E$6,0,10*ROW('Water Data'!E194)),NA())</f>
        <v>#N/A</v>
      </c>
      <c r="I200" s="95" t="e">
        <f ca="true">+IF(AND(ISNUMBER(OFFSET('Water Data'!$E$9,0,10*ROW('Water Data'!E194))),'Data Summary'!BX200="Yes"),OFFSET('Water Data'!$E$9,0,10*ROW('Water Data'!E194)),NA())</f>
        <v>#N/A</v>
      </c>
      <c r="J200" s="95" t="e">
        <f ca="true">+IF(AND(ISNUMBER(OFFSET('Water Data'!$F$4,0,10*ROW('Water Data'!F194))),'Data Summary'!BY200="Yes"),100-OFFSET('Water Data'!$F$4,0,10*ROW('Water Data'!F194)),NA())</f>
        <v>#N/A</v>
      </c>
      <c r="K200" s="95" t="e">
        <f ca="true">+IF(AND(ISNUMBER(OFFSET('Water Data'!$F$6,0,10*ROW('Water Data'!F194))),'Data Summary'!BZ200="Yes"),OFFSET('Water Data'!$F$6,0,10*ROW('Water Data'!F194)),NA())</f>
        <v>#N/A</v>
      </c>
      <c r="L200" s="95" t="e">
        <f ca="true">+IF(AND(ISNUMBER(OFFSET('Water Data'!$F$9,0,10*ROW('Water Data'!F194))),'Data Summary'!CA200="Yes"),OFFSET('Water Data'!$F$9,0,10*ROW('Water Data'!F194)),NA())</f>
        <v>#N/A</v>
      </c>
      <c r="M200" s="95" t="e">
        <f ca="true">+IF(AND(ISNUMBER(OFFSET('Water Data'!$G$4,0,10*ROW('Water Data'!G194))),'Data Summary'!CB200="Yes"),100-OFFSET('Water Data'!$G$4,0,10*ROW('Water Data'!G194)),NA())</f>
        <v>#N/A</v>
      </c>
      <c r="N200" s="95" t="e">
        <f ca="true">+IF(AND(ISNUMBER(OFFSET('Water Data'!$G$6,0,10*ROW('Water Data'!G194))),'Data Summary'!CC200="Yes"),OFFSET('Water Data'!$G$6,0,10*ROW('Water Data'!G194)),NA())</f>
        <v>#N/A</v>
      </c>
      <c r="O200" s="95" t="e">
        <f ca="true">+IF(AND(ISNUMBER(OFFSET('Water Data'!$G$9,0,10*ROW('Water Data'!G194))),'Data Summary'!CD200="Yes"),OFFSET('Water Data'!$G$9,0,10*ROW('Water Data'!G194)),NA())</f>
        <v>#N/A</v>
      </c>
      <c r="P200" s="95" t="e">
        <f ca="true">+IF(AND(ISNUMBER(OFFSET('Water Data'!$H$4,0,10*ROW('Water Data'!H194))),'Data Summary'!CE200="Yes"),100-OFFSET('Water Data'!$H$4,0,10*ROW('Water Data'!H194)),NA())</f>
        <v>#N/A</v>
      </c>
      <c r="Q200" s="95" t="e">
        <f ca="true">+IF(AND(ISNUMBER(OFFSET('Water Data'!$H$6,0,10*ROW('Water Data'!H194))),'Data Summary'!CF200="Yes"),OFFSET('Water Data'!$H$6,0,10*ROW('Water Data'!H194)),NA())</f>
        <v>#N/A</v>
      </c>
      <c r="R200" s="95" t="e">
        <f ca="true">+IF(AND(ISNUMBER(OFFSET('Water Data'!$H$9,0,10*ROW('Water Data'!H194))),'Data Summary'!CG200="Yes"),OFFSET('Water Data'!$H$9,0,10*ROW('Water Data'!H194)),NA())</f>
        <v>#N/A</v>
      </c>
      <c r="S200" s="95" t="e">
        <f ca="true">+IF(AND(ISNUMBER(OFFSET('Water Data'!$I$4,0,10*ROW('Water Data'!I194))),'Data Summary'!CH200="Yes"),100-OFFSET('Water Data'!$I$4,0,10*ROW('Water Data'!I194)),NA())</f>
        <v>#N/A</v>
      </c>
      <c r="T200" s="95" t="e">
        <f ca="true">+IF(AND(ISNUMBER(OFFSET('Water Data'!$I$6,0,10*ROW('Water Data'!I194))),'Data Summary'!CI200="Yes"),OFFSET('Water Data'!$I$6,0,10*ROW('Water Data'!I194)),NA())</f>
        <v>#N/A</v>
      </c>
      <c r="U200" s="95" t="e">
        <f ca="true">+IF(AND(ISNUMBER(OFFSET('Water Data'!$I$9,0,10*ROW('Water Data'!I194))),'Data Summary'!CJ200="Yes"),OFFSET('Water Data'!$I$9,0,10*ROW('Water Data'!I194)),NA())</f>
        <v>#N/A</v>
      </c>
      <c r="V200" s="96" t="e">
        <f ca="true">+IF(AND(ISNUMBER(OFFSET('Sanitation Data'!$D$4,0,10*ROW('Sanitation Data'!D194))),'Data Summary'!CK200="Yes"),100-OFFSET('Sanitation Data'!$D$4,0,10*ROW('Sanitation Data'!D194)),NA())</f>
        <v>#N/A</v>
      </c>
      <c r="W200" s="96" t="e">
        <f ca="true">+IF(AND(ISNUMBER(OFFSET('Sanitation Data'!$D$6,0,10*ROW('Sanitation Data'!D194))),'Data Summary'!CL200="Yes"),OFFSET('Sanitation Data'!$D$6,0,10*ROW('Sanitation Data'!D194)),NA())</f>
        <v>#N/A</v>
      </c>
      <c r="X200" s="96" t="e">
        <f ca="true">+IF(AND(ISNUMBER(OFFSET('Sanitation Data'!$D$10,0,10*ROW('Sanitation Data'!D194))),'Data Summary'!CM200="Yes"),OFFSET('Sanitation Data'!$D$10,0,10*ROW('Sanitation Data'!D194)),NA())</f>
        <v>#N/A</v>
      </c>
      <c r="Y200" s="96" t="e">
        <f ca="true">+IF(AND(ISNUMBER(OFFSET('Sanitation Data'!$D$11,0,10*ROW('Sanitation Data'!D194))),'Data Summary'!CN200="Yes"),OFFSET('Sanitation Data'!$D$11,0,10*ROW('Sanitation Data'!D194)),NA())</f>
        <v>#N/A</v>
      </c>
      <c r="Z200" s="96" t="e">
        <f ca="true">+IF(AND(ISNUMBER(OFFSET('Sanitation Data'!$D$12,0,10*ROW('Sanitation Data'!D194))),'Data Summary'!CO200="Yes"),OFFSET('Sanitation Data'!$D$12,0,10*ROW('Sanitation Data'!D194)),NA())</f>
        <v>#N/A</v>
      </c>
      <c r="AA200" s="96" t="e">
        <f ca="true">+IF(AND(ISNUMBER(OFFSET('Sanitation Data'!$E$4,0,10*ROW('Sanitation Data'!E194))),'Data Summary'!CP200="Yes"),100-OFFSET('Sanitation Data'!$E$4,0,10*ROW('Sanitation Data'!E194)),NA())</f>
        <v>#N/A</v>
      </c>
      <c r="AB200" s="96" t="e">
        <f ca="true">+IF(AND(ISNUMBER(OFFSET('Sanitation Data'!$E$6,0,10*ROW('Sanitation Data'!E194))),'Data Summary'!CQ200="Yes"),OFFSET('Sanitation Data'!$E$6,0,10*ROW('Sanitation Data'!E194)),NA())</f>
        <v>#N/A</v>
      </c>
      <c r="AC200" s="96" t="e">
        <f ca="true">+IF(AND(ISNUMBER(OFFSET('Sanitation Data'!$E$10,0,10*ROW('Sanitation Data'!E194))),'Data Summary'!CR200="Yes"),OFFSET('Sanitation Data'!$E$10,0,10*ROW('Sanitation Data'!E194)),NA())</f>
        <v>#N/A</v>
      </c>
      <c r="AD200" s="96" t="e">
        <f ca="true">+IF(AND(ISNUMBER(OFFSET('Sanitation Data'!$E$11,0,10*ROW('Sanitation Data'!E194))),'Data Summary'!CS200="Yes"),OFFSET('Sanitation Data'!$E$11,0,10*ROW('Sanitation Data'!E194)),NA())</f>
        <v>#N/A</v>
      </c>
      <c r="AE200" s="96" t="e">
        <f ca="true">+IF(AND(ISNUMBER(OFFSET('Sanitation Data'!$E$12,0,10*ROW('Sanitation Data'!E194))),'Data Summary'!CT200="Yes"),OFFSET('Sanitation Data'!$E$12,0,10*ROW('Sanitation Data'!E194)),NA())</f>
        <v>#N/A</v>
      </c>
      <c r="AF200" s="96" t="e">
        <f ca="true">+IF(AND(ISNUMBER(OFFSET('Sanitation Data'!$F$4,0,10*ROW('Sanitation Data'!F194))),'Data Summary'!CU200="Yes"),100-OFFSET('Sanitation Data'!$F$4,0,10*ROW('Sanitation Data'!F194)),NA())</f>
        <v>#N/A</v>
      </c>
      <c r="AG200" s="96" t="e">
        <f ca="true">+IF(AND(ISNUMBER(OFFSET('Sanitation Data'!$F$6,0,10*ROW('Sanitation Data'!F194))),'Data Summary'!CV200="Yes"),OFFSET('Sanitation Data'!$F$6,0,10*ROW('Sanitation Data'!F194)),NA())</f>
        <v>#N/A</v>
      </c>
      <c r="AH200" s="96" t="e">
        <f ca="true">+IF(AND(ISNUMBER(OFFSET('Sanitation Data'!$F$10,0,10*ROW('Sanitation Data'!F194))),'Data Summary'!CW200="Yes"),OFFSET('Sanitation Data'!$F$10,0,10*ROW('Sanitation Data'!F194)),NA())</f>
        <v>#N/A</v>
      </c>
      <c r="AI200" s="96" t="e">
        <f ca="true">+IF(AND(ISNUMBER(OFFSET('Sanitation Data'!$F$11,0,10*ROW('Sanitation Data'!F194))),'Data Summary'!CX200="Yes"),OFFSET('Sanitation Data'!$F$11,0,10*ROW('Sanitation Data'!F194)),NA())</f>
        <v>#N/A</v>
      </c>
      <c r="AJ200" s="96" t="e">
        <f ca="true">+IF(AND(ISNUMBER(OFFSET('Sanitation Data'!$F$12,0,10*ROW('Sanitation Data'!F194))),'Data Summary'!CY200="Yes"),OFFSET('Sanitation Data'!$F$12,0,10*ROW('Sanitation Data'!F194)),NA())</f>
        <v>#N/A</v>
      </c>
      <c r="AK200" s="96" t="e">
        <f ca="true">+IF(AND(ISNUMBER(OFFSET('Sanitation Data'!$G$4,0,10*ROW('Sanitation Data'!G194))),'Data Summary'!CZ200="Yes"),100-OFFSET('Sanitation Data'!$G$4,0,10*ROW('Sanitation Data'!G194)),NA())</f>
        <v>#N/A</v>
      </c>
      <c r="AL200" s="96" t="e">
        <f ca="true">+IF(AND(ISNUMBER(OFFSET('Sanitation Data'!$G$6,0,10*ROW('Sanitation Data'!G194))),'Data Summary'!DA200="Yes"),OFFSET('Sanitation Data'!$G$6,0,10*ROW('Sanitation Data'!G194)),NA())</f>
        <v>#N/A</v>
      </c>
      <c r="AM200" s="96" t="e">
        <f ca="true">+IF(AND(ISNUMBER(OFFSET('Sanitation Data'!$G$10,0,10*ROW('Sanitation Data'!G194))),'Data Summary'!DB200="Yes"),OFFSET('Sanitation Data'!$G$10,0,10*ROW('Sanitation Data'!G194)),NA())</f>
        <v>#N/A</v>
      </c>
      <c r="AN200" s="96" t="e">
        <f ca="true">+IF(AND(ISNUMBER(OFFSET('Sanitation Data'!$G$11,0,10*ROW('Sanitation Data'!G194))),'Data Summary'!DC200="Yes"),OFFSET('Sanitation Data'!$G$11,0,10*ROW('Sanitation Data'!G194)),NA())</f>
        <v>#N/A</v>
      </c>
      <c r="AO200" s="96" t="e">
        <f ca="true">+IF(AND(ISNUMBER(OFFSET('Sanitation Data'!$G$12,0,10*ROW('Sanitation Data'!G194))),'Data Summary'!DD200="Yes"),OFFSET('Sanitation Data'!$G$12,0,10*ROW('Sanitation Data'!G194)),NA())</f>
        <v>#N/A</v>
      </c>
      <c r="AP200" s="96" t="e">
        <f ca="true">+IF(AND(ISNUMBER(OFFSET('Sanitation Data'!$H$4,0,10*ROW('Sanitation Data'!H194))),'Data Summary'!DE200="Yes"),100-OFFSET('Sanitation Data'!$H$4,0,10*ROW('Sanitation Data'!H194)),NA())</f>
        <v>#N/A</v>
      </c>
      <c r="AQ200" s="96" t="e">
        <f ca="true">+IF(AND(ISNUMBER(OFFSET('Sanitation Data'!$H$6,0,10*ROW('Sanitation Data'!H194))),'Data Summary'!DF200="Yes"),OFFSET('Sanitation Data'!$H$6,0,10*ROW('Sanitation Data'!H194)),NA())</f>
        <v>#N/A</v>
      </c>
      <c r="AR200" s="96" t="e">
        <f ca="true">+IF(AND(ISNUMBER(OFFSET('Sanitation Data'!$H$10,0,10*ROW('Sanitation Data'!H194))),'Data Summary'!DG200="Yes"),OFFSET('Sanitation Data'!$H$10,0,10*ROW('Sanitation Data'!H194)),NA())</f>
        <v>#N/A</v>
      </c>
      <c r="AS200" s="96" t="e">
        <f ca="true">+IF(AND(ISNUMBER(OFFSET('Sanitation Data'!$H$11,0,10*ROW('Sanitation Data'!H194))),'Data Summary'!DH200="Yes"),OFFSET('Sanitation Data'!$H$11,0,10*ROW('Sanitation Data'!H194)),NA())</f>
        <v>#N/A</v>
      </c>
      <c r="AT200" s="96" t="e">
        <f ca="true">+IF(AND(ISNUMBER(OFFSET('Sanitation Data'!$H$12,0,10*ROW('Sanitation Data'!H194))),'Data Summary'!DI200="Yes"),OFFSET('Sanitation Data'!$H$12,0,10*ROW('Sanitation Data'!H194)),NA())</f>
        <v>#N/A</v>
      </c>
      <c r="AU200" s="96" t="e">
        <f ca="true">+IF(AND(ISNUMBER(OFFSET('Sanitation Data'!$I$4,0,10*ROW('Sanitation Data'!I194))),'Data Summary'!DJ200="Yes"),100-OFFSET('Sanitation Data'!$I$4,0,10*ROW('Sanitation Data'!I194)),NA())</f>
        <v>#N/A</v>
      </c>
      <c r="AV200" s="96" t="e">
        <f ca="true">+IF(AND(ISNUMBER(OFFSET('Sanitation Data'!$I$6,0,10*ROW('Sanitation Data'!I194))),'Data Summary'!DK200="Yes"),OFFSET('Sanitation Data'!$I$6,0,10*ROW('Sanitation Data'!I194)),NA())</f>
        <v>#N/A</v>
      </c>
      <c r="AW200" s="96" t="e">
        <f ca="true">+IF(AND(ISNUMBER(OFFSET('Sanitation Data'!$I$10,0,10*ROW('Sanitation Data'!I194))),'Data Summary'!DL200="Yes"),OFFSET('Sanitation Data'!$I$10,0,10*ROW('Sanitation Data'!I194)),NA())</f>
        <v>#N/A</v>
      </c>
      <c r="AX200" s="96" t="e">
        <f ca="true">+IF(AND(ISNUMBER(OFFSET('Sanitation Data'!$I$11,0,10*ROW('Sanitation Data'!I194))),'Data Summary'!DM200="Yes"),OFFSET('Sanitation Data'!$I$11,0,10*ROW('Sanitation Data'!I194)),NA())</f>
        <v>#N/A</v>
      </c>
      <c r="AY200" s="96" t="e">
        <f ca="true">+IF(AND(ISNUMBER(OFFSET('Sanitation Data'!$I$12,0,10*ROW('Sanitation Data'!I194))),'Data Summary'!DN200="Yes"),OFFSET('Sanitation Data'!$I$12,0,10*ROW('Sanitation Data'!I194)),NA())</f>
        <v>#N/A</v>
      </c>
      <c r="AZ200" s="97" t="e">
        <f ca="true">+IF(AND(ISNUMBER(OFFSET('Hygiene Data'!$D$5,0,10*ROW('Hygiene Data'!D194))),'Data Summary'!DO200="Yes"),OFFSET('Hygiene Data'!$D$5,0,10*ROW('Hygiene Data'!D194)),NA())</f>
        <v>#N/A</v>
      </c>
      <c r="BA200" s="97" t="e">
        <f ca="true">+IF(AND(ISNUMBER(OFFSET('Hygiene Data'!$D$7,0,10*ROW('Hygiene Data'!D194))),'Data Summary'!DP200="Yes"),OFFSET('Hygiene Data'!$D$7,0,10*ROW('Hygiene Data'!D194)),NA())</f>
        <v>#N/A</v>
      </c>
      <c r="BB200" s="97" t="e">
        <f ca="true">+IF(AND(ISNUMBER(OFFSET('Hygiene Data'!$D$9,0,10*ROW('Hygiene Data'!D194))),'Data Summary'!DQ200="Yes"),OFFSET('Hygiene Data'!$D$9,0,10*ROW('Hygiene Data'!D194)),NA())</f>
        <v>#N/A</v>
      </c>
      <c r="BC200" s="97" t="e">
        <f ca="true">+IF(AND(ISNUMBER(OFFSET('Hygiene Data'!$E$5,0,10*ROW('Hygiene Data'!E194))),'Data Summary'!DR200="Yes"),OFFSET('Hygiene Data'!$E$5,0,10*ROW('Hygiene Data'!E194)),NA())</f>
        <v>#N/A</v>
      </c>
      <c r="BD200" s="97" t="e">
        <f ca="true">+IF(AND(ISNUMBER(OFFSET('Hygiene Data'!$E$7,0,10*ROW('Hygiene Data'!E194))),'Data Summary'!DS200="Yes"),OFFSET('Hygiene Data'!$E$7,0,10*ROW('Hygiene Data'!E194)),NA())</f>
        <v>#N/A</v>
      </c>
      <c r="BE200" s="97" t="e">
        <f ca="true">+IF(AND(ISNUMBER(OFFSET('Hygiene Data'!$E$9,0,10*ROW('Hygiene Data'!E194))),'Data Summary'!DT200="Yes"),OFFSET('Hygiene Data'!$E$9,0,10*ROW('Hygiene Data'!E194)),NA())</f>
        <v>#N/A</v>
      </c>
      <c r="BF200" s="97" t="e">
        <f ca="true">+IF(AND(ISNUMBER(OFFSET('Hygiene Data'!$F$5,0,10*ROW('Hygiene Data'!F194))),'Data Summary'!DU200="Yes"),OFFSET('Hygiene Data'!$F$5,0,10*ROW('Hygiene Data'!F194)),NA())</f>
        <v>#N/A</v>
      </c>
      <c r="BG200" s="97" t="e">
        <f ca="true">+IF(AND(ISNUMBER(OFFSET('Hygiene Data'!$F$7,0,10*ROW('Hygiene Data'!F194))),'Data Summary'!DV200="Yes"),OFFSET('Hygiene Data'!$F$7,0,10*ROW('Hygiene Data'!F194)),NA())</f>
        <v>#N/A</v>
      </c>
      <c r="BH200" s="97" t="e">
        <f ca="true">+IF(AND(ISNUMBER(OFFSET('Hygiene Data'!$F$9,0,10*ROW('Hygiene Data'!F194))),'Data Summary'!DW200="Yes"),OFFSET('Hygiene Data'!$F$9,0,10*ROW('Hygiene Data'!F194)),NA())</f>
        <v>#N/A</v>
      </c>
      <c r="BI200" s="97" t="e">
        <f ca="true">+IF(AND(ISNUMBER(OFFSET('Hygiene Data'!$G$5,0,10*ROW('Hygiene Data'!G194))),'Data Summary'!DX200="Yes"),OFFSET('Hygiene Data'!$G$5,0,10*ROW('Hygiene Data'!G194)),NA())</f>
        <v>#N/A</v>
      </c>
      <c r="BJ200" s="97" t="e">
        <f ca="true">+IF(AND(ISNUMBER(OFFSET('Hygiene Data'!$G$7,0,10*ROW('Hygiene Data'!G194))),'Data Summary'!DY200="Yes"),OFFSET('Hygiene Data'!$G$7,0,10*ROW('Hygiene Data'!G194)),NA())</f>
        <v>#N/A</v>
      </c>
      <c r="BK200" s="97" t="e">
        <f ca="true">+IF(AND(ISNUMBER(OFFSET('Hygiene Data'!$G$9,0,10*ROW('Hygiene Data'!G194))),'Data Summary'!DZ200="Yes"),OFFSET('Hygiene Data'!$G$9,0,10*ROW('Hygiene Data'!G194)),NA())</f>
        <v>#N/A</v>
      </c>
      <c r="BL200" s="97" t="e">
        <f ca="true">+IF(AND(ISNUMBER(OFFSET('Hygiene Data'!$H$5,0,10*ROW('Hygiene Data'!H194))),'Data Summary'!EA200="Yes"),OFFSET('Hygiene Data'!$H$5,0,10*ROW('Hygiene Data'!H194)),NA())</f>
        <v>#N/A</v>
      </c>
      <c r="BM200" s="97" t="e">
        <f ca="true">+IF(AND(ISNUMBER(OFFSET('Hygiene Data'!$H$7,0,10*ROW('Hygiene Data'!H194))),'Data Summary'!EB200="Yes"),OFFSET('Hygiene Data'!$H$7,0,10*ROW('Hygiene Data'!H194)),NA())</f>
        <v>#N/A</v>
      </c>
      <c r="BN200" s="97" t="e">
        <f ca="true">+IF(AND(ISNUMBER(OFFSET('Hygiene Data'!$H$9,0,10*ROW('Hygiene Data'!H194))),'Data Summary'!EC200="Yes"),OFFSET('Hygiene Data'!$H$9,0,10*ROW('Hygiene Data'!H194)),NA())</f>
        <v>#N/A</v>
      </c>
      <c r="BO200" s="97" t="e">
        <f ca="true">+IF(AND(ISNUMBER(OFFSET('Hygiene Data'!$I$5,0,10*ROW('Hygiene Data'!I194))),'Data Summary'!ED200="Yes"),OFFSET('Hygiene Data'!$I$5,0,10*ROW('Hygiene Data'!I194)),NA())</f>
        <v>#N/A</v>
      </c>
      <c r="BP200" s="97" t="e">
        <f ca="true">+IF(AND(ISNUMBER(OFFSET('Hygiene Data'!$I$7,0,10*ROW('Hygiene Data'!I194))),'Data Summary'!EE200="Yes"),OFFSET('Hygiene Data'!$I$7,0,10*ROW('Hygiene Data'!I194)),NA())</f>
        <v>#N/A</v>
      </c>
      <c r="BQ200" s="97" t="e">
        <f ca="true">+IF(AND(ISNUMBER(OFFSET('Hygiene Data'!$I$9,0,10*ROW('Hygiene Data'!I194))),'Data Summary'!EF200="Yes"),OFFSET('Hygiene Data'!$I$9,0,10*ROW('Hygiene Data'!I194)),NA())</f>
        <v>#N/A</v>
      </c>
    </row>
    <row xmlns:x14ac="http://schemas.microsoft.com/office/spreadsheetml/2009/9/ac" r="201" x14ac:dyDescent="0.2">
      <c r="A201" s="331" t="e">
        <f ca="true">+RIGHT('Data Summary'!A201,LEN('Data Summary'!A201)-9)</f>
        <v>#VALUE!</v>
      </c>
      <c r="B201" s="36" t="str">
        <f ca="true">+IF(ISTEXT('Data Summary'!B201),'Data Summary'!B201,"")</f>
        <v/>
      </c>
      <c r="C201" s="330" t="e">
        <f ca="true">+VALUE('Data Summary'!C201)</f>
        <v>#VALUE!</v>
      </c>
      <c r="D201" s="95" t="e">
        <f ca="true">+IF(AND(ISNUMBER(OFFSET('Water Data'!$D$4,0,10*ROW('Water Data'!D195))),'Data Summary'!BS201="Yes"),100-OFFSET('Water Data'!$D$4,0,10*ROW('Water Data'!D195)),NA())</f>
        <v>#N/A</v>
      </c>
      <c r="E201" s="95" t="e">
        <f ca="true">+IF(AND(ISNUMBER(OFFSET('Water Data'!$D$6,0,10*ROW('Water Data'!D195))),'Data Summary'!BT201="Yes"),OFFSET('Water Data'!$D$6,0,10*ROW('Water Data'!D195)),NA())</f>
        <v>#N/A</v>
      </c>
      <c r="F201" s="95" t="e">
        <f ca="true">+IF(AND(ISNUMBER(OFFSET('Water Data'!$D$9,0,10*ROW('Water Data'!D195))),'Data Summary'!BU201="Yes"),OFFSET('Water Data'!$D$9,0,10*ROW('Water Data'!D195)),NA())</f>
        <v>#N/A</v>
      </c>
      <c r="G201" s="95" t="e">
        <f ca="true">+IF(AND(ISNUMBER(OFFSET('Water Data'!$E$4,0,10*ROW('Water Data'!E195))),'Data Summary'!BV201="Yes"),100-OFFSET('Water Data'!$E$4,0,10*ROW('Water Data'!E195)),NA())</f>
        <v>#N/A</v>
      </c>
      <c r="H201" s="95" t="e">
        <f ca="true">+IF(AND(ISNUMBER(OFFSET('Water Data'!$E$6,0,10*ROW('Water Data'!E195))),'Data Summary'!BW201="Yes"),OFFSET('Water Data'!$E$6,0,10*ROW('Water Data'!E195)),NA())</f>
        <v>#N/A</v>
      </c>
      <c r="I201" s="95" t="e">
        <f ca="true">+IF(AND(ISNUMBER(OFFSET('Water Data'!$E$9,0,10*ROW('Water Data'!E195))),'Data Summary'!BX201="Yes"),OFFSET('Water Data'!$E$9,0,10*ROW('Water Data'!E195)),NA())</f>
        <v>#N/A</v>
      </c>
      <c r="J201" s="95" t="e">
        <f ca="true">+IF(AND(ISNUMBER(OFFSET('Water Data'!$F$4,0,10*ROW('Water Data'!F195))),'Data Summary'!BY201="Yes"),100-OFFSET('Water Data'!$F$4,0,10*ROW('Water Data'!F195)),NA())</f>
        <v>#N/A</v>
      </c>
      <c r="K201" s="95" t="e">
        <f ca="true">+IF(AND(ISNUMBER(OFFSET('Water Data'!$F$6,0,10*ROW('Water Data'!F195))),'Data Summary'!BZ201="Yes"),OFFSET('Water Data'!$F$6,0,10*ROW('Water Data'!F195)),NA())</f>
        <v>#N/A</v>
      </c>
      <c r="L201" s="95" t="e">
        <f ca="true">+IF(AND(ISNUMBER(OFFSET('Water Data'!$F$9,0,10*ROW('Water Data'!F195))),'Data Summary'!CA201="Yes"),OFFSET('Water Data'!$F$9,0,10*ROW('Water Data'!F195)),NA())</f>
        <v>#N/A</v>
      </c>
      <c r="M201" s="95" t="e">
        <f ca="true">+IF(AND(ISNUMBER(OFFSET('Water Data'!$G$4,0,10*ROW('Water Data'!G195))),'Data Summary'!CB201="Yes"),100-OFFSET('Water Data'!$G$4,0,10*ROW('Water Data'!G195)),NA())</f>
        <v>#N/A</v>
      </c>
      <c r="N201" s="95" t="e">
        <f ca="true">+IF(AND(ISNUMBER(OFFSET('Water Data'!$G$6,0,10*ROW('Water Data'!G195))),'Data Summary'!CC201="Yes"),OFFSET('Water Data'!$G$6,0,10*ROW('Water Data'!G195)),NA())</f>
        <v>#N/A</v>
      </c>
      <c r="O201" s="95" t="e">
        <f ca="true">+IF(AND(ISNUMBER(OFFSET('Water Data'!$G$9,0,10*ROW('Water Data'!G195))),'Data Summary'!CD201="Yes"),OFFSET('Water Data'!$G$9,0,10*ROW('Water Data'!G195)),NA())</f>
        <v>#N/A</v>
      </c>
      <c r="P201" s="95" t="e">
        <f ca="true">+IF(AND(ISNUMBER(OFFSET('Water Data'!$H$4,0,10*ROW('Water Data'!H195))),'Data Summary'!CE201="Yes"),100-OFFSET('Water Data'!$H$4,0,10*ROW('Water Data'!H195)),NA())</f>
        <v>#N/A</v>
      </c>
      <c r="Q201" s="95" t="e">
        <f ca="true">+IF(AND(ISNUMBER(OFFSET('Water Data'!$H$6,0,10*ROW('Water Data'!H195))),'Data Summary'!CF201="Yes"),OFFSET('Water Data'!$H$6,0,10*ROW('Water Data'!H195)),NA())</f>
        <v>#N/A</v>
      </c>
      <c r="R201" s="95" t="e">
        <f ca="true">+IF(AND(ISNUMBER(OFFSET('Water Data'!$H$9,0,10*ROW('Water Data'!H195))),'Data Summary'!CG201="Yes"),OFFSET('Water Data'!$H$9,0,10*ROW('Water Data'!H195)),NA())</f>
        <v>#N/A</v>
      </c>
      <c r="S201" s="95" t="e">
        <f ca="true">+IF(AND(ISNUMBER(OFFSET('Water Data'!$I$4,0,10*ROW('Water Data'!I195))),'Data Summary'!CH201="Yes"),100-OFFSET('Water Data'!$I$4,0,10*ROW('Water Data'!I195)),NA())</f>
        <v>#N/A</v>
      </c>
      <c r="T201" s="95" t="e">
        <f ca="true">+IF(AND(ISNUMBER(OFFSET('Water Data'!$I$6,0,10*ROW('Water Data'!I195))),'Data Summary'!CI201="Yes"),OFFSET('Water Data'!$I$6,0,10*ROW('Water Data'!I195)),NA())</f>
        <v>#N/A</v>
      </c>
      <c r="U201" s="95" t="e">
        <f ca="true">+IF(AND(ISNUMBER(OFFSET('Water Data'!$I$9,0,10*ROW('Water Data'!I195))),'Data Summary'!CJ201="Yes"),OFFSET('Water Data'!$I$9,0,10*ROW('Water Data'!I195)),NA())</f>
        <v>#N/A</v>
      </c>
      <c r="V201" s="96" t="e">
        <f ca="true">+IF(AND(ISNUMBER(OFFSET('Sanitation Data'!$D$4,0,10*ROW('Sanitation Data'!D195))),'Data Summary'!CK201="Yes"),100-OFFSET('Sanitation Data'!$D$4,0,10*ROW('Sanitation Data'!D195)),NA())</f>
        <v>#N/A</v>
      </c>
      <c r="W201" s="96" t="e">
        <f ca="true">+IF(AND(ISNUMBER(OFFSET('Sanitation Data'!$D$6,0,10*ROW('Sanitation Data'!D195))),'Data Summary'!CL201="Yes"),OFFSET('Sanitation Data'!$D$6,0,10*ROW('Sanitation Data'!D195)),NA())</f>
        <v>#N/A</v>
      </c>
      <c r="X201" s="96" t="e">
        <f ca="true">+IF(AND(ISNUMBER(OFFSET('Sanitation Data'!$D$10,0,10*ROW('Sanitation Data'!D195))),'Data Summary'!CM201="Yes"),OFFSET('Sanitation Data'!$D$10,0,10*ROW('Sanitation Data'!D195)),NA())</f>
        <v>#N/A</v>
      </c>
      <c r="Y201" s="96" t="e">
        <f ca="true">+IF(AND(ISNUMBER(OFFSET('Sanitation Data'!$D$11,0,10*ROW('Sanitation Data'!D195))),'Data Summary'!CN201="Yes"),OFFSET('Sanitation Data'!$D$11,0,10*ROW('Sanitation Data'!D195)),NA())</f>
        <v>#N/A</v>
      </c>
      <c r="Z201" s="96" t="e">
        <f ca="true">+IF(AND(ISNUMBER(OFFSET('Sanitation Data'!$D$12,0,10*ROW('Sanitation Data'!D195))),'Data Summary'!CO201="Yes"),OFFSET('Sanitation Data'!$D$12,0,10*ROW('Sanitation Data'!D195)),NA())</f>
        <v>#N/A</v>
      </c>
      <c r="AA201" s="96" t="e">
        <f ca="true">+IF(AND(ISNUMBER(OFFSET('Sanitation Data'!$E$4,0,10*ROW('Sanitation Data'!E195))),'Data Summary'!CP201="Yes"),100-OFFSET('Sanitation Data'!$E$4,0,10*ROW('Sanitation Data'!E195)),NA())</f>
        <v>#N/A</v>
      </c>
      <c r="AB201" s="96" t="e">
        <f ca="true">+IF(AND(ISNUMBER(OFFSET('Sanitation Data'!$E$6,0,10*ROW('Sanitation Data'!E195))),'Data Summary'!CQ201="Yes"),OFFSET('Sanitation Data'!$E$6,0,10*ROW('Sanitation Data'!E195)),NA())</f>
        <v>#N/A</v>
      </c>
      <c r="AC201" s="96" t="e">
        <f ca="true">+IF(AND(ISNUMBER(OFFSET('Sanitation Data'!$E$10,0,10*ROW('Sanitation Data'!E195))),'Data Summary'!CR201="Yes"),OFFSET('Sanitation Data'!$E$10,0,10*ROW('Sanitation Data'!E195)),NA())</f>
        <v>#N/A</v>
      </c>
      <c r="AD201" s="96" t="e">
        <f ca="true">+IF(AND(ISNUMBER(OFFSET('Sanitation Data'!$E$11,0,10*ROW('Sanitation Data'!E195))),'Data Summary'!CS201="Yes"),OFFSET('Sanitation Data'!$E$11,0,10*ROW('Sanitation Data'!E195)),NA())</f>
        <v>#N/A</v>
      </c>
      <c r="AE201" s="96" t="e">
        <f ca="true">+IF(AND(ISNUMBER(OFFSET('Sanitation Data'!$E$12,0,10*ROW('Sanitation Data'!E195))),'Data Summary'!CT201="Yes"),OFFSET('Sanitation Data'!$E$12,0,10*ROW('Sanitation Data'!E195)),NA())</f>
        <v>#N/A</v>
      </c>
      <c r="AF201" s="96" t="e">
        <f ca="true">+IF(AND(ISNUMBER(OFFSET('Sanitation Data'!$F$4,0,10*ROW('Sanitation Data'!F195))),'Data Summary'!CU201="Yes"),100-OFFSET('Sanitation Data'!$F$4,0,10*ROW('Sanitation Data'!F195)),NA())</f>
        <v>#N/A</v>
      </c>
      <c r="AG201" s="96" t="e">
        <f ca="true">+IF(AND(ISNUMBER(OFFSET('Sanitation Data'!$F$6,0,10*ROW('Sanitation Data'!F195))),'Data Summary'!CV201="Yes"),OFFSET('Sanitation Data'!$F$6,0,10*ROW('Sanitation Data'!F195)),NA())</f>
        <v>#N/A</v>
      </c>
      <c r="AH201" s="96" t="e">
        <f ca="true">+IF(AND(ISNUMBER(OFFSET('Sanitation Data'!$F$10,0,10*ROW('Sanitation Data'!F195))),'Data Summary'!CW201="Yes"),OFFSET('Sanitation Data'!$F$10,0,10*ROW('Sanitation Data'!F195)),NA())</f>
        <v>#N/A</v>
      </c>
      <c r="AI201" s="96" t="e">
        <f ca="true">+IF(AND(ISNUMBER(OFFSET('Sanitation Data'!$F$11,0,10*ROW('Sanitation Data'!F195))),'Data Summary'!CX201="Yes"),OFFSET('Sanitation Data'!$F$11,0,10*ROW('Sanitation Data'!F195)),NA())</f>
        <v>#N/A</v>
      </c>
      <c r="AJ201" s="96" t="e">
        <f ca="true">+IF(AND(ISNUMBER(OFFSET('Sanitation Data'!$F$12,0,10*ROW('Sanitation Data'!F195))),'Data Summary'!CY201="Yes"),OFFSET('Sanitation Data'!$F$12,0,10*ROW('Sanitation Data'!F195)),NA())</f>
        <v>#N/A</v>
      </c>
      <c r="AK201" s="96" t="e">
        <f ca="true">+IF(AND(ISNUMBER(OFFSET('Sanitation Data'!$G$4,0,10*ROW('Sanitation Data'!G195))),'Data Summary'!CZ201="Yes"),100-OFFSET('Sanitation Data'!$G$4,0,10*ROW('Sanitation Data'!G195)),NA())</f>
        <v>#N/A</v>
      </c>
      <c r="AL201" s="96" t="e">
        <f ca="true">+IF(AND(ISNUMBER(OFFSET('Sanitation Data'!$G$6,0,10*ROW('Sanitation Data'!G195))),'Data Summary'!DA201="Yes"),OFFSET('Sanitation Data'!$G$6,0,10*ROW('Sanitation Data'!G195)),NA())</f>
        <v>#N/A</v>
      </c>
      <c r="AM201" s="96" t="e">
        <f ca="true">+IF(AND(ISNUMBER(OFFSET('Sanitation Data'!$G$10,0,10*ROW('Sanitation Data'!G195))),'Data Summary'!DB201="Yes"),OFFSET('Sanitation Data'!$G$10,0,10*ROW('Sanitation Data'!G195)),NA())</f>
        <v>#N/A</v>
      </c>
      <c r="AN201" s="96" t="e">
        <f ca="true">+IF(AND(ISNUMBER(OFFSET('Sanitation Data'!$G$11,0,10*ROW('Sanitation Data'!G195))),'Data Summary'!DC201="Yes"),OFFSET('Sanitation Data'!$G$11,0,10*ROW('Sanitation Data'!G195)),NA())</f>
        <v>#N/A</v>
      </c>
      <c r="AO201" s="96" t="e">
        <f ca="true">+IF(AND(ISNUMBER(OFFSET('Sanitation Data'!$G$12,0,10*ROW('Sanitation Data'!G195))),'Data Summary'!DD201="Yes"),OFFSET('Sanitation Data'!$G$12,0,10*ROW('Sanitation Data'!G195)),NA())</f>
        <v>#N/A</v>
      </c>
      <c r="AP201" s="96" t="e">
        <f ca="true">+IF(AND(ISNUMBER(OFFSET('Sanitation Data'!$H$4,0,10*ROW('Sanitation Data'!H195))),'Data Summary'!DE201="Yes"),100-OFFSET('Sanitation Data'!$H$4,0,10*ROW('Sanitation Data'!H195)),NA())</f>
        <v>#N/A</v>
      </c>
      <c r="AQ201" s="96" t="e">
        <f ca="true">+IF(AND(ISNUMBER(OFFSET('Sanitation Data'!$H$6,0,10*ROW('Sanitation Data'!H195))),'Data Summary'!DF201="Yes"),OFFSET('Sanitation Data'!$H$6,0,10*ROW('Sanitation Data'!H195)),NA())</f>
        <v>#N/A</v>
      </c>
      <c r="AR201" s="96" t="e">
        <f ca="true">+IF(AND(ISNUMBER(OFFSET('Sanitation Data'!$H$10,0,10*ROW('Sanitation Data'!H195))),'Data Summary'!DG201="Yes"),OFFSET('Sanitation Data'!$H$10,0,10*ROW('Sanitation Data'!H195)),NA())</f>
        <v>#N/A</v>
      </c>
      <c r="AS201" s="96" t="e">
        <f ca="true">+IF(AND(ISNUMBER(OFFSET('Sanitation Data'!$H$11,0,10*ROW('Sanitation Data'!H195))),'Data Summary'!DH201="Yes"),OFFSET('Sanitation Data'!$H$11,0,10*ROW('Sanitation Data'!H195)),NA())</f>
        <v>#N/A</v>
      </c>
      <c r="AT201" s="96" t="e">
        <f ca="true">+IF(AND(ISNUMBER(OFFSET('Sanitation Data'!$H$12,0,10*ROW('Sanitation Data'!H195))),'Data Summary'!DI201="Yes"),OFFSET('Sanitation Data'!$H$12,0,10*ROW('Sanitation Data'!H195)),NA())</f>
        <v>#N/A</v>
      </c>
      <c r="AU201" s="96" t="e">
        <f ca="true">+IF(AND(ISNUMBER(OFFSET('Sanitation Data'!$I$4,0,10*ROW('Sanitation Data'!I195))),'Data Summary'!DJ201="Yes"),100-OFFSET('Sanitation Data'!$I$4,0,10*ROW('Sanitation Data'!I195)),NA())</f>
        <v>#N/A</v>
      </c>
      <c r="AV201" s="96" t="e">
        <f ca="true">+IF(AND(ISNUMBER(OFFSET('Sanitation Data'!$I$6,0,10*ROW('Sanitation Data'!I195))),'Data Summary'!DK201="Yes"),OFFSET('Sanitation Data'!$I$6,0,10*ROW('Sanitation Data'!I195)),NA())</f>
        <v>#N/A</v>
      </c>
      <c r="AW201" s="96" t="e">
        <f ca="true">+IF(AND(ISNUMBER(OFFSET('Sanitation Data'!$I$10,0,10*ROW('Sanitation Data'!I195))),'Data Summary'!DL201="Yes"),OFFSET('Sanitation Data'!$I$10,0,10*ROW('Sanitation Data'!I195)),NA())</f>
        <v>#N/A</v>
      </c>
      <c r="AX201" s="96" t="e">
        <f ca="true">+IF(AND(ISNUMBER(OFFSET('Sanitation Data'!$I$11,0,10*ROW('Sanitation Data'!I195))),'Data Summary'!DM201="Yes"),OFFSET('Sanitation Data'!$I$11,0,10*ROW('Sanitation Data'!I195)),NA())</f>
        <v>#N/A</v>
      </c>
      <c r="AY201" s="96" t="e">
        <f ca="true">+IF(AND(ISNUMBER(OFFSET('Sanitation Data'!$I$12,0,10*ROW('Sanitation Data'!I195))),'Data Summary'!DN201="Yes"),OFFSET('Sanitation Data'!$I$12,0,10*ROW('Sanitation Data'!I195)),NA())</f>
        <v>#N/A</v>
      </c>
      <c r="AZ201" s="97" t="e">
        <f ca="true">+IF(AND(ISNUMBER(OFFSET('Hygiene Data'!$D$5,0,10*ROW('Hygiene Data'!D195))),'Data Summary'!DO201="Yes"),OFFSET('Hygiene Data'!$D$5,0,10*ROW('Hygiene Data'!D195)),NA())</f>
        <v>#N/A</v>
      </c>
      <c r="BA201" s="97" t="e">
        <f ca="true">+IF(AND(ISNUMBER(OFFSET('Hygiene Data'!$D$7,0,10*ROW('Hygiene Data'!D195))),'Data Summary'!DP201="Yes"),OFFSET('Hygiene Data'!$D$7,0,10*ROW('Hygiene Data'!D195)),NA())</f>
        <v>#N/A</v>
      </c>
      <c r="BB201" s="97" t="e">
        <f ca="true">+IF(AND(ISNUMBER(OFFSET('Hygiene Data'!$D$9,0,10*ROW('Hygiene Data'!D195))),'Data Summary'!DQ201="Yes"),OFFSET('Hygiene Data'!$D$9,0,10*ROW('Hygiene Data'!D195)),NA())</f>
        <v>#N/A</v>
      </c>
      <c r="BC201" s="97" t="e">
        <f ca="true">+IF(AND(ISNUMBER(OFFSET('Hygiene Data'!$E$5,0,10*ROW('Hygiene Data'!E195))),'Data Summary'!DR201="Yes"),OFFSET('Hygiene Data'!$E$5,0,10*ROW('Hygiene Data'!E195)),NA())</f>
        <v>#N/A</v>
      </c>
      <c r="BD201" s="97" t="e">
        <f ca="true">+IF(AND(ISNUMBER(OFFSET('Hygiene Data'!$E$7,0,10*ROW('Hygiene Data'!E195))),'Data Summary'!DS201="Yes"),OFFSET('Hygiene Data'!$E$7,0,10*ROW('Hygiene Data'!E195)),NA())</f>
        <v>#N/A</v>
      </c>
      <c r="BE201" s="97" t="e">
        <f ca="true">+IF(AND(ISNUMBER(OFFSET('Hygiene Data'!$E$9,0,10*ROW('Hygiene Data'!E195))),'Data Summary'!DT201="Yes"),OFFSET('Hygiene Data'!$E$9,0,10*ROW('Hygiene Data'!E195)),NA())</f>
        <v>#N/A</v>
      </c>
      <c r="BF201" s="97" t="e">
        <f ca="true">+IF(AND(ISNUMBER(OFFSET('Hygiene Data'!$F$5,0,10*ROW('Hygiene Data'!F195))),'Data Summary'!DU201="Yes"),OFFSET('Hygiene Data'!$F$5,0,10*ROW('Hygiene Data'!F195)),NA())</f>
        <v>#N/A</v>
      </c>
      <c r="BG201" s="97" t="e">
        <f ca="true">+IF(AND(ISNUMBER(OFFSET('Hygiene Data'!$F$7,0,10*ROW('Hygiene Data'!F195))),'Data Summary'!DV201="Yes"),OFFSET('Hygiene Data'!$F$7,0,10*ROW('Hygiene Data'!F195)),NA())</f>
        <v>#N/A</v>
      </c>
      <c r="BH201" s="97" t="e">
        <f ca="true">+IF(AND(ISNUMBER(OFFSET('Hygiene Data'!$F$9,0,10*ROW('Hygiene Data'!F195))),'Data Summary'!DW201="Yes"),OFFSET('Hygiene Data'!$F$9,0,10*ROW('Hygiene Data'!F195)),NA())</f>
        <v>#N/A</v>
      </c>
      <c r="BI201" s="97" t="e">
        <f ca="true">+IF(AND(ISNUMBER(OFFSET('Hygiene Data'!$G$5,0,10*ROW('Hygiene Data'!G195))),'Data Summary'!DX201="Yes"),OFFSET('Hygiene Data'!$G$5,0,10*ROW('Hygiene Data'!G195)),NA())</f>
        <v>#N/A</v>
      </c>
      <c r="BJ201" s="97" t="e">
        <f ca="true">+IF(AND(ISNUMBER(OFFSET('Hygiene Data'!$G$7,0,10*ROW('Hygiene Data'!G195))),'Data Summary'!DY201="Yes"),OFFSET('Hygiene Data'!$G$7,0,10*ROW('Hygiene Data'!G195)),NA())</f>
        <v>#N/A</v>
      </c>
      <c r="BK201" s="97" t="e">
        <f ca="true">+IF(AND(ISNUMBER(OFFSET('Hygiene Data'!$G$9,0,10*ROW('Hygiene Data'!G195))),'Data Summary'!DZ201="Yes"),OFFSET('Hygiene Data'!$G$9,0,10*ROW('Hygiene Data'!G195)),NA())</f>
        <v>#N/A</v>
      </c>
      <c r="BL201" s="97" t="e">
        <f ca="true">+IF(AND(ISNUMBER(OFFSET('Hygiene Data'!$H$5,0,10*ROW('Hygiene Data'!H195))),'Data Summary'!EA201="Yes"),OFFSET('Hygiene Data'!$H$5,0,10*ROW('Hygiene Data'!H195)),NA())</f>
        <v>#N/A</v>
      </c>
      <c r="BM201" s="97" t="e">
        <f ca="true">+IF(AND(ISNUMBER(OFFSET('Hygiene Data'!$H$7,0,10*ROW('Hygiene Data'!H195))),'Data Summary'!EB201="Yes"),OFFSET('Hygiene Data'!$H$7,0,10*ROW('Hygiene Data'!H195)),NA())</f>
        <v>#N/A</v>
      </c>
      <c r="BN201" s="97" t="e">
        <f ca="true">+IF(AND(ISNUMBER(OFFSET('Hygiene Data'!$H$9,0,10*ROW('Hygiene Data'!H195))),'Data Summary'!EC201="Yes"),OFFSET('Hygiene Data'!$H$9,0,10*ROW('Hygiene Data'!H195)),NA())</f>
        <v>#N/A</v>
      </c>
      <c r="BO201" s="97" t="e">
        <f ca="true">+IF(AND(ISNUMBER(OFFSET('Hygiene Data'!$I$5,0,10*ROW('Hygiene Data'!I195))),'Data Summary'!ED201="Yes"),OFFSET('Hygiene Data'!$I$5,0,10*ROW('Hygiene Data'!I195)),NA())</f>
        <v>#N/A</v>
      </c>
      <c r="BP201" s="97" t="e">
        <f ca="true">+IF(AND(ISNUMBER(OFFSET('Hygiene Data'!$I$7,0,10*ROW('Hygiene Data'!I195))),'Data Summary'!EE201="Yes"),OFFSET('Hygiene Data'!$I$7,0,10*ROW('Hygiene Data'!I195)),NA())</f>
        <v>#N/A</v>
      </c>
      <c r="BQ201" s="97" t="e">
        <f ca="true">+IF(AND(ISNUMBER(OFFSET('Hygiene Data'!$I$9,0,10*ROW('Hygiene Data'!I195))),'Data Summary'!EF201="Yes"),OFFSET('Hygiene Data'!$I$9,0,10*ROW('Hygiene Data'!I195)),NA())</f>
        <v>#N/A</v>
      </c>
    </row>
    <row xmlns:x14ac="http://schemas.microsoft.com/office/spreadsheetml/2009/9/ac" r="202" x14ac:dyDescent="0.2">
      <c r="A202" s="331" t="e">
        <f ca="true">+RIGHT('Data Summary'!A202,LEN('Data Summary'!A202)-9)</f>
        <v>#VALUE!</v>
      </c>
      <c r="B202" s="36" t="str">
        <f ca="true">+IF(ISTEXT('Data Summary'!B202),'Data Summary'!B202,"")</f>
        <v/>
      </c>
      <c r="C202" s="330" t="e">
        <f ca="true">+VALUE('Data Summary'!C202)</f>
        <v>#VALUE!</v>
      </c>
      <c r="D202" s="95" t="e">
        <f ca="true">+IF(AND(ISNUMBER(OFFSET('Water Data'!$D$4,0,10*ROW('Water Data'!D196))),'Data Summary'!BS202="Yes"),100-OFFSET('Water Data'!$D$4,0,10*ROW('Water Data'!D196)),NA())</f>
        <v>#N/A</v>
      </c>
      <c r="E202" s="95" t="e">
        <f ca="true">+IF(AND(ISNUMBER(OFFSET('Water Data'!$D$6,0,10*ROW('Water Data'!D196))),'Data Summary'!BT202="Yes"),OFFSET('Water Data'!$D$6,0,10*ROW('Water Data'!D196)),NA())</f>
        <v>#N/A</v>
      </c>
      <c r="F202" s="95" t="e">
        <f ca="true">+IF(AND(ISNUMBER(OFFSET('Water Data'!$D$9,0,10*ROW('Water Data'!D196))),'Data Summary'!BU202="Yes"),OFFSET('Water Data'!$D$9,0,10*ROW('Water Data'!D196)),NA())</f>
        <v>#N/A</v>
      </c>
      <c r="G202" s="95" t="e">
        <f ca="true">+IF(AND(ISNUMBER(OFFSET('Water Data'!$E$4,0,10*ROW('Water Data'!E196))),'Data Summary'!BV202="Yes"),100-OFFSET('Water Data'!$E$4,0,10*ROW('Water Data'!E196)),NA())</f>
        <v>#N/A</v>
      </c>
      <c r="H202" s="95" t="e">
        <f ca="true">+IF(AND(ISNUMBER(OFFSET('Water Data'!$E$6,0,10*ROW('Water Data'!E196))),'Data Summary'!BW202="Yes"),OFFSET('Water Data'!$E$6,0,10*ROW('Water Data'!E196)),NA())</f>
        <v>#N/A</v>
      </c>
      <c r="I202" s="95" t="e">
        <f ca="true">+IF(AND(ISNUMBER(OFFSET('Water Data'!$E$9,0,10*ROW('Water Data'!E196))),'Data Summary'!BX202="Yes"),OFFSET('Water Data'!$E$9,0,10*ROW('Water Data'!E196)),NA())</f>
        <v>#N/A</v>
      </c>
      <c r="J202" s="95" t="e">
        <f ca="true">+IF(AND(ISNUMBER(OFFSET('Water Data'!$F$4,0,10*ROW('Water Data'!F196))),'Data Summary'!BY202="Yes"),100-OFFSET('Water Data'!$F$4,0,10*ROW('Water Data'!F196)),NA())</f>
        <v>#N/A</v>
      </c>
      <c r="K202" s="95" t="e">
        <f ca="true">+IF(AND(ISNUMBER(OFFSET('Water Data'!$F$6,0,10*ROW('Water Data'!F196))),'Data Summary'!BZ202="Yes"),OFFSET('Water Data'!$F$6,0,10*ROW('Water Data'!F196)),NA())</f>
        <v>#N/A</v>
      </c>
      <c r="L202" s="95" t="e">
        <f ca="true">+IF(AND(ISNUMBER(OFFSET('Water Data'!$F$9,0,10*ROW('Water Data'!F196))),'Data Summary'!CA202="Yes"),OFFSET('Water Data'!$F$9,0,10*ROW('Water Data'!F196)),NA())</f>
        <v>#N/A</v>
      </c>
      <c r="M202" s="95" t="e">
        <f ca="true">+IF(AND(ISNUMBER(OFFSET('Water Data'!$G$4,0,10*ROW('Water Data'!G196))),'Data Summary'!CB202="Yes"),100-OFFSET('Water Data'!$G$4,0,10*ROW('Water Data'!G196)),NA())</f>
        <v>#N/A</v>
      </c>
      <c r="N202" s="95" t="e">
        <f ca="true">+IF(AND(ISNUMBER(OFFSET('Water Data'!$G$6,0,10*ROW('Water Data'!G196))),'Data Summary'!CC202="Yes"),OFFSET('Water Data'!$G$6,0,10*ROW('Water Data'!G196)),NA())</f>
        <v>#N/A</v>
      </c>
      <c r="O202" s="95" t="e">
        <f ca="true">+IF(AND(ISNUMBER(OFFSET('Water Data'!$G$9,0,10*ROW('Water Data'!G196))),'Data Summary'!CD202="Yes"),OFFSET('Water Data'!$G$9,0,10*ROW('Water Data'!G196)),NA())</f>
        <v>#N/A</v>
      </c>
      <c r="P202" s="95" t="e">
        <f ca="true">+IF(AND(ISNUMBER(OFFSET('Water Data'!$H$4,0,10*ROW('Water Data'!H196))),'Data Summary'!CE202="Yes"),100-OFFSET('Water Data'!$H$4,0,10*ROW('Water Data'!H196)),NA())</f>
        <v>#N/A</v>
      </c>
      <c r="Q202" s="95" t="e">
        <f ca="true">+IF(AND(ISNUMBER(OFFSET('Water Data'!$H$6,0,10*ROW('Water Data'!H196))),'Data Summary'!CF202="Yes"),OFFSET('Water Data'!$H$6,0,10*ROW('Water Data'!H196)),NA())</f>
        <v>#N/A</v>
      </c>
      <c r="R202" s="95" t="e">
        <f ca="true">+IF(AND(ISNUMBER(OFFSET('Water Data'!$H$9,0,10*ROW('Water Data'!H196))),'Data Summary'!CG202="Yes"),OFFSET('Water Data'!$H$9,0,10*ROW('Water Data'!H196)),NA())</f>
        <v>#N/A</v>
      </c>
      <c r="S202" s="95" t="e">
        <f ca="true">+IF(AND(ISNUMBER(OFFSET('Water Data'!$I$4,0,10*ROW('Water Data'!I196))),'Data Summary'!CH202="Yes"),100-OFFSET('Water Data'!$I$4,0,10*ROW('Water Data'!I196)),NA())</f>
        <v>#N/A</v>
      </c>
      <c r="T202" s="95" t="e">
        <f ca="true">+IF(AND(ISNUMBER(OFFSET('Water Data'!$I$6,0,10*ROW('Water Data'!I196))),'Data Summary'!CI202="Yes"),OFFSET('Water Data'!$I$6,0,10*ROW('Water Data'!I196)),NA())</f>
        <v>#N/A</v>
      </c>
      <c r="U202" s="95" t="e">
        <f ca="true">+IF(AND(ISNUMBER(OFFSET('Water Data'!$I$9,0,10*ROW('Water Data'!I196))),'Data Summary'!CJ202="Yes"),OFFSET('Water Data'!$I$9,0,10*ROW('Water Data'!I196)),NA())</f>
        <v>#N/A</v>
      </c>
      <c r="V202" s="96" t="e">
        <f ca="true">+IF(AND(ISNUMBER(OFFSET('Sanitation Data'!$D$4,0,10*ROW('Sanitation Data'!D196))),'Data Summary'!CK202="Yes"),100-OFFSET('Sanitation Data'!$D$4,0,10*ROW('Sanitation Data'!D196)),NA())</f>
        <v>#N/A</v>
      </c>
      <c r="W202" s="96" t="e">
        <f ca="true">+IF(AND(ISNUMBER(OFFSET('Sanitation Data'!$D$6,0,10*ROW('Sanitation Data'!D196))),'Data Summary'!CL202="Yes"),OFFSET('Sanitation Data'!$D$6,0,10*ROW('Sanitation Data'!D196)),NA())</f>
        <v>#N/A</v>
      </c>
      <c r="X202" s="96" t="e">
        <f ca="true">+IF(AND(ISNUMBER(OFFSET('Sanitation Data'!$D$10,0,10*ROW('Sanitation Data'!D196))),'Data Summary'!CM202="Yes"),OFFSET('Sanitation Data'!$D$10,0,10*ROW('Sanitation Data'!D196)),NA())</f>
        <v>#N/A</v>
      </c>
      <c r="Y202" s="96" t="e">
        <f ca="true">+IF(AND(ISNUMBER(OFFSET('Sanitation Data'!$D$11,0,10*ROW('Sanitation Data'!D196))),'Data Summary'!CN202="Yes"),OFFSET('Sanitation Data'!$D$11,0,10*ROW('Sanitation Data'!D196)),NA())</f>
        <v>#N/A</v>
      </c>
      <c r="Z202" s="96" t="e">
        <f ca="true">+IF(AND(ISNUMBER(OFFSET('Sanitation Data'!$D$12,0,10*ROW('Sanitation Data'!D196))),'Data Summary'!CO202="Yes"),OFFSET('Sanitation Data'!$D$12,0,10*ROW('Sanitation Data'!D196)),NA())</f>
        <v>#N/A</v>
      </c>
      <c r="AA202" s="96" t="e">
        <f ca="true">+IF(AND(ISNUMBER(OFFSET('Sanitation Data'!$E$4,0,10*ROW('Sanitation Data'!E196))),'Data Summary'!CP202="Yes"),100-OFFSET('Sanitation Data'!$E$4,0,10*ROW('Sanitation Data'!E196)),NA())</f>
        <v>#N/A</v>
      </c>
      <c r="AB202" s="96" t="e">
        <f ca="true">+IF(AND(ISNUMBER(OFFSET('Sanitation Data'!$E$6,0,10*ROW('Sanitation Data'!E196))),'Data Summary'!CQ202="Yes"),OFFSET('Sanitation Data'!$E$6,0,10*ROW('Sanitation Data'!E196)),NA())</f>
        <v>#N/A</v>
      </c>
      <c r="AC202" s="96" t="e">
        <f ca="true">+IF(AND(ISNUMBER(OFFSET('Sanitation Data'!$E$10,0,10*ROW('Sanitation Data'!E196))),'Data Summary'!CR202="Yes"),OFFSET('Sanitation Data'!$E$10,0,10*ROW('Sanitation Data'!E196)),NA())</f>
        <v>#N/A</v>
      </c>
      <c r="AD202" s="96" t="e">
        <f ca="true">+IF(AND(ISNUMBER(OFFSET('Sanitation Data'!$E$11,0,10*ROW('Sanitation Data'!E196))),'Data Summary'!CS202="Yes"),OFFSET('Sanitation Data'!$E$11,0,10*ROW('Sanitation Data'!E196)),NA())</f>
        <v>#N/A</v>
      </c>
      <c r="AE202" s="96" t="e">
        <f ca="true">+IF(AND(ISNUMBER(OFFSET('Sanitation Data'!$E$12,0,10*ROW('Sanitation Data'!E196))),'Data Summary'!CT202="Yes"),OFFSET('Sanitation Data'!$E$12,0,10*ROW('Sanitation Data'!E196)),NA())</f>
        <v>#N/A</v>
      </c>
      <c r="AF202" s="96" t="e">
        <f ca="true">+IF(AND(ISNUMBER(OFFSET('Sanitation Data'!$F$4,0,10*ROW('Sanitation Data'!F196))),'Data Summary'!CU202="Yes"),100-OFFSET('Sanitation Data'!$F$4,0,10*ROW('Sanitation Data'!F196)),NA())</f>
        <v>#N/A</v>
      </c>
      <c r="AG202" s="96" t="e">
        <f ca="true">+IF(AND(ISNUMBER(OFFSET('Sanitation Data'!$F$6,0,10*ROW('Sanitation Data'!F196))),'Data Summary'!CV202="Yes"),OFFSET('Sanitation Data'!$F$6,0,10*ROW('Sanitation Data'!F196)),NA())</f>
        <v>#N/A</v>
      </c>
      <c r="AH202" s="96" t="e">
        <f ca="true">+IF(AND(ISNUMBER(OFFSET('Sanitation Data'!$F$10,0,10*ROW('Sanitation Data'!F196))),'Data Summary'!CW202="Yes"),OFFSET('Sanitation Data'!$F$10,0,10*ROW('Sanitation Data'!F196)),NA())</f>
        <v>#N/A</v>
      </c>
      <c r="AI202" s="96" t="e">
        <f ca="true">+IF(AND(ISNUMBER(OFFSET('Sanitation Data'!$F$11,0,10*ROW('Sanitation Data'!F196))),'Data Summary'!CX202="Yes"),OFFSET('Sanitation Data'!$F$11,0,10*ROW('Sanitation Data'!F196)),NA())</f>
        <v>#N/A</v>
      </c>
      <c r="AJ202" s="96" t="e">
        <f ca="true">+IF(AND(ISNUMBER(OFFSET('Sanitation Data'!$F$12,0,10*ROW('Sanitation Data'!F196))),'Data Summary'!CY202="Yes"),OFFSET('Sanitation Data'!$F$12,0,10*ROW('Sanitation Data'!F196)),NA())</f>
        <v>#N/A</v>
      </c>
      <c r="AK202" s="96" t="e">
        <f ca="true">+IF(AND(ISNUMBER(OFFSET('Sanitation Data'!$G$4,0,10*ROW('Sanitation Data'!G196))),'Data Summary'!CZ202="Yes"),100-OFFSET('Sanitation Data'!$G$4,0,10*ROW('Sanitation Data'!G196)),NA())</f>
        <v>#N/A</v>
      </c>
      <c r="AL202" s="96" t="e">
        <f ca="true">+IF(AND(ISNUMBER(OFFSET('Sanitation Data'!$G$6,0,10*ROW('Sanitation Data'!G196))),'Data Summary'!DA202="Yes"),OFFSET('Sanitation Data'!$G$6,0,10*ROW('Sanitation Data'!G196)),NA())</f>
        <v>#N/A</v>
      </c>
      <c r="AM202" s="96" t="e">
        <f ca="true">+IF(AND(ISNUMBER(OFFSET('Sanitation Data'!$G$10,0,10*ROW('Sanitation Data'!G196))),'Data Summary'!DB202="Yes"),OFFSET('Sanitation Data'!$G$10,0,10*ROW('Sanitation Data'!G196)),NA())</f>
        <v>#N/A</v>
      </c>
      <c r="AN202" s="96" t="e">
        <f ca="true">+IF(AND(ISNUMBER(OFFSET('Sanitation Data'!$G$11,0,10*ROW('Sanitation Data'!G196))),'Data Summary'!DC202="Yes"),OFFSET('Sanitation Data'!$G$11,0,10*ROW('Sanitation Data'!G196)),NA())</f>
        <v>#N/A</v>
      </c>
      <c r="AO202" s="96" t="e">
        <f ca="true">+IF(AND(ISNUMBER(OFFSET('Sanitation Data'!$G$12,0,10*ROW('Sanitation Data'!G196))),'Data Summary'!DD202="Yes"),OFFSET('Sanitation Data'!$G$12,0,10*ROW('Sanitation Data'!G196)),NA())</f>
        <v>#N/A</v>
      </c>
      <c r="AP202" s="96" t="e">
        <f ca="true">+IF(AND(ISNUMBER(OFFSET('Sanitation Data'!$H$4,0,10*ROW('Sanitation Data'!H196))),'Data Summary'!DE202="Yes"),100-OFFSET('Sanitation Data'!$H$4,0,10*ROW('Sanitation Data'!H196)),NA())</f>
        <v>#N/A</v>
      </c>
      <c r="AQ202" s="96" t="e">
        <f ca="true">+IF(AND(ISNUMBER(OFFSET('Sanitation Data'!$H$6,0,10*ROW('Sanitation Data'!H196))),'Data Summary'!DF202="Yes"),OFFSET('Sanitation Data'!$H$6,0,10*ROW('Sanitation Data'!H196)),NA())</f>
        <v>#N/A</v>
      </c>
      <c r="AR202" s="96" t="e">
        <f ca="true">+IF(AND(ISNUMBER(OFFSET('Sanitation Data'!$H$10,0,10*ROW('Sanitation Data'!H196))),'Data Summary'!DG202="Yes"),OFFSET('Sanitation Data'!$H$10,0,10*ROW('Sanitation Data'!H196)),NA())</f>
        <v>#N/A</v>
      </c>
      <c r="AS202" s="96" t="e">
        <f ca="true">+IF(AND(ISNUMBER(OFFSET('Sanitation Data'!$H$11,0,10*ROW('Sanitation Data'!H196))),'Data Summary'!DH202="Yes"),OFFSET('Sanitation Data'!$H$11,0,10*ROW('Sanitation Data'!H196)),NA())</f>
        <v>#N/A</v>
      </c>
      <c r="AT202" s="96" t="e">
        <f ca="true">+IF(AND(ISNUMBER(OFFSET('Sanitation Data'!$H$12,0,10*ROW('Sanitation Data'!H196))),'Data Summary'!DI202="Yes"),OFFSET('Sanitation Data'!$H$12,0,10*ROW('Sanitation Data'!H196)),NA())</f>
        <v>#N/A</v>
      </c>
      <c r="AU202" s="96" t="e">
        <f ca="true">+IF(AND(ISNUMBER(OFFSET('Sanitation Data'!$I$4,0,10*ROW('Sanitation Data'!I196))),'Data Summary'!DJ202="Yes"),100-OFFSET('Sanitation Data'!$I$4,0,10*ROW('Sanitation Data'!I196)),NA())</f>
        <v>#N/A</v>
      </c>
      <c r="AV202" s="96" t="e">
        <f ca="true">+IF(AND(ISNUMBER(OFFSET('Sanitation Data'!$I$6,0,10*ROW('Sanitation Data'!I196))),'Data Summary'!DK202="Yes"),OFFSET('Sanitation Data'!$I$6,0,10*ROW('Sanitation Data'!I196)),NA())</f>
        <v>#N/A</v>
      </c>
      <c r="AW202" s="96" t="e">
        <f ca="true">+IF(AND(ISNUMBER(OFFSET('Sanitation Data'!$I$10,0,10*ROW('Sanitation Data'!I196))),'Data Summary'!DL202="Yes"),OFFSET('Sanitation Data'!$I$10,0,10*ROW('Sanitation Data'!I196)),NA())</f>
        <v>#N/A</v>
      </c>
      <c r="AX202" s="96" t="e">
        <f ca="true">+IF(AND(ISNUMBER(OFFSET('Sanitation Data'!$I$11,0,10*ROW('Sanitation Data'!I196))),'Data Summary'!DM202="Yes"),OFFSET('Sanitation Data'!$I$11,0,10*ROW('Sanitation Data'!I196)),NA())</f>
        <v>#N/A</v>
      </c>
      <c r="AY202" s="96" t="e">
        <f ca="true">+IF(AND(ISNUMBER(OFFSET('Sanitation Data'!$I$12,0,10*ROW('Sanitation Data'!I196))),'Data Summary'!DN202="Yes"),OFFSET('Sanitation Data'!$I$12,0,10*ROW('Sanitation Data'!I196)),NA())</f>
        <v>#N/A</v>
      </c>
      <c r="AZ202" s="97" t="e">
        <f ca="true">+IF(AND(ISNUMBER(OFFSET('Hygiene Data'!$D$5,0,10*ROW('Hygiene Data'!D196))),'Data Summary'!DO202="Yes"),OFFSET('Hygiene Data'!$D$5,0,10*ROW('Hygiene Data'!D196)),NA())</f>
        <v>#N/A</v>
      </c>
      <c r="BA202" s="97" t="e">
        <f ca="true">+IF(AND(ISNUMBER(OFFSET('Hygiene Data'!$D$7,0,10*ROW('Hygiene Data'!D196))),'Data Summary'!DP202="Yes"),OFFSET('Hygiene Data'!$D$7,0,10*ROW('Hygiene Data'!D196)),NA())</f>
        <v>#N/A</v>
      </c>
      <c r="BB202" s="97" t="e">
        <f ca="true">+IF(AND(ISNUMBER(OFFSET('Hygiene Data'!$D$9,0,10*ROW('Hygiene Data'!D196))),'Data Summary'!DQ202="Yes"),OFFSET('Hygiene Data'!$D$9,0,10*ROW('Hygiene Data'!D196)),NA())</f>
        <v>#N/A</v>
      </c>
      <c r="BC202" s="97" t="e">
        <f ca="true">+IF(AND(ISNUMBER(OFFSET('Hygiene Data'!$E$5,0,10*ROW('Hygiene Data'!E196))),'Data Summary'!DR202="Yes"),OFFSET('Hygiene Data'!$E$5,0,10*ROW('Hygiene Data'!E196)),NA())</f>
        <v>#N/A</v>
      </c>
      <c r="BD202" s="97" t="e">
        <f ca="true">+IF(AND(ISNUMBER(OFFSET('Hygiene Data'!$E$7,0,10*ROW('Hygiene Data'!E196))),'Data Summary'!DS202="Yes"),OFFSET('Hygiene Data'!$E$7,0,10*ROW('Hygiene Data'!E196)),NA())</f>
        <v>#N/A</v>
      </c>
      <c r="BE202" s="97" t="e">
        <f ca="true">+IF(AND(ISNUMBER(OFFSET('Hygiene Data'!$E$9,0,10*ROW('Hygiene Data'!E196))),'Data Summary'!DT202="Yes"),OFFSET('Hygiene Data'!$E$9,0,10*ROW('Hygiene Data'!E196)),NA())</f>
        <v>#N/A</v>
      </c>
      <c r="BF202" s="97" t="e">
        <f ca="true">+IF(AND(ISNUMBER(OFFSET('Hygiene Data'!$F$5,0,10*ROW('Hygiene Data'!F196))),'Data Summary'!DU202="Yes"),OFFSET('Hygiene Data'!$F$5,0,10*ROW('Hygiene Data'!F196)),NA())</f>
        <v>#N/A</v>
      </c>
      <c r="BG202" s="97" t="e">
        <f ca="true">+IF(AND(ISNUMBER(OFFSET('Hygiene Data'!$F$7,0,10*ROW('Hygiene Data'!F196))),'Data Summary'!DV202="Yes"),OFFSET('Hygiene Data'!$F$7,0,10*ROW('Hygiene Data'!F196)),NA())</f>
        <v>#N/A</v>
      </c>
      <c r="BH202" s="97" t="e">
        <f ca="true">+IF(AND(ISNUMBER(OFFSET('Hygiene Data'!$F$9,0,10*ROW('Hygiene Data'!F196))),'Data Summary'!DW202="Yes"),OFFSET('Hygiene Data'!$F$9,0,10*ROW('Hygiene Data'!F196)),NA())</f>
        <v>#N/A</v>
      </c>
      <c r="BI202" s="97" t="e">
        <f ca="true">+IF(AND(ISNUMBER(OFFSET('Hygiene Data'!$G$5,0,10*ROW('Hygiene Data'!G196))),'Data Summary'!DX202="Yes"),OFFSET('Hygiene Data'!$G$5,0,10*ROW('Hygiene Data'!G196)),NA())</f>
        <v>#N/A</v>
      </c>
      <c r="BJ202" s="97" t="e">
        <f ca="true">+IF(AND(ISNUMBER(OFFSET('Hygiene Data'!$G$7,0,10*ROW('Hygiene Data'!G196))),'Data Summary'!DY202="Yes"),OFFSET('Hygiene Data'!$G$7,0,10*ROW('Hygiene Data'!G196)),NA())</f>
        <v>#N/A</v>
      </c>
      <c r="BK202" s="97" t="e">
        <f ca="true">+IF(AND(ISNUMBER(OFFSET('Hygiene Data'!$G$9,0,10*ROW('Hygiene Data'!G196))),'Data Summary'!DZ202="Yes"),OFFSET('Hygiene Data'!$G$9,0,10*ROW('Hygiene Data'!G196)),NA())</f>
        <v>#N/A</v>
      </c>
      <c r="BL202" s="97" t="e">
        <f ca="true">+IF(AND(ISNUMBER(OFFSET('Hygiene Data'!$H$5,0,10*ROW('Hygiene Data'!H196))),'Data Summary'!EA202="Yes"),OFFSET('Hygiene Data'!$H$5,0,10*ROW('Hygiene Data'!H196)),NA())</f>
        <v>#N/A</v>
      </c>
      <c r="BM202" s="97" t="e">
        <f ca="true">+IF(AND(ISNUMBER(OFFSET('Hygiene Data'!$H$7,0,10*ROW('Hygiene Data'!H196))),'Data Summary'!EB202="Yes"),OFFSET('Hygiene Data'!$H$7,0,10*ROW('Hygiene Data'!H196)),NA())</f>
        <v>#N/A</v>
      </c>
      <c r="BN202" s="97" t="e">
        <f ca="true">+IF(AND(ISNUMBER(OFFSET('Hygiene Data'!$H$9,0,10*ROW('Hygiene Data'!H196))),'Data Summary'!EC202="Yes"),OFFSET('Hygiene Data'!$H$9,0,10*ROW('Hygiene Data'!H196)),NA())</f>
        <v>#N/A</v>
      </c>
      <c r="BO202" s="97" t="e">
        <f ca="true">+IF(AND(ISNUMBER(OFFSET('Hygiene Data'!$I$5,0,10*ROW('Hygiene Data'!I196))),'Data Summary'!ED202="Yes"),OFFSET('Hygiene Data'!$I$5,0,10*ROW('Hygiene Data'!I196)),NA())</f>
        <v>#N/A</v>
      </c>
      <c r="BP202" s="97" t="e">
        <f ca="true">+IF(AND(ISNUMBER(OFFSET('Hygiene Data'!$I$7,0,10*ROW('Hygiene Data'!I196))),'Data Summary'!EE202="Yes"),OFFSET('Hygiene Data'!$I$7,0,10*ROW('Hygiene Data'!I196)),NA())</f>
        <v>#N/A</v>
      </c>
      <c r="BQ202" s="97" t="e">
        <f ca="true">+IF(AND(ISNUMBER(OFFSET('Hygiene Data'!$I$9,0,10*ROW('Hygiene Data'!I196))),'Data Summary'!EF202="Yes"),OFFSET('Hygiene Data'!$I$9,0,10*ROW('Hygiene Data'!I196)),NA())</f>
        <v>#N/A</v>
      </c>
    </row>
    <row xmlns:x14ac="http://schemas.microsoft.com/office/spreadsheetml/2009/9/ac" r="203" x14ac:dyDescent="0.2">
      <c r="A203" s="331" t="e">
        <f ca="true">+RIGHT('Data Summary'!A203,LEN('Data Summary'!A203)-9)</f>
        <v>#VALUE!</v>
      </c>
      <c r="B203" s="36" t="str">
        <f ca="true">+IF(ISTEXT('Data Summary'!B203),'Data Summary'!B203,"")</f>
        <v/>
      </c>
      <c r="C203" s="330" t="e">
        <f ca="true">+VALUE('Data Summary'!C203)</f>
        <v>#VALUE!</v>
      </c>
      <c r="D203" s="95" t="e">
        <f ca="true">+IF(AND(ISNUMBER(OFFSET('Water Data'!$D$4,0,10*ROW('Water Data'!D197))),'Data Summary'!BS203="Yes"),100-OFFSET('Water Data'!$D$4,0,10*ROW('Water Data'!D197)),NA())</f>
        <v>#N/A</v>
      </c>
      <c r="E203" s="95" t="e">
        <f ca="true">+IF(AND(ISNUMBER(OFFSET('Water Data'!$D$6,0,10*ROW('Water Data'!D197))),'Data Summary'!BT203="Yes"),OFFSET('Water Data'!$D$6,0,10*ROW('Water Data'!D197)),NA())</f>
        <v>#N/A</v>
      </c>
      <c r="F203" s="95" t="e">
        <f ca="true">+IF(AND(ISNUMBER(OFFSET('Water Data'!$D$9,0,10*ROW('Water Data'!D197))),'Data Summary'!BU203="Yes"),OFFSET('Water Data'!$D$9,0,10*ROW('Water Data'!D197)),NA())</f>
        <v>#N/A</v>
      </c>
      <c r="G203" s="95" t="e">
        <f ca="true">+IF(AND(ISNUMBER(OFFSET('Water Data'!$E$4,0,10*ROW('Water Data'!E197))),'Data Summary'!BV203="Yes"),100-OFFSET('Water Data'!$E$4,0,10*ROW('Water Data'!E197)),NA())</f>
        <v>#N/A</v>
      </c>
      <c r="H203" s="95" t="e">
        <f ca="true">+IF(AND(ISNUMBER(OFFSET('Water Data'!$E$6,0,10*ROW('Water Data'!E197))),'Data Summary'!BW203="Yes"),OFFSET('Water Data'!$E$6,0,10*ROW('Water Data'!E197)),NA())</f>
        <v>#N/A</v>
      </c>
      <c r="I203" s="95" t="e">
        <f ca="true">+IF(AND(ISNUMBER(OFFSET('Water Data'!$E$9,0,10*ROW('Water Data'!E197))),'Data Summary'!BX203="Yes"),OFFSET('Water Data'!$E$9,0,10*ROW('Water Data'!E197)),NA())</f>
        <v>#N/A</v>
      </c>
      <c r="J203" s="95" t="e">
        <f ca="true">+IF(AND(ISNUMBER(OFFSET('Water Data'!$F$4,0,10*ROW('Water Data'!F197))),'Data Summary'!BY203="Yes"),100-OFFSET('Water Data'!$F$4,0,10*ROW('Water Data'!F197)),NA())</f>
        <v>#N/A</v>
      </c>
      <c r="K203" s="95" t="e">
        <f ca="true">+IF(AND(ISNUMBER(OFFSET('Water Data'!$F$6,0,10*ROW('Water Data'!F197))),'Data Summary'!BZ203="Yes"),OFFSET('Water Data'!$F$6,0,10*ROW('Water Data'!F197)),NA())</f>
        <v>#N/A</v>
      </c>
      <c r="L203" s="95" t="e">
        <f ca="true">+IF(AND(ISNUMBER(OFFSET('Water Data'!$F$9,0,10*ROW('Water Data'!F197))),'Data Summary'!CA203="Yes"),OFFSET('Water Data'!$F$9,0,10*ROW('Water Data'!F197)),NA())</f>
        <v>#N/A</v>
      </c>
      <c r="M203" s="95" t="e">
        <f ca="true">+IF(AND(ISNUMBER(OFFSET('Water Data'!$G$4,0,10*ROW('Water Data'!G197))),'Data Summary'!CB203="Yes"),100-OFFSET('Water Data'!$G$4,0,10*ROW('Water Data'!G197)),NA())</f>
        <v>#N/A</v>
      </c>
      <c r="N203" s="95" t="e">
        <f ca="true">+IF(AND(ISNUMBER(OFFSET('Water Data'!$G$6,0,10*ROW('Water Data'!G197))),'Data Summary'!CC203="Yes"),OFFSET('Water Data'!$G$6,0,10*ROW('Water Data'!G197)),NA())</f>
        <v>#N/A</v>
      </c>
      <c r="O203" s="95" t="e">
        <f ca="true">+IF(AND(ISNUMBER(OFFSET('Water Data'!$G$9,0,10*ROW('Water Data'!G197))),'Data Summary'!CD203="Yes"),OFFSET('Water Data'!$G$9,0,10*ROW('Water Data'!G197)),NA())</f>
        <v>#N/A</v>
      </c>
      <c r="P203" s="95" t="e">
        <f ca="true">+IF(AND(ISNUMBER(OFFSET('Water Data'!$H$4,0,10*ROW('Water Data'!H197))),'Data Summary'!CE203="Yes"),100-OFFSET('Water Data'!$H$4,0,10*ROW('Water Data'!H197)),NA())</f>
        <v>#N/A</v>
      </c>
      <c r="Q203" s="95" t="e">
        <f ca="true">+IF(AND(ISNUMBER(OFFSET('Water Data'!$H$6,0,10*ROW('Water Data'!H197))),'Data Summary'!CF203="Yes"),OFFSET('Water Data'!$H$6,0,10*ROW('Water Data'!H197)),NA())</f>
        <v>#N/A</v>
      </c>
      <c r="R203" s="95" t="e">
        <f ca="true">+IF(AND(ISNUMBER(OFFSET('Water Data'!$H$9,0,10*ROW('Water Data'!H197))),'Data Summary'!CG203="Yes"),OFFSET('Water Data'!$H$9,0,10*ROW('Water Data'!H197)),NA())</f>
        <v>#N/A</v>
      </c>
      <c r="S203" s="95" t="e">
        <f ca="true">+IF(AND(ISNUMBER(OFFSET('Water Data'!$I$4,0,10*ROW('Water Data'!I197))),'Data Summary'!CH203="Yes"),100-OFFSET('Water Data'!$I$4,0,10*ROW('Water Data'!I197)),NA())</f>
        <v>#N/A</v>
      </c>
      <c r="T203" s="95" t="e">
        <f ca="true">+IF(AND(ISNUMBER(OFFSET('Water Data'!$I$6,0,10*ROW('Water Data'!I197))),'Data Summary'!CI203="Yes"),OFFSET('Water Data'!$I$6,0,10*ROW('Water Data'!I197)),NA())</f>
        <v>#N/A</v>
      </c>
      <c r="U203" s="95" t="e">
        <f ca="true">+IF(AND(ISNUMBER(OFFSET('Water Data'!$I$9,0,10*ROW('Water Data'!I197))),'Data Summary'!CJ203="Yes"),OFFSET('Water Data'!$I$9,0,10*ROW('Water Data'!I197)),NA())</f>
        <v>#N/A</v>
      </c>
      <c r="V203" s="96" t="e">
        <f ca="true">+IF(AND(ISNUMBER(OFFSET('Sanitation Data'!$D$4,0,10*ROW('Sanitation Data'!D197))),'Data Summary'!CK203="Yes"),100-OFFSET('Sanitation Data'!$D$4,0,10*ROW('Sanitation Data'!D197)),NA())</f>
        <v>#N/A</v>
      </c>
      <c r="W203" s="96" t="e">
        <f ca="true">+IF(AND(ISNUMBER(OFFSET('Sanitation Data'!$D$6,0,10*ROW('Sanitation Data'!D197))),'Data Summary'!CL203="Yes"),OFFSET('Sanitation Data'!$D$6,0,10*ROW('Sanitation Data'!D197)),NA())</f>
        <v>#N/A</v>
      </c>
      <c r="X203" s="96" t="e">
        <f ca="true">+IF(AND(ISNUMBER(OFFSET('Sanitation Data'!$D$10,0,10*ROW('Sanitation Data'!D197))),'Data Summary'!CM203="Yes"),OFFSET('Sanitation Data'!$D$10,0,10*ROW('Sanitation Data'!D197)),NA())</f>
        <v>#N/A</v>
      </c>
      <c r="Y203" s="96" t="e">
        <f ca="true">+IF(AND(ISNUMBER(OFFSET('Sanitation Data'!$D$11,0,10*ROW('Sanitation Data'!D197))),'Data Summary'!CN203="Yes"),OFFSET('Sanitation Data'!$D$11,0,10*ROW('Sanitation Data'!D197)),NA())</f>
        <v>#N/A</v>
      </c>
      <c r="Z203" s="96" t="e">
        <f ca="true">+IF(AND(ISNUMBER(OFFSET('Sanitation Data'!$D$12,0,10*ROW('Sanitation Data'!D197))),'Data Summary'!CO203="Yes"),OFFSET('Sanitation Data'!$D$12,0,10*ROW('Sanitation Data'!D197)),NA())</f>
        <v>#N/A</v>
      </c>
      <c r="AA203" s="96" t="e">
        <f ca="true">+IF(AND(ISNUMBER(OFFSET('Sanitation Data'!$E$4,0,10*ROW('Sanitation Data'!E197))),'Data Summary'!CP203="Yes"),100-OFFSET('Sanitation Data'!$E$4,0,10*ROW('Sanitation Data'!E197)),NA())</f>
        <v>#N/A</v>
      </c>
      <c r="AB203" s="96" t="e">
        <f ca="true">+IF(AND(ISNUMBER(OFFSET('Sanitation Data'!$E$6,0,10*ROW('Sanitation Data'!E197))),'Data Summary'!CQ203="Yes"),OFFSET('Sanitation Data'!$E$6,0,10*ROW('Sanitation Data'!E197)),NA())</f>
        <v>#N/A</v>
      </c>
      <c r="AC203" s="96" t="e">
        <f ca="true">+IF(AND(ISNUMBER(OFFSET('Sanitation Data'!$E$10,0,10*ROW('Sanitation Data'!E197))),'Data Summary'!CR203="Yes"),OFFSET('Sanitation Data'!$E$10,0,10*ROW('Sanitation Data'!E197)),NA())</f>
        <v>#N/A</v>
      </c>
      <c r="AD203" s="96" t="e">
        <f ca="true">+IF(AND(ISNUMBER(OFFSET('Sanitation Data'!$E$11,0,10*ROW('Sanitation Data'!E197))),'Data Summary'!CS203="Yes"),OFFSET('Sanitation Data'!$E$11,0,10*ROW('Sanitation Data'!E197)),NA())</f>
        <v>#N/A</v>
      </c>
      <c r="AE203" s="96" t="e">
        <f ca="true">+IF(AND(ISNUMBER(OFFSET('Sanitation Data'!$E$12,0,10*ROW('Sanitation Data'!E197))),'Data Summary'!CT203="Yes"),OFFSET('Sanitation Data'!$E$12,0,10*ROW('Sanitation Data'!E197)),NA())</f>
        <v>#N/A</v>
      </c>
      <c r="AF203" s="96" t="e">
        <f ca="true">+IF(AND(ISNUMBER(OFFSET('Sanitation Data'!$F$4,0,10*ROW('Sanitation Data'!F197))),'Data Summary'!CU203="Yes"),100-OFFSET('Sanitation Data'!$F$4,0,10*ROW('Sanitation Data'!F197)),NA())</f>
        <v>#N/A</v>
      </c>
      <c r="AG203" s="96" t="e">
        <f ca="true">+IF(AND(ISNUMBER(OFFSET('Sanitation Data'!$F$6,0,10*ROW('Sanitation Data'!F197))),'Data Summary'!CV203="Yes"),OFFSET('Sanitation Data'!$F$6,0,10*ROW('Sanitation Data'!F197)),NA())</f>
        <v>#N/A</v>
      </c>
      <c r="AH203" s="96" t="e">
        <f ca="true">+IF(AND(ISNUMBER(OFFSET('Sanitation Data'!$F$10,0,10*ROW('Sanitation Data'!F197))),'Data Summary'!CW203="Yes"),OFFSET('Sanitation Data'!$F$10,0,10*ROW('Sanitation Data'!F197)),NA())</f>
        <v>#N/A</v>
      </c>
      <c r="AI203" s="96" t="e">
        <f ca="true">+IF(AND(ISNUMBER(OFFSET('Sanitation Data'!$F$11,0,10*ROW('Sanitation Data'!F197))),'Data Summary'!CX203="Yes"),OFFSET('Sanitation Data'!$F$11,0,10*ROW('Sanitation Data'!F197)),NA())</f>
        <v>#N/A</v>
      </c>
      <c r="AJ203" s="96" t="e">
        <f ca="true">+IF(AND(ISNUMBER(OFFSET('Sanitation Data'!$F$12,0,10*ROW('Sanitation Data'!F197))),'Data Summary'!CY203="Yes"),OFFSET('Sanitation Data'!$F$12,0,10*ROW('Sanitation Data'!F197)),NA())</f>
        <v>#N/A</v>
      </c>
      <c r="AK203" s="96" t="e">
        <f ca="true">+IF(AND(ISNUMBER(OFFSET('Sanitation Data'!$G$4,0,10*ROW('Sanitation Data'!G197))),'Data Summary'!CZ203="Yes"),100-OFFSET('Sanitation Data'!$G$4,0,10*ROW('Sanitation Data'!G197)),NA())</f>
        <v>#N/A</v>
      </c>
      <c r="AL203" s="96" t="e">
        <f ca="true">+IF(AND(ISNUMBER(OFFSET('Sanitation Data'!$G$6,0,10*ROW('Sanitation Data'!G197))),'Data Summary'!DA203="Yes"),OFFSET('Sanitation Data'!$G$6,0,10*ROW('Sanitation Data'!G197)),NA())</f>
        <v>#N/A</v>
      </c>
      <c r="AM203" s="96" t="e">
        <f ca="true">+IF(AND(ISNUMBER(OFFSET('Sanitation Data'!$G$10,0,10*ROW('Sanitation Data'!G197))),'Data Summary'!DB203="Yes"),OFFSET('Sanitation Data'!$G$10,0,10*ROW('Sanitation Data'!G197)),NA())</f>
        <v>#N/A</v>
      </c>
      <c r="AN203" s="96" t="e">
        <f ca="true">+IF(AND(ISNUMBER(OFFSET('Sanitation Data'!$G$11,0,10*ROW('Sanitation Data'!G197))),'Data Summary'!DC203="Yes"),OFFSET('Sanitation Data'!$G$11,0,10*ROW('Sanitation Data'!G197)),NA())</f>
        <v>#N/A</v>
      </c>
      <c r="AO203" s="96" t="e">
        <f ca="true">+IF(AND(ISNUMBER(OFFSET('Sanitation Data'!$G$12,0,10*ROW('Sanitation Data'!G197))),'Data Summary'!DD203="Yes"),OFFSET('Sanitation Data'!$G$12,0,10*ROW('Sanitation Data'!G197)),NA())</f>
        <v>#N/A</v>
      </c>
      <c r="AP203" s="96" t="e">
        <f ca="true">+IF(AND(ISNUMBER(OFFSET('Sanitation Data'!$H$4,0,10*ROW('Sanitation Data'!H197))),'Data Summary'!DE203="Yes"),100-OFFSET('Sanitation Data'!$H$4,0,10*ROW('Sanitation Data'!H197)),NA())</f>
        <v>#N/A</v>
      </c>
      <c r="AQ203" s="96" t="e">
        <f ca="true">+IF(AND(ISNUMBER(OFFSET('Sanitation Data'!$H$6,0,10*ROW('Sanitation Data'!H197))),'Data Summary'!DF203="Yes"),OFFSET('Sanitation Data'!$H$6,0,10*ROW('Sanitation Data'!H197)),NA())</f>
        <v>#N/A</v>
      </c>
      <c r="AR203" s="96" t="e">
        <f ca="true">+IF(AND(ISNUMBER(OFFSET('Sanitation Data'!$H$10,0,10*ROW('Sanitation Data'!H197))),'Data Summary'!DG203="Yes"),OFFSET('Sanitation Data'!$H$10,0,10*ROW('Sanitation Data'!H197)),NA())</f>
        <v>#N/A</v>
      </c>
      <c r="AS203" s="96" t="e">
        <f ca="true">+IF(AND(ISNUMBER(OFFSET('Sanitation Data'!$H$11,0,10*ROW('Sanitation Data'!H197))),'Data Summary'!DH203="Yes"),OFFSET('Sanitation Data'!$H$11,0,10*ROW('Sanitation Data'!H197)),NA())</f>
        <v>#N/A</v>
      </c>
      <c r="AT203" s="96" t="e">
        <f ca="true">+IF(AND(ISNUMBER(OFFSET('Sanitation Data'!$H$12,0,10*ROW('Sanitation Data'!H197))),'Data Summary'!DI203="Yes"),OFFSET('Sanitation Data'!$H$12,0,10*ROW('Sanitation Data'!H197)),NA())</f>
        <v>#N/A</v>
      </c>
      <c r="AU203" s="96" t="e">
        <f ca="true">+IF(AND(ISNUMBER(OFFSET('Sanitation Data'!$I$4,0,10*ROW('Sanitation Data'!I197))),'Data Summary'!DJ203="Yes"),100-OFFSET('Sanitation Data'!$I$4,0,10*ROW('Sanitation Data'!I197)),NA())</f>
        <v>#N/A</v>
      </c>
      <c r="AV203" s="96" t="e">
        <f ca="true">+IF(AND(ISNUMBER(OFFSET('Sanitation Data'!$I$6,0,10*ROW('Sanitation Data'!I197))),'Data Summary'!DK203="Yes"),OFFSET('Sanitation Data'!$I$6,0,10*ROW('Sanitation Data'!I197)),NA())</f>
        <v>#N/A</v>
      </c>
      <c r="AW203" s="96" t="e">
        <f ca="true">+IF(AND(ISNUMBER(OFFSET('Sanitation Data'!$I$10,0,10*ROW('Sanitation Data'!I197))),'Data Summary'!DL203="Yes"),OFFSET('Sanitation Data'!$I$10,0,10*ROW('Sanitation Data'!I197)),NA())</f>
        <v>#N/A</v>
      </c>
      <c r="AX203" s="96" t="e">
        <f ca="true">+IF(AND(ISNUMBER(OFFSET('Sanitation Data'!$I$11,0,10*ROW('Sanitation Data'!I197))),'Data Summary'!DM203="Yes"),OFFSET('Sanitation Data'!$I$11,0,10*ROW('Sanitation Data'!I197)),NA())</f>
        <v>#N/A</v>
      </c>
      <c r="AY203" s="96" t="e">
        <f ca="true">+IF(AND(ISNUMBER(OFFSET('Sanitation Data'!$I$12,0,10*ROW('Sanitation Data'!I197))),'Data Summary'!DN203="Yes"),OFFSET('Sanitation Data'!$I$12,0,10*ROW('Sanitation Data'!I197)),NA())</f>
        <v>#N/A</v>
      </c>
      <c r="AZ203" s="97" t="e">
        <f ca="true">+IF(AND(ISNUMBER(OFFSET('Hygiene Data'!$D$5,0,10*ROW('Hygiene Data'!D197))),'Data Summary'!DO203="Yes"),OFFSET('Hygiene Data'!$D$5,0,10*ROW('Hygiene Data'!D197)),NA())</f>
        <v>#N/A</v>
      </c>
      <c r="BA203" s="97" t="e">
        <f ca="true">+IF(AND(ISNUMBER(OFFSET('Hygiene Data'!$D$7,0,10*ROW('Hygiene Data'!D197))),'Data Summary'!DP203="Yes"),OFFSET('Hygiene Data'!$D$7,0,10*ROW('Hygiene Data'!D197)),NA())</f>
        <v>#N/A</v>
      </c>
      <c r="BB203" s="97" t="e">
        <f ca="true">+IF(AND(ISNUMBER(OFFSET('Hygiene Data'!$D$9,0,10*ROW('Hygiene Data'!D197))),'Data Summary'!DQ203="Yes"),OFFSET('Hygiene Data'!$D$9,0,10*ROW('Hygiene Data'!D197)),NA())</f>
        <v>#N/A</v>
      </c>
      <c r="BC203" s="97" t="e">
        <f ca="true">+IF(AND(ISNUMBER(OFFSET('Hygiene Data'!$E$5,0,10*ROW('Hygiene Data'!E197))),'Data Summary'!DR203="Yes"),OFFSET('Hygiene Data'!$E$5,0,10*ROW('Hygiene Data'!E197)),NA())</f>
        <v>#N/A</v>
      </c>
      <c r="BD203" s="97" t="e">
        <f ca="true">+IF(AND(ISNUMBER(OFFSET('Hygiene Data'!$E$7,0,10*ROW('Hygiene Data'!E197))),'Data Summary'!DS203="Yes"),OFFSET('Hygiene Data'!$E$7,0,10*ROW('Hygiene Data'!E197)),NA())</f>
        <v>#N/A</v>
      </c>
      <c r="BE203" s="97" t="e">
        <f ca="true">+IF(AND(ISNUMBER(OFFSET('Hygiene Data'!$E$9,0,10*ROW('Hygiene Data'!E197))),'Data Summary'!DT203="Yes"),OFFSET('Hygiene Data'!$E$9,0,10*ROW('Hygiene Data'!E197)),NA())</f>
        <v>#N/A</v>
      </c>
      <c r="BF203" s="97" t="e">
        <f ca="true">+IF(AND(ISNUMBER(OFFSET('Hygiene Data'!$F$5,0,10*ROW('Hygiene Data'!F197))),'Data Summary'!DU203="Yes"),OFFSET('Hygiene Data'!$F$5,0,10*ROW('Hygiene Data'!F197)),NA())</f>
        <v>#N/A</v>
      </c>
      <c r="BG203" s="97" t="e">
        <f ca="true">+IF(AND(ISNUMBER(OFFSET('Hygiene Data'!$F$7,0,10*ROW('Hygiene Data'!F197))),'Data Summary'!DV203="Yes"),OFFSET('Hygiene Data'!$F$7,0,10*ROW('Hygiene Data'!F197)),NA())</f>
        <v>#N/A</v>
      </c>
      <c r="BH203" s="97" t="e">
        <f ca="true">+IF(AND(ISNUMBER(OFFSET('Hygiene Data'!$F$9,0,10*ROW('Hygiene Data'!F197))),'Data Summary'!DW203="Yes"),OFFSET('Hygiene Data'!$F$9,0,10*ROW('Hygiene Data'!F197)),NA())</f>
        <v>#N/A</v>
      </c>
      <c r="BI203" s="97" t="e">
        <f ca="true">+IF(AND(ISNUMBER(OFFSET('Hygiene Data'!$G$5,0,10*ROW('Hygiene Data'!G197))),'Data Summary'!DX203="Yes"),OFFSET('Hygiene Data'!$G$5,0,10*ROW('Hygiene Data'!G197)),NA())</f>
        <v>#N/A</v>
      </c>
      <c r="BJ203" s="97" t="e">
        <f ca="true">+IF(AND(ISNUMBER(OFFSET('Hygiene Data'!$G$7,0,10*ROW('Hygiene Data'!G197))),'Data Summary'!DY203="Yes"),OFFSET('Hygiene Data'!$G$7,0,10*ROW('Hygiene Data'!G197)),NA())</f>
        <v>#N/A</v>
      </c>
      <c r="BK203" s="97" t="e">
        <f ca="true">+IF(AND(ISNUMBER(OFFSET('Hygiene Data'!$G$9,0,10*ROW('Hygiene Data'!G197))),'Data Summary'!DZ203="Yes"),OFFSET('Hygiene Data'!$G$9,0,10*ROW('Hygiene Data'!G197)),NA())</f>
        <v>#N/A</v>
      </c>
      <c r="BL203" s="97" t="e">
        <f ca="true">+IF(AND(ISNUMBER(OFFSET('Hygiene Data'!$H$5,0,10*ROW('Hygiene Data'!H197))),'Data Summary'!EA203="Yes"),OFFSET('Hygiene Data'!$H$5,0,10*ROW('Hygiene Data'!H197)),NA())</f>
        <v>#N/A</v>
      </c>
      <c r="BM203" s="97" t="e">
        <f ca="true">+IF(AND(ISNUMBER(OFFSET('Hygiene Data'!$H$7,0,10*ROW('Hygiene Data'!H197))),'Data Summary'!EB203="Yes"),OFFSET('Hygiene Data'!$H$7,0,10*ROW('Hygiene Data'!H197)),NA())</f>
        <v>#N/A</v>
      </c>
      <c r="BN203" s="97" t="e">
        <f ca="true">+IF(AND(ISNUMBER(OFFSET('Hygiene Data'!$H$9,0,10*ROW('Hygiene Data'!H197))),'Data Summary'!EC203="Yes"),OFFSET('Hygiene Data'!$H$9,0,10*ROW('Hygiene Data'!H197)),NA())</f>
        <v>#N/A</v>
      </c>
      <c r="BO203" s="97" t="e">
        <f ca="true">+IF(AND(ISNUMBER(OFFSET('Hygiene Data'!$I$5,0,10*ROW('Hygiene Data'!I197))),'Data Summary'!ED203="Yes"),OFFSET('Hygiene Data'!$I$5,0,10*ROW('Hygiene Data'!I197)),NA())</f>
        <v>#N/A</v>
      </c>
      <c r="BP203" s="97" t="e">
        <f ca="true">+IF(AND(ISNUMBER(OFFSET('Hygiene Data'!$I$7,0,10*ROW('Hygiene Data'!I197))),'Data Summary'!EE203="Yes"),OFFSET('Hygiene Data'!$I$7,0,10*ROW('Hygiene Data'!I197)),NA())</f>
        <v>#N/A</v>
      </c>
      <c r="BQ203" s="97" t="e">
        <f ca="true">+IF(AND(ISNUMBER(OFFSET('Hygiene Data'!$I$9,0,10*ROW('Hygiene Data'!I197))),'Data Summary'!EF203="Yes"),OFFSET('Hygiene Data'!$I$9,0,10*ROW('Hygiene Data'!I197)),NA())</f>
        <v>#N/A</v>
      </c>
    </row>
    <row xmlns:x14ac="http://schemas.microsoft.com/office/spreadsheetml/2009/9/ac" r="204" x14ac:dyDescent="0.2">
      <c r="A204" s="331" t="e">
        <f ca="true">+RIGHT('Data Summary'!A204,LEN('Data Summary'!A204)-9)</f>
        <v>#VALUE!</v>
      </c>
      <c r="B204" s="36" t="str">
        <f ca="true">+IF(ISTEXT('Data Summary'!B204),'Data Summary'!B204,"")</f>
        <v/>
      </c>
      <c r="C204" s="330" t="e">
        <f ca="true">+VALUE('Data Summary'!C204)</f>
        <v>#VALUE!</v>
      </c>
      <c r="D204" s="95" t="e">
        <f ca="true">+IF(AND(ISNUMBER(OFFSET('Water Data'!$D$4,0,10*ROW('Water Data'!D198))),'Data Summary'!BS204="Yes"),100-OFFSET('Water Data'!$D$4,0,10*ROW('Water Data'!D198)),NA())</f>
        <v>#N/A</v>
      </c>
      <c r="E204" s="95" t="e">
        <f ca="true">+IF(AND(ISNUMBER(OFFSET('Water Data'!$D$6,0,10*ROW('Water Data'!D198))),'Data Summary'!BT204="Yes"),OFFSET('Water Data'!$D$6,0,10*ROW('Water Data'!D198)),NA())</f>
        <v>#N/A</v>
      </c>
      <c r="F204" s="95" t="e">
        <f ca="true">+IF(AND(ISNUMBER(OFFSET('Water Data'!$D$9,0,10*ROW('Water Data'!D198))),'Data Summary'!BU204="Yes"),OFFSET('Water Data'!$D$9,0,10*ROW('Water Data'!D198)),NA())</f>
        <v>#N/A</v>
      </c>
      <c r="G204" s="95" t="e">
        <f ca="true">+IF(AND(ISNUMBER(OFFSET('Water Data'!$E$4,0,10*ROW('Water Data'!E198))),'Data Summary'!BV204="Yes"),100-OFFSET('Water Data'!$E$4,0,10*ROW('Water Data'!E198)),NA())</f>
        <v>#N/A</v>
      </c>
      <c r="H204" s="95" t="e">
        <f ca="true">+IF(AND(ISNUMBER(OFFSET('Water Data'!$E$6,0,10*ROW('Water Data'!E198))),'Data Summary'!BW204="Yes"),OFFSET('Water Data'!$E$6,0,10*ROW('Water Data'!E198)),NA())</f>
        <v>#N/A</v>
      </c>
      <c r="I204" s="95" t="e">
        <f ca="true">+IF(AND(ISNUMBER(OFFSET('Water Data'!$E$9,0,10*ROW('Water Data'!E198))),'Data Summary'!BX204="Yes"),OFFSET('Water Data'!$E$9,0,10*ROW('Water Data'!E198)),NA())</f>
        <v>#N/A</v>
      </c>
      <c r="J204" s="95" t="e">
        <f ca="true">+IF(AND(ISNUMBER(OFFSET('Water Data'!$F$4,0,10*ROW('Water Data'!F198))),'Data Summary'!BY204="Yes"),100-OFFSET('Water Data'!$F$4,0,10*ROW('Water Data'!F198)),NA())</f>
        <v>#N/A</v>
      </c>
      <c r="K204" s="95" t="e">
        <f ca="true">+IF(AND(ISNUMBER(OFFSET('Water Data'!$F$6,0,10*ROW('Water Data'!F198))),'Data Summary'!BZ204="Yes"),OFFSET('Water Data'!$F$6,0,10*ROW('Water Data'!F198)),NA())</f>
        <v>#N/A</v>
      </c>
      <c r="L204" s="95" t="e">
        <f ca="true">+IF(AND(ISNUMBER(OFFSET('Water Data'!$F$9,0,10*ROW('Water Data'!F198))),'Data Summary'!CA204="Yes"),OFFSET('Water Data'!$F$9,0,10*ROW('Water Data'!F198)),NA())</f>
        <v>#N/A</v>
      </c>
      <c r="M204" s="95" t="e">
        <f ca="true">+IF(AND(ISNUMBER(OFFSET('Water Data'!$G$4,0,10*ROW('Water Data'!G198))),'Data Summary'!CB204="Yes"),100-OFFSET('Water Data'!$G$4,0,10*ROW('Water Data'!G198)),NA())</f>
        <v>#N/A</v>
      </c>
      <c r="N204" s="95" t="e">
        <f ca="true">+IF(AND(ISNUMBER(OFFSET('Water Data'!$G$6,0,10*ROW('Water Data'!G198))),'Data Summary'!CC204="Yes"),OFFSET('Water Data'!$G$6,0,10*ROW('Water Data'!G198)),NA())</f>
        <v>#N/A</v>
      </c>
      <c r="O204" s="95" t="e">
        <f ca="true">+IF(AND(ISNUMBER(OFFSET('Water Data'!$G$9,0,10*ROW('Water Data'!G198))),'Data Summary'!CD204="Yes"),OFFSET('Water Data'!$G$9,0,10*ROW('Water Data'!G198)),NA())</f>
        <v>#N/A</v>
      </c>
      <c r="P204" s="95" t="e">
        <f ca="true">+IF(AND(ISNUMBER(OFFSET('Water Data'!$H$4,0,10*ROW('Water Data'!H198))),'Data Summary'!CE204="Yes"),100-OFFSET('Water Data'!$H$4,0,10*ROW('Water Data'!H198)),NA())</f>
        <v>#N/A</v>
      </c>
      <c r="Q204" s="95" t="e">
        <f ca="true">+IF(AND(ISNUMBER(OFFSET('Water Data'!$H$6,0,10*ROW('Water Data'!H198))),'Data Summary'!CF204="Yes"),OFFSET('Water Data'!$H$6,0,10*ROW('Water Data'!H198)),NA())</f>
        <v>#N/A</v>
      </c>
      <c r="R204" s="95" t="e">
        <f ca="true">+IF(AND(ISNUMBER(OFFSET('Water Data'!$H$9,0,10*ROW('Water Data'!H198))),'Data Summary'!CG204="Yes"),OFFSET('Water Data'!$H$9,0,10*ROW('Water Data'!H198)),NA())</f>
        <v>#N/A</v>
      </c>
      <c r="S204" s="95" t="e">
        <f ca="true">+IF(AND(ISNUMBER(OFFSET('Water Data'!$I$4,0,10*ROW('Water Data'!I198))),'Data Summary'!CH204="Yes"),100-OFFSET('Water Data'!$I$4,0,10*ROW('Water Data'!I198)),NA())</f>
        <v>#N/A</v>
      </c>
      <c r="T204" s="95" t="e">
        <f ca="true">+IF(AND(ISNUMBER(OFFSET('Water Data'!$I$6,0,10*ROW('Water Data'!I198))),'Data Summary'!CI204="Yes"),OFFSET('Water Data'!$I$6,0,10*ROW('Water Data'!I198)),NA())</f>
        <v>#N/A</v>
      </c>
      <c r="U204" s="95" t="e">
        <f ca="true">+IF(AND(ISNUMBER(OFFSET('Water Data'!$I$9,0,10*ROW('Water Data'!I198))),'Data Summary'!CJ204="Yes"),OFFSET('Water Data'!$I$9,0,10*ROW('Water Data'!I198)),NA())</f>
        <v>#N/A</v>
      </c>
      <c r="V204" s="96" t="e">
        <f ca="true">+IF(AND(ISNUMBER(OFFSET('Sanitation Data'!$D$4,0,10*ROW('Sanitation Data'!D198))),'Data Summary'!CK204="Yes"),100-OFFSET('Sanitation Data'!$D$4,0,10*ROW('Sanitation Data'!D198)),NA())</f>
        <v>#N/A</v>
      </c>
      <c r="W204" s="96" t="e">
        <f ca="true">+IF(AND(ISNUMBER(OFFSET('Sanitation Data'!$D$6,0,10*ROW('Sanitation Data'!D198))),'Data Summary'!CL204="Yes"),OFFSET('Sanitation Data'!$D$6,0,10*ROW('Sanitation Data'!D198)),NA())</f>
        <v>#N/A</v>
      </c>
      <c r="X204" s="96" t="e">
        <f ca="true">+IF(AND(ISNUMBER(OFFSET('Sanitation Data'!$D$10,0,10*ROW('Sanitation Data'!D198))),'Data Summary'!CM204="Yes"),OFFSET('Sanitation Data'!$D$10,0,10*ROW('Sanitation Data'!D198)),NA())</f>
        <v>#N/A</v>
      </c>
      <c r="Y204" s="96" t="e">
        <f ca="true">+IF(AND(ISNUMBER(OFFSET('Sanitation Data'!$D$11,0,10*ROW('Sanitation Data'!D198))),'Data Summary'!CN204="Yes"),OFFSET('Sanitation Data'!$D$11,0,10*ROW('Sanitation Data'!D198)),NA())</f>
        <v>#N/A</v>
      </c>
      <c r="Z204" s="96" t="e">
        <f ca="true">+IF(AND(ISNUMBER(OFFSET('Sanitation Data'!$D$12,0,10*ROW('Sanitation Data'!D198))),'Data Summary'!CO204="Yes"),OFFSET('Sanitation Data'!$D$12,0,10*ROW('Sanitation Data'!D198)),NA())</f>
        <v>#N/A</v>
      </c>
      <c r="AA204" s="96" t="e">
        <f ca="true">+IF(AND(ISNUMBER(OFFSET('Sanitation Data'!$E$4,0,10*ROW('Sanitation Data'!E198))),'Data Summary'!CP204="Yes"),100-OFFSET('Sanitation Data'!$E$4,0,10*ROW('Sanitation Data'!E198)),NA())</f>
        <v>#N/A</v>
      </c>
      <c r="AB204" s="96" t="e">
        <f ca="true">+IF(AND(ISNUMBER(OFFSET('Sanitation Data'!$E$6,0,10*ROW('Sanitation Data'!E198))),'Data Summary'!CQ204="Yes"),OFFSET('Sanitation Data'!$E$6,0,10*ROW('Sanitation Data'!E198)),NA())</f>
        <v>#N/A</v>
      </c>
      <c r="AC204" s="96" t="e">
        <f ca="true">+IF(AND(ISNUMBER(OFFSET('Sanitation Data'!$E$10,0,10*ROW('Sanitation Data'!E198))),'Data Summary'!CR204="Yes"),OFFSET('Sanitation Data'!$E$10,0,10*ROW('Sanitation Data'!E198)),NA())</f>
        <v>#N/A</v>
      </c>
      <c r="AD204" s="96" t="e">
        <f ca="true">+IF(AND(ISNUMBER(OFFSET('Sanitation Data'!$E$11,0,10*ROW('Sanitation Data'!E198))),'Data Summary'!CS204="Yes"),OFFSET('Sanitation Data'!$E$11,0,10*ROW('Sanitation Data'!E198)),NA())</f>
        <v>#N/A</v>
      </c>
      <c r="AE204" s="96" t="e">
        <f ca="true">+IF(AND(ISNUMBER(OFFSET('Sanitation Data'!$E$12,0,10*ROW('Sanitation Data'!E198))),'Data Summary'!CT204="Yes"),OFFSET('Sanitation Data'!$E$12,0,10*ROW('Sanitation Data'!E198)),NA())</f>
        <v>#N/A</v>
      </c>
      <c r="AF204" s="96" t="e">
        <f ca="true">+IF(AND(ISNUMBER(OFFSET('Sanitation Data'!$F$4,0,10*ROW('Sanitation Data'!F198))),'Data Summary'!CU204="Yes"),100-OFFSET('Sanitation Data'!$F$4,0,10*ROW('Sanitation Data'!F198)),NA())</f>
        <v>#N/A</v>
      </c>
      <c r="AG204" s="96" t="e">
        <f ca="true">+IF(AND(ISNUMBER(OFFSET('Sanitation Data'!$F$6,0,10*ROW('Sanitation Data'!F198))),'Data Summary'!CV204="Yes"),OFFSET('Sanitation Data'!$F$6,0,10*ROW('Sanitation Data'!F198)),NA())</f>
        <v>#N/A</v>
      </c>
      <c r="AH204" s="96" t="e">
        <f ca="true">+IF(AND(ISNUMBER(OFFSET('Sanitation Data'!$F$10,0,10*ROW('Sanitation Data'!F198))),'Data Summary'!CW204="Yes"),OFFSET('Sanitation Data'!$F$10,0,10*ROW('Sanitation Data'!F198)),NA())</f>
        <v>#N/A</v>
      </c>
      <c r="AI204" s="96" t="e">
        <f ca="true">+IF(AND(ISNUMBER(OFFSET('Sanitation Data'!$F$11,0,10*ROW('Sanitation Data'!F198))),'Data Summary'!CX204="Yes"),OFFSET('Sanitation Data'!$F$11,0,10*ROW('Sanitation Data'!F198)),NA())</f>
        <v>#N/A</v>
      </c>
      <c r="AJ204" s="96" t="e">
        <f ca="true">+IF(AND(ISNUMBER(OFFSET('Sanitation Data'!$F$12,0,10*ROW('Sanitation Data'!F198))),'Data Summary'!CY204="Yes"),OFFSET('Sanitation Data'!$F$12,0,10*ROW('Sanitation Data'!F198)),NA())</f>
        <v>#N/A</v>
      </c>
      <c r="AK204" s="96" t="e">
        <f ca="true">+IF(AND(ISNUMBER(OFFSET('Sanitation Data'!$G$4,0,10*ROW('Sanitation Data'!G198))),'Data Summary'!CZ204="Yes"),100-OFFSET('Sanitation Data'!$G$4,0,10*ROW('Sanitation Data'!G198)),NA())</f>
        <v>#N/A</v>
      </c>
      <c r="AL204" s="96" t="e">
        <f ca="true">+IF(AND(ISNUMBER(OFFSET('Sanitation Data'!$G$6,0,10*ROW('Sanitation Data'!G198))),'Data Summary'!DA204="Yes"),OFFSET('Sanitation Data'!$G$6,0,10*ROW('Sanitation Data'!G198)),NA())</f>
        <v>#N/A</v>
      </c>
      <c r="AM204" s="96" t="e">
        <f ca="true">+IF(AND(ISNUMBER(OFFSET('Sanitation Data'!$G$10,0,10*ROW('Sanitation Data'!G198))),'Data Summary'!DB204="Yes"),OFFSET('Sanitation Data'!$G$10,0,10*ROW('Sanitation Data'!G198)),NA())</f>
        <v>#N/A</v>
      </c>
      <c r="AN204" s="96" t="e">
        <f ca="true">+IF(AND(ISNUMBER(OFFSET('Sanitation Data'!$G$11,0,10*ROW('Sanitation Data'!G198))),'Data Summary'!DC204="Yes"),OFFSET('Sanitation Data'!$G$11,0,10*ROW('Sanitation Data'!G198)),NA())</f>
        <v>#N/A</v>
      </c>
      <c r="AO204" s="96" t="e">
        <f ca="true">+IF(AND(ISNUMBER(OFFSET('Sanitation Data'!$G$12,0,10*ROW('Sanitation Data'!G198))),'Data Summary'!DD204="Yes"),OFFSET('Sanitation Data'!$G$12,0,10*ROW('Sanitation Data'!G198)),NA())</f>
        <v>#N/A</v>
      </c>
      <c r="AP204" s="96" t="e">
        <f ca="true">+IF(AND(ISNUMBER(OFFSET('Sanitation Data'!$H$4,0,10*ROW('Sanitation Data'!H198))),'Data Summary'!DE204="Yes"),100-OFFSET('Sanitation Data'!$H$4,0,10*ROW('Sanitation Data'!H198)),NA())</f>
        <v>#N/A</v>
      </c>
      <c r="AQ204" s="96" t="e">
        <f ca="true">+IF(AND(ISNUMBER(OFFSET('Sanitation Data'!$H$6,0,10*ROW('Sanitation Data'!H198))),'Data Summary'!DF204="Yes"),OFFSET('Sanitation Data'!$H$6,0,10*ROW('Sanitation Data'!H198)),NA())</f>
        <v>#N/A</v>
      </c>
      <c r="AR204" s="96" t="e">
        <f ca="true">+IF(AND(ISNUMBER(OFFSET('Sanitation Data'!$H$10,0,10*ROW('Sanitation Data'!H198))),'Data Summary'!DG204="Yes"),OFFSET('Sanitation Data'!$H$10,0,10*ROW('Sanitation Data'!H198)),NA())</f>
        <v>#N/A</v>
      </c>
      <c r="AS204" s="96" t="e">
        <f ca="true">+IF(AND(ISNUMBER(OFFSET('Sanitation Data'!$H$11,0,10*ROW('Sanitation Data'!H198))),'Data Summary'!DH204="Yes"),OFFSET('Sanitation Data'!$H$11,0,10*ROW('Sanitation Data'!H198)),NA())</f>
        <v>#N/A</v>
      </c>
      <c r="AT204" s="96" t="e">
        <f ca="true">+IF(AND(ISNUMBER(OFFSET('Sanitation Data'!$H$12,0,10*ROW('Sanitation Data'!H198))),'Data Summary'!DI204="Yes"),OFFSET('Sanitation Data'!$H$12,0,10*ROW('Sanitation Data'!H198)),NA())</f>
        <v>#N/A</v>
      </c>
      <c r="AU204" s="96" t="e">
        <f ca="true">+IF(AND(ISNUMBER(OFFSET('Sanitation Data'!$I$4,0,10*ROW('Sanitation Data'!I198))),'Data Summary'!DJ204="Yes"),100-OFFSET('Sanitation Data'!$I$4,0,10*ROW('Sanitation Data'!I198)),NA())</f>
        <v>#N/A</v>
      </c>
      <c r="AV204" s="96" t="e">
        <f ca="true">+IF(AND(ISNUMBER(OFFSET('Sanitation Data'!$I$6,0,10*ROW('Sanitation Data'!I198))),'Data Summary'!DK204="Yes"),OFFSET('Sanitation Data'!$I$6,0,10*ROW('Sanitation Data'!I198)),NA())</f>
        <v>#N/A</v>
      </c>
      <c r="AW204" s="96" t="e">
        <f ca="true">+IF(AND(ISNUMBER(OFFSET('Sanitation Data'!$I$10,0,10*ROW('Sanitation Data'!I198))),'Data Summary'!DL204="Yes"),OFFSET('Sanitation Data'!$I$10,0,10*ROW('Sanitation Data'!I198)),NA())</f>
        <v>#N/A</v>
      </c>
      <c r="AX204" s="96" t="e">
        <f ca="true">+IF(AND(ISNUMBER(OFFSET('Sanitation Data'!$I$11,0,10*ROW('Sanitation Data'!I198))),'Data Summary'!DM204="Yes"),OFFSET('Sanitation Data'!$I$11,0,10*ROW('Sanitation Data'!I198)),NA())</f>
        <v>#N/A</v>
      </c>
      <c r="AY204" s="96" t="e">
        <f ca="true">+IF(AND(ISNUMBER(OFFSET('Sanitation Data'!$I$12,0,10*ROW('Sanitation Data'!I198))),'Data Summary'!DN204="Yes"),OFFSET('Sanitation Data'!$I$12,0,10*ROW('Sanitation Data'!I198)),NA())</f>
        <v>#N/A</v>
      </c>
      <c r="AZ204" s="97" t="e">
        <f ca="true">+IF(AND(ISNUMBER(OFFSET('Hygiene Data'!$D$5,0,10*ROW('Hygiene Data'!D198))),'Data Summary'!DO204="Yes"),OFFSET('Hygiene Data'!$D$5,0,10*ROW('Hygiene Data'!D198)),NA())</f>
        <v>#N/A</v>
      </c>
      <c r="BA204" s="97" t="e">
        <f ca="true">+IF(AND(ISNUMBER(OFFSET('Hygiene Data'!$D$7,0,10*ROW('Hygiene Data'!D198))),'Data Summary'!DP204="Yes"),OFFSET('Hygiene Data'!$D$7,0,10*ROW('Hygiene Data'!D198)),NA())</f>
        <v>#N/A</v>
      </c>
      <c r="BB204" s="97" t="e">
        <f ca="true">+IF(AND(ISNUMBER(OFFSET('Hygiene Data'!$D$9,0,10*ROW('Hygiene Data'!D198))),'Data Summary'!DQ204="Yes"),OFFSET('Hygiene Data'!$D$9,0,10*ROW('Hygiene Data'!D198)),NA())</f>
        <v>#N/A</v>
      </c>
      <c r="BC204" s="97" t="e">
        <f ca="true">+IF(AND(ISNUMBER(OFFSET('Hygiene Data'!$E$5,0,10*ROW('Hygiene Data'!E198))),'Data Summary'!DR204="Yes"),OFFSET('Hygiene Data'!$E$5,0,10*ROW('Hygiene Data'!E198)),NA())</f>
        <v>#N/A</v>
      </c>
      <c r="BD204" s="97" t="e">
        <f ca="true">+IF(AND(ISNUMBER(OFFSET('Hygiene Data'!$E$7,0,10*ROW('Hygiene Data'!E198))),'Data Summary'!DS204="Yes"),OFFSET('Hygiene Data'!$E$7,0,10*ROW('Hygiene Data'!E198)),NA())</f>
        <v>#N/A</v>
      </c>
      <c r="BE204" s="97" t="e">
        <f ca="true">+IF(AND(ISNUMBER(OFFSET('Hygiene Data'!$E$9,0,10*ROW('Hygiene Data'!E198))),'Data Summary'!DT204="Yes"),OFFSET('Hygiene Data'!$E$9,0,10*ROW('Hygiene Data'!E198)),NA())</f>
        <v>#N/A</v>
      </c>
      <c r="BF204" s="97" t="e">
        <f ca="true">+IF(AND(ISNUMBER(OFFSET('Hygiene Data'!$F$5,0,10*ROW('Hygiene Data'!F198))),'Data Summary'!DU204="Yes"),OFFSET('Hygiene Data'!$F$5,0,10*ROW('Hygiene Data'!F198)),NA())</f>
        <v>#N/A</v>
      </c>
      <c r="BG204" s="97" t="e">
        <f ca="true">+IF(AND(ISNUMBER(OFFSET('Hygiene Data'!$F$7,0,10*ROW('Hygiene Data'!F198))),'Data Summary'!DV204="Yes"),OFFSET('Hygiene Data'!$F$7,0,10*ROW('Hygiene Data'!F198)),NA())</f>
        <v>#N/A</v>
      </c>
      <c r="BH204" s="97" t="e">
        <f ca="true">+IF(AND(ISNUMBER(OFFSET('Hygiene Data'!$F$9,0,10*ROW('Hygiene Data'!F198))),'Data Summary'!DW204="Yes"),OFFSET('Hygiene Data'!$F$9,0,10*ROW('Hygiene Data'!F198)),NA())</f>
        <v>#N/A</v>
      </c>
      <c r="BI204" s="97" t="e">
        <f ca="true">+IF(AND(ISNUMBER(OFFSET('Hygiene Data'!$G$5,0,10*ROW('Hygiene Data'!G198))),'Data Summary'!DX204="Yes"),OFFSET('Hygiene Data'!$G$5,0,10*ROW('Hygiene Data'!G198)),NA())</f>
        <v>#N/A</v>
      </c>
      <c r="BJ204" s="97" t="e">
        <f ca="true">+IF(AND(ISNUMBER(OFFSET('Hygiene Data'!$G$7,0,10*ROW('Hygiene Data'!G198))),'Data Summary'!DY204="Yes"),OFFSET('Hygiene Data'!$G$7,0,10*ROW('Hygiene Data'!G198)),NA())</f>
        <v>#N/A</v>
      </c>
      <c r="BK204" s="97" t="e">
        <f ca="true">+IF(AND(ISNUMBER(OFFSET('Hygiene Data'!$G$9,0,10*ROW('Hygiene Data'!G198))),'Data Summary'!DZ204="Yes"),OFFSET('Hygiene Data'!$G$9,0,10*ROW('Hygiene Data'!G198)),NA())</f>
        <v>#N/A</v>
      </c>
      <c r="BL204" s="97" t="e">
        <f ca="true">+IF(AND(ISNUMBER(OFFSET('Hygiene Data'!$H$5,0,10*ROW('Hygiene Data'!H198))),'Data Summary'!EA204="Yes"),OFFSET('Hygiene Data'!$H$5,0,10*ROW('Hygiene Data'!H198)),NA())</f>
        <v>#N/A</v>
      </c>
      <c r="BM204" s="97" t="e">
        <f ca="true">+IF(AND(ISNUMBER(OFFSET('Hygiene Data'!$H$7,0,10*ROW('Hygiene Data'!H198))),'Data Summary'!EB204="Yes"),OFFSET('Hygiene Data'!$H$7,0,10*ROW('Hygiene Data'!H198)),NA())</f>
        <v>#N/A</v>
      </c>
      <c r="BN204" s="97" t="e">
        <f ca="true">+IF(AND(ISNUMBER(OFFSET('Hygiene Data'!$H$9,0,10*ROW('Hygiene Data'!H198))),'Data Summary'!EC204="Yes"),OFFSET('Hygiene Data'!$H$9,0,10*ROW('Hygiene Data'!H198)),NA())</f>
        <v>#N/A</v>
      </c>
      <c r="BO204" s="97" t="e">
        <f ca="true">+IF(AND(ISNUMBER(OFFSET('Hygiene Data'!$I$5,0,10*ROW('Hygiene Data'!I198))),'Data Summary'!ED204="Yes"),OFFSET('Hygiene Data'!$I$5,0,10*ROW('Hygiene Data'!I198)),NA())</f>
        <v>#N/A</v>
      </c>
      <c r="BP204" s="97" t="e">
        <f ca="true">+IF(AND(ISNUMBER(OFFSET('Hygiene Data'!$I$7,0,10*ROW('Hygiene Data'!I198))),'Data Summary'!EE204="Yes"),OFFSET('Hygiene Data'!$I$7,0,10*ROW('Hygiene Data'!I198)),NA())</f>
        <v>#N/A</v>
      </c>
      <c r="BQ204" s="97" t="e">
        <f ca="true">+IF(AND(ISNUMBER(OFFSET('Hygiene Data'!$I$9,0,10*ROW('Hygiene Data'!I198))),'Data Summary'!EF204="Yes"),OFFSET('Hygiene Data'!$I$9,0,10*ROW('Hygiene Data'!I198)),NA())</f>
        <v>#N/A</v>
      </c>
    </row>
    <row xmlns:x14ac="http://schemas.microsoft.com/office/spreadsheetml/2009/9/ac" r="205" x14ac:dyDescent="0.2">
      <c r="A205" s="331" t="e">
        <f ca="true">+RIGHT('Data Summary'!A205,LEN('Data Summary'!A205)-9)</f>
        <v>#VALUE!</v>
      </c>
      <c r="B205" s="36" t="str">
        <f ca="true">+IF(ISTEXT('Data Summary'!B205),'Data Summary'!B205,"")</f>
        <v/>
      </c>
      <c r="C205" s="330" t="e">
        <f ca="true">+VALUE('Data Summary'!C205)</f>
        <v>#VALUE!</v>
      </c>
      <c r="D205" s="95" t="e">
        <f ca="true">+IF(AND(ISNUMBER(OFFSET('Water Data'!$D$4,0,10*ROW('Water Data'!D199))),'Data Summary'!BS205="Yes"),100-OFFSET('Water Data'!$D$4,0,10*ROW('Water Data'!D199)),NA())</f>
        <v>#N/A</v>
      </c>
      <c r="E205" s="95" t="e">
        <f ca="true">+IF(AND(ISNUMBER(OFFSET('Water Data'!$D$6,0,10*ROW('Water Data'!D199))),'Data Summary'!BT205="Yes"),OFFSET('Water Data'!$D$6,0,10*ROW('Water Data'!D199)),NA())</f>
        <v>#N/A</v>
      </c>
      <c r="F205" s="95" t="e">
        <f ca="true">+IF(AND(ISNUMBER(OFFSET('Water Data'!$D$9,0,10*ROW('Water Data'!D199))),'Data Summary'!BU205="Yes"),OFFSET('Water Data'!$D$9,0,10*ROW('Water Data'!D199)),NA())</f>
        <v>#N/A</v>
      </c>
      <c r="G205" s="95" t="e">
        <f ca="true">+IF(AND(ISNUMBER(OFFSET('Water Data'!$E$4,0,10*ROW('Water Data'!E199))),'Data Summary'!BV205="Yes"),100-OFFSET('Water Data'!$E$4,0,10*ROW('Water Data'!E199)),NA())</f>
        <v>#N/A</v>
      </c>
      <c r="H205" s="95" t="e">
        <f ca="true">+IF(AND(ISNUMBER(OFFSET('Water Data'!$E$6,0,10*ROW('Water Data'!E199))),'Data Summary'!BW205="Yes"),OFFSET('Water Data'!$E$6,0,10*ROW('Water Data'!E199)),NA())</f>
        <v>#N/A</v>
      </c>
      <c r="I205" s="95" t="e">
        <f ca="true">+IF(AND(ISNUMBER(OFFSET('Water Data'!$E$9,0,10*ROW('Water Data'!E199))),'Data Summary'!BX205="Yes"),OFFSET('Water Data'!$E$9,0,10*ROW('Water Data'!E199)),NA())</f>
        <v>#N/A</v>
      </c>
      <c r="J205" s="95" t="e">
        <f ca="true">+IF(AND(ISNUMBER(OFFSET('Water Data'!$F$4,0,10*ROW('Water Data'!F199))),'Data Summary'!BY205="Yes"),100-OFFSET('Water Data'!$F$4,0,10*ROW('Water Data'!F199)),NA())</f>
        <v>#N/A</v>
      </c>
      <c r="K205" s="95" t="e">
        <f ca="true">+IF(AND(ISNUMBER(OFFSET('Water Data'!$F$6,0,10*ROW('Water Data'!F199))),'Data Summary'!BZ205="Yes"),OFFSET('Water Data'!$F$6,0,10*ROW('Water Data'!F199)),NA())</f>
        <v>#N/A</v>
      </c>
      <c r="L205" s="95" t="e">
        <f ca="true">+IF(AND(ISNUMBER(OFFSET('Water Data'!$F$9,0,10*ROW('Water Data'!F199))),'Data Summary'!CA205="Yes"),OFFSET('Water Data'!$F$9,0,10*ROW('Water Data'!F199)),NA())</f>
        <v>#N/A</v>
      </c>
      <c r="M205" s="95" t="e">
        <f ca="true">+IF(AND(ISNUMBER(OFFSET('Water Data'!$G$4,0,10*ROW('Water Data'!G199))),'Data Summary'!CB205="Yes"),100-OFFSET('Water Data'!$G$4,0,10*ROW('Water Data'!G199)),NA())</f>
        <v>#N/A</v>
      </c>
      <c r="N205" s="95" t="e">
        <f ca="true">+IF(AND(ISNUMBER(OFFSET('Water Data'!$G$6,0,10*ROW('Water Data'!G199))),'Data Summary'!CC205="Yes"),OFFSET('Water Data'!$G$6,0,10*ROW('Water Data'!G199)),NA())</f>
        <v>#N/A</v>
      </c>
      <c r="O205" s="95" t="e">
        <f ca="true">+IF(AND(ISNUMBER(OFFSET('Water Data'!$G$9,0,10*ROW('Water Data'!G199))),'Data Summary'!CD205="Yes"),OFFSET('Water Data'!$G$9,0,10*ROW('Water Data'!G199)),NA())</f>
        <v>#N/A</v>
      </c>
      <c r="P205" s="95" t="e">
        <f ca="true">+IF(AND(ISNUMBER(OFFSET('Water Data'!$H$4,0,10*ROW('Water Data'!H199))),'Data Summary'!CE205="Yes"),100-OFFSET('Water Data'!$H$4,0,10*ROW('Water Data'!H199)),NA())</f>
        <v>#N/A</v>
      </c>
      <c r="Q205" s="95" t="e">
        <f ca="true">+IF(AND(ISNUMBER(OFFSET('Water Data'!$H$6,0,10*ROW('Water Data'!H199))),'Data Summary'!CF205="Yes"),OFFSET('Water Data'!$H$6,0,10*ROW('Water Data'!H199)),NA())</f>
        <v>#N/A</v>
      </c>
      <c r="R205" s="95" t="e">
        <f ca="true">+IF(AND(ISNUMBER(OFFSET('Water Data'!$H$9,0,10*ROW('Water Data'!H199))),'Data Summary'!CG205="Yes"),OFFSET('Water Data'!$H$9,0,10*ROW('Water Data'!H199)),NA())</f>
        <v>#N/A</v>
      </c>
      <c r="S205" s="95" t="e">
        <f ca="true">+IF(AND(ISNUMBER(OFFSET('Water Data'!$I$4,0,10*ROW('Water Data'!I199))),'Data Summary'!CH205="Yes"),100-OFFSET('Water Data'!$I$4,0,10*ROW('Water Data'!I199)),NA())</f>
        <v>#N/A</v>
      </c>
      <c r="T205" s="95" t="e">
        <f ca="true">+IF(AND(ISNUMBER(OFFSET('Water Data'!$I$6,0,10*ROW('Water Data'!I199))),'Data Summary'!CI205="Yes"),OFFSET('Water Data'!$I$6,0,10*ROW('Water Data'!I199)),NA())</f>
        <v>#N/A</v>
      </c>
      <c r="U205" s="95" t="e">
        <f ca="true">+IF(AND(ISNUMBER(OFFSET('Water Data'!$I$9,0,10*ROW('Water Data'!I199))),'Data Summary'!CJ205="Yes"),OFFSET('Water Data'!$I$9,0,10*ROW('Water Data'!I199)),NA())</f>
        <v>#N/A</v>
      </c>
      <c r="V205" s="96" t="e">
        <f ca="true">+IF(AND(ISNUMBER(OFFSET('Sanitation Data'!$D$4,0,10*ROW('Sanitation Data'!D199))),'Data Summary'!CK205="Yes"),100-OFFSET('Sanitation Data'!$D$4,0,10*ROW('Sanitation Data'!D199)),NA())</f>
        <v>#N/A</v>
      </c>
      <c r="W205" s="96" t="e">
        <f ca="true">+IF(AND(ISNUMBER(OFFSET('Sanitation Data'!$D$6,0,10*ROW('Sanitation Data'!D199))),'Data Summary'!CL205="Yes"),OFFSET('Sanitation Data'!$D$6,0,10*ROW('Sanitation Data'!D199)),NA())</f>
        <v>#N/A</v>
      </c>
      <c r="X205" s="96" t="e">
        <f ca="true">+IF(AND(ISNUMBER(OFFSET('Sanitation Data'!$D$10,0,10*ROW('Sanitation Data'!D199))),'Data Summary'!CM205="Yes"),OFFSET('Sanitation Data'!$D$10,0,10*ROW('Sanitation Data'!D199)),NA())</f>
        <v>#N/A</v>
      </c>
      <c r="Y205" s="96" t="e">
        <f ca="true">+IF(AND(ISNUMBER(OFFSET('Sanitation Data'!$D$11,0,10*ROW('Sanitation Data'!D199))),'Data Summary'!CN205="Yes"),OFFSET('Sanitation Data'!$D$11,0,10*ROW('Sanitation Data'!D199)),NA())</f>
        <v>#N/A</v>
      </c>
      <c r="Z205" s="96" t="e">
        <f ca="true">+IF(AND(ISNUMBER(OFFSET('Sanitation Data'!$D$12,0,10*ROW('Sanitation Data'!D199))),'Data Summary'!CO205="Yes"),OFFSET('Sanitation Data'!$D$12,0,10*ROW('Sanitation Data'!D199)),NA())</f>
        <v>#N/A</v>
      </c>
      <c r="AA205" s="96" t="e">
        <f ca="true">+IF(AND(ISNUMBER(OFFSET('Sanitation Data'!$E$4,0,10*ROW('Sanitation Data'!E199))),'Data Summary'!CP205="Yes"),100-OFFSET('Sanitation Data'!$E$4,0,10*ROW('Sanitation Data'!E199)),NA())</f>
        <v>#N/A</v>
      </c>
      <c r="AB205" s="96" t="e">
        <f ca="true">+IF(AND(ISNUMBER(OFFSET('Sanitation Data'!$E$6,0,10*ROW('Sanitation Data'!E199))),'Data Summary'!CQ205="Yes"),OFFSET('Sanitation Data'!$E$6,0,10*ROW('Sanitation Data'!E199)),NA())</f>
        <v>#N/A</v>
      </c>
      <c r="AC205" s="96" t="e">
        <f ca="true">+IF(AND(ISNUMBER(OFFSET('Sanitation Data'!$E$10,0,10*ROW('Sanitation Data'!E199))),'Data Summary'!CR205="Yes"),OFFSET('Sanitation Data'!$E$10,0,10*ROW('Sanitation Data'!E199)),NA())</f>
        <v>#N/A</v>
      </c>
      <c r="AD205" s="96" t="e">
        <f ca="true">+IF(AND(ISNUMBER(OFFSET('Sanitation Data'!$E$11,0,10*ROW('Sanitation Data'!E199))),'Data Summary'!CS205="Yes"),OFFSET('Sanitation Data'!$E$11,0,10*ROW('Sanitation Data'!E199)),NA())</f>
        <v>#N/A</v>
      </c>
      <c r="AE205" s="96" t="e">
        <f ca="true">+IF(AND(ISNUMBER(OFFSET('Sanitation Data'!$E$12,0,10*ROW('Sanitation Data'!E199))),'Data Summary'!CT205="Yes"),OFFSET('Sanitation Data'!$E$12,0,10*ROW('Sanitation Data'!E199)),NA())</f>
        <v>#N/A</v>
      </c>
      <c r="AF205" s="96" t="e">
        <f ca="true">+IF(AND(ISNUMBER(OFFSET('Sanitation Data'!$F$4,0,10*ROW('Sanitation Data'!F199))),'Data Summary'!CU205="Yes"),100-OFFSET('Sanitation Data'!$F$4,0,10*ROW('Sanitation Data'!F199)),NA())</f>
        <v>#N/A</v>
      </c>
      <c r="AG205" s="96" t="e">
        <f ca="true">+IF(AND(ISNUMBER(OFFSET('Sanitation Data'!$F$6,0,10*ROW('Sanitation Data'!F199))),'Data Summary'!CV205="Yes"),OFFSET('Sanitation Data'!$F$6,0,10*ROW('Sanitation Data'!F199)),NA())</f>
        <v>#N/A</v>
      </c>
      <c r="AH205" s="96" t="e">
        <f ca="true">+IF(AND(ISNUMBER(OFFSET('Sanitation Data'!$F$10,0,10*ROW('Sanitation Data'!F199))),'Data Summary'!CW205="Yes"),OFFSET('Sanitation Data'!$F$10,0,10*ROW('Sanitation Data'!F199)),NA())</f>
        <v>#N/A</v>
      </c>
      <c r="AI205" s="96" t="e">
        <f ca="true">+IF(AND(ISNUMBER(OFFSET('Sanitation Data'!$F$11,0,10*ROW('Sanitation Data'!F199))),'Data Summary'!CX205="Yes"),OFFSET('Sanitation Data'!$F$11,0,10*ROW('Sanitation Data'!F199)),NA())</f>
        <v>#N/A</v>
      </c>
      <c r="AJ205" s="96" t="e">
        <f ca="true">+IF(AND(ISNUMBER(OFFSET('Sanitation Data'!$F$12,0,10*ROW('Sanitation Data'!F199))),'Data Summary'!CY205="Yes"),OFFSET('Sanitation Data'!$F$12,0,10*ROW('Sanitation Data'!F199)),NA())</f>
        <v>#N/A</v>
      </c>
      <c r="AK205" s="96" t="e">
        <f ca="true">+IF(AND(ISNUMBER(OFFSET('Sanitation Data'!$G$4,0,10*ROW('Sanitation Data'!G199))),'Data Summary'!CZ205="Yes"),100-OFFSET('Sanitation Data'!$G$4,0,10*ROW('Sanitation Data'!G199)),NA())</f>
        <v>#N/A</v>
      </c>
      <c r="AL205" s="96" t="e">
        <f ca="true">+IF(AND(ISNUMBER(OFFSET('Sanitation Data'!$G$6,0,10*ROW('Sanitation Data'!G199))),'Data Summary'!DA205="Yes"),OFFSET('Sanitation Data'!$G$6,0,10*ROW('Sanitation Data'!G199)),NA())</f>
        <v>#N/A</v>
      </c>
      <c r="AM205" s="96" t="e">
        <f ca="true">+IF(AND(ISNUMBER(OFFSET('Sanitation Data'!$G$10,0,10*ROW('Sanitation Data'!G199))),'Data Summary'!DB205="Yes"),OFFSET('Sanitation Data'!$G$10,0,10*ROW('Sanitation Data'!G199)),NA())</f>
        <v>#N/A</v>
      </c>
      <c r="AN205" s="96" t="e">
        <f ca="true">+IF(AND(ISNUMBER(OFFSET('Sanitation Data'!$G$11,0,10*ROW('Sanitation Data'!G199))),'Data Summary'!DC205="Yes"),OFFSET('Sanitation Data'!$G$11,0,10*ROW('Sanitation Data'!G199)),NA())</f>
        <v>#N/A</v>
      </c>
      <c r="AO205" s="96" t="e">
        <f ca="true">+IF(AND(ISNUMBER(OFFSET('Sanitation Data'!$G$12,0,10*ROW('Sanitation Data'!G199))),'Data Summary'!DD205="Yes"),OFFSET('Sanitation Data'!$G$12,0,10*ROW('Sanitation Data'!G199)),NA())</f>
        <v>#N/A</v>
      </c>
      <c r="AP205" s="96" t="e">
        <f ca="true">+IF(AND(ISNUMBER(OFFSET('Sanitation Data'!$H$4,0,10*ROW('Sanitation Data'!H199))),'Data Summary'!DE205="Yes"),100-OFFSET('Sanitation Data'!$H$4,0,10*ROW('Sanitation Data'!H199)),NA())</f>
        <v>#N/A</v>
      </c>
      <c r="AQ205" s="96" t="e">
        <f ca="true">+IF(AND(ISNUMBER(OFFSET('Sanitation Data'!$H$6,0,10*ROW('Sanitation Data'!H199))),'Data Summary'!DF205="Yes"),OFFSET('Sanitation Data'!$H$6,0,10*ROW('Sanitation Data'!H199)),NA())</f>
        <v>#N/A</v>
      </c>
      <c r="AR205" s="96" t="e">
        <f ca="true">+IF(AND(ISNUMBER(OFFSET('Sanitation Data'!$H$10,0,10*ROW('Sanitation Data'!H199))),'Data Summary'!DG205="Yes"),OFFSET('Sanitation Data'!$H$10,0,10*ROW('Sanitation Data'!H199)),NA())</f>
        <v>#N/A</v>
      </c>
      <c r="AS205" s="96" t="e">
        <f ca="true">+IF(AND(ISNUMBER(OFFSET('Sanitation Data'!$H$11,0,10*ROW('Sanitation Data'!H199))),'Data Summary'!DH205="Yes"),OFFSET('Sanitation Data'!$H$11,0,10*ROW('Sanitation Data'!H199)),NA())</f>
        <v>#N/A</v>
      </c>
      <c r="AT205" s="96" t="e">
        <f ca="true">+IF(AND(ISNUMBER(OFFSET('Sanitation Data'!$H$12,0,10*ROW('Sanitation Data'!H199))),'Data Summary'!DI205="Yes"),OFFSET('Sanitation Data'!$H$12,0,10*ROW('Sanitation Data'!H199)),NA())</f>
        <v>#N/A</v>
      </c>
      <c r="AU205" s="96" t="e">
        <f ca="true">+IF(AND(ISNUMBER(OFFSET('Sanitation Data'!$I$4,0,10*ROW('Sanitation Data'!I199))),'Data Summary'!DJ205="Yes"),100-OFFSET('Sanitation Data'!$I$4,0,10*ROW('Sanitation Data'!I199)),NA())</f>
        <v>#N/A</v>
      </c>
      <c r="AV205" s="96" t="e">
        <f ca="true">+IF(AND(ISNUMBER(OFFSET('Sanitation Data'!$I$6,0,10*ROW('Sanitation Data'!I199))),'Data Summary'!DK205="Yes"),OFFSET('Sanitation Data'!$I$6,0,10*ROW('Sanitation Data'!I199)),NA())</f>
        <v>#N/A</v>
      </c>
      <c r="AW205" s="96" t="e">
        <f ca="true">+IF(AND(ISNUMBER(OFFSET('Sanitation Data'!$I$10,0,10*ROW('Sanitation Data'!I199))),'Data Summary'!DL205="Yes"),OFFSET('Sanitation Data'!$I$10,0,10*ROW('Sanitation Data'!I199)),NA())</f>
        <v>#N/A</v>
      </c>
      <c r="AX205" s="96" t="e">
        <f ca="true">+IF(AND(ISNUMBER(OFFSET('Sanitation Data'!$I$11,0,10*ROW('Sanitation Data'!I199))),'Data Summary'!DM205="Yes"),OFFSET('Sanitation Data'!$I$11,0,10*ROW('Sanitation Data'!I199)),NA())</f>
        <v>#N/A</v>
      </c>
      <c r="AY205" s="96" t="e">
        <f ca="true">+IF(AND(ISNUMBER(OFFSET('Sanitation Data'!$I$12,0,10*ROW('Sanitation Data'!I199))),'Data Summary'!DN205="Yes"),OFFSET('Sanitation Data'!$I$12,0,10*ROW('Sanitation Data'!I199)),NA())</f>
        <v>#N/A</v>
      </c>
      <c r="AZ205" s="97" t="e">
        <f ca="true">+IF(AND(ISNUMBER(OFFSET('Hygiene Data'!$D$5,0,10*ROW('Hygiene Data'!D199))),'Data Summary'!DO205="Yes"),OFFSET('Hygiene Data'!$D$5,0,10*ROW('Hygiene Data'!D199)),NA())</f>
        <v>#N/A</v>
      </c>
      <c r="BA205" s="97" t="e">
        <f ca="true">+IF(AND(ISNUMBER(OFFSET('Hygiene Data'!$D$7,0,10*ROW('Hygiene Data'!D199))),'Data Summary'!DP205="Yes"),OFFSET('Hygiene Data'!$D$7,0,10*ROW('Hygiene Data'!D199)),NA())</f>
        <v>#N/A</v>
      </c>
      <c r="BB205" s="97" t="e">
        <f ca="true">+IF(AND(ISNUMBER(OFFSET('Hygiene Data'!$D$9,0,10*ROW('Hygiene Data'!D199))),'Data Summary'!DQ205="Yes"),OFFSET('Hygiene Data'!$D$9,0,10*ROW('Hygiene Data'!D199)),NA())</f>
        <v>#N/A</v>
      </c>
      <c r="BC205" s="97" t="e">
        <f ca="true">+IF(AND(ISNUMBER(OFFSET('Hygiene Data'!$E$5,0,10*ROW('Hygiene Data'!E199))),'Data Summary'!DR205="Yes"),OFFSET('Hygiene Data'!$E$5,0,10*ROW('Hygiene Data'!E199)),NA())</f>
        <v>#N/A</v>
      </c>
      <c r="BD205" s="97" t="e">
        <f ca="true">+IF(AND(ISNUMBER(OFFSET('Hygiene Data'!$E$7,0,10*ROW('Hygiene Data'!E199))),'Data Summary'!DS205="Yes"),OFFSET('Hygiene Data'!$E$7,0,10*ROW('Hygiene Data'!E199)),NA())</f>
        <v>#N/A</v>
      </c>
      <c r="BE205" s="97" t="e">
        <f ca="true">+IF(AND(ISNUMBER(OFFSET('Hygiene Data'!$E$9,0,10*ROW('Hygiene Data'!E199))),'Data Summary'!DT205="Yes"),OFFSET('Hygiene Data'!$E$9,0,10*ROW('Hygiene Data'!E199)),NA())</f>
        <v>#N/A</v>
      </c>
      <c r="BF205" s="97" t="e">
        <f ca="true">+IF(AND(ISNUMBER(OFFSET('Hygiene Data'!$F$5,0,10*ROW('Hygiene Data'!F199))),'Data Summary'!DU205="Yes"),OFFSET('Hygiene Data'!$F$5,0,10*ROW('Hygiene Data'!F199)),NA())</f>
        <v>#N/A</v>
      </c>
      <c r="BG205" s="97" t="e">
        <f ca="true">+IF(AND(ISNUMBER(OFFSET('Hygiene Data'!$F$7,0,10*ROW('Hygiene Data'!F199))),'Data Summary'!DV205="Yes"),OFFSET('Hygiene Data'!$F$7,0,10*ROW('Hygiene Data'!F199)),NA())</f>
        <v>#N/A</v>
      </c>
      <c r="BH205" s="97" t="e">
        <f ca="true">+IF(AND(ISNUMBER(OFFSET('Hygiene Data'!$F$9,0,10*ROW('Hygiene Data'!F199))),'Data Summary'!DW205="Yes"),OFFSET('Hygiene Data'!$F$9,0,10*ROW('Hygiene Data'!F199)),NA())</f>
        <v>#N/A</v>
      </c>
      <c r="BI205" s="97" t="e">
        <f ca="true">+IF(AND(ISNUMBER(OFFSET('Hygiene Data'!$G$5,0,10*ROW('Hygiene Data'!G199))),'Data Summary'!DX205="Yes"),OFFSET('Hygiene Data'!$G$5,0,10*ROW('Hygiene Data'!G199)),NA())</f>
        <v>#N/A</v>
      </c>
      <c r="BJ205" s="97" t="e">
        <f ca="true">+IF(AND(ISNUMBER(OFFSET('Hygiene Data'!$G$7,0,10*ROW('Hygiene Data'!G199))),'Data Summary'!DY205="Yes"),OFFSET('Hygiene Data'!$G$7,0,10*ROW('Hygiene Data'!G199)),NA())</f>
        <v>#N/A</v>
      </c>
      <c r="BK205" s="97" t="e">
        <f ca="true">+IF(AND(ISNUMBER(OFFSET('Hygiene Data'!$G$9,0,10*ROW('Hygiene Data'!G199))),'Data Summary'!DZ205="Yes"),OFFSET('Hygiene Data'!$G$9,0,10*ROW('Hygiene Data'!G199)),NA())</f>
        <v>#N/A</v>
      </c>
      <c r="BL205" s="97" t="e">
        <f ca="true">+IF(AND(ISNUMBER(OFFSET('Hygiene Data'!$H$5,0,10*ROW('Hygiene Data'!H199))),'Data Summary'!EA205="Yes"),OFFSET('Hygiene Data'!$H$5,0,10*ROW('Hygiene Data'!H199)),NA())</f>
        <v>#N/A</v>
      </c>
      <c r="BM205" s="97" t="e">
        <f ca="true">+IF(AND(ISNUMBER(OFFSET('Hygiene Data'!$H$7,0,10*ROW('Hygiene Data'!H199))),'Data Summary'!EB205="Yes"),OFFSET('Hygiene Data'!$H$7,0,10*ROW('Hygiene Data'!H199)),NA())</f>
        <v>#N/A</v>
      </c>
      <c r="BN205" s="97" t="e">
        <f ca="true">+IF(AND(ISNUMBER(OFFSET('Hygiene Data'!$H$9,0,10*ROW('Hygiene Data'!H199))),'Data Summary'!EC205="Yes"),OFFSET('Hygiene Data'!$H$9,0,10*ROW('Hygiene Data'!H199)),NA())</f>
        <v>#N/A</v>
      </c>
      <c r="BO205" s="97" t="e">
        <f ca="true">+IF(AND(ISNUMBER(OFFSET('Hygiene Data'!$I$5,0,10*ROW('Hygiene Data'!I199))),'Data Summary'!ED205="Yes"),OFFSET('Hygiene Data'!$I$5,0,10*ROW('Hygiene Data'!I199)),NA())</f>
        <v>#N/A</v>
      </c>
      <c r="BP205" s="97" t="e">
        <f ca="true">+IF(AND(ISNUMBER(OFFSET('Hygiene Data'!$I$7,0,10*ROW('Hygiene Data'!I199))),'Data Summary'!EE205="Yes"),OFFSET('Hygiene Data'!$I$7,0,10*ROW('Hygiene Data'!I199)),NA())</f>
        <v>#N/A</v>
      </c>
      <c r="BQ205" s="97" t="e">
        <f ca="true">+IF(AND(ISNUMBER(OFFSET('Hygiene Data'!$I$9,0,10*ROW('Hygiene Data'!I199))),'Data Summary'!EF205="Yes"),OFFSET('Hygiene Data'!$I$9,0,10*ROW('Hygiene Data'!I199)),NA())</f>
        <v>#N/A</v>
      </c>
    </row>
    <row xmlns:x14ac="http://schemas.microsoft.com/office/spreadsheetml/2009/9/ac" r="206" x14ac:dyDescent="0.2">
      <c r="A206" s="331" t="e">
        <f ca="true">+RIGHT('Data Summary'!A206,LEN('Data Summary'!A206)-9)</f>
        <v>#VALUE!</v>
      </c>
      <c r="B206" s="36" t="str">
        <f ca="true">+IF(ISTEXT('Data Summary'!B206),'Data Summary'!B206,"")</f>
        <v/>
      </c>
      <c r="C206" s="330" t="e">
        <f ca="true">+VALUE('Data Summary'!C206)</f>
        <v>#VALUE!</v>
      </c>
      <c r="D206" s="95" t="e">
        <f ca="true">+IF(AND(ISNUMBER(OFFSET('Water Data'!$D$4,0,10*ROW('Water Data'!D200))),'Data Summary'!BS206="Yes"),100-OFFSET('Water Data'!$D$4,0,10*ROW('Water Data'!D200)),NA())</f>
        <v>#N/A</v>
      </c>
      <c r="E206" s="95" t="e">
        <f ca="true">+IF(AND(ISNUMBER(OFFSET('Water Data'!$D$6,0,10*ROW('Water Data'!D200))),'Data Summary'!BT206="Yes"),OFFSET('Water Data'!$D$6,0,10*ROW('Water Data'!D200)),NA())</f>
        <v>#N/A</v>
      </c>
      <c r="F206" s="95" t="e">
        <f ca="true">+IF(AND(ISNUMBER(OFFSET('Water Data'!$D$9,0,10*ROW('Water Data'!D200))),'Data Summary'!BU206="Yes"),OFFSET('Water Data'!$D$9,0,10*ROW('Water Data'!D200)),NA())</f>
        <v>#N/A</v>
      </c>
      <c r="G206" s="95" t="e">
        <f ca="true">+IF(AND(ISNUMBER(OFFSET('Water Data'!$E$4,0,10*ROW('Water Data'!E200))),'Data Summary'!BV206="Yes"),100-OFFSET('Water Data'!$E$4,0,10*ROW('Water Data'!E200)),NA())</f>
        <v>#N/A</v>
      </c>
      <c r="H206" s="95" t="e">
        <f ca="true">+IF(AND(ISNUMBER(OFFSET('Water Data'!$E$6,0,10*ROW('Water Data'!E200))),'Data Summary'!BW206="Yes"),OFFSET('Water Data'!$E$6,0,10*ROW('Water Data'!E200)),NA())</f>
        <v>#N/A</v>
      </c>
      <c r="I206" s="95" t="e">
        <f ca="true">+IF(AND(ISNUMBER(OFFSET('Water Data'!$E$9,0,10*ROW('Water Data'!E200))),'Data Summary'!BX206="Yes"),OFFSET('Water Data'!$E$9,0,10*ROW('Water Data'!E200)),NA())</f>
        <v>#N/A</v>
      </c>
      <c r="J206" s="95" t="e">
        <f ca="true">+IF(AND(ISNUMBER(OFFSET('Water Data'!$F$4,0,10*ROW('Water Data'!F200))),'Data Summary'!BY206="Yes"),100-OFFSET('Water Data'!$F$4,0,10*ROW('Water Data'!F200)),NA())</f>
        <v>#N/A</v>
      </c>
      <c r="K206" s="95" t="e">
        <f ca="true">+IF(AND(ISNUMBER(OFFSET('Water Data'!$F$6,0,10*ROW('Water Data'!F200))),'Data Summary'!BZ206="Yes"),OFFSET('Water Data'!$F$6,0,10*ROW('Water Data'!F200)),NA())</f>
        <v>#N/A</v>
      </c>
      <c r="L206" s="95" t="e">
        <f ca="true">+IF(AND(ISNUMBER(OFFSET('Water Data'!$F$9,0,10*ROW('Water Data'!F200))),'Data Summary'!CA206="Yes"),OFFSET('Water Data'!$F$9,0,10*ROW('Water Data'!F200)),NA())</f>
        <v>#N/A</v>
      </c>
      <c r="M206" s="95" t="e">
        <f ca="true">+IF(AND(ISNUMBER(OFFSET('Water Data'!$G$4,0,10*ROW('Water Data'!G200))),'Data Summary'!CB206="Yes"),100-OFFSET('Water Data'!$G$4,0,10*ROW('Water Data'!G200)),NA())</f>
        <v>#N/A</v>
      </c>
      <c r="N206" s="95" t="e">
        <f ca="true">+IF(AND(ISNUMBER(OFFSET('Water Data'!$G$6,0,10*ROW('Water Data'!G200))),'Data Summary'!CC206="Yes"),OFFSET('Water Data'!$G$6,0,10*ROW('Water Data'!G200)),NA())</f>
        <v>#N/A</v>
      </c>
      <c r="O206" s="95" t="e">
        <f ca="true">+IF(AND(ISNUMBER(OFFSET('Water Data'!$G$9,0,10*ROW('Water Data'!G200))),'Data Summary'!CD206="Yes"),OFFSET('Water Data'!$G$9,0,10*ROW('Water Data'!G200)),NA())</f>
        <v>#N/A</v>
      </c>
      <c r="P206" s="95" t="e">
        <f ca="true">+IF(AND(ISNUMBER(OFFSET('Water Data'!$H$4,0,10*ROW('Water Data'!H200))),'Data Summary'!CE206="Yes"),100-OFFSET('Water Data'!$H$4,0,10*ROW('Water Data'!H200)),NA())</f>
        <v>#N/A</v>
      </c>
      <c r="Q206" s="95" t="e">
        <f ca="true">+IF(AND(ISNUMBER(OFFSET('Water Data'!$H$6,0,10*ROW('Water Data'!H200))),'Data Summary'!CF206="Yes"),OFFSET('Water Data'!$H$6,0,10*ROW('Water Data'!H200)),NA())</f>
        <v>#N/A</v>
      </c>
      <c r="R206" s="95" t="e">
        <f ca="true">+IF(AND(ISNUMBER(OFFSET('Water Data'!$H$9,0,10*ROW('Water Data'!H200))),'Data Summary'!CG206="Yes"),OFFSET('Water Data'!$H$9,0,10*ROW('Water Data'!H200)),NA())</f>
        <v>#N/A</v>
      </c>
      <c r="S206" s="95" t="e">
        <f ca="true">+IF(AND(ISNUMBER(OFFSET('Water Data'!$I$4,0,10*ROW('Water Data'!I200))),'Data Summary'!CH206="Yes"),100-OFFSET('Water Data'!$I$4,0,10*ROW('Water Data'!I200)),NA())</f>
        <v>#N/A</v>
      </c>
      <c r="T206" s="95" t="e">
        <f ca="true">+IF(AND(ISNUMBER(OFFSET('Water Data'!$I$6,0,10*ROW('Water Data'!I200))),'Data Summary'!CI206="Yes"),OFFSET('Water Data'!$I$6,0,10*ROW('Water Data'!I200)),NA())</f>
        <v>#N/A</v>
      </c>
      <c r="U206" s="95" t="e">
        <f ca="true">+IF(AND(ISNUMBER(OFFSET('Water Data'!$I$9,0,10*ROW('Water Data'!I200))),'Data Summary'!CJ206="Yes"),OFFSET('Water Data'!$I$9,0,10*ROW('Water Data'!I200)),NA())</f>
        <v>#N/A</v>
      </c>
      <c r="V206" s="96" t="e">
        <f ca="true">+IF(AND(ISNUMBER(OFFSET('Sanitation Data'!$D$4,0,10*ROW('Sanitation Data'!D200))),'Data Summary'!CK206="Yes"),100-OFFSET('Sanitation Data'!$D$4,0,10*ROW('Sanitation Data'!D200)),NA())</f>
        <v>#N/A</v>
      </c>
      <c r="W206" s="96" t="e">
        <f ca="true">+IF(AND(ISNUMBER(OFFSET('Sanitation Data'!$D$6,0,10*ROW('Sanitation Data'!D200))),'Data Summary'!CL206="Yes"),OFFSET('Sanitation Data'!$D$6,0,10*ROW('Sanitation Data'!D200)),NA())</f>
        <v>#N/A</v>
      </c>
      <c r="X206" s="96" t="e">
        <f ca="true">+IF(AND(ISNUMBER(OFFSET('Sanitation Data'!$D$10,0,10*ROW('Sanitation Data'!D200))),'Data Summary'!CM206="Yes"),OFFSET('Sanitation Data'!$D$10,0,10*ROW('Sanitation Data'!D200)),NA())</f>
        <v>#N/A</v>
      </c>
      <c r="Y206" s="96" t="e">
        <f ca="true">+IF(AND(ISNUMBER(OFFSET('Sanitation Data'!$D$11,0,10*ROW('Sanitation Data'!D200))),'Data Summary'!CN206="Yes"),OFFSET('Sanitation Data'!$D$11,0,10*ROW('Sanitation Data'!D200)),NA())</f>
        <v>#N/A</v>
      </c>
      <c r="Z206" s="96" t="e">
        <f ca="true">+IF(AND(ISNUMBER(OFFSET('Sanitation Data'!$D$12,0,10*ROW('Sanitation Data'!D200))),'Data Summary'!CO206="Yes"),OFFSET('Sanitation Data'!$D$12,0,10*ROW('Sanitation Data'!D200)),NA())</f>
        <v>#N/A</v>
      </c>
      <c r="AA206" s="96" t="e">
        <f ca="true">+IF(AND(ISNUMBER(OFFSET('Sanitation Data'!$E$4,0,10*ROW('Sanitation Data'!E200))),'Data Summary'!CP206="Yes"),100-OFFSET('Sanitation Data'!$E$4,0,10*ROW('Sanitation Data'!E200)),NA())</f>
        <v>#N/A</v>
      </c>
      <c r="AB206" s="96" t="e">
        <f ca="true">+IF(AND(ISNUMBER(OFFSET('Sanitation Data'!$E$6,0,10*ROW('Sanitation Data'!E200))),'Data Summary'!CQ206="Yes"),OFFSET('Sanitation Data'!$E$6,0,10*ROW('Sanitation Data'!E200)),NA())</f>
        <v>#N/A</v>
      </c>
      <c r="AC206" s="96" t="e">
        <f ca="true">+IF(AND(ISNUMBER(OFFSET('Sanitation Data'!$E$10,0,10*ROW('Sanitation Data'!E200))),'Data Summary'!CR206="Yes"),OFFSET('Sanitation Data'!$E$10,0,10*ROW('Sanitation Data'!E200)),NA())</f>
        <v>#N/A</v>
      </c>
      <c r="AD206" s="96" t="e">
        <f ca="true">+IF(AND(ISNUMBER(OFFSET('Sanitation Data'!$E$11,0,10*ROW('Sanitation Data'!E200))),'Data Summary'!CS206="Yes"),OFFSET('Sanitation Data'!$E$11,0,10*ROW('Sanitation Data'!E200)),NA())</f>
        <v>#N/A</v>
      </c>
      <c r="AE206" s="96" t="e">
        <f ca="true">+IF(AND(ISNUMBER(OFFSET('Sanitation Data'!$E$12,0,10*ROW('Sanitation Data'!E200))),'Data Summary'!CT206="Yes"),OFFSET('Sanitation Data'!$E$12,0,10*ROW('Sanitation Data'!E200)),NA())</f>
        <v>#N/A</v>
      </c>
      <c r="AF206" s="96" t="e">
        <f ca="true">+IF(AND(ISNUMBER(OFFSET('Sanitation Data'!$F$4,0,10*ROW('Sanitation Data'!F200))),'Data Summary'!CU206="Yes"),100-OFFSET('Sanitation Data'!$F$4,0,10*ROW('Sanitation Data'!F200)),NA())</f>
        <v>#N/A</v>
      </c>
      <c r="AG206" s="96" t="e">
        <f ca="true">+IF(AND(ISNUMBER(OFFSET('Sanitation Data'!$F$6,0,10*ROW('Sanitation Data'!F200))),'Data Summary'!CV206="Yes"),OFFSET('Sanitation Data'!$F$6,0,10*ROW('Sanitation Data'!F200)),NA())</f>
        <v>#N/A</v>
      </c>
      <c r="AH206" s="96" t="e">
        <f ca="true">+IF(AND(ISNUMBER(OFFSET('Sanitation Data'!$F$10,0,10*ROW('Sanitation Data'!F200))),'Data Summary'!CW206="Yes"),OFFSET('Sanitation Data'!$F$10,0,10*ROW('Sanitation Data'!F200)),NA())</f>
        <v>#N/A</v>
      </c>
      <c r="AI206" s="96" t="e">
        <f ca="true">+IF(AND(ISNUMBER(OFFSET('Sanitation Data'!$F$11,0,10*ROW('Sanitation Data'!F200))),'Data Summary'!CX206="Yes"),OFFSET('Sanitation Data'!$F$11,0,10*ROW('Sanitation Data'!F200)),NA())</f>
        <v>#N/A</v>
      </c>
      <c r="AJ206" s="96" t="e">
        <f ca="true">+IF(AND(ISNUMBER(OFFSET('Sanitation Data'!$F$12,0,10*ROW('Sanitation Data'!F200))),'Data Summary'!CY206="Yes"),OFFSET('Sanitation Data'!$F$12,0,10*ROW('Sanitation Data'!F200)),NA())</f>
        <v>#N/A</v>
      </c>
      <c r="AK206" s="96" t="e">
        <f ca="true">+IF(AND(ISNUMBER(OFFSET('Sanitation Data'!$G$4,0,10*ROW('Sanitation Data'!G200))),'Data Summary'!CZ206="Yes"),100-OFFSET('Sanitation Data'!$G$4,0,10*ROW('Sanitation Data'!G200)),NA())</f>
        <v>#N/A</v>
      </c>
      <c r="AL206" s="96" t="e">
        <f ca="true">+IF(AND(ISNUMBER(OFFSET('Sanitation Data'!$G$6,0,10*ROW('Sanitation Data'!G200))),'Data Summary'!DA206="Yes"),OFFSET('Sanitation Data'!$G$6,0,10*ROW('Sanitation Data'!G200)),NA())</f>
        <v>#N/A</v>
      </c>
      <c r="AM206" s="96" t="e">
        <f ca="true">+IF(AND(ISNUMBER(OFFSET('Sanitation Data'!$G$10,0,10*ROW('Sanitation Data'!G200))),'Data Summary'!DB206="Yes"),OFFSET('Sanitation Data'!$G$10,0,10*ROW('Sanitation Data'!G200)),NA())</f>
        <v>#N/A</v>
      </c>
      <c r="AN206" s="96" t="e">
        <f ca="true">+IF(AND(ISNUMBER(OFFSET('Sanitation Data'!$G$11,0,10*ROW('Sanitation Data'!G200))),'Data Summary'!DC206="Yes"),OFFSET('Sanitation Data'!$G$11,0,10*ROW('Sanitation Data'!G200)),NA())</f>
        <v>#N/A</v>
      </c>
      <c r="AO206" s="96" t="e">
        <f ca="true">+IF(AND(ISNUMBER(OFFSET('Sanitation Data'!$G$12,0,10*ROW('Sanitation Data'!G200))),'Data Summary'!DD206="Yes"),OFFSET('Sanitation Data'!$G$12,0,10*ROW('Sanitation Data'!G200)),NA())</f>
        <v>#N/A</v>
      </c>
      <c r="AP206" s="96" t="e">
        <f ca="true">+IF(AND(ISNUMBER(OFFSET('Sanitation Data'!$H$4,0,10*ROW('Sanitation Data'!H200))),'Data Summary'!DE206="Yes"),100-OFFSET('Sanitation Data'!$H$4,0,10*ROW('Sanitation Data'!H200)),NA())</f>
        <v>#N/A</v>
      </c>
      <c r="AQ206" s="96" t="e">
        <f ca="true">+IF(AND(ISNUMBER(OFFSET('Sanitation Data'!$H$6,0,10*ROW('Sanitation Data'!H200))),'Data Summary'!DF206="Yes"),OFFSET('Sanitation Data'!$H$6,0,10*ROW('Sanitation Data'!H200)),NA())</f>
        <v>#N/A</v>
      </c>
      <c r="AR206" s="96" t="e">
        <f ca="true">+IF(AND(ISNUMBER(OFFSET('Sanitation Data'!$H$10,0,10*ROW('Sanitation Data'!H200))),'Data Summary'!DG206="Yes"),OFFSET('Sanitation Data'!$H$10,0,10*ROW('Sanitation Data'!H200)),NA())</f>
        <v>#N/A</v>
      </c>
      <c r="AS206" s="96" t="e">
        <f ca="true">+IF(AND(ISNUMBER(OFFSET('Sanitation Data'!$H$11,0,10*ROW('Sanitation Data'!H200))),'Data Summary'!DH206="Yes"),OFFSET('Sanitation Data'!$H$11,0,10*ROW('Sanitation Data'!H200)),NA())</f>
        <v>#N/A</v>
      </c>
      <c r="AT206" s="96" t="e">
        <f ca="true">+IF(AND(ISNUMBER(OFFSET('Sanitation Data'!$H$12,0,10*ROW('Sanitation Data'!H200))),'Data Summary'!DI206="Yes"),OFFSET('Sanitation Data'!$H$12,0,10*ROW('Sanitation Data'!H200)),NA())</f>
        <v>#N/A</v>
      </c>
      <c r="AU206" s="96" t="e">
        <f ca="true">+IF(AND(ISNUMBER(OFFSET('Sanitation Data'!$I$4,0,10*ROW('Sanitation Data'!I200))),'Data Summary'!DJ206="Yes"),100-OFFSET('Sanitation Data'!$I$4,0,10*ROW('Sanitation Data'!I200)),NA())</f>
        <v>#N/A</v>
      </c>
      <c r="AV206" s="96" t="e">
        <f ca="true">+IF(AND(ISNUMBER(OFFSET('Sanitation Data'!$I$6,0,10*ROW('Sanitation Data'!I200))),'Data Summary'!DK206="Yes"),OFFSET('Sanitation Data'!$I$6,0,10*ROW('Sanitation Data'!I200)),NA())</f>
        <v>#N/A</v>
      </c>
      <c r="AW206" s="96" t="e">
        <f ca="true">+IF(AND(ISNUMBER(OFFSET('Sanitation Data'!$I$10,0,10*ROW('Sanitation Data'!I200))),'Data Summary'!DL206="Yes"),OFFSET('Sanitation Data'!$I$10,0,10*ROW('Sanitation Data'!I200)),NA())</f>
        <v>#N/A</v>
      </c>
      <c r="AX206" s="96" t="e">
        <f ca="true">+IF(AND(ISNUMBER(OFFSET('Sanitation Data'!$I$11,0,10*ROW('Sanitation Data'!I200))),'Data Summary'!DM206="Yes"),OFFSET('Sanitation Data'!$I$11,0,10*ROW('Sanitation Data'!I200)),NA())</f>
        <v>#N/A</v>
      </c>
      <c r="AY206" s="96" t="e">
        <f ca="true">+IF(AND(ISNUMBER(OFFSET('Sanitation Data'!$I$12,0,10*ROW('Sanitation Data'!I200))),'Data Summary'!DN206="Yes"),OFFSET('Sanitation Data'!$I$12,0,10*ROW('Sanitation Data'!I200)),NA())</f>
        <v>#N/A</v>
      </c>
      <c r="AZ206" s="97" t="e">
        <f ca="true">+IF(AND(ISNUMBER(OFFSET('Hygiene Data'!$D$5,0,10*ROW('Hygiene Data'!D200))),'Data Summary'!DO206="Yes"),OFFSET('Hygiene Data'!$D$5,0,10*ROW('Hygiene Data'!D200)),NA())</f>
        <v>#N/A</v>
      </c>
      <c r="BA206" s="97" t="e">
        <f ca="true">+IF(AND(ISNUMBER(OFFSET('Hygiene Data'!$D$7,0,10*ROW('Hygiene Data'!D200))),'Data Summary'!DP206="Yes"),OFFSET('Hygiene Data'!$D$7,0,10*ROW('Hygiene Data'!D200)),NA())</f>
        <v>#N/A</v>
      </c>
      <c r="BB206" s="97" t="e">
        <f ca="true">+IF(AND(ISNUMBER(OFFSET('Hygiene Data'!$D$9,0,10*ROW('Hygiene Data'!D200))),'Data Summary'!DQ206="Yes"),OFFSET('Hygiene Data'!$D$9,0,10*ROW('Hygiene Data'!D200)),NA())</f>
        <v>#N/A</v>
      </c>
      <c r="BC206" s="97" t="e">
        <f ca="true">+IF(AND(ISNUMBER(OFFSET('Hygiene Data'!$E$5,0,10*ROW('Hygiene Data'!E200))),'Data Summary'!DR206="Yes"),OFFSET('Hygiene Data'!$E$5,0,10*ROW('Hygiene Data'!E200)),NA())</f>
        <v>#N/A</v>
      </c>
      <c r="BD206" s="97" t="e">
        <f ca="true">+IF(AND(ISNUMBER(OFFSET('Hygiene Data'!$E$7,0,10*ROW('Hygiene Data'!E200))),'Data Summary'!DS206="Yes"),OFFSET('Hygiene Data'!$E$7,0,10*ROW('Hygiene Data'!E200)),NA())</f>
        <v>#N/A</v>
      </c>
      <c r="BE206" s="97" t="e">
        <f ca="true">+IF(AND(ISNUMBER(OFFSET('Hygiene Data'!$E$9,0,10*ROW('Hygiene Data'!E200))),'Data Summary'!DT206="Yes"),OFFSET('Hygiene Data'!$E$9,0,10*ROW('Hygiene Data'!E200)),NA())</f>
        <v>#N/A</v>
      </c>
      <c r="BF206" s="97" t="e">
        <f ca="true">+IF(AND(ISNUMBER(OFFSET('Hygiene Data'!$F$5,0,10*ROW('Hygiene Data'!F200))),'Data Summary'!DU206="Yes"),OFFSET('Hygiene Data'!$F$5,0,10*ROW('Hygiene Data'!F200)),NA())</f>
        <v>#N/A</v>
      </c>
      <c r="BG206" s="97" t="e">
        <f ca="true">+IF(AND(ISNUMBER(OFFSET('Hygiene Data'!$F$7,0,10*ROW('Hygiene Data'!F200))),'Data Summary'!DV206="Yes"),OFFSET('Hygiene Data'!$F$7,0,10*ROW('Hygiene Data'!F200)),NA())</f>
        <v>#N/A</v>
      </c>
      <c r="BH206" s="97" t="e">
        <f ca="true">+IF(AND(ISNUMBER(OFFSET('Hygiene Data'!$F$9,0,10*ROW('Hygiene Data'!F200))),'Data Summary'!DW206="Yes"),OFFSET('Hygiene Data'!$F$9,0,10*ROW('Hygiene Data'!F200)),NA())</f>
        <v>#N/A</v>
      </c>
      <c r="BI206" s="97" t="e">
        <f ca="true">+IF(AND(ISNUMBER(OFFSET('Hygiene Data'!$G$5,0,10*ROW('Hygiene Data'!G200))),'Data Summary'!DX206="Yes"),OFFSET('Hygiene Data'!$G$5,0,10*ROW('Hygiene Data'!G200)),NA())</f>
        <v>#N/A</v>
      </c>
      <c r="BJ206" s="97" t="e">
        <f ca="true">+IF(AND(ISNUMBER(OFFSET('Hygiene Data'!$G$7,0,10*ROW('Hygiene Data'!G200))),'Data Summary'!DY206="Yes"),OFFSET('Hygiene Data'!$G$7,0,10*ROW('Hygiene Data'!G200)),NA())</f>
        <v>#N/A</v>
      </c>
      <c r="BK206" s="97" t="e">
        <f ca="true">+IF(AND(ISNUMBER(OFFSET('Hygiene Data'!$G$9,0,10*ROW('Hygiene Data'!G200))),'Data Summary'!DZ206="Yes"),OFFSET('Hygiene Data'!$G$9,0,10*ROW('Hygiene Data'!G200)),NA())</f>
        <v>#N/A</v>
      </c>
      <c r="BL206" s="97" t="e">
        <f ca="true">+IF(AND(ISNUMBER(OFFSET('Hygiene Data'!$H$5,0,10*ROW('Hygiene Data'!H200))),'Data Summary'!EA206="Yes"),OFFSET('Hygiene Data'!$H$5,0,10*ROW('Hygiene Data'!H200)),NA())</f>
        <v>#N/A</v>
      </c>
      <c r="BM206" s="97" t="e">
        <f ca="true">+IF(AND(ISNUMBER(OFFSET('Hygiene Data'!$H$7,0,10*ROW('Hygiene Data'!H200))),'Data Summary'!EB206="Yes"),OFFSET('Hygiene Data'!$H$7,0,10*ROW('Hygiene Data'!H200)),NA())</f>
        <v>#N/A</v>
      </c>
      <c r="BN206" s="97" t="e">
        <f ca="true">+IF(AND(ISNUMBER(OFFSET('Hygiene Data'!$H$9,0,10*ROW('Hygiene Data'!H200))),'Data Summary'!EC206="Yes"),OFFSET('Hygiene Data'!$H$9,0,10*ROW('Hygiene Data'!H200)),NA())</f>
        <v>#N/A</v>
      </c>
      <c r="BO206" s="97" t="e">
        <f ca="true">+IF(AND(ISNUMBER(OFFSET('Hygiene Data'!$I$5,0,10*ROW('Hygiene Data'!I200))),'Data Summary'!ED206="Yes"),OFFSET('Hygiene Data'!$I$5,0,10*ROW('Hygiene Data'!I200)),NA())</f>
        <v>#N/A</v>
      </c>
      <c r="BP206" s="97" t="e">
        <f ca="true">+IF(AND(ISNUMBER(OFFSET('Hygiene Data'!$I$7,0,10*ROW('Hygiene Data'!I200))),'Data Summary'!EE206="Yes"),OFFSET('Hygiene Data'!$I$7,0,10*ROW('Hygiene Data'!I200)),NA())</f>
        <v>#N/A</v>
      </c>
      <c r="BQ206" s="97" t="e">
        <f ca="true">+IF(AND(ISNUMBER(OFFSET('Hygiene Data'!$I$9,0,10*ROW('Hygiene Data'!I200))),'Data Summary'!EF206="Yes"),OFFSET('Hygiene Data'!$I$9,0,10*ROW('Hygiene Data'!I200)),NA())</f>
        <v>#N/A</v>
      </c>
    </row>
    <row xmlns:x14ac="http://schemas.microsoft.com/office/spreadsheetml/2009/9/ac" r="207" x14ac:dyDescent="0.2">
      <c r="A207" s="331" t="e">
        <f ca="true">+RIGHT('Data Summary'!A207,LEN('Data Summary'!A207)-9)</f>
        <v>#VALUE!</v>
      </c>
      <c r="B207" s="36" t="str">
        <f ca="true">+IF(ISTEXT('Data Summary'!B207),'Data Summary'!B207,"")</f>
        <v/>
      </c>
      <c r="C207" s="330" t="e">
        <f ca="true">+VALUE('Data Summary'!C207)</f>
        <v>#VALUE!</v>
      </c>
      <c r="D207" s="95" t="e">
        <f ca="true">+IF(AND(ISNUMBER(OFFSET('Water Data'!$D$4,0,10*ROW('Water Data'!D201))),'Data Summary'!BS207="Yes"),100-OFFSET('Water Data'!$D$4,0,10*ROW('Water Data'!D201)),NA())</f>
        <v>#N/A</v>
      </c>
      <c r="E207" s="95" t="e">
        <f ca="true">+IF(AND(ISNUMBER(OFFSET('Water Data'!$D$6,0,10*ROW('Water Data'!D201))),'Data Summary'!BT207="Yes"),OFFSET('Water Data'!$D$6,0,10*ROW('Water Data'!D201)),NA())</f>
        <v>#N/A</v>
      </c>
      <c r="F207" s="95" t="e">
        <f ca="true">+IF(AND(ISNUMBER(OFFSET('Water Data'!$D$9,0,10*ROW('Water Data'!D201))),'Data Summary'!BU207="Yes"),OFFSET('Water Data'!$D$9,0,10*ROW('Water Data'!D201)),NA())</f>
        <v>#N/A</v>
      </c>
      <c r="G207" s="95" t="e">
        <f ca="true">+IF(AND(ISNUMBER(OFFSET('Water Data'!$E$4,0,10*ROW('Water Data'!E201))),'Data Summary'!BV207="Yes"),100-OFFSET('Water Data'!$E$4,0,10*ROW('Water Data'!E201)),NA())</f>
        <v>#N/A</v>
      </c>
      <c r="H207" s="95" t="e">
        <f ca="true">+IF(AND(ISNUMBER(OFFSET('Water Data'!$E$6,0,10*ROW('Water Data'!E201))),'Data Summary'!BW207="Yes"),OFFSET('Water Data'!$E$6,0,10*ROW('Water Data'!E201)),NA())</f>
        <v>#N/A</v>
      </c>
      <c r="I207" s="95" t="e">
        <f ca="true">+IF(AND(ISNUMBER(OFFSET('Water Data'!$E$9,0,10*ROW('Water Data'!E201))),'Data Summary'!BX207="Yes"),OFFSET('Water Data'!$E$9,0,10*ROW('Water Data'!E201)),NA())</f>
        <v>#N/A</v>
      </c>
      <c r="J207" s="95" t="e">
        <f ca="true">+IF(AND(ISNUMBER(OFFSET('Water Data'!$F$4,0,10*ROW('Water Data'!F201))),'Data Summary'!BY207="Yes"),100-OFFSET('Water Data'!$F$4,0,10*ROW('Water Data'!F201)),NA())</f>
        <v>#N/A</v>
      </c>
      <c r="K207" s="95" t="e">
        <f ca="true">+IF(AND(ISNUMBER(OFFSET('Water Data'!$F$6,0,10*ROW('Water Data'!F201))),'Data Summary'!BZ207="Yes"),OFFSET('Water Data'!$F$6,0,10*ROW('Water Data'!F201)),NA())</f>
        <v>#N/A</v>
      </c>
      <c r="L207" s="95" t="e">
        <f ca="true">+IF(AND(ISNUMBER(OFFSET('Water Data'!$F$9,0,10*ROW('Water Data'!F201))),'Data Summary'!CA207="Yes"),OFFSET('Water Data'!$F$9,0,10*ROW('Water Data'!F201)),NA())</f>
        <v>#N/A</v>
      </c>
      <c r="M207" s="95" t="e">
        <f ca="true">+IF(AND(ISNUMBER(OFFSET('Water Data'!$G$4,0,10*ROW('Water Data'!G201))),'Data Summary'!CB207="Yes"),100-OFFSET('Water Data'!$G$4,0,10*ROW('Water Data'!G201)),NA())</f>
        <v>#N/A</v>
      </c>
      <c r="N207" s="95" t="e">
        <f ca="true">+IF(AND(ISNUMBER(OFFSET('Water Data'!$G$6,0,10*ROW('Water Data'!G201))),'Data Summary'!CC207="Yes"),OFFSET('Water Data'!$G$6,0,10*ROW('Water Data'!G201)),NA())</f>
        <v>#N/A</v>
      </c>
      <c r="O207" s="95" t="e">
        <f ca="true">+IF(AND(ISNUMBER(OFFSET('Water Data'!$G$9,0,10*ROW('Water Data'!G201))),'Data Summary'!CD207="Yes"),OFFSET('Water Data'!$G$9,0,10*ROW('Water Data'!G201)),NA())</f>
        <v>#N/A</v>
      </c>
      <c r="P207" s="95" t="e">
        <f ca="true">+IF(AND(ISNUMBER(OFFSET('Water Data'!$H$4,0,10*ROW('Water Data'!H201))),'Data Summary'!CE207="Yes"),100-OFFSET('Water Data'!$H$4,0,10*ROW('Water Data'!H201)),NA())</f>
        <v>#N/A</v>
      </c>
      <c r="Q207" s="95" t="e">
        <f ca="true">+IF(AND(ISNUMBER(OFFSET('Water Data'!$H$6,0,10*ROW('Water Data'!H201))),'Data Summary'!CF207="Yes"),OFFSET('Water Data'!$H$6,0,10*ROW('Water Data'!H201)),NA())</f>
        <v>#N/A</v>
      </c>
      <c r="R207" s="95" t="e">
        <f ca="true">+IF(AND(ISNUMBER(OFFSET('Water Data'!$H$9,0,10*ROW('Water Data'!H201))),'Data Summary'!CG207="Yes"),OFFSET('Water Data'!$H$9,0,10*ROW('Water Data'!H201)),NA())</f>
        <v>#N/A</v>
      </c>
      <c r="S207" s="95" t="e">
        <f ca="true">+IF(AND(ISNUMBER(OFFSET('Water Data'!$I$4,0,10*ROW('Water Data'!I201))),'Data Summary'!CH207="Yes"),100-OFFSET('Water Data'!$I$4,0,10*ROW('Water Data'!I201)),NA())</f>
        <v>#N/A</v>
      </c>
      <c r="T207" s="95" t="e">
        <f ca="true">+IF(AND(ISNUMBER(OFFSET('Water Data'!$I$6,0,10*ROW('Water Data'!I201))),'Data Summary'!CI207="Yes"),OFFSET('Water Data'!$I$6,0,10*ROW('Water Data'!I201)),NA())</f>
        <v>#N/A</v>
      </c>
      <c r="U207" s="95" t="e">
        <f ca="true">+IF(AND(ISNUMBER(OFFSET('Water Data'!$I$9,0,10*ROW('Water Data'!I201))),'Data Summary'!CJ207="Yes"),OFFSET('Water Data'!$I$9,0,10*ROW('Water Data'!I201)),NA())</f>
        <v>#N/A</v>
      </c>
      <c r="V207" s="96" t="e">
        <f ca="true">+IF(AND(ISNUMBER(OFFSET('Sanitation Data'!$D$4,0,10*ROW('Sanitation Data'!D201))),'Data Summary'!CK207="Yes"),100-OFFSET('Sanitation Data'!$D$4,0,10*ROW('Sanitation Data'!D201)),NA())</f>
        <v>#N/A</v>
      </c>
      <c r="W207" s="96" t="e">
        <f ca="true">+IF(AND(ISNUMBER(OFFSET('Sanitation Data'!$D$6,0,10*ROW('Sanitation Data'!D201))),'Data Summary'!CL207="Yes"),OFFSET('Sanitation Data'!$D$6,0,10*ROW('Sanitation Data'!D201)),NA())</f>
        <v>#N/A</v>
      </c>
      <c r="X207" s="96" t="e">
        <f ca="true">+IF(AND(ISNUMBER(OFFSET('Sanitation Data'!$D$10,0,10*ROW('Sanitation Data'!D201))),'Data Summary'!CM207="Yes"),OFFSET('Sanitation Data'!$D$10,0,10*ROW('Sanitation Data'!D201)),NA())</f>
        <v>#N/A</v>
      </c>
      <c r="Y207" s="96" t="e">
        <f ca="true">+IF(AND(ISNUMBER(OFFSET('Sanitation Data'!$D$11,0,10*ROW('Sanitation Data'!D201))),'Data Summary'!CN207="Yes"),OFFSET('Sanitation Data'!$D$11,0,10*ROW('Sanitation Data'!D201)),NA())</f>
        <v>#N/A</v>
      </c>
      <c r="Z207" s="96" t="e">
        <f ca="true">+IF(AND(ISNUMBER(OFFSET('Sanitation Data'!$D$12,0,10*ROW('Sanitation Data'!D201))),'Data Summary'!CO207="Yes"),OFFSET('Sanitation Data'!$D$12,0,10*ROW('Sanitation Data'!D201)),NA())</f>
        <v>#N/A</v>
      </c>
      <c r="AA207" s="96" t="e">
        <f ca="true">+IF(AND(ISNUMBER(OFFSET('Sanitation Data'!$E$4,0,10*ROW('Sanitation Data'!E201))),'Data Summary'!CP207="Yes"),100-OFFSET('Sanitation Data'!$E$4,0,10*ROW('Sanitation Data'!E201)),NA())</f>
        <v>#N/A</v>
      </c>
      <c r="AB207" s="96" t="e">
        <f ca="true">+IF(AND(ISNUMBER(OFFSET('Sanitation Data'!$E$6,0,10*ROW('Sanitation Data'!E201))),'Data Summary'!CQ207="Yes"),OFFSET('Sanitation Data'!$E$6,0,10*ROW('Sanitation Data'!E201)),NA())</f>
        <v>#N/A</v>
      </c>
      <c r="AC207" s="96" t="e">
        <f ca="true">+IF(AND(ISNUMBER(OFFSET('Sanitation Data'!$E$10,0,10*ROW('Sanitation Data'!E201))),'Data Summary'!CR207="Yes"),OFFSET('Sanitation Data'!$E$10,0,10*ROW('Sanitation Data'!E201)),NA())</f>
        <v>#N/A</v>
      </c>
      <c r="AD207" s="96" t="e">
        <f ca="true">+IF(AND(ISNUMBER(OFFSET('Sanitation Data'!$E$11,0,10*ROW('Sanitation Data'!E201))),'Data Summary'!CS207="Yes"),OFFSET('Sanitation Data'!$E$11,0,10*ROW('Sanitation Data'!E201)),NA())</f>
        <v>#N/A</v>
      </c>
      <c r="AE207" s="96" t="e">
        <f ca="true">+IF(AND(ISNUMBER(OFFSET('Sanitation Data'!$E$12,0,10*ROW('Sanitation Data'!E201))),'Data Summary'!CT207="Yes"),OFFSET('Sanitation Data'!$E$12,0,10*ROW('Sanitation Data'!E201)),NA())</f>
        <v>#N/A</v>
      </c>
      <c r="AF207" s="96" t="e">
        <f ca="true">+IF(AND(ISNUMBER(OFFSET('Sanitation Data'!$F$4,0,10*ROW('Sanitation Data'!F201))),'Data Summary'!CU207="Yes"),100-OFFSET('Sanitation Data'!$F$4,0,10*ROW('Sanitation Data'!F201)),NA())</f>
        <v>#N/A</v>
      </c>
      <c r="AG207" s="96" t="e">
        <f ca="true">+IF(AND(ISNUMBER(OFFSET('Sanitation Data'!$F$6,0,10*ROW('Sanitation Data'!F201))),'Data Summary'!CV207="Yes"),OFFSET('Sanitation Data'!$F$6,0,10*ROW('Sanitation Data'!F201)),NA())</f>
        <v>#N/A</v>
      </c>
      <c r="AH207" s="96" t="e">
        <f ca="true">+IF(AND(ISNUMBER(OFFSET('Sanitation Data'!$F$10,0,10*ROW('Sanitation Data'!F201))),'Data Summary'!CW207="Yes"),OFFSET('Sanitation Data'!$F$10,0,10*ROW('Sanitation Data'!F201)),NA())</f>
        <v>#N/A</v>
      </c>
      <c r="AI207" s="96" t="e">
        <f ca="true">+IF(AND(ISNUMBER(OFFSET('Sanitation Data'!$F$11,0,10*ROW('Sanitation Data'!F201))),'Data Summary'!CX207="Yes"),OFFSET('Sanitation Data'!$F$11,0,10*ROW('Sanitation Data'!F201)),NA())</f>
        <v>#N/A</v>
      </c>
      <c r="AJ207" s="96" t="e">
        <f ca="true">+IF(AND(ISNUMBER(OFFSET('Sanitation Data'!$F$12,0,10*ROW('Sanitation Data'!F201))),'Data Summary'!CY207="Yes"),OFFSET('Sanitation Data'!$F$12,0,10*ROW('Sanitation Data'!F201)),NA())</f>
        <v>#N/A</v>
      </c>
      <c r="AK207" s="96" t="e">
        <f ca="true">+IF(AND(ISNUMBER(OFFSET('Sanitation Data'!$G$4,0,10*ROW('Sanitation Data'!G201))),'Data Summary'!CZ207="Yes"),100-OFFSET('Sanitation Data'!$G$4,0,10*ROW('Sanitation Data'!G201)),NA())</f>
        <v>#N/A</v>
      </c>
      <c r="AL207" s="96" t="e">
        <f ca="true">+IF(AND(ISNUMBER(OFFSET('Sanitation Data'!$G$6,0,10*ROW('Sanitation Data'!G201))),'Data Summary'!DA207="Yes"),OFFSET('Sanitation Data'!$G$6,0,10*ROW('Sanitation Data'!G201)),NA())</f>
        <v>#N/A</v>
      </c>
      <c r="AM207" s="96" t="e">
        <f ca="true">+IF(AND(ISNUMBER(OFFSET('Sanitation Data'!$G$10,0,10*ROW('Sanitation Data'!G201))),'Data Summary'!DB207="Yes"),OFFSET('Sanitation Data'!$G$10,0,10*ROW('Sanitation Data'!G201)),NA())</f>
        <v>#N/A</v>
      </c>
      <c r="AN207" s="96" t="e">
        <f ca="true">+IF(AND(ISNUMBER(OFFSET('Sanitation Data'!$G$11,0,10*ROW('Sanitation Data'!G201))),'Data Summary'!DC207="Yes"),OFFSET('Sanitation Data'!$G$11,0,10*ROW('Sanitation Data'!G201)),NA())</f>
        <v>#N/A</v>
      </c>
      <c r="AO207" s="96" t="e">
        <f ca="true">+IF(AND(ISNUMBER(OFFSET('Sanitation Data'!$G$12,0,10*ROW('Sanitation Data'!G201))),'Data Summary'!DD207="Yes"),OFFSET('Sanitation Data'!$G$12,0,10*ROW('Sanitation Data'!G201)),NA())</f>
        <v>#N/A</v>
      </c>
      <c r="AP207" s="96" t="e">
        <f ca="true">+IF(AND(ISNUMBER(OFFSET('Sanitation Data'!$H$4,0,10*ROW('Sanitation Data'!H201))),'Data Summary'!DE207="Yes"),100-OFFSET('Sanitation Data'!$H$4,0,10*ROW('Sanitation Data'!H201)),NA())</f>
        <v>#N/A</v>
      </c>
      <c r="AQ207" s="96" t="e">
        <f ca="true">+IF(AND(ISNUMBER(OFFSET('Sanitation Data'!$H$6,0,10*ROW('Sanitation Data'!H201))),'Data Summary'!DF207="Yes"),OFFSET('Sanitation Data'!$H$6,0,10*ROW('Sanitation Data'!H201)),NA())</f>
        <v>#N/A</v>
      </c>
      <c r="AR207" s="96" t="e">
        <f ca="true">+IF(AND(ISNUMBER(OFFSET('Sanitation Data'!$H$10,0,10*ROW('Sanitation Data'!H201))),'Data Summary'!DG207="Yes"),OFFSET('Sanitation Data'!$H$10,0,10*ROW('Sanitation Data'!H201)),NA())</f>
        <v>#N/A</v>
      </c>
      <c r="AS207" s="96" t="e">
        <f ca="true">+IF(AND(ISNUMBER(OFFSET('Sanitation Data'!$H$11,0,10*ROW('Sanitation Data'!H201))),'Data Summary'!DH207="Yes"),OFFSET('Sanitation Data'!$H$11,0,10*ROW('Sanitation Data'!H201)),NA())</f>
        <v>#N/A</v>
      </c>
      <c r="AT207" s="96" t="e">
        <f ca="true">+IF(AND(ISNUMBER(OFFSET('Sanitation Data'!$H$12,0,10*ROW('Sanitation Data'!H201))),'Data Summary'!DI207="Yes"),OFFSET('Sanitation Data'!$H$12,0,10*ROW('Sanitation Data'!H201)),NA())</f>
        <v>#N/A</v>
      </c>
      <c r="AU207" s="96" t="e">
        <f ca="true">+IF(AND(ISNUMBER(OFFSET('Sanitation Data'!$I$4,0,10*ROW('Sanitation Data'!I201))),'Data Summary'!DJ207="Yes"),100-OFFSET('Sanitation Data'!$I$4,0,10*ROW('Sanitation Data'!I201)),NA())</f>
        <v>#N/A</v>
      </c>
      <c r="AV207" s="96" t="e">
        <f ca="true">+IF(AND(ISNUMBER(OFFSET('Sanitation Data'!$I$6,0,10*ROW('Sanitation Data'!I201))),'Data Summary'!DK207="Yes"),OFFSET('Sanitation Data'!$I$6,0,10*ROW('Sanitation Data'!I201)),NA())</f>
        <v>#N/A</v>
      </c>
      <c r="AW207" s="96" t="e">
        <f ca="true">+IF(AND(ISNUMBER(OFFSET('Sanitation Data'!$I$10,0,10*ROW('Sanitation Data'!I201))),'Data Summary'!DL207="Yes"),OFFSET('Sanitation Data'!$I$10,0,10*ROW('Sanitation Data'!I201)),NA())</f>
        <v>#N/A</v>
      </c>
      <c r="AX207" s="96" t="e">
        <f ca="true">+IF(AND(ISNUMBER(OFFSET('Sanitation Data'!$I$11,0,10*ROW('Sanitation Data'!I201))),'Data Summary'!DM207="Yes"),OFFSET('Sanitation Data'!$I$11,0,10*ROW('Sanitation Data'!I201)),NA())</f>
        <v>#N/A</v>
      </c>
      <c r="AY207" s="96" t="e">
        <f ca="true">+IF(AND(ISNUMBER(OFFSET('Sanitation Data'!$I$12,0,10*ROW('Sanitation Data'!I201))),'Data Summary'!DN207="Yes"),OFFSET('Sanitation Data'!$I$12,0,10*ROW('Sanitation Data'!I201)),NA())</f>
        <v>#N/A</v>
      </c>
      <c r="AZ207" s="97" t="e">
        <f ca="true">+IF(AND(ISNUMBER(OFFSET('Hygiene Data'!$D$5,0,10*ROW('Hygiene Data'!D201))),'Data Summary'!DO207="Yes"),OFFSET('Hygiene Data'!$D$5,0,10*ROW('Hygiene Data'!D201)),NA())</f>
        <v>#N/A</v>
      </c>
      <c r="BA207" s="97" t="e">
        <f ca="true">+IF(AND(ISNUMBER(OFFSET('Hygiene Data'!$D$7,0,10*ROW('Hygiene Data'!D201))),'Data Summary'!DP207="Yes"),OFFSET('Hygiene Data'!$D$7,0,10*ROW('Hygiene Data'!D201)),NA())</f>
        <v>#N/A</v>
      </c>
      <c r="BB207" s="97" t="e">
        <f ca="true">+IF(AND(ISNUMBER(OFFSET('Hygiene Data'!$D$9,0,10*ROW('Hygiene Data'!D201))),'Data Summary'!DQ207="Yes"),OFFSET('Hygiene Data'!$D$9,0,10*ROW('Hygiene Data'!D201)),NA())</f>
        <v>#N/A</v>
      </c>
      <c r="BC207" s="97" t="e">
        <f ca="true">+IF(AND(ISNUMBER(OFFSET('Hygiene Data'!$E$5,0,10*ROW('Hygiene Data'!E201))),'Data Summary'!DR207="Yes"),OFFSET('Hygiene Data'!$E$5,0,10*ROW('Hygiene Data'!E201)),NA())</f>
        <v>#N/A</v>
      </c>
      <c r="BD207" s="97" t="e">
        <f ca="true">+IF(AND(ISNUMBER(OFFSET('Hygiene Data'!$E$7,0,10*ROW('Hygiene Data'!E201))),'Data Summary'!DS207="Yes"),OFFSET('Hygiene Data'!$E$7,0,10*ROW('Hygiene Data'!E201)),NA())</f>
        <v>#N/A</v>
      </c>
      <c r="BE207" s="97" t="e">
        <f ca="true">+IF(AND(ISNUMBER(OFFSET('Hygiene Data'!$E$9,0,10*ROW('Hygiene Data'!E201))),'Data Summary'!DT207="Yes"),OFFSET('Hygiene Data'!$E$9,0,10*ROW('Hygiene Data'!E201)),NA())</f>
        <v>#N/A</v>
      </c>
      <c r="BF207" s="97" t="e">
        <f ca="true">+IF(AND(ISNUMBER(OFFSET('Hygiene Data'!$F$5,0,10*ROW('Hygiene Data'!F201))),'Data Summary'!DU207="Yes"),OFFSET('Hygiene Data'!$F$5,0,10*ROW('Hygiene Data'!F201)),NA())</f>
        <v>#N/A</v>
      </c>
      <c r="BG207" s="97" t="e">
        <f ca="true">+IF(AND(ISNUMBER(OFFSET('Hygiene Data'!$F$7,0,10*ROW('Hygiene Data'!F201))),'Data Summary'!DV207="Yes"),OFFSET('Hygiene Data'!$F$7,0,10*ROW('Hygiene Data'!F201)),NA())</f>
        <v>#N/A</v>
      </c>
      <c r="BH207" s="97" t="e">
        <f ca="true">+IF(AND(ISNUMBER(OFFSET('Hygiene Data'!$F$9,0,10*ROW('Hygiene Data'!F201))),'Data Summary'!DW207="Yes"),OFFSET('Hygiene Data'!$F$9,0,10*ROW('Hygiene Data'!F201)),NA())</f>
        <v>#N/A</v>
      </c>
      <c r="BI207" s="97" t="e">
        <f ca="true">+IF(AND(ISNUMBER(OFFSET('Hygiene Data'!$G$5,0,10*ROW('Hygiene Data'!G201))),'Data Summary'!DX207="Yes"),OFFSET('Hygiene Data'!$G$5,0,10*ROW('Hygiene Data'!G201)),NA())</f>
        <v>#N/A</v>
      </c>
      <c r="BJ207" s="97" t="e">
        <f ca="true">+IF(AND(ISNUMBER(OFFSET('Hygiene Data'!$G$7,0,10*ROW('Hygiene Data'!G201))),'Data Summary'!DY207="Yes"),OFFSET('Hygiene Data'!$G$7,0,10*ROW('Hygiene Data'!G201)),NA())</f>
        <v>#N/A</v>
      </c>
      <c r="BK207" s="97" t="e">
        <f ca="true">+IF(AND(ISNUMBER(OFFSET('Hygiene Data'!$G$9,0,10*ROW('Hygiene Data'!G201))),'Data Summary'!DZ207="Yes"),OFFSET('Hygiene Data'!$G$9,0,10*ROW('Hygiene Data'!G201)),NA())</f>
        <v>#N/A</v>
      </c>
      <c r="BL207" s="97" t="e">
        <f ca="true">+IF(AND(ISNUMBER(OFFSET('Hygiene Data'!$H$5,0,10*ROW('Hygiene Data'!H201))),'Data Summary'!EA207="Yes"),OFFSET('Hygiene Data'!$H$5,0,10*ROW('Hygiene Data'!H201)),NA())</f>
        <v>#N/A</v>
      </c>
      <c r="BM207" s="97" t="e">
        <f ca="true">+IF(AND(ISNUMBER(OFFSET('Hygiene Data'!$H$7,0,10*ROW('Hygiene Data'!H201))),'Data Summary'!EB207="Yes"),OFFSET('Hygiene Data'!$H$7,0,10*ROW('Hygiene Data'!H201)),NA())</f>
        <v>#N/A</v>
      </c>
      <c r="BN207" s="97" t="e">
        <f ca="true">+IF(AND(ISNUMBER(OFFSET('Hygiene Data'!$H$9,0,10*ROW('Hygiene Data'!H201))),'Data Summary'!EC207="Yes"),OFFSET('Hygiene Data'!$H$9,0,10*ROW('Hygiene Data'!H201)),NA())</f>
        <v>#N/A</v>
      </c>
      <c r="BO207" s="97" t="e">
        <f ca="true">+IF(AND(ISNUMBER(OFFSET('Hygiene Data'!$I$5,0,10*ROW('Hygiene Data'!I201))),'Data Summary'!ED207="Yes"),OFFSET('Hygiene Data'!$I$5,0,10*ROW('Hygiene Data'!I201)),NA())</f>
        <v>#N/A</v>
      </c>
      <c r="BP207" s="97" t="e">
        <f ca="true">+IF(AND(ISNUMBER(OFFSET('Hygiene Data'!$I$7,0,10*ROW('Hygiene Data'!I201))),'Data Summary'!EE207="Yes"),OFFSET('Hygiene Data'!$I$7,0,10*ROW('Hygiene Data'!I201)),NA())</f>
        <v>#N/A</v>
      </c>
      <c r="BQ207" s="9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70AA0-774B-4A11-A57E-FA3C6D2BA1F3}">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1" customWidth="true"/>
    <col min="2" max="2" width="7.5" style="187" customWidth="true"/>
    <col min="3" max="8" width="8.75" style="151" customWidth="true"/>
    <col min="9" max="9" width="9.375" style="151" customWidth="true"/>
    <col min="10" max="10" width="13.375" style="151" customWidth="true"/>
    <col min="11" max="11" width="7.5" style="151" customWidth="true"/>
    <col min="12" max="17" width="8.625" style="151" customWidth="true"/>
    <col min="18" max="18" width="6.5" style="151" customWidth="true"/>
    <col min="19" max="19" width="13.375" style="151" customWidth="true"/>
    <col min="20" max="20" width="7.5" style="151" customWidth="true"/>
    <col min="21" max="26" width="9.125" style="151" customWidth="true"/>
    <col min="27" max="16384" width="9" style="151"/>
  </cols>
  <sheetData>
    <row xmlns:x14ac="http://schemas.microsoft.com/office/spreadsheetml/2009/9/ac" r="1" ht="15.75" x14ac:dyDescent="0.25">
      <c r="A1" s="147" t="s">
        <v>48</v>
      </c>
      <c r="B1" s="148"/>
      <c r="C1" s="149"/>
      <c r="D1" s="149"/>
      <c r="E1" s="149"/>
      <c r="F1" s="149"/>
      <c r="G1" s="149"/>
      <c r="H1" s="558"/>
      <c r="I1" s="558"/>
      <c r="J1" s="558"/>
      <c r="K1" s="558"/>
      <c r="L1" s="558"/>
      <c r="M1" s="558"/>
      <c r="N1" s="558"/>
      <c r="O1" s="558"/>
      <c r="P1" s="558"/>
      <c r="Q1" s="149"/>
      <c r="R1" s="149"/>
      <c r="S1" s="149"/>
      <c r="T1" s="150"/>
      <c r="U1" s="150"/>
      <c r="V1" s="150"/>
      <c r="W1" s="150"/>
      <c r="X1" s="150"/>
      <c r="Y1" s="150"/>
      <c r="Z1" s="150"/>
      <c r="AA1" s="150"/>
    </row>
    <row xmlns:x14ac="http://schemas.microsoft.com/office/spreadsheetml/2009/9/ac" r="2" s="154" customFormat="true" ht="26.25" customHeight="true" x14ac:dyDescent="0.25">
      <c r="A2" s="152" t="s">
        <v>13</v>
      </c>
      <c r="B2" s="153"/>
      <c r="J2" s="152" t="s">
        <v>14</v>
      </c>
      <c r="R2" s="155"/>
      <c r="S2" s="156" t="s">
        <v>15</v>
      </c>
      <c r="W2" s="155"/>
      <c r="X2" s="155"/>
      <c r="Y2" s="157"/>
      <c r="Z2" s="157"/>
      <c r="AD2" s="158"/>
      <c r="AE2" s="158"/>
      <c r="AF2" s="158"/>
      <c r="AG2" s="158"/>
      <c r="AH2" s="158"/>
      <c r="AI2" s="158"/>
    </row>
    <row xmlns:x14ac="http://schemas.microsoft.com/office/spreadsheetml/2009/9/ac" r="3" ht="15.75" x14ac:dyDescent="0.25">
      <c r="A3" s="159"/>
      <c r="B3" s="160" t="s">
        <v>4</v>
      </c>
      <c r="C3" s="155" t="s">
        <v>7</v>
      </c>
      <c r="D3" s="155" t="s">
        <v>2</v>
      </c>
      <c r="E3" s="155" t="s">
        <v>1</v>
      </c>
      <c r="F3" s="155" t="s">
        <v>52</v>
      </c>
      <c r="G3" s="155" t="s">
        <v>17</v>
      </c>
      <c r="H3" s="155" t="s">
        <v>18</v>
      </c>
      <c r="I3" s="161"/>
      <c r="J3" s="159"/>
      <c r="K3" s="160" t="s">
        <v>4</v>
      </c>
      <c r="L3" s="155" t="s">
        <v>7</v>
      </c>
      <c r="M3" s="155" t="s">
        <v>2</v>
      </c>
      <c r="N3" s="155" t="s">
        <v>1</v>
      </c>
      <c r="O3" s="155" t="s">
        <v>52</v>
      </c>
      <c r="P3" s="155" t="s">
        <v>17</v>
      </c>
      <c r="Q3" s="155" t="s">
        <v>18</v>
      </c>
      <c r="R3" s="157"/>
      <c r="S3" s="162"/>
      <c r="T3" s="160" t="s">
        <v>4</v>
      </c>
      <c r="U3" s="155" t="s">
        <v>7</v>
      </c>
      <c r="V3" s="155" t="s">
        <v>2</v>
      </c>
      <c r="W3" s="155" t="s">
        <v>1</v>
      </c>
      <c r="X3" s="155" t="s">
        <v>52</v>
      </c>
      <c r="Y3" s="155" t="s">
        <v>17</v>
      </c>
      <c r="Z3" s="155" t="s">
        <v>18</v>
      </c>
      <c r="AB3" s="158"/>
      <c r="AC3" s="158"/>
      <c r="AD3" s="158"/>
      <c r="AE3" s="158"/>
      <c r="AF3" s="158"/>
      <c r="AG3" s="158"/>
    </row>
    <row xmlns:x14ac="http://schemas.microsoft.com/office/spreadsheetml/2009/9/ac" r="4" ht="15.75" x14ac:dyDescent="0.25">
      <c r="A4" s="159" t="s">
        <v>34</v>
      </c>
      <c r="B4" s="10">
        <v>2023</v>
      </c>
      <c r="C4" s="10">
        <v>30.972722229999999</v>
      </c>
      <c r="D4" s="10"/>
      <c r="E4" s="10"/>
      <c r="F4" s="10"/>
      <c r="G4" s="10">
        <v>34.024139720000001</v>
      </c>
      <c r="H4" s="10">
        <v>35.239905610000001</v>
      </c>
      <c r="I4" s="161"/>
      <c r="J4" s="159" t="s">
        <v>34</v>
      </c>
      <c r="K4" s="10">
        <v>2023</v>
      </c>
      <c r="L4" s="10">
        <v>18.780398000000002</v>
      </c>
      <c r="M4" s="10"/>
      <c r="N4" s="10"/>
      <c r="O4" s="10"/>
      <c r="P4" s="10">
        <v>16.082139130000002</v>
      </c>
      <c r="Q4" s="10">
        <v>27.893540819999998</v>
      </c>
      <c r="R4" s="158"/>
      <c r="S4" s="159" t="s">
        <v>34</v>
      </c>
      <c r="T4" s="10">
        <v>2022</v>
      </c>
      <c r="U4" s="10">
        <v>7.7069444340000004</v>
      </c>
      <c r="V4" s="10"/>
      <c r="W4" s="10"/>
      <c r="X4" s="10">
        <v>18.79195</v>
      </c>
      <c r="Y4" s="10">
        <v>3.4234200000000001</v>
      </c>
      <c r="Z4" s="10">
        <v>3.0303</v>
      </c>
      <c r="AA4" s="158"/>
      <c r="AB4" s="158"/>
      <c r="AC4" s="158"/>
      <c r="AD4" s="158"/>
      <c r="AE4" s="158"/>
      <c r="AF4" s="158"/>
      <c r="AG4" s="158"/>
    </row>
    <row xmlns:x14ac="http://schemas.microsoft.com/office/spreadsheetml/2009/9/ac" r="5" ht="15.75" x14ac:dyDescent="0.25">
      <c r="A5" s="159" t="s">
        <v>35</v>
      </c>
      <c r="B5" s="10">
        <v>2023</v>
      </c>
      <c r="C5" s="10"/>
      <c r="D5" s="10"/>
      <c r="E5" s="10"/>
      <c r="F5" s="10"/>
      <c r="G5" s="10"/>
      <c r="H5" s="10"/>
      <c r="I5" s="161"/>
      <c r="J5" s="159" t="s">
        <v>35</v>
      </c>
      <c r="K5" s="10">
        <v>2023</v>
      </c>
      <c r="L5" s="10"/>
      <c r="M5" s="10"/>
      <c r="N5" s="10"/>
      <c r="O5" s="10"/>
      <c r="P5" s="10"/>
      <c r="Q5" s="10"/>
      <c r="R5" s="158"/>
      <c r="S5" s="159" t="s">
        <v>35</v>
      </c>
      <c r="T5" s="10">
        <v>2022</v>
      </c>
      <c r="U5" s="10">
        <v>8.9438625589999994</v>
      </c>
      <c r="V5" s="10"/>
      <c r="W5" s="10"/>
      <c r="X5" s="10">
        <v>13.08724</v>
      </c>
      <c r="Y5" s="10">
        <v>7.0270299999999999</v>
      </c>
      <c r="Z5" s="10">
        <v>8.0808099999999996</v>
      </c>
      <c r="AA5" s="158"/>
      <c r="AB5" s="158"/>
      <c r="AC5" s="158"/>
      <c r="AD5" s="158"/>
      <c r="AE5" s="158"/>
      <c r="AF5" s="158"/>
      <c r="AG5" s="158"/>
    </row>
    <row xmlns:x14ac="http://schemas.microsoft.com/office/spreadsheetml/2009/9/ac" r="6" s="154" customFormat="true" ht="15.75" x14ac:dyDescent="0.25">
      <c r="A6" s="159" t="s">
        <v>36</v>
      </c>
      <c r="B6" s="10">
        <v>2023</v>
      </c>
      <c r="C6" s="10"/>
      <c r="D6" s="10"/>
      <c r="E6" s="10"/>
      <c r="F6" s="10"/>
      <c r="G6" s="10"/>
      <c r="H6" s="10"/>
      <c r="I6" s="161"/>
      <c r="J6" s="159" t="s">
        <v>36</v>
      </c>
      <c r="K6" s="10">
        <v>2023</v>
      </c>
      <c r="L6" s="10"/>
      <c r="M6" s="10"/>
      <c r="N6" s="10"/>
      <c r="O6" s="10"/>
      <c r="P6" s="10"/>
      <c r="Q6" s="10"/>
      <c r="R6" s="157"/>
      <c r="S6" s="159" t="s">
        <v>36</v>
      </c>
      <c r="T6" s="10">
        <v>2022</v>
      </c>
      <c r="U6" s="10">
        <v>83.349193009999993</v>
      </c>
      <c r="V6" s="10"/>
      <c r="W6" s="10"/>
      <c r="X6" s="10">
        <v>68.120810000000006</v>
      </c>
      <c r="Y6" s="10">
        <v>89.549549999999996</v>
      </c>
      <c r="Z6" s="10">
        <v>88.888890000000004</v>
      </c>
      <c r="AA6" s="158"/>
      <c r="AB6" s="158"/>
      <c r="AC6" s="158"/>
      <c r="AD6" s="158"/>
      <c r="AE6" s="158"/>
      <c r="AF6" s="158"/>
      <c r="AG6" s="158"/>
    </row>
    <row xmlns:x14ac="http://schemas.microsoft.com/office/spreadsheetml/2009/9/ac" r="7" s="154" customFormat="true" ht="15.75" x14ac:dyDescent="0.25">
      <c r="A7" s="163" t="s">
        <v>196</v>
      </c>
      <c r="B7" s="10">
        <v>2023</v>
      </c>
      <c r="C7" s="10">
        <v>69.027277769999998</v>
      </c>
      <c r="D7" s="10">
        <v>100</v>
      </c>
      <c r="E7" s="10">
        <v>100</v>
      </c>
      <c r="F7" s="10">
        <v>100</v>
      </c>
      <c r="G7" s="10">
        <v>65.975860280000006</v>
      </c>
      <c r="H7" s="10">
        <v>64.760094390000006</v>
      </c>
      <c r="I7" s="158"/>
      <c r="J7" s="163" t="s">
        <v>196</v>
      </c>
      <c r="K7" s="10">
        <v>2023</v>
      </c>
      <c r="L7" s="10">
        <v>81.219601999999995</v>
      </c>
      <c r="M7" s="10">
        <v>100</v>
      </c>
      <c r="N7" s="10">
        <v>100</v>
      </c>
      <c r="O7" s="10">
        <v>100</v>
      </c>
      <c r="P7" s="10">
        <v>83.917860869999998</v>
      </c>
      <c r="Q7" s="10">
        <v>72.106459180000002</v>
      </c>
      <c r="R7" s="158"/>
      <c r="S7" s="163" t="s">
        <v>196</v>
      </c>
      <c r="T7" s="10">
        <v>2022</v>
      </c>
      <c r="U7" s="10">
        <v>0</v>
      </c>
      <c r="V7" s="10">
        <v>100</v>
      </c>
      <c r="W7" s="10">
        <v>100</v>
      </c>
      <c r="X7" s="10">
        <v>0</v>
      </c>
      <c r="Y7" s="10">
        <v>0</v>
      </c>
      <c r="Z7" s="10">
        <v>0</v>
      </c>
      <c r="AA7" s="164"/>
    </row>
    <row xmlns:x14ac="http://schemas.microsoft.com/office/spreadsheetml/2009/9/ac" r="8" s="154" customFormat="true" ht="15.75" x14ac:dyDescent="0.25">
      <c r="A8" s="165"/>
      <c r="B8" s="166"/>
      <c r="H8" s="164"/>
      <c r="I8" s="164"/>
      <c r="J8" s="164"/>
      <c r="K8" s="164"/>
      <c r="L8" s="164"/>
      <c r="M8" s="164"/>
      <c r="N8" s="164"/>
      <c r="O8" s="164"/>
      <c r="P8" s="164"/>
      <c r="Q8" s="164"/>
      <c r="R8" s="164"/>
      <c r="S8" s="164"/>
      <c r="T8" s="164"/>
      <c r="U8" s="164"/>
      <c r="V8" s="164"/>
      <c r="W8" s="164"/>
      <c r="X8" s="164"/>
      <c r="Y8" s="164"/>
      <c r="Z8" s="164"/>
      <c r="AA8" s="164"/>
    </row>
    <row xmlns:x14ac="http://schemas.microsoft.com/office/spreadsheetml/2009/9/ac" r="9" s="154" customFormat="true" ht="15.75" x14ac:dyDescent="0.25">
      <c r="A9" s="165"/>
      <c r="B9" s="166"/>
      <c r="H9" s="164"/>
      <c r="I9" s="164"/>
      <c r="J9" s="164"/>
      <c r="K9" s="164"/>
      <c r="L9" s="164"/>
      <c r="M9" s="164"/>
      <c r="N9" s="164"/>
      <c r="O9" s="164"/>
      <c r="P9" s="164"/>
      <c r="Q9" s="164"/>
      <c r="R9" s="164"/>
      <c r="S9" s="164"/>
      <c r="T9" s="164"/>
      <c r="U9" s="164"/>
      <c r="V9" s="164"/>
      <c r="W9" s="164"/>
      <c r="X9" s="164"/>
      <c r="Y9" s="164"/>
      <c r="Z9" s="164"/>
      <c r="AA9" s="164"/>
    </row>
    <row xmlns:x14ac="http://schemas.microsoft.com/office/spreadsheetml/2009/9/ac" r="10" s="154" customFormat="true" ht="15.75" x14ac:dyDescent="0.25">
      <c r="A10" s="167"/>
      <c r="B10" s="166"/>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row>
    <row xmlns:x14ac="http://schemas.microsoft.com/office/spreadsheetml/2009/9/ac" r="11" ht="15.75" x14ac:dyDescent="0.25">
      <c r="A11" s="168"/>
      <c r="B11" s="169"/>
      <c r="C11" s="164"/>
      <c r="D11" s="164"/>
      <c r="E11" s="164"/>
      <c r="F11" s="164"/>
      <c r="G11" s="164"/>
      <c r="H11" s="164"/>
      <c r="I11" s="164"/>
      <c r="J11" s="164"/>
      <c r="K11" s="164"/>
      <c r="L11" s="164"/>
      <c r="M11" s="164"/>
      <c r="N11" s="164"/>
      <c r="O11" s="164"/>
      <c r="P11" s="164"/>
      <c r="Q11" s="164"/>
    </row>
    <row xmlns:x14ac="http://schemas.microsoft.com/office/spreadsheetml/2009/9/ac" r="12" ht="15.75" x14ac:dyDescent="0.25">
      <c r="A12" s="170" t="s">
        <v>49</v>
      </c>
      <c r="B12" s="171"/>
      <c r="C12" s="172"/>
      <c r="D12" s="172"/>
      <c r="E12" s="172"/>
      <c r="F12" s="172"/>
      <c r="G12" s="172"/>
      <c r="H12" s="172"/>
      <c r="I12" s="172"/>
      <c r="J12" s="172"/>
      <c r="K12" s="172"/>
      <c r="L12" s="172"/>
      <c r="M12" s="172"/>
      <c r="N12" s="172"/>
      <c r="O12" s="172"/>
      <c r="P12" s="172"/>
      <c r="Q12" s="172"/>
      <c r="R12" s="173"/>
      <c r="S12" s="173"/>
      <c r="T12" s="173"/>
      <c r="U12" s="173"/>
      <c r="V12" s="173"/>
    </row>
    <row xmlns:x14ac="http://schemas.microsoft.com/office/spreadsheetml/2009/9/ac" r="13" s="176" customFormat="true" x14ac:dyDescent="0.2">
      <c r="A13" s="174" t="s">
        <v>260</v>
      </c>
      <c r="B13" s="175" t="s">
        <v>262</v>
      </c>
      <c r="C13" s="174" t="s">
        <v>263</v>
      </c>
      <c r="D13" s="174" t="s">
        <v>270</v>
      </c>
      <c r="E13" s="174" t="s">
        <v>271</v>
      </c>
      <c r="F13" s="174" t="s">
        <v>272</v>
      </c>
      <c r="G13" s="174" t="s">
        <v>273</v>
      </c>
      <c r="H13" s="174" t="s">
        <v>274</v>
      </c>
      <c r="I13" s="174" t="s">
        <v>275</v>
      </c>
      <c r="J13" s="174" t="s">
        <v>276</v>
      </c>
      <c r="K13" s="174" t="s">
        <v>277</v>
      </c>
      <c r="L13" s="174" t="s">
        <v>278</v>
      </c>
      <c r="M13" s="174" t="s">
        <v>279</v>
      </c>
      <c r="N13" s="174" t="s">
        <v>280</v>
      </c>
      <c r="O13" s="176" t="s">
        <v>281</v>
      </c>
      <c r="P13" s="176" t="s">
        <v>282</v>
      </c>
      <c r="Q13" s="174" t="s">
        <v>283</v>
      </c>
      <c r="R13" s="174" t="s">
        <v>284</v>
      </c>
      <c r="S13" s="177" t="s">
        <v>285</v>
      </c>
      <c r="T13" s="178" t="s">
        <v>286</v>
      </c>
      <c r="U13" s="178" t="s">
        <v>287</v>
      </c>
      <c r="V13" s="178" t="s">
        <v>288</v>
      </c>
    </row>
    <row xmlns:x14ac="http://schemas.microsoft.com/office/spreadsheetml/2009/9/ac" r="14" s="181" customFormat="true" ht="12" x14ac:dyDescent="0.2">
      <c r="A14" s="179" t="s">
        <v>261</v>
      </c>
      <c r="B14" s="10">
        <v>2000</v>
      </c>
      <c r="C14" s="180" t="s">
        <v>264</v>
      </c>
      <c r="D14" s="10">
        <v>176995</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1" customFormat="true" ht="12" x14ac:dyDescent="0.2">
      <c r="A15" s="179" t="s">
        <v>261</v>
      </c>
      <c r="B15" s="10">
        <v>2001</v>
      </c>
      <c r="C15" s="180" t="s">
        <v>264</v>
      </c>
      <c r="D15" s="10">
        <v>180469</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1" customFormat="true" ht="12" x14ac:dyDescent="0.2">
      <c r="A16" s="179" t="s">
        <v>261</v>
      </c>
      <c r="B16" s="10">
        <v>2002</v>
      </c>
      <c r="C16" s="180" t="s">
        <v>264</v>
      </c>
      <c r="D16" s="10">
        <v>183900</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1" customFormat="true" ht="12" x14ac:dyDescent="0.2">
      <c r="A17" s="179" t="s">
        <v>261</v>
      </c>
      <c r="B17" s="10">
        <v>2003</v>
      </c>
      <c r="C17" s="180" t="s">
        <v>264</v>
      </c>
      <c r="D17" s="10">
        <v>187474</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1" customFormat="true" ht="12" x14ac:dyDescent="0.2">
      <c r="A18" s="179" t="s">
        <v>261</v>
      </c>
      <c r="B18" s="10">
        <v>2004</v>
      </c>
      <c r="C18" s="180" t="s">
        <v>264</v>
      </c>
      <c r="D18" s="10">
        <v>191082</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81" customFormat="true" ht="12" x14ac:dyDescent="0.2">
      <c r="A19" s="179" t="s">
        <v>261</v>
      </c>
      <c r="B19" s="10">
        <v>2005</v>
      </c>
      <c r="C19" s="180" t="s">
        <v>264</v>
      </c>
      <c r="D19" s="10">
        <v>194731</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81" customFormat="true" ht="12" x14ac:dyDescent="0.2">
      <c r="A20" s="179" t="s">
        <v>261</v>
      </c>
      <c r="B20" s="10">
        <v>2006</v>
      </c>
      <c r="C20" s="180" t="s">
        <v>264</v>
      </c>
      <c r="D20" s="10">
        <v>198406</v>
      </c>
      <c r="E20" s="10"/>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81" customFormat="true" ht="12" x14ac:dyDescent="0.2">
      <c r="A21" s="179" t="s">
        <v>261</v>
      </c>
      <c r="B21" s="10">
        <v>2007</v>
      </c>
      <c r="C21" s="180" t="s">
        <v>264</v>
      </c>
      <c r="D21" s="10">
        <v>202151</v>
      </c>
      <c r="E21" s="10"/>
      <c r="F21" s="10"/>
      <c r="G21" s="10"/>
      <c r="H21" s="10"/>
      <c r="I21" s="10"/>
      <c r="J21" s="10">
        <v>100</v>
      </c>
      <c r="K21" s="10"/>
      <c r="L21" s="10"/>
      <c r="M21" s="10"/>
      <c r="N21" s="10"/>
      <c r="O21" s="10"/>
      <c r="P21" s="10">
        <v>100</v>
      </c>
      <c r="Q21" s="10"/>
      <c r="R21" s="10"/>
      <c r="S21" s="10"/>
      <c r="T21" s="10"/>
      <c r="U21" s="10"/>
      <c r="V21" s="10">
        <v>100</v>
      </c>
    </row>
    <row xmlns:x14ac="http://schemas.microsoft.com/office/spreadsheetml/2009/9/ac" r="22" s="181" customFormat="true" ht="12" x14ac:dyDescent="0.2">
      <c r="A22" s="179" t="s">
        <v>261</v>
      </c>
      <c r="B22" s="10">
        <v>2008</v>
      </c>
      <c r="C22" s="180" t="s">
        <v>264</v>
      </c>
      <c r="D22" s="10">
        <v>205910</v>
      </c>
      <c r="E22" s="10"/>
      <c r="F22" s="10"/>
      <c r="G22" s="10"/>
      <c r="H22" s="10"/>
      <c r="I22" s="10"/>
      <c r="J22" s="10">
        <v>100</v>
      </c>
      <c r="K22" s="10"/>
      <c r="L22" s="10"/>
      <c r="M22" s="10"/>
      <c r="N22" s="10"/>
      <c r="O22" s="10"/>
      <c r="P22" s="10">
        <v>100</v>
      </c>
      <c r="Q22" s="10"/>
      <c r="R22" s="10"/>
      <c r="S22" s="10"/>
      <c r="T22" s="10"/>
      <c r="U22" s="10"/>
      <c r="V22" s="10">
        <v>100</v>
      </c>
    </row>
    <row xmlns:x14ac="http://schemas.microsoft.com/office/spreadsheetml/2009/9/ac" r="23" s="181" customFormat="true" ht="12" x14ac:dyDescent="0.2">
      <c r="A23" s="179" t="s">
        <v>261</v>
      </c>
      <c r="B23" s="10">
        <v>2009</v>
      </c>
      <c r="C23" s="180" t="s">
        <v>264</v>
      </c>
      <c r="D23" s="10">
        <v>209733</v>
      </c>
      <c r="E23" s="10"/>
      <c r="F23" s="10"/>
      <c r="G23" s="10"/>
      <c r="H23" s="10"/>
      <c r="I23" s="10"/>
      <c r="J23" s="10">
        <v>100</v>
      </c>
      <c r="K23" s="10"/>
      <c r="L23" s="10"/>
      <c r="M23" s="10"/>
      <c r="N23" s="10"/>
      <c r="O23" s="10"/>
      <c r="P23" s="10">
        <v>100</v>
      </c>
      <c r="Q23" s="10"/>
      <c r="R23" s="10"/>
      <c r="S23" s="10"/>
      <c r="T23" s="10"/>
      <c r="U23" s="10"/>
      <c r="V23" s="10">
        <v>100</v>
      </c>
    </row>
    <row xmlns:x14ac="http://schemas.microsoft.com/office/spreadsheetml/2009/9/ac" r="24" s="181" customFormat="true" ht="12" x14ac:dyDescent="0.2">
      <c r="A24" s="179" t="s">
        <v>261</v>
      </c>
      <c r="B24" s="10">
        <v>2010</v>
      </c>
      <c r="C24" s="180" t="s">
        <v>264</v>
      </c>
      <c r="D24" s="10">
        <v>214022</v>
      </c>
      <c r="E24" s="10"/>
      <c r="F24" s="10"/>
      <c r="G24" s="10">
        <v>30.972722225372159</v>
      </c>
      <c r="H24" s="10"/>
      <c r="I24" s="10"/>
      <c r="J24" s="10">
        <v>69.027277774627848</v>
      </c>
      <c r="K24" s="10"/>
      <c r="L24" s="10"/>
      <c r="M24" s="10">
        <v>18.780398002370461</v>
      </c>
      <c r="N24" s="10"/>
      <c r="O24" s="10"/>
      <c r="P24" s="10">
        <v>81.219601997629539</v>
      </c>
      <c r="Q24" s="10"/>
      <c r="R24" s="10"/>
      <c r="S24" s="10"/>
      <c r="T24" s="10"/>
      <c r="U24" s="10"/>
      <c r="V24" s="10">
        <v>100</v>
      </c>
    </row>
    <row xmlns:x14ac="http://schemas.microsoft.com/office/spreadsheetml/2009/9/ac" r="25" s="181" customFormat="true" ht="12" x14ac:dyDescent="0.2">
      <c r="A25" s="179" t="s">
        <v>261</v>
      </c>
      <c r="B25" s="10">
        <v>2011</v>
      </c>
      <c r="C25" s="180" t="s">
        <v>264</v>
      </c>
      <c r="D25" s="10">
        <v>218606</v>
      </c>
      <c r="E25" s="10"/>
      <c r="F25" s="10"/>
      <c r="G25" s="10">
        <v>30.972722225372159</v>
      </c>
      <c r="H25" s="10"/>
      <c r="I25" s="10"/>
      <c r="J25" s="10">
        <v>69.027277774627848</v>
      </c>
      <c r="K25" s="10"/>
      <c r="L25" s="10"/>
      <c r="M25" s="10">
        <v>18.780398002370461</v>
      </c>
      <c r="N25" s="10"/>
      <c r="O25" s="10"/>
      <c r="P25" s="10">
        <v>81.219601997629539</v>
      </c>
      <c r="Q25" s="10"/>
      <c r="R25" s="10"/>
      <c r="S25" s="10"/>
      <c r="T25" s="10"/>
      <c r="U25" s="10"/>
      <c r="V25" s="10">
        <v>100</v>
      </c>
    </row>
    <row xmlns:x14ac="http://schemas.microsoft.com/office/spreadsheetml/2009/9/ac" r="26" s="181" customFormat="true" ht="12" x14ac:dyDescent="0.2">
      <c r="A26" s="179" t="s">
        <v>261</v>
      </c>
      <c r="B26" s="10">
        <v>2012</v>
      </c>
      <c r="C26" s="180" t="s">
        <v>264</v>
      </c>
      <c r="D26" s="10">
        <v>223466</v>
      </c>
      <c r="E26" s="10"/>
      <c r="F26" s="10"/>
      <c r="G26" s="10">
        <v>30.972722225372159</v>
      </c>
      <c r="H26" s="10"/>
      <c r="I26" s="10"/>
      <c r="J26" s="10">
        <v>69.027277774627848</v>
      </c>
      <c r="K26" s="10"/>
      <c r="L26" s="10"/>
      <c r="M26" s="10">
        <v>18.780398002370461</v>
      </c>
      <c r="N26" s="10"/>
      <c r="O26" s="10"/>
      <c r="P26" s="10">
        <v>81.219601997629539</v>
      </c>
      <c r="Q26" s="10"/>
      <c r="R26" s="10"/>
      <c r="S26" s="10"/>
      <c r="T26" s="10"/>
      <c r="U26" s="10"/>
      <c r="V26" s="10">
        <v>100</v>
      </c>
    </row>
    <row xmlns:x14ac="http://schemas.microsoft.com/office/spreadsheetml/2009/9/ac" r="27" s="181" customFormat="true" ht="12" x14ac:dyDescent="0.2">
      <c r="A27" s="179" t="s">
        <v>261</v>
      </c>
      <c r="B27" s="10">
        <v>2013</v>
      </c>
      <c r="C27" s="180" t="s">
        <v>264</v>
      </c>
      <c r="D27" s="10">
        <v>228493</v>
      </c>
      <c r="E27" s="10"/>
      <c r="F27" s="10"/>
      <c r="G27" s="10">
        <v>30.972722225372159</v>
      </c>
      <c r="H27" s="10"/>
      <c r="I27" s="10"/>
      <c r="J27" s="10">
        <v>69.027277774627848</v>
      </c>
      <c r="K27" s="10"/>
      <c r="L27" s="10"/>
      <c r="M27" s="10">
        <v>18.780398002370461</v>
      </c>
      <c r="N27" s="10"/>
      <c r="O27" s="10"/>
      <c r="P27" s="10">
        <v>81.219601997629539</v>
      </c>
      <c r="Q27" s="10"/>
      <c r="R27" s="10"/>
      <c r="S27" s="10"/>
      <c r="T27" s="10"/>
      <c r="U27" s="10"/>
      <c r="V27" s="10">
        <v>100</v>
      </c>
    </row>
    <row xmlns:x14ac="http://schemas.microsoft.com/office/spreadsheetml/2009/9/ac" r="28" s="181" customFormat="true" ht="12" x14ac:dyDescent="0.2">
      <c r="A28" s="179" t="s">
        <v>261</v>
      </c>
      <c r="B28" s="10">
        <v>2014</v>
      </c>
      <c r="C28" s="180" t="s">
        <v>264</v>
      </c>
      <c r="D28" s="10">
        <v>233640</v>
      </c>
      <c r="E28" s="10">
        <v>72.787820732635581</v>
      </c>
      <c r="F28" s="10">
        <v>67.031392759276869</v>
      </c>
      <c r="G28" s="10">
        <v>30.972722225372159</v>
      </c>
      <c r="H28" s="10">
        <v>36.058670533904717</v>
      </c>
      <c r="I28" s="10">
        <v>32.968607240723131</v>
      </c>
      <c r="J28" s="10">
        <v>0</v>
      </c>
      <c r="K28" s="10">
        <v>50.523310837297807</v>
      </c>
      <c r="L28" s="10">
        <v>36.726923644148442</v>
      </c>
      <c r="M28" s="10">
        <v>18.780398002370461</v>
      </c>
      <c r="N28" s="10">
        <v>17.946525641777981</v>
      </c>
      <c r="O28" s="10">
        <v>63.273076355851558</v>
      </c>
      <c r="P28" s="10">
        <v>0</v>
      </c>
      <c r="Q28" s="10">
        <v>24.452898810656521</v>
      </c>
      <c r="R28" s="10">
        <v>16.650806993339671</v>
      </c>
      <c r="S28" s="10">
        <v>7.7069444338725033</v>
      </c>
      <c r="T28" s="10">
        <v>8.943862559467167</v>
      </c>
      <c r="U28" s="10">
        <v>83.349193006660329</v>
      </c>
      <c r="V28" s="10">
        <v>0</v>
      </c>
    </row>
    <row xmlns:x14ac="http://schemas.microsoft.com/office/spreadsheetml/2009/9/ac" r="29" s="181" customFormat="true" ht="12" x14ac:dyDescent="0.2">
      <c r="A29" s="179" t="s">
        <v>261</v>
      </c>
      <c r="B29" s="10">
        <v>2015</v>
      </c>
      <c r="C29" s="180" t="s">
        <v>264</v>
      </c>
      <c r="D29" s="10">
        <v>238857</v>
      </c>
      <c r="E29" s="10">
        <v>72.787820732635581</v>
      </c>
      <c r="F29" s="10">
        <v>67.031392759276869</v>
      </c>
      <c r="G29" s="10">
        <v>30.972722225372159</v>
      </c>
      <c r="H29" s="10">
        <v>36.058670533904717</v>
      </c>
      <c r="I29" s="10">
        <v>32.968607240723131</v>
      </c>
      <c r="J29" s="10">
        <v>0</v>
      </c>
      <c r="K29" s="10">
        <v>50.523310837297807</v>
      </c>
      <c r="L29" s="10">
        <v>36.726923644148442</v>
      </c>
      <c r="M29" s="10">
        <v>18.780398002370461</v>
      </c>
      <c r="N29" s="10">
        <v>17.946525641777981</v>
      </c>
      <c r="O29" s="10">
        <v>63.273076355851558</v>
      </c>
      <c r="P29" s="10">
        <v>0</v>
      </c>
      <c r="Q29" s="10">
        <v>24.452898810656521</v>
      </c>
      <c r="R29" s="10">
        <v>16.650806993339671</v>
      </c>
      <c r="S29" s="10">
        <v>7.7069444338725033</v>
      </c>
      <c r="T29" s="10">
        <v>8.943862559467167</v>
      </c>
      <c r="U29" s="10">
        <v>83.349193006660329</v>
      </c>
      <c r="V29" s="10">
        <v>0</v>
      </c>
    </row>
    <row xmlns:x14ac="http://schemas.microsoft.com/office/spreadsheetml/2009/9/ac" r="30" s="181" customFormat="true" ht="12" x14ac:dyDescent="0.2">
      <c r="A30" s="179" t="s">
        <v>261</v>
      </c>
      <c r="B30" s="10">
        <v>2016</v>
      </c>
      <c r="C30" s="180" t="s">
        <v>264</v>
      </c>
      <c r="D30" s="10">
        <v>244281</v>
      </c>
      <c r="E30" s="10">
        <v>72.787820732635581</v>
      </c>
      <c r="F30" s="10">
        <v>67.031392759276869</v>
      </c>
      <c r="G30" s="10">
        <v>30.972722225372159</v>
      </c>
      <c r="H30" s="10">
        <v>36.058670533904717</v>
      </c>
      <c r="I30" s="10">
        <v>32.968607240723131</v>
      </c>
      <c r="J30" s="10">
        <v>0</v>
      </c>
      <c r="K30" s="10">
        <v>50.523310837297807</v>
      </c>
      <c r="L30" s="10">
        <v>36.726923644148442</v>
      </c>
      <c r="M30" s="10">
        <v>18.780398002370461</v>
      </c>
      <c r="N30" s="10">
        <v>17.946525641777981</v>
      </c>
      <c r="O30" s="10">
        <v>63.273076355851558</v>
      </c>
      <c r="P30" s="10">
        <v>0</v>
      </c>
      <c r="Q30" s="10">
        <v>24.452898810656521</v>
      </c>
      <c r="R30" s="10">
        <v>16.650806993339671</v>
      </c>
      <c r="S30" s="10">
        <v>7.7069444338725033</v>
      </c>
      <c r="T30" s="10">
        <v>8.943862559467167</v>
      </c>
      <c r="U30" s="10">
        <v>83.349193006660329</v>
      </c>
      <c r="V30" s="10">
        <v>0</v>
      </c>
    </row>
    <row xmlns:x14ac="http://schemas.microsoft.com/office/spreadsheetml/2009/9/ac" r="31" s="181" customFormat="true" ht="12" x14ac:dyDescent="0.2">
      <c r="A31" s="179" t="s">
        <v>261</v>
      </c>
      <c r="B31" s="10">
        <v>2017</v>
      </c>
      <c r="C31" s="180" t="s">
        <v>264</v>
      </c>
      <c r="D31" s="10">
        <v>249962</v>
      </c>
      <c r="E31" s="10">
        <v>72.787820732635581</v>
      </c>
      <c r="F31" s="10">
        <v>67.031392759276869</v>
      </c>
      <c r="G31" s="10">
        <v>30.972722225372159</v>
      </c>
      <c r="H31" s="10">
        <v>36.058670533904717</v>
      </c>
      <c r="I31" s="10">
        <v>32.968607240723131</v>
      </c>
      <c r="J31" s="10">
        <v>0</v>
      </c>
      <c r="K31" s="10">
        <v>50.523310837297807</v>
      </c>
      <c r="L31" s="10">
        <v>36.726923644148442</v>
      </c>
      <c r="M31" s="10">
        <v>18.780398002370461</v>
      </c>
      <c r="N31" s="10">
        <v>17.946525641777981</v>
      </c>
      <c r="O31" s="10">
        <v>63.273076355851558</v>
      </c>
      <c r="P31" s="10">
        <v>0</v>
      </c>
      <c r="Q31" s="10">
        <v>24.452898810656521</v>
      </c>
      <c r="R31" s="10">
        <v>16.650806993339671</v>
      </c>
      <c r="S31" s="10">
        <v>7.7069444338725033</v>
      </c>
      <c r="T31" s="10">
        <v>8.943862559467167</v>
      </c>
      <c r="U31" s="10">
        <v>83.349193006660329</v>
      </c>
      <c r="V31" s="10">
        <v>0</v>
      </c>
    </row>
    <row xmlns:x14ac="http://schemas.microsoft.com/office/spreadsheetml/2009/9/ac" r="32" s="181" customFormat="true" ht="12" x14ac:dyDescent="0.2">
      <c r="A32" s="179" t="s">
        <v>261</v>
      </c>
      <c r="B32" s="10">
        <v>2018</v>
      </c>
      <c r="C32" s="180" t="s">
        <v>264</v>
      </c>
      <c r="D32" s="10">
        <v>255727</v>
      </c>
      <c r="E32" s="10">
        <v>72.787820732635581</v>
      </c>
      <c r="F32" s="10">
        <v>67.031392759276869</v>
      </c>
      <c r="G32" s="10">
        <v>30.972722225372159</v>
      </c>
      <c r="H32" s="10">
        <v>36.058670533904717</v>
      </c>
      <c r="I32" s="10">
        <v>32.968607240723131</v>
      </c>
      <c r="J32" s="10">
        <v>0</v>
      </c>
      <c r="K32" s="10">
        <v>50.523310837297807</v>
      </c>
      <c r="L32" s="10">
        <v>36.726923644148442</v>
      </c>
      <c r="M32" s="10">
        <v>18.780398002370461</v>
      </c>
      <c r="N32" s="10">
        <v>17.946525641777981</v>
      </c>
      <c r="O32" s="10">
        <v>63.273076355851558</v>
      </c>
      <c r="P32" s="10">
        <v>0</v>
      </c>
      <c r="Q32" s="10">
        <v>24.452898810656521</v>
      </c>
      <c r="R32" s="10">
        <v>16.650806993339671</v>
      </c>
      <c r="S32" s="10">
        <v>7.7069444338725033</v>
      </c>
      <c r="T32" s="10">
        <v>8.943862559467167</v>
      </c>
      <c r="U32" s="10">
        <v>83.349193006660329</v>
      </c>
      <c r="V32" s="10">
        <v>0</v>
      </c>
    </row>
    <row xmlns:x14ac="http://schemas.microsoft.com/office/spreadsheetml/2009/9/ac" r="33" s="181" customFormat="true" ht="12" x14ac:dyDescent="0.2">
      <c r="A33" s="179" t="s">
        <v>261</v>
      </c>
      <c r="B33" s="10">
        <v>2019</v>
      </c>
      <c r="C33" s="180" t="s">
        <v>264</v>
      </c>
      <c r="D33" s="10">
        <v>261314</v>
      </c>
      <c r="E33" s="10">
        <v>72.787820732635581</v>
      </c>
      <c r="F33" s="10">
        <v>67.031392759276869</v>
      </c>
      <c r="G33" s="10">
        <v>30.972722225372159</v>
      </c>
      <c r="H33" s="10">
        <v>36.058670533904717</v>
      </c>
      <c r="I33" s="10">
        <v>32.968607240723131</v>
      </c>
      <c r="J33" s="10">
        <v>0</v>
      </c>
      <c r="K33" s="10">
        <v>50.523310837297807</v>
      </c>
      <c r="L33" s="10">
        <v>36.726923644148442</v>
      </c>
      <c r="M33" s="10">
        <v>18.780398002370461</v>
      </c>
      <c r="N33" s="10">
        <v>17.946525641777981</v>
      </c>
      <c r="O33" s="10">
        <v>63.273076355851558</v>
      </c>
      <c r="P33" s="10">
        <v>0</v>
      </c>
      <c r="Q33" s="10">
        <v>24.452898810656521</v>
      </c>
      <c r="R33" s="10">
        <v>16.650806993339671</v>
      </c>
      <c r="S33" s="10">
        <v>7.7069444338725033</v>
      </c>
      <c r="T33" s="10">
        <v>8.943862559467167</v>
      </c>
      <c r="U33" s="10">
        <v>83.349193006660329</v>
      </c>
      <c r="V33" s="10">
        <v>0</v>
      </c>
    </row>
    <row xmlns:x14ac="http://schemas.microsoft.com/office/spreadsheetml/2009/9/ac" r="34" s="181" customFormat="true" ht="12" x14ac:dyDescent="0.2">
      <c r="A34" s="179" t="s">
        <v>261</v>
      </c>
      <c r="B34" s="10">
        <v>2020</v>
      </c>
      <c r="C34" s="180" t="s">
        <v>264</v>
      </c>
      <c r="D34" s="10">
        <v>266809</v>
      </c>
      <c r="E34" s="10">
        <v>72.787820732635581</v>
      </c>
      <c r="F34" s="10">
        <v>67.031392759276869</v>
      </c>
      <c r="G34" s="10">
        <v>30.972722225372159</v>
      </c>
      <c r="H34" s="10">
        <v>36.058670533904717</v>
      </c>
      <c r="I34" s="10">
        <v>32.968607240723131</v>
      </c>
      <c r="J34" s="10">
        <v>0</v>
      </c>
      <c r="K34" s="10">
        <v>50.523310837297807</v>
      </c>
      <c r="L34" s="10">
        <v>36.726923644148442</v>
      </c>
      <c r="M34" s="10">
        <v>18.780398002370461</v>
      </c>
      <c r="N34" s="10">
        <v>17.946525641777981</v>
      </c>
      <c r="O34" s="10">
        <v>63.273076355851558</v>
      </c>
      <c r="P34" s="10">
        <v>0</v>
      </c>
      <c r="Q34" s="10">
        <v>24.452898810656521</v>
      </c>
      <c r="R34" s="10">
        <v>16.650806993339671</v>
      </c>
      <c r="S34" s="10">
        <v>7.7069444338725033</v>
      </c>
      <c r="T34" s="10">
        <v>8.943862559467167</v>
      </c>
      <c r="U34" s="10">
        <v>83.349193006660329</v>
      </c>
      <c r="V34" s="10">
        <v>0</v>
      </c>
    </row>
    <row xmlns:x14ac="http://schemas.microsoft.com/office/spreadsheetml/2009/9/ac" r="35" s="181" customFormat="true" ht="12" x14ac:dyDescent="0.2">
      <c r="A35" s="179" t="s">
        <v>261</v>
      </c>
      <c r="B35" s="10">
        <v>2021</v>
      </c>
      <c r="C35" s="180" t="s">
        <v>264</v>
      </c>
      <c r="D35" s="10">
        <v>272544</v>
      </c>
      <c r="E35" s="10">
        <v>72.787820732635581</v>
      </c>
      <c r="F35" s="10">
        <v>67.031392759276869</v>
      </c>
      <c r="G35" s="10">
        <v>30.972722225372159</v>
      </c>
      <c r="H35" s="10">
        <v>36.058670533904717</v>
      </c>
      <c r="I35" s="10">
        <v>32.968607240723131</v>
      </c>
      <c r="J35" s="10">
        <v>0</v>
      </c>
      <c r="K35" s="10">
        <v>50.523310837297807</v>
      </c>
      <c r="L35" s="10">
        <v>36.726923644148442</v>
      </c>
      <c r="M35" s="10">
        <v>18.780398002370461</v>
      </c>
      <c r="N35" s="10">
        <v>17.946525641777981</v>
      </c>
      <c r="O35" s="10">
        <v>63.273076355851558</v>
      </c>
      <c r="P35" s="10">
        <v>0</v>
      </c>
      <c r="Q35" s="10">
        <v>24.452898810656521</v>
      </c>
      <c r="R35" s="10">
        <v>16.650806993339671</v>
      </c>
      <c r="S35" s="10">
        <v>7.7069444338725033</v>
      </c>
      <c r="T35" s="10">
        <v>8.943862559467167</v>
      </c>
      <c r="U35" s="10">
        <v>83.349193006660329</v>
      </c>
      <c r="V35" s="10">
        <v>0</v>
      </c>
    </row>
    <row xmlns:x14ac="http://schemas.microsoft.com/office/spreadsheetml/2009/9/ac" r="36" s="181" customFormat="true" ht="12" x14ac:dyDescent="0.2">
      <c r="A36" s="179" t="s">
        <v>261</v>
      </c>
      <c r="B36" s="10">
        <v>2022</v>
      </c>
      <c r="C36" s="180" t="s">
        <v>264</v>
      </c>
      <c r="D36" s="10">
        <v>278192</v>
      </c>
      <c r="E36" s="10">
        <v>72.787820732635581</v>
      </c>
      <c r="F36" s="10">
        <v>67.031392759276869</v>
      </c>
      <c r="G36" s="10">
        <v>30.972722225372159</v>
      </c>
      <c r="H36" s="10">
        <v>36.058670533904717</v>
      </c>
      <c r="I36" s="10">
        <v>32.968607240723131</v>
      </c>
      <c r="J36" s="10">
        <v>0</v>
      </c>
      <c r="K36" s="10">
        <v>50.523310837297807</v>
      </c>
      <c r="L36" s="10">
        <v>36.726923644148442</v>
      </c>
      <c r="M36" s="10">
        <v>18.780398002370461</v>
      </c>
      <c r="N36" s="10">
        <v>17.946525641777981</v>
      </c>
      <c r="O36" s="10">
        <v>63.273076355851558</v>
      </c>
      <c r="P36" s="10">
        <v>0</v>
      </c>
      <c r="Q36" s="10">
        <v>24.452898810656521</v>
      </c>
      <c r="R36" s="10">
        <v>16.650806993339671</v>
      </c>
      <c r="S36" s="10">
        <v>7.7069444338725033</v>
      </c>
      <c r="T36" s="10">
        <v>8.943862559467167</v>
      </c>
      <c r="U36" s="10">
        <v>83.349193006660329</v>
      </c>
      <c r="V36" s="10">
        <v>0</v>
      </c>
    </row>
    <row xmlns:x14ac="http://schemas.microsoft.com/office/spreadsheetml/2009/9/ac" r="37" s="181" customFormat="true" ht="12" x14ac:dyDescent="0.2">
      <c r="A37" s="179" t="s">
        <v>261</v>
      </c>
      <c r="B37" s="10">
        <v>2023</v>
      </c>
      <c r="C37" s="180" t="s">
        <v>264</v>
      </c>
      <c r="D37" s="10">
        <v>277738</v>
      </c>
      <c r="E37" s="10"/>
      <c r="F37" s="10"/>
      <c r="G37" s="10">
        <v>30.972722225372159</v>
      </c>
      <c r="H37" s="10"/>
      <c r="I37" s="10"/>
      <c r="J37" s="10">
        <v>69.027277774627848</v>
      </c>
      <c r="K37" s="10"/>
      <c r="L37" s="10"/>
      <c r="M37" s="10">
        <v>18.780398002370461</v>
      </c>
      <c r="N37" s="10"/>
      <c r="O37" s="10"/>
      <c r="P37" s="10">
        <v>81.219601997629539</v>
      </c>
      <c r="Q37" s="10"/>
      <c r="R37" s="10"/>
      <c r="S37" s="10"/>
      <c r="T37" s="10"/>
      <c r="U37" s="10"/>
      <c r="V37" s="10">
        <v>100</v>
      </c>
    </row>
    <row xmlns:x14ac="http://schemas.microsoft.com/office/spreadsheetml/2009/9/ac" r="38" s="181" customFormat="true" ht="12" x14ac:dyDescent="0.2">
      <c r="A38" s="179" t="s">
        <v>261</v>
      </c>
      <c r="B38" s="10">
        <v>2024</v>
      </c>
      <c r="C38" s="180" t="s">
        <v>264</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1" customFormat="true" ht="12" x14ac:dyDescent="0.2">
      <c r="A39" s="179" t="s">
        <v>261</v>
      </c>
      <c r="B39" s="10">
        <v>2025</v>
      </c>
      <c r="C39" s="180" t="s">
        <v>264</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1" customFormat="true" ht="12" x14ac:dyDescent="0.2">
      <c r="A40" s="179" t="s">
        <v>261</v>
      </c>
      <c r="B40" s="10">
        <v>2026</v>
      </c>
      <c r="C40" s="180" t="s">
        <v>264</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1" customFormat="true" ht="12" x14ac:dyDescent="0.2">
      <c r="A41" s="179" t="s">
        <v>261</v>
      </c>
      <c r="B41" s="10">
        <v>2027</v>
      </c>
      <c r="C41" s="180" t="s">
        <v>264</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1" customFormat="true" ht="12" x14ac:dyDescent="0.2">
      <c r="A42" s="179" t="s">
        <v>261</v>
      </c>
      <c r="B42" s="10">
        <v>2028</v>
      </c>
      <c r="C42" s="180" t="s">
        <v>264</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1" customFormat="true" ht="12" x14ac:dyDescent="0.2">
      <c r="A43" s="179" t="s">
        <v>261</v>
      </c>
      <c r="B43" s="10">
        <v>2029</v>
      </c>
      <c r="C43" s="180" t="s">
        <v>264</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1" customFormat="true" ht="12" x14ac:dyDescent="0.2">
      <c r="A44" s="179" t="s">
        <v>261</v>
      </c>
      <c r="B44" s="10">
        <v>2030</v>
      </c>
      <c r="C44" s="180" t="s">
        <v>264</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1" customFormat="true" ht="12" x14ac:dyDescent="0.2">
      <c r="A45" s="179" t="s">
        <v>261</v>
      </c>
      <c r="B45" s="10">
        <v>2000</v>
      </c>
      <c r="C45" s="180" t="s">
        <v>265</v>
      </c>
      <c r="D45" s="10">
        <v>27988.218863868718</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1" customFormat="true" ht="12" x14ac:dyDescent="0.2">
      <c r="A46" s="179" t="s">
        <v>261</v>
      </c>
      <c r="B46" s="10">
        <v>2001</v>
      </c>
      <c r="C46" s="180" t="s">
        <v>265</v>
      </c>
      <c r="D46" s="10">
        <v>29237.783075523381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1" customFormat="true" ht="12" x14ac:dyDescent="0.2">
      <c r="A47" s="179" t="s">
        <v>261</v>
      </c>
      <c r="B47" s="10">
        <v>2002</v>
      </c>
      <c r="C47" s="180" t="s">
        <v>265</v>
      </c>
      <c r="D47" s="10">
        <v>30521.883224487301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1" customFormat="true" ht="12" x14ac:dyDescent="0.2">
      <c r="A48" s="179" t="s">
        <v>261</v>
      </c>
      <c r="B48" s="10">
        <v>2003</v>
      </c>
      <c r="C48" s="180" t="s">
        <v>265</v>
      </c>
      <c r="D48" s="10">
        <v>31872.453710174559</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1" customFormat="true" ht="12" x14ac:dyDescent="0.2">
      <c r="A49" s="179" t="s">
        <v>261</v>
      </c>
      <c r="B49" s="10">
        <v>2004</v>
      </c>
      <c r="C49" s="180" t="s">
        <v>265</v>
      </c>
      <c r="D49" s="10">
        <v>33273.108864097587</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1" customFormat="true" ht="12" x14ac:dyDescent="0.2">
      <c r="A50" s="179" t="s">
        <v>261</v>
      </c>
      <c r="B50" s="10">
        <v>2005</v>
      </c>
      <c r="C50" s="180" t="s">
        <v>265</v>
      </c>
      <c r="D50" s="10">
        <v>34724.433346252452</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1" customFormat="true" ht="12" x14ac:dyDescent="0.2">
      <c r="A51" s="179" t="s">
        <v>261</v>
      </c>
      <c r="B51" s="10">
        <v>2006</v>
      </c>
      <c r="C51" s="180" t="s">
        <v>265</v>
      </c>
      <c r="D51" s="10">
        <v>36226.953083991997</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1" customFormat="true" ht="12" x14ac:dyDescent="0.2">
      <c r="A52" s="179" t="s">
        <v>261</v>
      </c>
      <c r="B52" s="10">
        <v>2007</v>
      </c>
      <c r="C52" s="180" t="s">
        <v>265</v>
      </c>
      <c r="D52" s="10">
        <v>37790.108433532732</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1" customFormat="true" ht="12" x14ac:dyDescent="0.2">
      <c r="A53" s="179" t="s">
        <v>261</v>
      </c>
      <c r="B53" s="10">
        <v>2008</v>
      </c>
      <c r="C53" s="180" t="s">
        <v>265</v>
      </c>
      <c r="D53" s="10">
        <v>39407.056805419918</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1" customFormat="true" ht="12" x14ac:dyDescent="0.2">
      <c r="A54" s="179" t="s">
        <v>261</v>
      </c>
      <c r="B54" s="10">
        <v>2009</v>
      </c>
      <c r="C54" s="180" t="s">
        <v>265</v>
      </c>
      <c r="D54" s="10">
        <v>41084.598842124942</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1" customFormat="true" ht="12" x14ac:dyDescent="0.2">
      <c r="A55" s="179" t="s">
        <v>261</v>
      </c>
      <c r="B55" s="10">
        <v>2010</v>
      </c>
      <c r="C55" s="180" t="s">
        <v>265</v>
      </c>
      <c r="D55" s="10">
        <v>42907.131278457637</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1" customFormat="true" ht="12" x14ac:dyDescent="0.2">
      <c r="A56" s="179" t="s">
        <v>261</v>
      </c>
      <c r="B56" s="10">
        <v>2011</v>
      </c>
      <c r="C56" s="180" t="s">
        <v>265</v>
      </c>
      <c r="D56" s="10">
        <v>44831.717212448129</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1" customFormat="true" ht="12" x14ac:dyDescent="0.2">
      <c r="A57" s="179" t="s">
        <v>261</v>
      </c>
      <c r="B57" s="10">
        <v>2012</v>
      </c>
      <c r="C57" s="180" t="s">
        <v>265</v>
      </c>
      <c r="D57" s="10">
        <v>46860.818665580737</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1" customFormat="true" ht="12" x14ac:dyDescent="0.2">
      <c r="A58" s="179" t="s">
        <v>261</v>
      </c>
      <c r="B58" s="10">
        <v>2013</v>
      </c>
      <c r="C58" s="180" t="s">
        <v>265</v>
      </c>
      <c r="D58" s="10">
        <v>48972.90598001481</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1" customFormat="true" ht="12" x14ac:dyDescent="0.2">
      <c r="A59" s="179" t="s">
        <v>261</v>
      </c>
      <c r="B59" s="10">
        <v>2014</v>
      </c>
      <c r="C59" s="180" t="s">
        <v>265</v>
      </c>
      <c r="D59" s="10">
        <v>51157.814186096199</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1" customFormat="true" ht="12" x14ac:dyDescent="0.2">
      <c r="A60" s="179" t="s">
        <v>261</v>
      </c>
      <c r="B60" s="10">
        <v>2015</v>
      </c>
      <c r="C60" s="180" t="s">
        <v>265</v>
      </c>
      <c r="D60" s="10">
        <v>53408.426657867429</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1" customFormat="true" ht="12" x14ac:dyDescent="0.2">
      <c r="A61" s="179" t="s">
        <v>261</v>
      </c>
      <c r="B61" s="10">
        <v>2016</v>
      </c>
      <c r="C61" s="180" t="s">
        <v>265</v>
      </c>
      <c r="D61" s="10">
        <v>55752.252518177032</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1" customFormat="true" ht="12" x14ac:dyDescent="0.2">
      <c r="A62" s="179" t="s">
        <v>261</v>
      </c>
      <c r="B62" s="10">
        <v>2017</v>
      </c>
      <c r="C62" s="180" t="s">
        <v>265</v>
      </c>
      <c r="D62" s="10">
        <v>58206.14956550597</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1" customFormat="true" ht="12" x14ac:dyDescent="0.2">
      <c r="A63" s="179" t="s">
        <v>261</v>
      </c>
      <c r="B63" s="10">
        <v>2018</v>
      </c>
      <c r="C63" s="180" t="s">
        <v>265</v>
      </c>
      <c r="D63" s="10">
        <v>60732.606634750373</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1" customFormat="true" ht="12" x14ac:dyDescent="0.2">
      <c r="A64" s="179" t="s">
        <v>261</v>
      </c>
      <c r="B64" s="10">
        <v>2019</v>
      </c>
      <c r="C64" s="180" t="s">
        <v>265</v>
      </c>
      <c r="D64" s="10">
        <v>63264.117007598892</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1" customFormat="true" ht="12" x14ac:dyDescent="0.2">
      <c r="A65" s="179" t="s">
        <v>261</v>
      </c>
      <c r="B65" s="10">
        <v>2020</v>
      </c>
      <c r="C65" s="180" t="s">
        <v>265</v>
      </c>
      <c r="D65" s="10">
        <v>65821.78050355913</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1" customFormat="true" ht="12" x14ac:dyDescent="0.2">
      <c r="A66" s="179" t="s">
        <v>261</v>
      </c>
      <c r="B66" s="10">
        <v>2021</v>
      </c>
      <c r="C66" s="180" t="s">
        <v>265</v>
      </c>
      <c r="D66" s="10">
        <v>68484.857026977523</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1" customFormat="true" ht="12" x14ac:dyDescent="0.2">
      <c r="A67" s="179" t="s">
        <v>261</v>
      </c>
      <c r="B67" s="10">
        <v>2022</v>
      </c>
      <c r="C67" s="180" t="s">
        <v>265</v>
      </c>
      <c r="D67" s="10">
        <v>71172.640261230452</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1" customFormat="true" ht="12" x14ac:dyDescent="0.2">
      <c r="A68" s="179" t="s">
        <v>261</v>
      </c>
      <c r="B68" s="10">
        <v>2023</v>
      </c>
      <c r="C68" s="180" t="s">
        <v>265</v>
      </c>
      <c r="D68" s="10">
        <v>72314.644882316585</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1" customFormat="true" ht="12" x14ac:dyDescent="0.2">
      <c r="A69" s="179" t="s">
        <v>261</v>
      </c>
      <c r="B69" s="10">
        <v>2024</v>
      </c>
      <c r="C69" s="180" t="s">
        <v>265</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1" customFormat="true" ht="12" x14ac:dyDescent="0.2">
      <c r="A70" s="179" t="s">
        <v>261</v>
      </c>
      <c r="B70" s="10">
        <v>2025</v>
      </c>
      <c r="C70" s="180" t="s">
        <v>265</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1" customFormat="true" ht="12" x14ac:dyDescent="0.2">
      <c r="A71" s="179" t="s">
        <v>261</v>
      </c>
      <c r="B71" s="10">
        <v>2026</v>
      </c>
      <c r="C71" s="180" t="s">
        <v>265</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1" customFormat="true" ht="12" x14ac:dyDescent="0.2">
      <c r="A72" s="179" t="s">
        <v>261</v>
      </c>
      <c r="B72" s="10">
        <v>2027</v>
      </c>
      <c r="C72" s="180" t="s">
        <v>265</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1" customFormat="true" ht="12" x14ac:dyDescent="0.2">
      <c r="A73" s="179" t="s">
        <v>261</v>
      </c>
      <c r="B73" s="10">
        <v>2028</v>
      </c>
      <c r="C73" s="180" t="s">
        <v>265</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1" customFormat="true" ht="12" x14ac:dyDescent="0.2">
      <c r="A74" s="179" t="s">
        <v>261</v>
      </c>
      <c r="B74" s="10">
        <v>2029</v>
      </c>
      <c r="C74" s="180" t="s">
        <v>265</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1" customFormat="true" ht="12" x14ac:dyDescent="0.2">
      <c r="A75" s="179" t="s">
        <v>261</v>
      </c>
      <c r="B75" s="10">
        <v>2030</v>
      </c>
      <c r="C75" s="180" t="s">
        <v>265</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1" customFormat="true" ht="12" x14ac:dyDescent="0.2">
      <c r="A76" s="179" t="s">
        <v>261</v>
      </c>
      <c r="B76" s="10">
        <v>2000</v>
      </c>
      <c r="C76" s="180" t="s">
        <v>266</v>
      </c>
      <c r="D76" s="10">
        <v>149006.78113613129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1" customFormat="true" ht="12" x14ac:dyDescent="0.2">
      <c r="A77" s="179" t="s">
        <v>261</v>
      </c>
      <c r="B77" s="10">
        <v>2001</v>
      </c>
      <c r="C77" s="180" t="s">
        <v>266</v>
      </c>
      <c r="D77" s="10">
        <v>151231.21692447661</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1" customFormat="true" ht="12" x14ac:dyDescent="0.2">
      <c r="A78" s="179" t="s">
        <v>261</v>
      </c>
      <c r="B78" s="10">
        <v>2002</v>
      </c>
      <c r="C78" s="180" t="s">
        <v>266</v>
      </c>
      <c r="D78" s="10">
        <v>153378.1167755127</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1" customFormat="true" ht="12" x14ac:dyDescent="0.2">
      <c r="A79" s="179" t="s">
        <v>261</v>
      </c>
      <c r="B79" s="10">
        <v>2003</v>
      </c>
      <c r="C79" s="180" t="s">
        <v>266</v>
      </c>
      <c r="D79" s="10">
        <v>155601.5462898254</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1" customFormat="true" ht="12" x14ac:dyDescent="0.2">
      <c r="A80" s="179" t="s">
        <v>261</v>
      </c>
      <c r="B80" s="10">
        <v>2004</v>
      </c>
      <c r="C80" s="180" t="s">
        <v>266</v>
      </c>
      <c r="D80" s="10">
        <v>157808.89113590241</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1" customFormat="true" ht="12" x14ac:dyDescent="0.2">
      <c r="A81" s="179" t="s">
        <v>261</v>
      </c>
      <c r="B81" s="10">
        <v>2005</v>
      </c>
      <c r="C81" s="180" t="s">
        <v>266</v>
      </c>
      <c r="D81" s="10">
        <v>160006.56665374761</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1" customFormat="true" ht="12" x14ac:dyDescent="0.2">
      <c r="A82" s="179" t="s">
        <v>261</v>
      </c>
      <c r="B82" s="10">
        <v>2006</v>
      </c>
      <c r="C82" s="180" t="s">
        <v>266</v>
      </c>
      <c r="D82" s="10">
        <v>162179.046916008</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1" customFormat="true" ht="12" x14ac:dyDescent="0.2">
      <c r="A83" s="179" t="s">
        <v>261</v>
      </c>
      <c r="B83" s="10">
        <v>2007</v>
      </c>
      <c r="C83" s="180" t="s">
        <v>266</v>
      </c>
      <c r="D83" s="10">
        <v>164360.8915664673</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1" customFormat="true" ht="12" x14ac:dyDescent="0.2">
      <c r="A84" s="179" t="s">
        <v>261</v>
      </c>
      <c r="B84" s="10">
        <v>2008</v>
      </c>
      <c r="C84" s="180" t="s">
        <v>266</v>
      </c>
      <c r="D84" s="10">
        <v>166502.94319458009</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1" customFormat="true" ht="12" x14ac:dyDescent="0.2">
      <c r="A85" s="179" t="s">
        <v>261</v>
      </c>
      <c r="B85" s="10">
        <v>2009</v>
      </c>
      <c r="C85" s="180" t="s">
        <v>266</v>
      </c>
      <c r="D85" s="10">
        <v>168648.40115787511</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1" customFormat="true" ht="12" x14ac:dyDescent="0.2">
      <c r="A86" s="179" t="s">
        <v>261</v>
      </c>
      <c r="B86" s="10">
        <v>2010</v>
      </c>
      <c r="C86" s="180" t="s">
        <v>266</v>
      </c>
      <c r="D86" s="10">
        <v>171114.86872154241</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1" customFormat="true" ht="12" x14ac:dyDescent="0.2">
      <c r="A87" s="179" t="s">
        <v>261</v>
      </c>
      <c r="B87" s="10">
        <v>2011</v>
      </c>
      <c r="C87" s="180" t="s">
        <v>266</v>
      </c>
      <c r="D87" s="10">
        <v>173774.2827875519</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1" customFormat="true" ht="12" x14ac:dyDescent="0.2">
      <c r="A88" s="179" t="s">
        <v>261</v>
      </c>
      <c r="B88" s="10">
        <v>2012</v>
      </c>
      <c r="C88" s="180" t="s">
        <v>266</v>
      </c>
      <c r="D88" s="10">
        <v>176605.18133441929</v>
      </c>
      <c r="E88" s="10"/>
      <c r="F88" s="10">
        <v>53</v>
      </c>
      <c r="G88" s="10">
        <v>14</v>
      </c>
      <c r="H88" s="10">
        <v>39</v>
      </c>
      <c r="I88" s="10">
        <v>47</v>
      </c>
      <c r="J88" s="10">
        <v>0</v>
      </c>
      <c r="K88" s="10"/>
      <c r="L88" s="10">
        <v>36</v>
      </c>
      <c r="M88" s="10">
        <v>25</v>
      </c>
      <c r="N88" s="10">
        <v>11</v>
      </c>
      <c r="O88" s="10">
        <v>64</v>
      </c>
      <c r="P88" s="10">
        <v>0</v>
      </c>
      <c r="Q88" s="10">
        <v>38</v>
      </c>
      <c r="R88" s="10">
        <v>34</v>
      </c>
      <c r="S88" s="10">
        <v>17</v>
      </c>
      <c r="T88" s="10">
        <v>17</v>
      </c>
      <c r="U88" s="10">
        <v>66</v>
      </c>
      <c r="V88" s="10">
        <v>0</v>
      </c>
    </row>
    <row xmlns:x14ac="http://schemas.microsoft.com/office/spreadsheetml/2009/9/ac" r="89" s="181" customFormat="true" ht="12" x14ac:dyDescent="0.2">
      <c r="A89" s="179" t="s">
        <v>261</v>
      </c>
      <c r="B89" s="10">
        <v>2013</v>
      </c>
      <c r="C89" s="180" t="s">
        <v>266</v>
      </c>
      <c r="D89" s="10">
        <v>179520.0940199852</v>
      </c>
      <c r="E89" s="10"/>
      <c r="F89" s="10">
        <v>53</v>
      </c>
      <c r="G89" s="10">
        <v>14</v>
      </c>
      <c r="H89" s="10">
        <v>39</v>
      </c>
      <c r="I89" s="10">
        <v>47</v>
      </c>
      <c r="J89" s="10">
        <v>0</v>
      </c>
      <c r="K89" s="10"/>
      <c r="L89" s="10">
        <v>36</v>
      </c>
      <c r="M89" s="10">
        <v>25</v>
      </c>
      <c r="N89" s="10">
        <v>11</v>
      </c>
      <c r="O89" s="10">
        <v>64</v>
      </c>
      <c r="P89" s="10">
        <v>0</v>
      </c>
      <c r="Q89" s="10">
        <v>38</v>
      </c>
      <c r="R89" s="10">
        <v>34</v>
      </c>
      <c r="S89" s="10">
        <v>17</v>
      </c>
      <c r="T89" s="10">
        <v>17</v>
      </c>
      <c r="U89" s="10">
        <v>66</v>
      </c>
      <c r="V89" s="10">
        <v>0</v>
      </c>
    </row>
    <row xmlns:x14ac="http://schemas.microsoft.com/office/spreadsheetml/2009/9/ac" r="90" s="181" customFormat="true" ht="12" x14ac:dyDescent="0.2">
      <c r="A90" s="179" t="s">
        <v>261</v>
      </c>
      <c r="B90" s="10">
        <v>2014</v>
      </c>
      <c r="C90" s="180" t="s">
        <v>266</v>
      </c>
      <c r="D90" s="10">
        <v>182482.18581390381</v>
      </c>
      <c r="E90" s="10"/>
      <c r="F90" s="10">
        <v>53</v>
      </c>
      <c r="G90" s="10">
        <v>14</v>
      </c>
      <c r="H90" s="10">
        <v>39</v>
      </c>
      <c r="I90" s="10">
        <v>47</v>
      </c>
      <c r="J90" s="10">
        <v>0</v>
      </c>
      <c r="K90" s="10"/>
      <c r="L90" s="10">
        <v>36</v>
      </c>
      <c r="M90" s="10">
        <v>25</v>
      </c>
      <c r="N90" s="10">
        <v>11</v>
      </c>
      <c r="O90" s="10">
        <v>64</v>
      </c>
      <c r="P90" s="10">
        <v>0</v>
      </c>
      <c r="Q90" s="10">
        <v>38</v>
      </c>
      <c r="R90" s="10">
        <v>34</v>
      </c>
      <c r="S90" s="10">
        <v>17</v>
      </c>
      <c r="T90" s="10">
        <v>17</v>
      </c>
      <c r="U90" s="10">
        <v>66</v>
      </c>
      <c r="V90" s="10">
        <v>0</v>
      </c>
    </row>
    <row xmlns:x14ac="http://schemas.microsoft.com/office/spreadsheetml/2009/9/ac" r="91" s="181" customFormat="true" ht="12" x14ac:dyDescent="0.2">
      <c r="A91" s="179" t="s">
        <v>261</v>
      </c>
      <c r="B91" s="10">
        <v>2015</v>
      </c>
      <c r="C91" s="180" t="s">
        <v>266</v>
      </c>
      <c r="D91" s="10">
        <v>185448.57334213259</v>
      </c>
      <c r="E91" s="10"/>
      <c r="F91" s="10">
        <v>53</v>
      </c>
      <c r="G91" s="10">
        <v>14</v>
      </c>
      <c r="H91" s="10">
        <v>39</v>
      </c>
      <c r="I91" s="10">
        <v>47</v>
      </c>
      <c r="J91" s="10">
        <v>0</v>
      </c>
      <c r="K91" s="10"/>
      <c r="L91" s="10">
        <v>36</v>
      </c>
      <c r="M91" s="10">
        <v>25</v>
      </c>
      <c r="N91" s="10">
        <v>11</v>
      </c>
      <c r="O91" s="10">
        <v>64</v>
      </c>
      <c r="P91" s="10">
        <v>0</v>
      </c>
      <c r="Q91" s="10">
        <v>38</v>
      </c>
      <c r="R91" s="10">
        <v>34</v>
      </c>
      <c r="S91" s="10">
        <v>17</v>
      </c>
      <c r="T91" s="10">
        <v>17</v>
      </c>
      <c r="U91" s="10">
        <v>66</v>
      </c>
      <c r="V91" s="10">
        <v>0</v>
      </c>
    </row>
    <row xmlns:x14ac="http://schemas.microsoft.com/office/spreadsheetml/2009/9/ac" r="92" s="181" customFormat="true" ht="12" x14ac:dyDescent="0.2">
      <c r="A92" s="179" t="s">
        <v>261</v>
      </c>
      <c r="B92" s="10">
        <v>2016</v>
      </c>
      <c r="C92" s="180" t="s">
        <v>266</v>
      </c>
      <c r="D92" s="10">
        <v>188528.747481823</v>
      </c>
      <c r="E92" s="10"/>
      <c r="F92" s="10">
        <v>53</v>
      </c>
      <c r="G92" s="10">
        <v>14</v>
      </c>
      <c r="H92" s="10">
        <v>39</v>
      </c>
      <c r="I92" s="10">
        <v>47</v>
      </c>
      <c r="J92" s="10">
        <v>0</v>
      </c>
      <c r="K92" s="10"/>
      <c r="L92" s="10">
        <v>36</v>
      </c>
      <c r="M92" s="10">
        <v>25</v>
      </c>
      <c r="N92" s="10">
        <v>11</v>
      </c>
      <c r="O92" s="10">
        <v>64</v>
      </c>
      <c r="P92" s="10">
        <v>0</v>
      </c>
      <c r="Q92" s="10">
        <v>38</v>
      </c>
      <c r="R92" s="10">
        <v>34</v>
      </c>
      <c r="S92" s="10">
        <v>17</v>
      </c>
      <c r="T92" s="10">
        <v>17</v>
      </c>
      <c r="U92" s="10">
        <v>66</v>
      </c>
      <c r="V92" s="10">
        <v>0</v>
      </c>
    </row>
    <row xmlns:x14ac="http://schemas.microsoft.com/office/spreadsheetml/2009/9/ac" r="93" s="181" customFormat="true" ht="12" x14ac:dyDescent="0.2">
      <c r="A93" s="179" t="s">
        <v>261</v>
      </c>
      <c r="B93" s="10">
        <v>2017</v>
      </c>
      <c r="C93" s="180" t="s">
        <v>266</v>
      </c>
      <c r="D93" s="10">
        <v>191755.850434494</v>
      </c>
      <c r="E93" s="10"/>
      <c r="F93" s="10">
        <v>53</v>
      </c>
      <c r="G93" s="10">
        <v>14</v>
      </c>
      <c r="H93" s="10">
        <v>39</v>
      </c>
      <c r="I93" s="10">
        <v>47</v>
      </c>
      <c r="J93" s="10">
        <v>0</v>
      </c>
      <c r="K93" s="10"/>
      <c r="L93" s="10">
        <v>36</v>
      </c>
      <c r="M93" s="10">
        <v>25</v>
      </c>
      <c r="N93" s="10">
        <v>11</v>
      </c>
      <c r="O93" s="10">
        <v>64</v>
      </c>
      <c r="P93" s="10">
        <v>0</v>
      </c>
      <c r="Q93" s="10">
        <v>38</v>
      </c>
      <c r="R93" s="10">
        <v>34</v>
      </c>
      <c r="S93" s="10">
        <v>17</v>
      </c>
      <c r="T93" s="10">
        <v>17</v>
      </c>
      <c r="U93" s="10">
        <v>66</v>
      </c>
      <c r="V93" s="10">
        <v>0</v>
      </c>
    </row>
    <row xmlns:x14ac="http://schemas.microsoft.com/office/spreadsheetml/2009/9/ac" r="94" s="181" customFormat="true" ht="12" x14ac:dyDescent="0.2">
      <c r="A94" s="179" t="s">
        <v>261</v>
      </c>
      <c r="B94" s="10">
        <v>2018</v>
      </c>
      <c r="C94" s="180" t="s">
        <v>266</v>
      </c>
      <c r="D94" s="10">
        <v>194994.39336524959</v>
      </c>
      <c r="E94" s="10"/>
      <c r="F94" s="10">
        <v>53</v>
      </c>
      <c r="G94" s="10">
        <v>14</v>
      </c>
      <c r="H94" s="10">
        <v>39</v>
      </c>
      <c r="I94" s="10">
        <v>47</v>
      </c>
      <c r="J94" s="10">
        <v>0</v>
      </c>
      <c r="K94" s="10"/>
      <c r="L94" s="10">
        <v>36</v>
      </c>
      <c r="M94" s="10">
        <v>25</v>
      </c>
      <c r="N94" s="10">
        <v>11</v>
      </c>
      <c r="O94" s="10">
        <v>64</v>
      </c>
      <c r="P94" s="10">
        <v>0</v>
      </c>
      <c r="Q94" s="10">
        <v>38</v>
      </c>
      <c r="R94" s="10">
        <v>34</v>
      </c>
      <c r="S94" s="10">
        <v>17</v>
      </c>
      <c r="T94" s="10">
        <v>17</v>
      </c>
      <c r="U94" s="10">
        <v>66</v>
      </c>
      <c r="V94" s="10">
        <v>0</v>
      </c>
    </row>
    <row xmlns:x14ac="http://schemas.microsoft.com/office/spreadsheetml/2009/9/ac" r="95" s="181" customFormat="true" ht="12" x14ac:dyDescent="0.2">
      <c r="A95" s="179" t="s">
        <v>261</v>
      </c>
      <c r="B95" s="10">
        <v>2019</v>
      </c>
      <c r="C95" s="180" t="s">
        <v>266</v>
      </c>
      <c r="D95" s="10">
        <v>198049.88299240111</v>
      </c>
      <c r="E95" s="10"/>
      <c r="F95" s="10">
        <v>53</v>
      </c>
      <c r="G95" s="10">
        <v>14</v>
      </c>
      <c r="H95" s="10">
        <v>39</v>
      </c>
      <c r="I95" s="10">
        <v>47</v>
      </c>
      <c r="J95" s="10">
        <v>0</v>
      </c>
      <c r="K95" s="10"/>
      <c r="L95" s="10">
        <v>36</v>
      </c>
      <c r="M95" s="10">
        <v>25</v>
      </c>
      <c r="N95" s="10">
        <v>11</v>
      </c>
      <c r="O95" s="10">
        <v>64</v>
      </c>
      <c r="P95" s="10">
        <v>0</v>
      </c>
      <c r="Q95" s="10">
        <v>38</v>
      </c>
      <c r="R95" s="10">
        <v>34</v>
      </c>
      <c r="S95" s="10">
        <v>17</v>
      </c>
      <c r="T95" s="10">
        <v>17</v>
      </c>
      <c r="U95" s="10">
        <v>66</v>
      </c>
      <c r="V95" s="10">
        <v>0</v>
      </c>
    </row>
    <row xmlns:x14ac="http://schemas.microsoft.com/office/spreadsheetml/2009/9/ac" r="96" s="181" customFormat="true" ht="12" x14ac:dyDescent="0.2">
      <c r="A96" s="179" t="s">
        <v>261</v>
      </c>
      <c r="B96" s="10">
        <v>2020</v>
      </c>
      <c r="C96" s="180" t="s">
        <v>266</v>
      </c>
      <c r="D96" s="10">
        <v>200987.2194964409</v>
      </c>
      <c r="E96" s="10"/>
      <c r="F96" s="10">
        <v>53</v>
      </c>
      <c r="G96" s="10">
        <v>14</v>
      </c>
      <c r="H96" s="10">
        <v>39</v>
      </c>
      <c r="I96" s="10">
        <v>47</v>
      </c>
      <c r="J96" s="10">
        <v>0</v>
      </c>
      <c r="K96" s="10"/>
      <c r="L96" s="10">
        <v>36</v>
      </c>
      <c r="M96" s="10">
        <v>25</v>
      </c>
      <c r="N96" s="10">
        <v>11</v>
      </c>
      <c r="O96" s="10">
        <v>64</v>
      </c>
      <c r="P96" s="10">
        <v>0</v>
      </c>
      <c r="Q96" s="10">
        <v>38</v>
      </c>
      <c r="R96" s="10">
        <v>34</v>
      </c>
      <c r="S96" s="10">
        <v>17</v>
      </c>
      <c r="T96" s="10">
        <v>17</v>
      </c>
      <c r="U96" s="10">
        <v>66</v>
      </c>
      <c r="V96" s="10">
        <v>0</v>
      </c>
    </row>
    <row xmlns:x14ac="http://schemas.microsoft.com/office/spreadsheetml/2009/9/ac" r="97" s="181" customFormat="true" ht="12" x14ac:dyDescent="0.2">
      <c r="A97" s="179" t="s">
        <v>261</v>
      </c>
      <c r="B97" s="10">
        <v>2021</v>
      </c>
      <c r="C97" s="180" t="s">
        <v>266</v>
      </c>
      <c r="D97" s="10">
        <v>204059.14297302239</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1" customFormat="true" ht="12" x14ac:dyDescent="0.2">
      <c r="A98" s="179" t="s">
        <v>261</v>
      </c>
      <c r="B98" s="10">
        <v>2022</v>
      </c>
      <c r="C98" s="180" t="s">
        <v>266</v>
      </c>
      <c r="D98" s="10">
        <v>207019.3597387695</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1" customFormat="true" ht="12" x14ac:dyDescent="0.2">
      <c r="A99" s="179" t="s">
        <v>261</v>
      </c>
      <c r="B99" s="10">
        <v>2023</v>
      </c>
      <c r="C99" s="180" t="s">
        <v>266</v>
      </c>
      <c r="D99" s="10">
        <v>205423.35511768339</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1" customFormat="true" ht="12" x14ac:dyDescent="0.2">
      <c r="A100" s="179" t="s">
        <v>261</v>
      </c>
      <c r="B100" s="10">
        <v>2024</v>
      </c>
      <c r="C100" s="180" t="s">
        <v>266</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1" customFormat="true" ht="12" x14ac:dyDescent="0.2">
      <c r="A101" s="179" t="s">
        <v>261</v>
      </c>
      <c r="B101" s="10">
        <v>2025</v>
      </c>
      <c r="C101" s="180" t="s">
        <v>266</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1" customFormat="true" ht="12" x14ac:dyDescent="0.2">
      <c r="A102" s="179" t="s">
        <v>261</v>
      </c>
      <c r="B102" s="10">
        <v>2026</v>
      </c>
      <c r="C102" s="180" t="s">
        <v>266</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1" customFormat="true" ht="12" x14ac:dyDescent="0.2">
      <c r="A103" s="179" t="s">
        <v>261</v>
      </c>
      <c r="B103" s="10">
        <v>2027</v>
      </c>
      <c r="C103" s="180" t="s">
        <v>266</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1" customFormat="true" ht="12" x14ac:dyDescent="0.2">
      <c r="A104" s="179" t="s">
        <v>261</v>
      </c>
      <c r="B104" s="10">
        <v>2028</v>
      </c>
      <c r="C104" s="180" t="s">
        <v>266</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1" customFormat="true" ht="12" x14ac:dyDescent="0.2">
      <c r="A105" s="179" t="s">
        <v>261</v>
      </c>
      <c r="B105" s="10">
        <v>2029</v>
      </c>
      <c r="C105" s="180" t="s">
        <v>266</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1" customFormat="true" ht="12" x14ac:dyDescent="0.2">
      <c r="A106" s="179" t="s">
        <v>261</v>
      </c>
      <c r="B106" s="10">
        <v>2030</v>
      </c>
      <c r="C106" s="180" t="s">
        <v>266</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1" customFormat="true" ht="12" x14ac:dyDescent="0.2">
      <c r="A107" s="179" t="s">
        <v>261</v>
      </c>
      <c r="B107" s="10">
        <v>2000</v>
      </c>
      <c r="C107" s="180" t="s">
        <v>267</v>
      </c>
      <c r="D107" s="10">
        <v>39439</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1" customFormat="true" ht="12" x14ac:dyDescent="0.2">
      <c r="A108" s="179" t="s">
        <v>261</v>
      </c>
      <c r="B108" s="10">
        <v>2001</v>
      </c>
      <c r="C108" s="180" t="s">
        <v>267</v>
      </c>
      <c r="D108" s="10">
        <v>40211</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1" customFormat="true" ht="12" x14ac:dyDescent="0.2">
      <c r="A109" s="179" t="s">
        <v>261</v>
      </c>
      <c r="B109" s="10">
        <v>2002</v>
      </c>
      <c r="C109" s="180" t="s">
        <v>267</v>
      </c>
      <c r="D109" s="10">
        <v>40921</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1" customFormat="true" ht="12" x14ac:dyDescent="0.2">
      <c r="A110" s="179" t="s">
        <v>261</v>
      </c>
      <c r="B110" s="10">
        <v>2003</v>
      </c>
      <c r="C110" s="182" t="s">
        <v>267</v>
      </c>
      <c r="D110" s="10">
        <v>41753</v>
      </c>
      <c r="E110" s="10"/>
      <c r="F110" s="10"/>
      <c r="G110" s="10"/>
      <c r="H110" s="10"/>
      <c r="I110" s="10"/>
      <c r="J110" s="10">
        <v>100</v>
      </c>
      <c r="K110" s="10"/>
      <c r="L110" s="10"/>
      <c r="M110" s="10"/>
      <c r="N110" s="10"/>
      <c r="O110" s="10"/>
      <c r="P110" s="10">
        <v>100</v>
      </c>
      <c r="Q110" s="10"/>
      <c r="R110" s="10"/>
      <c r="S110" s="10"/>
      <c r="T110" s="10"/>
      <c r="U110" s="10"/>
      <c r="V110" s="10">
        <v>100</v>
      </c>
      <c r="W110" s="183"/>
      <c r="X110" s="183"/>
      <c r="Y110" s="183"/>
      <c r="Z110" s="183"/>
      <c r="AA110" s="183"/>
      <c r="AB110" s="183"/>
      <c r="AC110" s="183"/>
      <c r="AD110" s="183"/>
      <c r="AE110" s="183"/>
    </row>
    <row xmlns:x14ac="http://schemas.microsoft.com/office/spreadsheetml/2009/9/ac" r="111" s="181" customFormat="true" ht="12" x14ac:dyDescent="0.2">
      <c r="A111" s="179" t="s">
        <v>261</v>
      </c>
      <c r="B111" s="10">
        <v>2004</v>
      </c>
      <c r="C111" s="182" t="s">
        <v>267</v>
      </c>
      <c r="D111" s="10">
        <v>42620</v>
      </c>
      <c r="E111" s="10"/>
      <c r="F111" s="10"/>
      <c r="G111" s="10"/>
      <c r="H111" s="10"/>
      <c r="I111" s="10"/>
      <c r="J111" s="10">
        <v>100</v>
      </c>
      <c r="K111" s="10"/>
      <c r="L111" s="10"/>
      <c r="M111" s="10"/>
      <c r="N111" s="10"/>
      <c r="O111" s="10"/>
      <c r="P111" s="10">
        <v>100</v>
      </c>
      <c r="Q111" s="10"/>
      <c r="R111" s="10"/>
      <c r="S111" s="10"/>
      <c r="T111" s="10"/>
      <c r="U111" s="10"/>
      <c r="V111" s="10">
        <v>100</v>
      </c>
      <c r="W111" s="183"/>
      <c r="X111" s="183"/>
      <c r="Y111" s="183"/>
      <c r="Z111" s="183"/>
      <c r="AA111" s="183"/>
      <c r="AB111" s="183"/>
      <c r="AC111" s="183"/>
      <c r="AD111" s="183"/>
      <c r="AE111" s="183"/>
    </row>
    <row xmlns:x14ac="http://schemas.microsoft.com/office/spreadsheetml/2009/9/ac" r="112" s="181" customFormat="true" ht="12" x14ac:dyDescent="0.2">
      <c r="A112" s="179" t="s">
        <v>261</v>
      </c>
      <c r="B112" s="10">
        <v>2005</v>
      </c>
      <c r="C112" s="182" t="s">
        <v>267</v>
      </c>
      <c r="D112" s="10">
        <v>43418</v>
      </c>
      <c r="E112" s="10"/>
      <c r="F112" s="10"/>
      <c r="G112" s="10"/>
      <c r="H112" s="10"/>
      <c r="I112" s="10"/>
      <c r="J112" s="10">
        <v>100</v>
      </c>
      <c r="K112" s="10"/>
      <c r="L112" s="10"/>
      <c r="M112" s="10"/>
      <c r="N112" s="10"/>
      <c r="O112" s="10"/>
      <c r="P112" s="10">
        <v>100</v>
      </c>
      <c r="Q112" s="10"/>
      <c r="R112" s="10"/>
      <c r="S112" s="10"/>
      <c r="T112" s="10"/>
      <c r="U112" s="10"/>
      <c r="V112" s="10">
        <v>100</v>
      </c>
      <c r="W112" s="183"/>
      <c r="X112" s="183"/>
      <c r="Y112" s="183"/>
      <c r="Z112" s="183"/>
      <c r="AA112" s="183"/>
      <c r="AB112" s="183"/>
      <c r="AC112" s="183"/>
      <c r="AD112" s="183"/>
      <c r="AE112" s="183"/>
    </row>
    <row xmlns:x14ac="http://schemas.microsoft.com/office/spreadsheetml/2009/9/ac" r="113" s="181" customFormat="true" ht="12" x14ac:dyDescent="0.2">
      <c r="A113" s="179" t="s">
        <v>261</v>
      </c>
      <c r="B113" s="10">
        <v>2006</v>
      </c>
      <c r="C113" s="182" t="s">
        <v>267</v>
      </c>
      <c r="D113" s="10">
        <v>44082</v>
      </c>
      <c r="E113" s="10"/>
      <c r="F113" s="10"/>
      <c r="G113" s="10"/>
      <c r="H113" s="10"/>
      <c r="I113" s="10"/>
      <c r="J113" s="10">
        <v>100</v>
      </c>
      <c r="K113" s="10"/>
      <c r="L113" s="10"/>
      <c r="M113" s="10"/>
      <c r="N113" s="10"/>
      <c r="O113" s="10"/>
      <c r="P113" s="10">
        <v>100</v>
      </c>
      <c r="Q113" s="10"/>
      <c r="R113" s="10"/>
      <c r="S113" s="10"/>
      <c r="T113" s="10"/>
      <c r="U113" s="10"/>
      <c r="V113" s="10">
        <v>100</v>
      </c>
      <c r="W113" s="183"/>
      <c r="X113" s="183"/>
      <c r="Y113" s="183"/>
      <c r="Z113" s="183"/>
      <c r="AA113" s="183"/>
      <c r="AB113" s="183"/>
      <c r="AC113" s="183"/>
      <c r="AD113" s="183"/>
      <c r="AE113" s="183"/>
    </row>
    <row xmlns:x14ac="http://schemas.microsoft.com/office/spreadsheetml/2009/9/ac" r="114" s="181" customFormat="true" ht="12" x14ac:dyDescent="0.2">
      <c r="A114" s="179" t="s">
        <v>261</v>
      </c>
      <c r="B114" s="10">
        <v>2007</v>
      </c>
      <c r="C114" s="182" t="s">
        <v>267</v>
      </c>
      <c r="D114" s="10">
        <v>44758</v>
      </c>
      <c r="E114" s="10"/>
      <c r="F114" s="10"/>
      <c r="G114" s="10"/>
      <c r="H114" s="10"/>
      <c r="I114" s="10"/>
      <c r="J114" s="10">
        <v>100</v>
      </c>
      <c r="K114" s="10"/>
      <c r="L114" s="10"/>
      <c r="M114" s="10"/>
      <c r="N114" s="10"/>
      <c r="O114" s="10"/>
      <c r="P114" s="10">
        <v>100</v>
      </c>
      <c r="Q114" s="10"/>
      <c r="R114" s="10"/>
      <c r="S114" s="10"/>
      <c r="T114" s="10"/>
      <c r="U114" s="10"/>
      <c r="V114" s="10">
        <v>100</v>
      </c>
      <c r="W114" s="183"/>
      <c r="X114" s="183"/>
      <c r="Y114" s="183"/>
      <c r="Z114" s="183"/>
      <c r="AA114" s="183"/>
      <c r="AB114" s="183"/>
      <c r="AC114" s="183"/>
      <c r="AD114" s="183"/>
      <c r="AE114" s="183"/>
    </row>
    <row xmlns:x14ac="http://schemas.microsoft.com/office/spreadsheetml/2009/9/ac" r="115" s="181" customFormat="true" ht="12" x14ac:dyDescent="0.2">
      <c r="A115" s="179" t="s">
        <v>261</v>
      </c>
      <c r="B115" s="10">
        <v>2008</v>
      </c>
      <c r="C115" s="182" t="s">
        <v>267</v>
      </c>
      <c r="D115" s="10">
        <v>45416</v>
      </c>
      <c r="E115" s="10"/>
      <c r="F115" s="10"/>
      <c r="G115" s="10"/>
      <c r="H115" s="10"/>
      <c r="I115" s="10"/>
      <c r="J115" s="10">
        <v>100</v>
      </c>
      <c r="K115" s="10"/>
      <c r="L115" s="10"/>
      <c r="M115" s="10"/>
      <c r="N115" s="10"/>
      <c r="O115" s="10"/>
      <c r="P115" s="10">
        <v>100</v>
      </c>
      <c r="Q115" s="10"/>
      <c r="R115" s="10"/>
      <c r="S115" s="10"/>
      <c r="T115" s="10"/>
      <c r="U115" s="10"/>
      <c r="V115" s="10">
        <v>100</v>
      </c>
      <c r="W115" s="183"/>
      <c r="X115" s="183"/>
      <c r="Y115" s="183"/>
      <c r="Z115" s="183"/>
      <c r="AA115" s="183"/>
      <c r="AB115" s="183"/>
      <c r="AC115" s="183"/>
      <c r="AD115" s="183"/>
      <c r="AE115" s="183"/>
    </row>
    <row xmlns:x14ac="http://schemas.microsoft.com/office/spreadsheetml/2009/9/ac" r="116" s="181" customFormat="true" ht="12" x14ac:dyDescent="0.2">
      <c r="A116" s="179" t="s">
        <v>261</v>
      </c>
      <c r="B116" s="10">
        <v>2009</v>
      </c>
      <c r="C116" s="184" t="s">
        <v>267</v>
      </c>
      <c r="D116" s="10">
        <v>46116</v>
      </c>
      <c r="E116" s="10"/>
      <c r="F116" s="10"/>
      <c r="G116" s="10"/>
      <c r="H116" s="10"/>
      <c r="I116" s="10"/>
      <c r="J116" s="10">
        <v>100</v>
      </c>
      <c r="K116" s="10"/>
      <c r="L116" s="10"/>
      <c r="M116" s="10"/>
      <c r="N116" s="10"/>
      <c r="O116" s="10"/>
      <c r="P116" s="10">
        <v>100</v>
      </c>
      <c r="Q116" s="10"/>
      <c r="R116" s="10"/>
      <c r="S116" s="10"/>
      <c r="T116" s="10"/>
      <c r="U116" s="10"/>
      <c r="V116" s="10">
        <v>100</v>
      </c>
      <c r="W116" s="184"/>
      <c r="X116" s="184"/>
      <c r="Y116" s="184"/>
      <c r="Z116" s="184"/>
      <c r="AA116" s="184"/>
      <c r="AB116" s="184"/>
      <c r="AC116" s="184"/>
    </row>
    <row xmlns:x14ac="http://schemas.microsoft.com/office/spreadsheetml/2009/9/ac" r="117" s="181" customFormat="true" ht="12" x14ac:dyDescent="0.2">
      <c r="A117" s="179" t="s">
        <v>261</v>
      </c>
      <c r="B117" s="10">
        <v>2010</v>
      </c>
      <c r="C117" s="184" t="s">
        <v>267</v>
      </c>
      <c r="D117" s="10">
        <v>47039</v>
      </c>
      <c r="E117" s="10"/>
      <c r="F117" s="10"/>
      <c r="G117" s="10"/>
      <c r="H117" s="10"/>
      <c r="I117" s="10"/>
      <c r="J117" s="10">
        <v>100</v>
      </c>
      <c r="K117" s="10"/>
      <c r="L117" s="10"/>
      <c r="M117" s="10"/>
      <c r="N117" s="10"/>
      <c r="O117" s="10"/>
      <c r="P117" s="10">
        <v>100</v>
      </c>
      <c r="Q117" s="10"/>
      <c r="R117" s="10"/>
      <c r="S117" s="10"/>
      <c r="T117" s="10"/>
      <c r="U117" s="10"/>
      <c r="V117" s="10">
        <v>100</v>
      </c>
      <c r="W117" s="184"/>
      <c r="X117" s="184"/>
      <c r="Y117" s="184"/>
      <c r="Z117" s="184"/>
      <c r="AA117" s="184"/>
      <c r="AB117" s="184"/>
      <c r="AC117" s="184"/>
    </row>
    <row xmlns:x14ac="http://schemas.microsoft.com/office/spreadsheetml/2009/9/ac" r="118" s="181" customFormat="true" ht="12" x14ac:dyDescent="0.2">
      <c r="A118" s="179" t="s">
        <v>261</v>
      </c>
      <c r="B118" s="10">
        <v>2011</v>
      </c>
      <c r="C118" s="184" t="s">
        <v>267</v>
      </c>
      <c r="D118" s="10">
        <v>48054</v>
      </c>
      <c r="E118" s="10"/>
      <c r="F118" s="10"/>
      <c r="G118" s="10"/>
      <c r="H118" s="10"/>
      <c r="I118" s="10"/>
      <c r="J118" s="10">
        <v>100</v>
      </c>
      <c r="K118" s="10"/>
      <c r="L118" s="10"/>
      <c r="M118" s="10"/>
      <c r="N118" s="10"/>
      <c r="O118" s="10"/>
      <c r="P118" s="10">
        <v>100</v>
      </c>
      <c r="Q118" s="10"/>
      <c r="R118" s="10"/>
      <c r="S118" s="10"/>
      <c r="T118" s="10"/>
      <c r="U118" s="10"/>
      <c r="V118" s="10">
        <v>100</v>
      </c>
      <c r="W118" s="184"/>
      <c r="X118" s="184"/>
      <c r="Y118" s="184"/>
      <c r="Z118" s="184"/>
      <c r="AA118" s="184"/>
      <c r="AB118" s="184"/>
      <c r="AC118" s="184"/>
      <c r="AD118" s="184"/>
    </row>
    <row xmlns:x14ac="http://schemas.microsoft.com/office/spreadsheetml/2009/9/ac" r="119" s="181" customFormat="true" ht="12" x14ac:dyDescent="0.2">
      <c r="A119" s="179" t="s">
        <v>261</v>
      </c>
      <c r="B119" s="10">
        <v>2012</v>
      </c>
      <c r="C119" s="184" t="s">
        <v>267</v>
      </c>
      <c r="D119" s="10">
        <v>49157</v>
      </c>
      <c r="E119" s="10"/>
      <c r="F119" s="10"/>
      <c r="G119" s="10"/>
      <c r="H119" s="10"/>
      <c r="I119" s="10"/>
      <c r="J119" s="10">
        <v>100</v>
      </c>
      <c r="K119" s="10"/>
      <c r="L119" s="10"/>
      <c r="M119" s="10"/>
      <c r="N119" s="10"/>
      <c r="O119" s="10"/>
      <c r="P119" s="10">
        <v>100</v>
      </c>
      <c r="Q119" s="10"/>
      <c r="R119" s="10"/>
      <c r="S119" s="10"/>
      <c r="T119" s="10"/>
      <c r="U119" s="10"/>
      <c r="V119" s="10">
        <v>100</v>
      </c>
      <c r="W119" s="184"/>
      <c r="X119" s="184"/>
      <c r="Y119" s="184"/>
      <c r="Z119" s="184"/>
      <c r="AA119" s="184"/>
      <c r="AB119" s="184"/>
      <c r="AC119" s="184"/>
      <c r="AD119" s="184"/>
    </row>
    <row xmlns:x14ac="http://schemas.microsoft.com/office/spreadsheetml/2009/9/ac" r="120" s="181" customFormat="true" ht="12" x14ac:dyDescent="0.2">
      <c r="A120" s="179" t="s">
        <v>261</v>
      </c>
      <c r="B120" s="10">
        <v>2013</v>
      </c>
      <c r="C120" s="184" t="s">
        <v>267</v>
      </c>
      <c r="D120" s="10">
        <v>50186</v>
      </c>
      <c r="E120" s="10"/>
      <c r="F120" s="10"/>
      <c r="G120" s="10"/>
      <c r="H120" s="10"/>
      <c r="I120" s="10"/>
      <c r="J120" s="10">
        <v>100</v>
      </c>
      <c r="K120" s="10"/>
      <c r="L120" s="10"/>
      <c r="M120" s="10"/>
      <c r="N120" s="10"/>
      <c r="O120" s="10"/>
      <c r="P120" s="10">
        <v>100</v>
      </c>
      <c r="Q120" s="10"/>
      <c r="R120" s="10"/>
      <c r="S120" s="10"/>
      <c r="T120" s="10"/>
      <c r="U120" s="10"/>
      <c r="V120" s="10">
        <v>100</v>
      </c>
      <c r="W120" s="184"/>
      <c r="X120" s="184"/>
      <c r="Y120" s="184"/>
      <c r="Z120" s="184"/>
      <c r="AA120" s="184"/>
      <c r="AB120" s="184"/>
      <c r="AC120" s="184"/>
      <c r="AD120" s="184"/>
    </row>
    <row xmlns:x14ac="http://schemas.microsoft.com/office/spreadsheetml/2009/9/ac" r="121" s="181" customFormat="true" ht="12" x14ac:dyDescent="0.2">
      <c r="A121" s="179" t="s">
        <v>261</v>
      </c>
      <c r="B121" s="10">
        <v>2014</v>
      </c>
      <c r="C121" s="184" t="s">
        <v>267</v>
      </c>
      <c r="D121" s="10">
        <v>51375</v>
      </c>
      <c r="E121" s="10">
        <v>62.080539999999999</v>
      </c>
      <c r="F121" s="10">
        <v>56.711410000000001</v>
      </c>
      <c r="G121" s="10">
        <v>26.452640214630001</v>
      </c>
      <c r="H121" s="10">
        <v>30.258769785369999</v>
      </c>
      <c r="I121" s="10">
        <v>43.288589999999999</v>
      </c>
      <c r="J121" s="10">
        <v>0</v>
      </c>
      <c r="K121" s="10">
        <v>39.597320000000003</v>
      </c>
      <c r="L121" s="10">
        <v>34.563759999999988</v>
      </c>
      <c r="M121" s="10">
        <v>8.8149201423359997</v>
      </c>
      <c r="N121" s="10">
        <v>25.748839857663992</v>
      </c>
      <c r="O121" s="10">
        <v>65.436240000000012</v>
      </c>
      <c r="P121" s="10">
        <v>0</v>
      </c>
      <c r="Q121" s="10">
        <v>50.671140000000001</v>
      </c>
      <c r="R121" s="10">
        <v>31.879190000000001</v>
      </c>
      <c r="S121" s="10">
        <v>18.79195</v>
      </c>
      <c r="T121" s="10">
        <v>13.08724</v>
      </c>
      <c r="U121" s="10">
        <v>68.120810000000006</v>
      </c>
      <c r="V121" s="10">
        <v>0</v>
      </c>
      <c r="W121" s="184"/>
      <c r="X121" s="184"/>
      <c r="Y121" s="184"/>
      <c r="Z121" s="184"/>
      <c r="AA121" s="184"/>
      <c r="AB121" s="184"/>
      <c r="AC121" s="184"/>
      <c r="AD121" s="184"/>
    </row>
    <row xmlns:x14ac="http://schemas.microsoft.com/office/spreadsheetml/2009/9/ac" r="122" s="181" customFormat="true" ht="12" x14ac:dyDescent="0.2">
      <c r="A122" s="179" t="s">
        <v>261</v>
      </c>
      <c r="B122" s="10">
        <v>2015</v>
      </c>
      <c r="C122" s="184" t="s">
        <v>267</v>
      </c>
      <c r="D122" s="10">
        <v>52670</v>
      </c>
      <c r="E122" s="10">
        <v>62.080539999999999</v>
      </c>
      <c r="F122" s="10">
        <v>56.711410000000001</v>
      </c>
      <c r="G122" s="10">
        <v>26.452640214630001</v>
      </c>
      <c r="H122" s="10">
        <v>30.258769785369999</v>
      </c>
      <c r="I122" s="10">
        <v>43.288589999999999</v>
      </c>
      <c r="J122" s="10">
        <v>0</v>
      </c>
      <c r="K122" s="10">
        <v>39.597320000000003</v>
      </c>
      <c r="L122" s="10">
        <v>34.563759999999988</v>
      </c>
      <c r="M122" s="10">
        <v>8.8149201423359997</v>
      </c>
      <c r="N122" s="10">
        <v>25.748839857663992</v>
      </c>
      <c r="O122" s="10">
        <v>65.436240000000012</v>
      </c>
      <c r="P122" s="10">
        <v>0</v>
      </c>
      <c r="Q122" s="10">
        <v>50.671140000000001</v>
      </c>
      <c r="R122" s="10">
        <v>31.879190000000001</v>
      </c>
      <c r="S122" s="10">
        <v>18.79195</v>
      </c>
      <c r="T122" s="10">
        <v>13.08724</v>
      </c>
      <c r="U122" s="10">
        <v>68.120810000000006</v>
      </c>
      <c r="V122" s="10">
        <v>0</v>
      </c>
      <c r="W122" s="184"/>
      <c r="X122" s="184"/>
      <c r="Y122" s="184"/>
      <c r="Z122" s="184"/>
      <c r="AA122" s="184"/>
      <c r="AB122" s="184"/>
      <c r="AC122" s="184"/>
      <c r="AD122" s="184"/>
    </row>
    <row xmlns:x14ac="http://schemas.microsoft.com/office/spreadsheetml/2009/9/ac" r="123" s="181" customFormat="true" ht="12" x14ac:dyDescent="0.2">
      <c r="A123" s="179" t="s">
        <v>261</v>
      </c>
      <c r="B123" s="10">
        <v>2016</v>
      </c>
      <c r="C123" s="184" t="s">
        <v>267</v>
      </c>
      <c r="D123" s="10">
        <v>54065</v>
      </c>
      <c r="E123" s="10">
        <v>62.080539999999999</v>
      </c>
      <c r="F123" s="10">
        <v>56.711410000000001</v>
      </c>
      <c r="G123" s="10">
        <v>26.452640214630001</v>
      </c>
      <c r="H123" s="10">
        <v>30.258769785369999</v>
      </c>
      <c r="I123" s="10">
        <v>43.288589999999999</v>
      </c>
      <c r="J123" s="10">
        <v>0</v>
      </c>
      <c r="K123" s="10">
        <v>39.597320000000003</v>
      </c>
      <c r="L123" s="10">
        <v>34.563759999999988</v>
      </c>
      <c r="M123" s="10">
        <v>8.8149201423359997</v>
      </c>
      <c r="N123" s="10">
        <v>25.748839857663992</v>
      </c>
      <c r="O123" s="10">
        <v>65.436240000000012</v>
      </c>
      <c r="P123" s="10">
        <v>0</v>
      </c>
      <c r="Q123" s="10">
        <v>50.671140000000001</v>
      </c>
      <c r="R123" s="10">
        <v>31.879190000000001</v>
      </c>
      <c r="S123" s="10">
        <v>18.79195</v>
      </c>
      <c r="T123" s="10">
        <v>13.08724</v>
      </c>
      <c r="U123" s="10">
        <v>68.120810000000006</v>
      </c>
      <c r="V123" s="10">
        <v>0</v>
      </c>
      <c r="W123" s="184"/>
      <c r="X123" s="184"/>
      <c r="Y123" s="184"/>
      <c r="Z123" s="184"/>
      <c r="AA123" s="184"/>
      <c r="AB123" s="184"/>
      <c r="AC123" s="184"/>
      <c r="AD123" s="184"/>
    </row>
    <row xmlns:x14ac="http://schemas.microsoft.com/office/spreadsheetml/2009/9/ac" r="124" s="181" customFormat="true" ht="12" x14ac:dyDescent="0.2">
      <c r="A124" s="179" t="s">
        <v>261</v>
      </c>
      <c r="B124" s="10">
        <v>2017</v>
      </c>
      <c r="C124" s="184" t="s">
        <v>267</v>
      </c>
      <c r="D124" s="10">
        <v>55449</v>
      </c>
      <c r="E124" s="10">
        <v>62.080539999999999</v>
      </c>
      <c r="F124" s="10">
        <v>56.711410000000001</v>
      </c>
      <c r="G124" s="10">
        <v>26.452640214630001</v>
      </c>
      <c r="H124" s="10">
        <v>30.258769785369999</v>
      </c>
      <c r="I124" s="10">
        <v>43.288589999999999</v>
      </c>
      <c r="J124" s="10">
        <v>0</v>
      </c>
      <c r="K124" s="10">
        <v>39.597320000000003</v>
      </c>
      <c r="L124" s="10">
        <v>34.563759999999988</v>
      </c>
      <c r="M124" s="10">
        <v>8.8149201423359997</v>
      </c>
      <c r="N124" s="10">
        <v>25.748839857663992</v>
      </c>
      <c r="O124" s="10">
        <v>65.436240000000012</v>
      </c>
      <c r="P124" s="10">
        <v>0</v>
      </c>
      <c r="Q124" s="10">
        <v>50.671140000000001</v>
      </c>
      <c r="R124" s="10">
        <v>31.879190000000001</v>
      </c>
      <c r="S124" s="10">
        <v>18.79195</v>
      </c>
      <c r="T124" s="10">
        <v>13.08724</v>
      </c>
      <c r="U124" s="10">
        <v>68.120810000000006</v>
      </c>
      <c r="V124" s="10">
        <v>0</v>
      </c>
      <c r="W124" s="184"/>
      <c r="X124" s="184"/>
      <c r="Y124" s="184"/>
      <c r="Z124" s="184"/>
      <c r="AA124" s="184"/>
      <c r="AB124" s="184"/>
      <c r="AC124" s="184"/>
      <c r="AD124" s="184"/>
    </row>
    <row xmlns:x14ac="http://schemas.microsoft.com/office/spreadsheetml/2009/9/ac" r="125" s="181" customFormat="true" ht="12" x14ac:dyDescent="0.2">
      <c r="A125" s="179" t="s">
        <v>261</v>
      </c>
      <c r="B125" s="10">
        <v>2018</v>
      </c>
      <c r="C125" s="184" t="s">
        <v>267</v>
      </c>
      <c r="D125" s="10">
        <v>56820</v>
      </c>
      <c r="E125" s="10">
        <v>62.080539999999999</v>
      </c>
      <c r="F125" s="10">
        <v>56.711410000000001</v>
      </c>
      <c r="G125" s="10">
        <v>26.452640214630001</v>
      </c>
      <c r="H125" s="10">
        <v>30.258769785369999</v>
      </c>
      <c r="I125" s="10">
        <v>43.288589999999999</v>
      </c>
      <c r="J125" s="10">
        <v>0</v>
      </c>
      <c r="K125" s="10">
        <v>39.597320000000003</v>
      </c>
      <c r="L125" s="10">
        <v>34.563759999999988</v>
      </c>
      <c r="M125" s="10">
        <v>8.8149201423359997</v>
      </c>
      <c r="N125" s="10">
        <v>25.748839857663992</v>
      </c>
      <c r="O125" s="10">
        <v>65.436240000000012</v>
      </c>
      <c r="P125" s="10">
        <v>0</v>
      </c>
      <c r="Q125" s="10">
        <v>50.671140000000001</v>
      </c>
      <c r="R125" s="10">
        <v>31.879190000000001</v>
      </c>
      <c r="S125" s="10">
        <v>18.79195</v>
      </c>
      <c r="T125" s="10">
        <v>13.08724</v>
      </c>
      <c r="U125" s="10">
        <v>68.120810000000006</v>
      </c>
      <c r="V125" s="10">
        <v>0</v>
      </c>
      <c r="W125" s="184"/>
      <c r="X125" s="184"/>
      <c r="Y125" s="184"/>
      <c r="Z125" s="184"/>
      <c r="AA125" s="184"/>
      <c r="AB125" s="184"/>
      <c r="AC125" s="184"/>
      <c r="AD125" s="184"/>
    </row>
    <row xmlns:x14ac="http://schemas.microsoft.com/office/spreadsheetml/2009/9/ac" r="126" s="181" customFormat="true" ht="12" x14ac:dyDescent="0.2">
      <c r="A126" s="179" t="s">
        <v>261</v>
      </c>
      <c r="B126" s="10">
        <v>2019</v>
      </c>
      <c r="C126" s="184" t="s">
        <v>267</v>
      </c>
      <c r="D126" s="10">
        <v>57922</v>
      </c>
      <c r="E126" s="10">
        <v>62.080539999999999</v>
      </c>
      <c r="F126" s="10">
        <v>56.711410000000001</v>
      </c>
      <c r="G126" s="10">
        <v>26.452640214630001</v>
      </c>
      <c r="H126" s="10">
        <v>30.258769785369999</v>
      </c>
      <c r="I126" s="10">
        <v>43.288589999999999</v>
      </c>
      <c r="J126" s="10">
        <v>0</v>
      </c>
      <c r="K126" s="10">
        <v>39.597320000000003</v>
      </c>
      <c r="L126" s="10">
        <v>34.563759999999988</v>
      </c>
      <c r="M126" s="10">
        <v>8.8149201423359997</v>
      </c>
      <c r="N126" s="10">
        <v>25.748839857663992</v>
      </c>
      <c r="O126" s="10">
        <v>65.436240000000012</v>
      </c>
      <c r="P126" s="10">
        <v>0</v>
      </c>
      <c r="Q126" s="10">
        <v>50.671140000000001</v>
      </c>
      <c r="R126" s="10">
        <v>31.879190000000001</v>
      </c>
      <c r="S126" s="10">
        <v>18.79195</v>
      </c>
      <c r="T126" s="10">
        <v>13.08724</v>
      </c>
      <c r="U126" s="10">
        <v>68.120810000000006</v>
      </c>
      <c r="V126" s="10">
        <v>0</v>
      </c>
      <c r="W126" s="184"/>
      <c r="X126" s="184"/>
      <c r="Y126" s="184"/>
      <c r="Z126" s="184"/>
      <c r="AA126" s="184"/>
      <c r="AB126" s="184"/>
      <c r="AC126" s="184"/>
      <c r="AD126" s="184"/>
    </row>
    <row xmlns:x14ac="http://schemas.microsoft.com/office/spreadsheetml/2009/9/ac" r="127" s="181" customFormat="true" ht="12" x14ac:dyDescent="0.2">
      <c r="A127" s="179" t="s">
        <v>261</v>
      </c>
      <c r="B127" s="10">
        <v>2020</v>
      </c>
      <c r="C127" s="184" t="s">
        <v>267</v>
      </c>
      <c r="D127" s="10">
        <v>58728</v>
      </c>
      <c r="E127" s="10">
        <v>62.080539999999999</v>
      </c>
      <c r="F127" s="10">
        <v>56.711410000000001</v>
      </c>
      <c r="G127" s="10">
        <v>26.452640214630001</v>
      </c>
      <c r="H127" s="10">
        <v>30.258769785369999</v>
      </c>
      <c r="I127" s="10">
        <v>43.288589999999999</v>
      </c>
      <c r="J127" s="10">
        <v>0</v>
      </c>
      <c r="K127" s="10">
        <v>39.597320000000003</v>
      </c>
      <c r="L127" s="10">
        <v>34.563759999999988</v>
      </c>
      <c r="M127" s="10">
        <v>8.8149201423359997</v>
      </c>
      <c r="N127" s="10">
        <v>25.748839857663992</v>
      </c>
      <c r="O127" s="10">
        <v>65.436240000000012</v>
      </c>
      <c r="P127" s="10">
        <v>0</v>
      </c>
      <c r="Q127" s="10">
        <v>50.671140000000001</v>
      </c>
      <c r="R127" s="10">
        <v>31.879190000000001</v>
      </c>
      <c r="S127" s="10">
        <v>18.79195</v>
      </c>
      <c r="T127" s="10">
        <v>13.08724</v>
      </c>
      <c r="U127" s="10">
        <v>68.120810000000006</v>
      </c>
      <c r="V127" s="10">
        <v>0</v>
      </c>
      <c r="W127" s="184"/>
      <c r="X127" s="184"/>
      <c r="Y127" s="184"/>
      <c r="Z127" s="184"/>
      <c r="AA127" s="184"/>
      <c r="AB127" s="184"/>
      <c r="AC127" s="184"/>
      <c r="AD127" s="184"/>
    </row>
    <row xmlns:x14ac="http://schemas.microsoft.com/office/spreadsheetml/2009/9/ac" r="128" s="181" customFormat="true" ht="12" x14ac:dyDescent="0.2">
      <c r="A128" s="184" t="s">
        <v>261</v>
      </c>
      <c r="B128" s="10">
        <v>2021</v>
      </c>
      <c r="C128" s="184" t="s">
        <v>267</v>
      </c>
      <c r="D128" s="10">
        <v>59257</v>
      </c>
      <c r="E128" s="10">
        <v>62.080539999999999</v>
      </c>
      <c r="F128" s="10">
        <v>56.711410000000001</v>
      </c>
      <c r="G128" s="10">
        <v>26.452640214630001</v>
      </c>
      <c r="H128" s="10">
        <v>30.258769785369999</v>
      </c>
      <c r="I128" s="10">
        <v>43.288589999999999</v>
      </c>
      <c r="J128" s="10">
        <v>0</v>
      </c>
      <c r="K128" s="10">
        <v>39.597320000000003</v>
      </c>
      <c r="L128" s="10">
        <v>34.563759999999988</v>
      </c>
      <c r="M128" s="10">
        <v>8.8149201423359997</v>
      </c>
      <c r="N128" s="10">
        <v>25.748839857663992</v>
      </c>
      <c r="O128" s="10">
        <v>65.436240000000012</v>
      </c>
      <c r="P128" s="10">
        <v>0</v>
      </c>
      <c r="Q128" s="10">
        <v>50.671140000000001</v>
      </c>
      <c r="R128" s="10">
        <v>31.879190000000001</v>
      </c>
      <c r="S128" s="10">
        <v>18.79195</v>
      </c>
      <c r="T128" s="10">
        <v>13.08724</v>
      </c>
      <c r="U128" s="10">
        <v>68.120810000000006</v>
      </c>
      <c r="V128" s="10">
        <v>0</v>
      </c>
      <c r="W128" s="184"/>
      <c r="X128" s="184"/>
      <c r="Y128" s="184"/>
      <c r="Z128" s="184"/>
      <c r="AA128" s="184"/>
      <c r="AB128" s="184"/>
      <c r="AC128" s="184"/>
      <c r="AD128" s="184"/>
    </row>
    <row xmlns:x14ac="http://schemas.microsoft.com/office/spreadsheetml/2009/9/ac" r="129" s="181" customFormat="true" ht="12" x14ac:dyDescent="0.2">
      <c r="A129" s="184" t="s">
        <v>261</v>
      </c>
      <c r="B129" s="10">
        <v>2022</v>
      </c>
      <c r="C129" s="184" t="s">
        <v>267</v>
      </c>
      <c r="D129" s="10">
        <v>59756</v>
      </c>
      <c r="E129" s="10">
        <v>62.080539999999999</v>
      </c>
      <c r="F129" s="10">
        <v>56.711410000000001</v>
      </c>
      <c r="G129" s="10">
        <v>26.452640214630001</v>
      </c>
      <c r="H129" s="10">
        <v>30.258769785369999</v>
      </c>
      <c r="I129" s="10">
        <v>43.288589999999999</v>
      </c>
      <c r="J129" s="10">
        <v>0</v>
      </c>
      <c r="K129" s="10">
        <v>39.597320000000003</v>
      </c>
      <c r="L129" s="10">
        <v>34.563759999999988</v>
      </c>
      <c r="M129" s="10">
        <v>8.8149201423359997</v>
      </c>
      <c r="N129" s="10">
        <v>25.748839857663992</v>
      </c>
      <c r="O129" s="10">
        <v>65.436240000000012</v>
      </c>
      <c r="P129" s="10">
        <v>0</v>
      </c>
      <c r="Q129" s="10">
        <v>50.671140000000001</v>
      </c>
      <c r="R129" s="10">
        <v>31.879190000000001</v>
      </c>
      <c r="S129" s="10">
        <v>18.79195</v>
      </c>
      <c r="T129" s="10">
        <v>13.08724</v>
      </c>
      <c r="U129" s="10">
        <v>68.120810000000006</v>
      </c>
      <c r="V129" s="10">
        <v>0</v>
      </c>
      <c r="W129" s="184"/>
      <c r="X129" s="184"/>
      <c r="Y129" s="184"/>
      <c r="Z129" s="184"/>
      <c r="AA129" s="184"/>
      <c r="AB129" s="184"/>
      <c r="AC129" s="184"/>
      <c r="AD129" s="184"/>
    </row>
    <row xmlns:x14ac="http://schemas.microsoft.com/office/spreadsheetml/2009/9/ac" r="130" s="181" customFormat="true" ht="12" x14ac:dyDescent="0.2">
      <c r="A130" s="184" t="s">
        <v>261</v>
      </c>
      <c r="B130" s="10">
        <v>2023</v>
      </c>
      <c r="C130" s="184" t="s">
        <v>267</v>
      </c>
      <c r="D130" s="10">
        <v>60774</v>
      </c>
      <c r="E130" s="10"/>
      <c r="F130" s="10"/>
      <c r="G130" s="10"/>
      <c r="H130" s="10"/>
      <c r="I130" s="10"/>
      <c r="J130" s="10">
        <v>100</v>
      </c>
      <c r="K130" s="10"/>
      <c r="L130" s="10"/>
      <c r="M130" s="10"/>
      <c r="N130" s="10"/>
      <c r="O130" s="10"/>
      <c r="P130" s="10">
        <v>100</v>
      </c>
      <c r="Q130" s="10"/>
      <c r="R130" s="10"/>
      <c r="S130" s="10"/>
      <c r="T130" s="10"/>
      <c r="U130" s="10"/>
      <c r="V130" s="10">
        <v>100</v>
      </c>
      <c r="W130" s="184"/>
      <c r="X130" s="184"/>
      <c r="Y130" s="184"/>
      <c r="Z130" s="184"/>
      <c r="AA130" s="184"/>
      <c r="AB130" s="184"/>
      <c r="AC130" s="184"/>
      <c r="AD130" s="184"/>
    </row>
    <row xmlns:x14ac="http://schemas.microsoft.com/office/spreadsheetml/2009/9/ac" r="131" s="181" customFormat="true" ht="12" x14ac:dyDescent="0.2">
      <c r="A131" s="184" t="s">
        <v>261</v>
      </c>
      <c r="B131" s="10">
        <v>2024</v>
      </c>
      <c r="C131" s="184" t="s">
        <v>267</v>
      </c>
      <c r="D131" s="10"/>
      <c r="E131" s="10"/>
      <c r="F131" s="10"/>
      <c r="G131" s="10"/>
      <c r="H131" s="10"/>
      <c r="I131" s="10"/>
      <c r="J131" s="10"/>
      <c r="K131" s="10"/>
      <c r="L131" s="10"/>
      <c r="M131" s="10"/>
      <c r="N131" s="10"/>
      <c r="O131" s="10"/>
      <c r="P131" s="10"/>
      <c r="Q131" s="10"/>
      <c r="R131" s="10"/>
      <c r="S131" s="10"/>
      <c r="T131" s="10"/>
      <c r="U131" s="10"/>
      <c r="V131" s="10"/>
      <c r="W131" s="184"/>
      <c r="X131" s="184"/>
      <c r="Y131" s="184"/>
      <c r="Z131" s="184"/>
      <c r="AA131" s="184"/>
      <c r="AB131" s="184"/>
      <c r="AC131" s="184"/>
      <c r="AD131" s="184"/>
    </row>
    <row xmlns:x14ac="http://schemas.microsoft.com/office/spreadsheetml/2009/9/ac" r="132" s="181" customFormat="true" ht="12" x14ac:dyDescent="0.2">
      <c r="A132" s="184" t="s">
        <v>261</v>
      </c>
      <c r="B132" s="10">
        <v>2025</v>
      </c>
      <c r="C132" s="184" t="s">
        <v>267</v>
      </c>
      <c r="D132" s="10"/>
      <c r="E132" s="10"/>
      <c r="F132" s="10"/>
      <c r="G132" s="10"/>
      <c r="H132" s="10"/>
      <c r="I132" s="10"/>
      <c r="J132" s="10"/>
      <c r="K132" s="10"/>
      <c r="L132" s="10"/>
      <c r="M132" s="10"/>
      <c r="N132" s="10"/>
      <c r="O132" s="10"/>
      <c r="P132" s="10"/>
      <c r="Q132" s="10"/>
      <c r="R132" s="10"/>
      <c r="S132" s="10"/>
      <c r="T132" s="10"/>
      <c r="U132" s="10"/>
      <c r="V132" s="10"/>
      <c r="W132" s="184"/>
      <c r="X132" s="184"/>
      <c r="Y132" s="184"/>
      <c r="Z132" s="184"/>
      <c r="AA132" s="184"/>
      <c r="AB132" s="184"/>
      <c r="AC132" s="184"/>
      <c r="AD132" s="184"/>
    </row>
    <row xmlns:x14ac="http://schemas.microsoft.com/office/spreadsheetml/2009/9/ac" r="133" s="181" customFormat="true" ht="12" x14ac:dyDescent="0.2">
      <c r="A133" s="184" t="s">
        <v>261</v>
      </c>
      <c r="B133" s="10">
        <v>2026</v>
      </c>
      <c r="C133" s="184" t="s">
        <v>267</v>
      </c>
      <c r="D133" s="10"/>
      <c r="E133" s="10"/>
      <c r="F133" s="10"/>
      <c r="G133" s="10"/>
      <c r="H133" s="10"/>
      <c r="I133" s="10"/>
      <c r="J133" s="10"/>
      <c r="K133" s="10"/>
      <c r="L133" s="10"/>
      <c r="M133" s="10"/>
      <c r="N133" s="10"/>
      <c r="O133" s="10"/>
      <c r="P133" s="10"/>
      <c r="Q133" s="10"/>
      <c r="R133" s="10"/>
      <c r="S133" s="10"/>
      <c r="T133" s="10"/>
      <c r="U133" s="10"/>
      <c r="V133" s="10"/>
      <c r="W133" s="184"/>
      <c r="X133" s="184"/>
      <c r="Y133" s="184"/>
      <c r="Z133" s="184"/>
      <c r="AA133" s="184"/>
      <c r="AB133" s="184"/>
      <c r="AC133" s="184"/>
      <c r="AD133" s="184"/>
    </row>
    <row xmlns:x14ac="http://schemas.microsoft.com/office/spreadsheetml/2009/9/ac" r="134" s="181" customFormat="true" ht="12" x14ac:dyDescent="0.2">
      <c r="A134" s="184" t="s">
        <v>261</v>
      </c>
      <c r="B134" s="10">
        <v>2027</v>
      </c>
      <c r="C134" s="184" t="s">
        <v>267</v>
      </c>
      <c r="D134" s="10"/>
      <c r="E134" s="10"/>
      <c r="F134" s="10"/>
      <c r="G134" s="10"/>
      <c r="H134" s="10"/>
      <c r="I134" s="10"/>
      <c r="J134" s="10"/>
      <c r="K134" s="10"/>
      <c r="L134" s="10"/>
      <c r="M134" s="10"/>
      <c r="N134" s="10"/>
      <c r="O134" s="10"/>
      <c r="P134" s="10"/>
      <c r="Q134" s="10"/>
      <c r="R134" s="10"/>
      <c r="S134" s="10"/>
      <c r="T134" s="10"/>
      <c r="U134" s="10"/>
      <c r="V134" s="10"/>
      <c r="W134" s="184"/>
      <c r="X134" s="184"/>
      <c r="Y134" s="184"/>
      <c r="Z134" s="184"/>
      <c r="AA134" s="184"/>
      <c r="AB134" s="184"/>
      <c r="AC134" s="184"/>
      <c r="AD134" s="184"/>
    </row>
    <row xmlns:x14ac="http://schemas.microsoft.com/office/spreadsheetml/2009/9/ac" r="135" s="181" customFormat="true" ht="12" x14ac:dyDescent="0.2">
      <c r="A135" s="184" t="s">
        <v>261</v>
      </c>
      <c r="B135" s="10">
        <v>2028</v>
      </c>
      <c r="C135" s="184" t="s">
        <v>267</v>
      </c>
      <c r="D135" s="10"/>
      <c r="E135" s="10"/>
      <c r="F135" s="10"/>
      <c r="G135" s="10"/>
      <c r="H135" s="10"/>
      <c r="I135" s="10"/>
      <c r="J135" s="10"/>
      <c r="K135" s="10"/>
      <c r="L135" s="10"/>
      <c r="M135" s="10"/>
      <c r="N135" s="10"/>
      <c r="O135" s="10"/>
      <c r="P135" s="10"/>
      <c r="Q135" s="10"/>
      <c r="R135" s="10"/>
      <c r="S135" s="10"/>
      <c r="T135" s="10"/>
      <c r="U135" s="10"/>
      <c r="V135" s="10"/>
      <c r="W135" s="184"/>
      <c r="X135" s="184"/>
      <c r="Y135" s="184"/>
      <c r="Z135" s="184"/>
      <c r="AA135" s="184"/>
      <c r="AB135" s="184"/>
      <c r="AC135" s="184"/>
      <c r="AD135" s="184"/>
    </row>
    <row xmlns:x14ac="http://schemas.microsoft.com/office/spreadsheetml/2009/9/ac" r="136" s="181" customFormat="true" ht="12" x14ac:dyDescent="0.2">
      <c r="A136" s="184" t="s">
        <v>261</v>
      </c>
      <c r="B136" s="10">
        <v>2029</v>
      </c>
      <c r="C136" s="184" t="s">
        <v>267</v>
      </c>
      <c r="D136" s="10"/>
      <c r="E136" s="10"/>
      <c r="F136" s="10"/>
      <c r="G136" s="10"/>
      <c r="H136" s="10"/>
      <c r="I136" s="10"/>
      <c r="J136" s="10"/>
      <c r="K136" s="10"/>
      <c r="L136" s="10"/>
      <c r="M136" s="10"/>
      <c r="N136" s="10"/>
      <c r="O136" s="10"/>
      <c r="P136" s="10"/>
      <c r="Q136" s="10"/>
      <c r="R136" s="10"/>
      <c r="S136" s="10"/>
      <c r="T136" s="10"/>
      <c r="U136" s="10"/>
      <c r="V136" s="10"/>
      <c r="W136" s="184"/>
      <c r="X136" s="184"/>
      <c r="Y136" s="184"/>
      <c r="Z136" s="184"/>
      <c r="AA136" s="184"/>
      <c r="AB136" s="184"/>
      <c r="AC136" s="184"/>
      <c r="AD136" s="184"/>
    </row>
    <row xmlns:x14ac="http://schemas.microsoft.com/office/spreadsheetml/2009/9/ac" r="137" s="181" customFormat="true" ht="12" x14ac:dyDescent="0.2">
      <c r="A137" s="184" t="s">
        <v>261</v>
      </c>
      <c r="B137" s="10">
        <v>2030</v>
      </c>
      <c r="C137" s="184" t="s">
        <v>267</v>
      </c>
      <c r="D137" s="10"/>
      <c r="E137" s="10"/>
      <c r="F137" s="10"/>
      <c r="G137" s="10"/>
      <c r="H137" s="10"/>
      <c r="I137" s="10"/>
      <c r="J137" s="10"/>
      <c r="K137" s="10"/>
      <c r="L137" s="10"/>
      <c r="M137" s="10"/>
      <c r="N137" s="10"/>
      <c r="O137" s="10"/>
      <c r="P137" s="10"/>
      <c r="Q137" s="10"/>
      <c r="R137" s="10"/>
      <c r="S137" s="10"/>
      <c r="T137" s="10"/>
      <c r="U137" s="10"/>
      <c r="V137" s="10"/>
      <c r="W137" s="184"/>
      <c r="X137" s="184"/>
      <c r="Y137" s="184"/>
      <c r="Z137" s="184"/>
      <c r="AA137" s="184"/>
      <c r="AB137" s="184"/>
      <c r="AC137" s="184"/>
      <c r="AD137" s="184"/>
    </row>
    <row xmlns:x14ac="http://schemas.microsoft.com/office/spreadsheetml/2009/9/ac" r="138" s="181" customFormat="true" ht="12" x14ac:dyDescent="0.2">
      <c r="A138" s="184" t="s">
        <v>261</v>
      </c>
      <c r="B138" s="10">
        <v>2000</v>
      </c>
      <c r="C138" s="184" t="s">
        <v>268</v>
      </c>
      <c r="D138" s="10">
        <v>69285</v>
      </c>
      <c r="E138" s="10"/>
      <c r="F138" s="10"/>
      <c r="G138" s="10"/>
      <c r="H138" s="10"/>
      <c r="I138" s="10"/>
      <c r="J138" s="10">
        <v>100</v>
      </c>
      <c r="K138" s="10"/>
      <c r="L138" s="10"/>
      <c r="M138" s="10"/>
      <c r="N138" s="10"/>
      <c r="O138" s="10"/>
      <c r="P138" s="10">
        <v>100</v>
      </c>
      <c r="Q138" s="10"/>
      <c r="R138" s="10"/>
      <c r="S138" s="10"/>
      <c r="T138" s="10"/>
      <c r="U138" s="10"/>
      <c r="V138" s="10">
        <v>100</v>
      </c>
      <c r="W138" s="184"/>
      <c r="X138" s="184"/>
      <c r="Y138" s="184"/>
      <c r="Z138" s="184"/>
      <c r="AA138" s="184"/>
      <c r="AB138" s="184"/>
      <c r="AC138" s="184"/>
      <c r="AD138" s="184"/>
    </row>
    <row xmlns:x14ac="http://schemas.microsoft.com/office/spreadsheetml/2009/9/ac" r="139" s="181" customFormat="true" ht="12" x14ac:dyDescent="0.2">
      <c r="A139" s="184" t="s">
        <v>261</v>
      </c>
      <c r="B139" s="10">
        <v>2001</v>
      </c>
      <c r="C139" s="184" t="s">
        <v>268</v>
      </c>
      <c r="D139" s="10">
        <v>70756</v>
      </c>
      <c r="E139" s="10"/>
      <c r="F139" s="10"/>
      <c r="G139" s="10"/>
      <c r="H139" s="10"/>
      <c r="I139" s="10"/>
      <c r="J139" s="10">
        <v>100</v>
      </c>
      <c r="K139" s="10"/>
      <c r="L139" s="10"/>
      <c r="M139" s="10"/>
      <c r="N139" s="10"/>
      <c r="O139" s="10"/>
      <c r="P139" s="10">
        <v>100</v>
      </c>
      <c r="Q139" s="10"/>
      <c r="R139" s="10"/>
      <c r="S139" s="10"/>
      <c r="T139" s="10"/>
      <c r="U139" s="10"/>
      <c r="V139" s="10">
        <v>100</v>
      </c>
      <c r="W139" s="184"/>
      <c r="X139" s="184"/>
      <c r="Y139" s="184"/>
      <c r="Z139" s="184"/>
      <c r="AA139" s="184"/>
      <c r="AB139" s="184"/>
      <c r="AC139" s="184"/>
      <c r="AD139" s="184"/>
    </row>
    <row xmlns:x14ac="http://schemas.microsoft.com/office/spreadsheetml/2009/9/ac" r="140" s="181" customFormat="true" ht="12" x14ac:dyDescent="0.2">
      <c r="A140" s="184" t="s">
        <v>261</v>
      </c>
      <c r="B140" s="10">
        <v>2002</v>
      </c>
      <c r="C140" s="184" t="s">
        <v>268</v>
      </c>
      <c r="D140" s="10">
        <v>72324</v>
      </c>
      <c r="E140" s="10"/>
      <c r="F140" s="10"/>
      <c r="G140" s="10"/>
      <c r="H140" s="10"/>
      <c r="I140" s="10"/>
      <c r="J140" s="10">
        <v>100</v>
      </c>
      <c r="K140" s="10"/>
      <c r="L140" s="10"/>
      <c r="M140" s="10"/>
      <c r="N140" s="10"/>
      <c r="O140" s="10"/>
      <c r="P140" s="10">
        <v>100</v>
      </c>
      <c r="Q140" s="10"/>
      <c r="R140" s="10"/>
      <c r="S140" s="10"/>
      <c r="T140" s="10"/>
      <c r="U140" s="10"/>
      <c r="V140" s="10">
        <v>100</v>
      </c>
      <c r="W140" s="184"/>
      <c r="X140" s="184"/>
      <c r="Y140" s="184"/>
      <c r="Z140" s="184"/>
      <c r="AA140" s="184"/>
      <c r="AB140" s="184"/>
      <c r="AC140" s="184"/>
      <c r="AD140" s="184"/>
    </row>
    <row xmlns:x14ac="http://schemas.microsoft.com/office/spreadsheetml/2009/9/ac" r="141" s="181" customFormat="true" ht="12" x14ac:dyDescent="0.2">
      <c r="A141" s="184" t="s">
        <v>261</v>
      </c>
      <c r="B141" s="10">
        <v>2003</v>
      </c>
      <c r="C141" s="184" t="s">
        <v>268</v>
      </c>
      <c r="D141" s="10">
        <v>73910</v>
      </c>
      <c r="E141" s="10"/>
      <c r="F141" s="10"/>
      <c r="G141" s="10"/>
      <c r="H141" s="10"/>
      <c r="I141" s="10"/>
      <c r="J141" s="10">
        <v>100</v>
      </c>
      <c r="K141" s="10"/>
      <c r="L141" s="10"/>
      <c r="M141" s="10"/>
      <c r="N141" s="10"/>
      <c r="O141" s="10"/>
      <c r="P141" s="10">
        <v>100</v>
      </c>
      <c r="Q141" s="10"/>
      <c r="R141" s="10"/>
      <c r="S141" s="10"/>
      <c r="T141" s="10"/>
      <c r="U141" s="10"/>
      <c r="V141" s="10">
        <v>100</v>
      </c>
      <c r="W141" s="184"/>
      <c r="X141" s="184"/>
      <c r="Y141" s="184"/>
      <c r="Z141" s="184"/>
      <c r="AA141" s="184"/>
      <c r="AB141" s="184"/>
      <c r="AC141" s="184"/>
      <c r="AD141" s="184"/>
    </row>
    <row xmlns:x14ac="http://schemas.microsoft.com/office/spreadsheetml/2009/9/ac" r="142" s="181" customFormat="true" ht="12" x14ac:dyDescent="0.2">
      <c r="A142" s="184" t="s">
        <v>261</v>
      </c>
      <c r="B142" s="10">
        <v>2004</v>
      </c>
      <c r="C142" s="184" t="s">
        <v>268</v>
      </c>
      <c r="D142" s="10">
        <v>75482</v>
      </c>
      <c r="E142" s="10"/>
      <c r="F142" s="10"/>
      <c r="G142" s="10"/>
      <c r="H142" s="10"/>
      <c r="I142" s="10"/>
      <c r="J142" s="10">
        <v>100</v>
      </c>
      <c r="K142" s="10"/>
      <c r="L142" s="10"/>
      <c r="M142" s="10"/>
      <c r="N142" s="10"/>
      <c r="O142" s="10"/>
      <c r="P142" s="10">
        <v>100</v>
      </c>
      <c r="Q142" s="10"/>
      <c r="R142" s="10"/>
      <c r="S142" s="10"/>
      <c r="T142" s="10"/>
      <c r="U142" s="10"/>
      <c r="V142" s="10">
        <v>100</v>
      </c>
      <c r="W142" s="184"/>
      <c r="X142" s="184"/>
      <c r="Y142" s="184"/>
      <c r="Z142" s="184"/>
      <c r="AA142" s="184"/>
      <c r="AB142" s="184"/>
      <c r="AC142" s="184"/>
      <c r="AD142" s="184"/>
    </row>
    <row xmlns:x14ac="http://schemas.microsoft.com/office/spreadsheetml/2009/9/ac" r="143" s="181" customFormat="true" ht="12" x14ac:dyDescent="0.2">
      <c r="A143" s="184" t="s">
        <v>261</v>
      </c>
      <c r="B143" s="10">
        <v>2005</v>
      </c>
      <c r="C143" s="184" t="s">
        <v>268</v>
      </c>
      <c r="D143" s="10">
        <v>77129</v>
      </c>
      <c r="E143" s="10"/>
      <c r="F143" s="10"/>
      <c r="G143" s="10"/>
      <c r="H143" s="10"/>
      <c r="I143" s="10"/>
      <c r="J143" s="10">
        <v>100</v>
      </c>
      <c r="K143" s="10"/>
      <c r="L143" s="10"/>
      <c r="M143" s="10"/>
      <c r="N143" s="10"/>
      <c r="O143" s="10"/>
      <c r="P143" s="10">
        <v>100</v>
      </c>
      <c r="Q143" s="10"/>
      <c r="R143" s="10"/>
      <c r="S143" s="10"/>
      <c r="T143" s="10"/>
      <c r="U143" s="10"/>
      <c r="V143" s="10">
        <v>100</v>
      </c>
      <c r="W143" s="184"/>
      <c r="X143" s="184"/>
      <c r="Y143" s="184"/>
      <c r="Z143" s="184"/>
      <c r="AA143" s="184"/>
      <c r="AB143" s="184"/>
      <c r="AC143" s="184"/>
      <c r="AD143" s="184"/>
    </row>
    <row xmlns:x14ac="http://schemas.microsoft.com/office/spreadsheetml/2009/9/ac" r="144" s="181" customFormat="true" ht="12" x14ac:dyDescent="0.2">
      <c r="A144" s="184" t="s">
        <v>261</v>
      </c>
      <c r="B144" s="10">
        <v>2006</v>
      </c>
      <c r="C144" s="184" t="s">
        <v>268</v>
      </c>
      <c r="D144" s="10">
        <v>78819</v>
      </c>
      <c r="E144" s="10"/>
      <c r="F144" s="10"/>
      <c r="G144" s="10"/>
      <c r="H144" s="10"/>
      <c r="I144" s="10"/>
      <c r="J144" s="10">
        <v>100</v>
      </c>
      <c r="K144" s="10"/>
      <c r="L144" s="10"/>
      <c r="M144" s="10"/>
      <c r="N144" s="10"/>
      <c r="O144" s="10"/>
      <c r="P144" s="10">
        <v>100</v>
      </c>
      <c r="Q144" s="10"/>
      <c r="R144" s="10"/>
      <c r="S144" s="10"/>
      <c r="T144" s="10"/>
      <c r="U144" s="10"/>
      <c r="V144" s="10">
        <v>100</v>
      </c>
      <c r="W144" s="184"/>
      <c r="X144" s="184"/>
      <c r="Y144" s="184"/>
      <c r="Z144" s="184"/>
      <c r="AA144" s="184"/>
      <c r="AB144" s="184"/>
      <c r="AC144" s="184"/>
      <c r="AD144" s="184"/>
    </row>
    <row xmlns:x14ac="http://schemas.microsoft.com/office/spreadsheetml/2009/9/ac" r="145" s="181" customFormat="true" ht="12" x14ac:dyDescent="0.2">
      <c r="A145" s="184" t="s">
        <v>261</v>
      </c>
      <c r="B145" s="10">
        <v>2007</v>
      </c>
      <c r="C145" s="184" t="s">
        <v>268</v>
      </c>
      <c r="D145" s="10">
        <v>80389</v>
      </c>
      <c r="E145" s="10"/>
      <c r="F145" s="10"/>
      <c r="G145" s="10"/>
      <c r="H145" s="10"/>
      <c r="I145" s="10"/>
      <c r="J145" s="10">
        <v>100</v>
      </c>
      <c r="K145" s="10"/>
      <c r="L145" s="10"/>
      <c r="M145" s="10"/>
      <c r="N145" s="10"/>
      <c r="O145" s="10"/>
      <c r="P145" s="10">
        <v>100</v>
      </c>
      <c r="Q145" s="10"/>
      <c r="R145" s="10"/>
      <c r="S145" s="10"/>
      <c r="T145" s="10"/>
      <c r="U145" s="10"/>
      <c r="V145" s="10">
        <v>100</v>
      </c>
      <c r="W145" s="184"/>
      <c r="X145" s="184"/>
      <c r="Y145" s="184"/>
      <c r="Z145" s="184"/>
      <c r="AA145" s="184"/>
      <c r="AB145" s="184"/>
      <c r="AC145" s="184"/>
      <c r="AD145" s="184"/>
    </row>
    <row xmlns:x14ac="http://schemas.microsoft.com/office/spreadsheetml/2009/9/ac" r="146" s="181" customFormat="true" ht="12" x14ac:dyDescent="0.2">
      <c r="A146" s="184" t="s">
        <v>261</v>
      </c>
      <c r="B146" s="10">
        <v>2008</v>
      </c>
      <c r="C146" s="184" t="s">
        <v>268</v>
      </c>
      <c r="D146" s="10">
        <v>81846</v>
      </c>
      <c r="E146" s="10"/>
      <c r="F146" s="10"/>
      <c r="G146" s="10"/>
      <c r="H146" s="10"/>
      <c r="I146" s="10"/>
      <c r="J146" s="10">
        <v>100</v>
      </c>
      <c r="K146" s="10"/>
      <c r="L146" s="10"/>
      <c r="M146" s="10"/>
      <c r="N146" s="10"/>
      <c r="O146" s="10"/>
      <c r="P146" s="10">
        <v>100</v>
      </c>
      <c r="Q146" s="10"/>
      <c r="R146" s="10"/>
      <c r="S146" s="10"/>
      <c r="T146" s="10"/>
      <c r="U146" s="10"/>
      <c r="V146" s="10">
        <v>100</v>
      </c>
      <c r="W146" s="184"/>
      <c r="X146" s="184"/>
      <c r="Y146" s="184"/>
      <c r="Z146" s="184"/>
      <c r="AA146" s="184"/>
      <c r="AB146" s="184"/>
      <c r="AC146" s="184"/>
      <c r="AD146" s="184"/>
    </row>
    <row xmlns:x14ac="http://schemas.microsoft.com/office/spreadsheetml/2009/9/ac" r="147" s="181" customFormat="true" ht="12" x14ac:dyDescent="0.2">
      <c r="A147" s="184" t="s">
        <v>261</v>
      </c>
      <c r="B147" s="10">
        <v>2009</v>
      </c>
      <c r="C147" s="184" t="s">
        <v>268</v>
      </c>
      <c r="D147" s="10">
        <v>83298</v>
      </c>
      <c r="E147" s="10"/>
      <c r="F147" s="10"/>
      <c r="G147" s="10"/>
      <c r="H147" s="10"/>
      <c r="I147" s="10"/>
      <c r="J147" s="10">
        <v>100</v>
      </c>
      <c r="K147" s="10"/>
      <c r="L147" s="10"/>
      <c r="M147" s="10"/>
      <c r="N147" s="10"/>
      <c r="O147" s="10"/>
      <c r="P147" s="10">
        <v>100</v>
      </c>
      <c r="Q147" s="10"/>
      <c r="R147" s="10"/>
      <c r="S147" s="10"/>
      <c r="T147" s="10"/>
      <c r="U147" s="10"/>
      <c r="V147" s="10">
        <v>100</v>
      </c>
      <c r="W147" s="184"/>
      <c r="X147" s="184"/>
      <c r="Y147" s="184"/>
      <c r="Z147" s="184"/>
      <c r="AA147" s="184"/>
      <c r="AB147" s="184"/>
      <c r="AC147" s="184"/>
      <c r="AD147" s="184"/>
    </row>
    <row xmlns:x14ac="http://schemas.microsoft.com/office/spreadsheetml/2009/9/ac" r="148" s="181" customFormat="true" ht="12" x14ac:dyDescent="0.2">
      <c r="A148" s="184" t="s">
        <v>261</v>
      </c>
      <c r="B148" s="10">
        <v>2010</v>
      </c>
      <c r="C148" s="184" t="s">
        <v>268</v>
      </c>
      <c r="D148" s="10">
        <v>84876</v>
      </c>
      <c r="E148" s="10"/>
      <c r="F148" s="10"/>
      <c r="G148" s="10">
        <v>34.024139719557333</v>
      </c>
      <c r="H148" s="10"/>
      <c r="I148" s="10"/>
      <c r="J148" s="10">
        <v>65.975860280442674</v>
      </c>
      <c r="K148" s="10"/>
      <c r="L148" s="10"/>
      <c r="M148" s="10">
        <v>16.0821391308335</v>
      </c>
      <c r="N148" s="10"/>
      <c r="O148" s="10"/>
      <c r="P148" s="10">
        <v>83.917860869166503</v>
      </c>
      <c r="Q148" s="10"/>
      <c r="R148" s="10"/>
      <c r="S148" s="10"/>
      <c r="T148" s="10"/>
      <c r="U148" s="10"/>
      <c r="V148" s="10">
        <v>100</v>
      </c>
      <c r="W148" s="184"/>
      <c r="X148" s="184"/>
      <c r="Y148" s="184"/>
      <c r="Z148" s="184"/>
      <c r="AA148" s="184"/>
      <c r="AB148" s="184"/>
      <c r="AC148" s="184"/>
      <c r="AD148" s="184"/>
    </row>
    <row xmlns:x14ac="http://schemas.microsoft.com/office/spreadsheetml/2009/9/ac" r="149" s="181" customFormat="true" ht="12" x14ac:dyDescent="0.2">
      <c r="A149" s="184" t="s">
        <v>261</v>
      </c>
      <c r="B149" s="10">
        <v>2011</v>
      </c>
      <c r="C149" s="184" t="s">
        <v>268</v>
      </c>
      <c r="D149" s="10">
        <v>86443</v>
      </c>
      <c r="E149" s="10"/>
      <c r="F149" s="10"/>
      <c r="G149" s="10">
        <v>34.024139719557333</v>
      </c>
      <c r="H149" s="10"/>
      <c r="I149" s="10"/>
      <c r="J149" s="10">
        <v>65.975860280442674</v>
      </c>
      <c r="K149" s="10"/>
      <c r="L149" s="10"/>
      <c r="M149" s="10">
        <v>16.0821391308335</v>
      </c>
      <c r="N149" s="10"/>
      <c r="O149" s="10"/>
      <c r="P149" s="10">
        <v>83.917860869166503</v>
      </c>
      <c r="Q149" s="10"/>
      <c r="R149" s="10"/>
      <c r="S149" s="10"/>
      <c r="T149" s="10"/>
      <c r="U149" s="10"/>
      <c r="V149" s="10">
        <v>100</v>
      </c>
      <c r="W149" s="184"/>
      <c r="X149" s="184"/>
      <c r="Y149" s="184"/>
      <c r="Z149" s="184"/>
      <c r="AA149" s="184"/>
      <c r="AB149" s="184"/>
      <c r="AC149" s="184"/>
      <c r="AD149" s="184"/>
    </row>
    <row xmlns:x14ac="http://schemas.microsoft.com/office/spreadsheetml/2009/9/ac" r="150" s="181" customFormat="true" ht="12" x14ac:dyDescent="0.2">
      <c r="A150" s="184" t="s">
        <v>261</v>
      </c>
      <c r="B150" s="10">
        <v>2012</v>
      </c>
      <c r="C150" s="184" t="s">
        <v>268</v>
      </c>
      <c r="D150" s="10">
        <v>87978</v>
      </c>
      <c r="E150" s="10"/>
      <c r="F150" s="10"/>
      <c r="G150" s="10">
        <v>34.024139719557333</v>
      </c>
      <c r="H150" s="10"/>
      <c r="I150" s="10"/>
      <c r="J150" s="10">
        <v>65.975860280442674</v>
      </c>
      <c r="K150" s="10"/>
      <c r="L150" s="10"/>
      <c r="M150" s="10">
        <v>16.0821391308335</v>
      </c>
      <c r="N150" s="10"/>
      <c r="O150" s="10"/>
      <c r="P150" s="10">
        <v>83.917860869166503</v>
      </c>
      <c r="Q150" s="10"/>
      <c r="R150" s="10"/>
      <c r="S150" s="10"/>
      <c r="T150" s="10"/>
      <c r="U150" s="10"/>
      <c r="V150" s="10">
        <v>100</v>
      </c>
      <c r="W150" s="184"/>
      <c r="X150" s="184"/>
      <c r="Y150" s="184"/>
      <c r="Z150" s="184"/>
      <c r="AA150" s="184"/>
      <c r="AB150" s="184"/>
      <c r="AC150" s="184"/>
      <c r="AD150" s="184"/>
    </row>
    <row xmlns:x14ac="http://schemas.microsoft.com/office/spreadsheetml/2009/9/ac" r="151" s="181" customFormat="true" ht="12" x14ac:dyDescent="0.2">
      <c r="A151" s="184" t="s">
        <v>261</v>
      </c>
      <c r="B151" s="10">
        <v>2013</v>
      </c>
      <c r="C151" s="184" t="s">
        <v>268</v>
      </c>
      <c r="D151" s="10">
        <v>89764</v>
      </c>
      <c r="E151" s="10"/>
      <c r="F151" s="10"/>
      <c r="G151" s="10">
        <v>34.024139719557333</v>
      </c>
      <c r="H151" s="10"/>
      <c r="I151" s="10"/>
      <c r="J151" s="10">
        <v>65.975860280442674</v>
      </c>
      <c r="K151" s="10"/>
      <c r="L151" s="10"/>
      <c r="M151" s="10">
        <v>16.0821391308335</v>
      </c>
      <c r="N151" s="10"/>
      <c r="O151" s="10"/>
      <c r="P151" s="10">
        <v>83.917860869166503</v>
      </c>
      <c r="Q151" s="10"/>
      <c r="R151" s="10"/>
      <c r="S151" s="10"/>
      <c r="T151" s="10"/>
      <c r="U151" s="10"/>
      <c r="V151" s="10">
        <v>100</v>
      </c>
      <c r="W151" s="184"/>
      <c r="X151" s="184"/>
      <c r="Y151" s="184"/>
      <c r="Z151" s="184"/>
      <c r="AA151" s="184"/>
      <c r="AB151" s="184"/>
      <c r="AC151" s="184"/>
      <c r="AD151" s="184"/>
    </row>
    <row xmlns:x14ac="http://schemas.microsoft.com/office/spreadsheetml/2009/9/ac" r="152" s="181" customFormat="true" ht="12" x14ac:dyDescent="0.2">
      <c r="A152" s="184" t="s">
        <v>261</v>
      </c>
      <c r="B152" s="10">
        <v>2014</v>
      </c>
      <c r="C152" s="184" t="s">
        <v>268</v>
      </c>
      <c r="D152" s="10">
        <v>91602</v>
      </c>
      <c r="E152" s="10">
        <v>74.054050000000004</v>
      </c>
      <c r="F152" s="10">
        <v>67.927920000000015</v>
      </c>
      <c r="G152" s="10">
        <v>34.024139719557333</v>
      </c>
      <c r="H152" s="10">
        <v>33.903780280442682</v>
      </c>
      <c r="I152" s="10">
        <v>32.072079999999993</v>
      </c>
      <c r="J152" s="10">
        <v>0</v>
      </c>
      <c r="K152" s="10">
        <v>51.531529999999997</v>
      </c>
      <c r="L152" s="10">
        <v>34.234229999999997</v>
      </c>
      <c r="M152" s="10">
        <v>16.0821391308335</v>
      </c>
      <c r="N152" s="10">
        <v>18.1520908691665</v>
      </c>
      <c r="O152" s="10">
        <v>65.765770000000003</v>
      </c>
      <c r="P152" s="10">
        <v>0</v>
      </c>
      <c r="Q152" s="10">
        <v>14.05405</v>
      </c>
      <c r="R152" s="10">
        <v>10.45045</v>
      </c>
      <c r="S152" s="10">
        <v>3.4234200000000001</v>
      </c>
      <c r="T152" s="10">
        <v>7.0270299999999999</v>
      </c>
      <c r="U152" s="10">
        <v>89.549549999999996</v>
      </c>
      <c r="V152" s="10">
        <v>0</v>
      </c>
      <c r="W152" s="184"/>
      <c r="X152" s="184"/>
      <c r="Y152" s="184"/>
      <c r="Z152" s="184"/>
      <c r="AA152" s="184"/>
      <c r="AB152" s="184"/>
      <c r="AC152" s="184"/>
      <c r="AD152" s="184"/>
    </row>
    <row xmlns:x14ac="http://schemas.microsoft.com/office/spreadsheetml/2009/9/ac" r="153" s="181" customFormat="true" ht="12" x14ac:dyDescent="0.2">
      <c r="A153" s="184" t="s">
        <v>261</v>
      </c>
      <c r="B153" s="10">
        <v>2015</v>
      </c>
      <c r="C153" s="184" t="s">
        <v>268</v>
      </c>
      <c r="D153" s="10">
        <v>93538</v>
      </c>
      <c r="E153" s="10">
        <v>74.054050000000004</v>
      </c>
      <c r="F153" s="10">
        <v>67.927920000000015</v>
      </c>
      <c r="G153" s="10">
        <v>34.024139719557333</v>
      </c>
      <c r="H153" s="10">
        <v>33.903780280442682</v>
      </c>
      <c r="I153" s="10">
        <v>32.072079999999993</v>
      </c>
      <c r="J153" s="10">
        <v>0</v>
      </c>
      <c r="K153" s="10">
        <v>51.531529999999997</v>
      </c>
      <c r="L153" s="10">
        <v>34.234229999999997</v>
      </c>
      <c r="M153" s="10">
        <v>16.0821391308335</v>
      </c>
      <c r="N153" s="10">
        <v>18.1520908691665</v>
      </c>
      <c r="O153" s="10">
        <v>65.765770000000003</v>
      </c>
      <c r="P153" s="10">
        <v>0</v>
      </c>
      <c r="Q153" s="10">
        <v>14.05405</v>
      </c>
      <c r="R153" s="10">
        <v>10.45045</v>
      </c>
      <c r="S153" s="10">
        <v>3.4234200000000001</v>
      </c>
      <c r="T153" s="10">
        <v>7.0270299999999999</v>
      </c>
      <c r="U153" s="10">
        <v>89.549549999999996</v>
      </c>
      <c r="V153" s="10">
        <v>0</v>
      </c>
      <c r="W153" s="184"/>
      <c r="X153" s="184"/>
      <c r="Y153" s="184"/>
      <c r="Z153" s="184"/>
      <c r="AA153" s="184"/>
      <c r="AB153" s="184"/>
      <c r="AC153" s="184"/>
      <c r="AD153" s="184"/>
    </row>
    <row xmlns:x14ac="http://schemas.microsoft.com/office/spreadsheetml/2009/9/ac" r="154" s="181" customFormat="true" ht="12" x14ac:dyDescent="0.2">
      <c r="A154" s="184" t="s">
        <v>261</v>
      </c>
      <c r="B154" s="10">
        <v>2016</v>
      </c>
      <c r="C154" s="184" t="s">
        <v>268</v>
      </c>
      <c r="D154" s="10">
        <v>95568</v>
      </c>
      <c r="E154" s="10">
        <v>74.054050000000004</v>
      </c>
      <c r="F154" s="10">
        <v>67.927920000000015</v>
      </c>
      <c r="G154" s="10">
        <v>34.024139719557333</v>
      </c>
      <c r="H154" s="10">
        <v>33.903780280442682</v>
      </c>
      <c r="I154" s="10">
        <v>32.072079999999993</v>
      </c>
      <c r="J154" s="10">
        <v>0</v>
      </c>
      <c r="K154" s="10">
        <v>51.531529999999997</v>
      </c>
      <c r="L154" s="10">
        <v>34.234229999999997</v>
      </c>
      <c r="M154" s="10">
        <v>16.0821391308335</v>
      </c>
      <c r="N154" s="10">
        <v>18.1520908691665</v>
      </c>
      <c r="O154" s="10">
        <v>65.765770000000003</v>
      </c>
      <c r="P154" s="10">
        <v>0</v>
      </c>
      <c r="Q154" s="10">
        <v>14.05405</v>
      </c>
      <c r="R154" s="10">
        <v>10.45045</v>
      </c>
      <c r="S154" s="10">
        <v>3.4234200000000001</v>
      </c>
      <c r="T154" s="10">
        <v>7.0270299999999999</v>
      </c>
      <c r="U154" s="10">
        <v>89.549549999999996</v>
      </c>
      <c r="V154" s="10">
        <v>0</v>
      </c>
      <c r="W154" s="184"/>
      <c r="X154" s="184"/>
      <c r="Y154" s="184"/>
      <c r="Z154" s="184"/>
      <c r="AA154" s="184"/>
      <c r="AB154" s="184"/>
      <c r="AC154" s="184"/>
      <c r="AD154" s="184"/>
    </row>
    <row xmlns:x14ac="http://schemas.microsoft.com/office/spreadsheetml/2009/9/ac" r="155" s="181" customFormat="true" ht="12" x14ac:dyDescent="0.2">
      <c r="A155" s="184" t="s">
        <v>261</v>
      </c>
      <c r="B155" s="10">
        <v>2017</v>
      </c>
      <c r="C155" s="184" t="s">
        <v>268</v>
      </c>
      <c r="D155" s="10">
        <v>97830</v>
      </c>
      <c r="E155" s="10">
        <v>74.054050000000004</v>
      </c>
      <c r="F155" s="10">
        <v>67.927920000000015</v>
      </c>
      <c r="G155" s="10">
        <v>34.024139719557333</v>
      </c>
      <c r="H155" s="10">
        <v>33.903780280442682</v>
      </c>
      <c r="I155" s="10">
        <v>32.072079999999993</v>
      </c>
      <c r="J155" s="10">
        <v>0</v>
      </c>
      <c r="K155" s="10">
        <v>51.531529999999997</v>
      </c>
      <c r="L155" s="10">
        <v>34.234229999999997</v>
      </c>
      <c r="M155" s="10">
        <v>16.0821391308335</v>
      </c>
      <c r="N155" s="10">
        <v>18.1520908691665</v>
      </c>
      <c r="O155" s="10">
        <v>65.765770000000003</v>
      </c>
      <c r="P155" s="10">
        <v>0</v>
      </c>
      <c r="Q155" s="10">
        <v>14.05405</v>
      </c>
      <c r="R155" s="10">
        <v>10.45045</v>
      </c>
      <c r="S155" s="10">
        <v>3.4234200000000001</v>
      </c>
      <c r="T155" s="10">
        <v>7.0270299999999999</v>
      </c>
      <c r="U155" s="10">
        <v>89.549549999999996</v>
      </c>
      <c r="V155" s="10">
        <v>0</v>
      </c>
      <c r="W155" s="184"/>
      <c r="X155" s="184"/>
      <c r="Y155" s="184"/>
      <c r="Z155" s="184"/>
      <c r="AA155" s="184"/>
      <c r="AB155" s="184"/>
      <c r="AC155" s="184"/>
      <c r="AD155" s="184"/>
    </row>
    <row xmlns:x14ac="http://schemas.microsoft.com/office/spreadsheetml/2009/9/ac" r="156" s="181" customFormat="true" ht="12" x14ac:dyDescent="0.2">
      <c r="A156" s="184" t="s">
        <v>261</v>
      </c>
      <c r="B156" s="10">
        <v>2018</v>
      </c>
      <c r="C156" s="184" t="s">
        <v>268</v>
      </c>
      <c r="D156" s="10">
        <v>100253</v>
      </c>
      <c r="E156" s="10">
        <v>74.054050000000004</v>
      </c>
      <c r="F156" s="10">
        <v>67.927920000000015</v>
      </c>
      <c r="G156" s="10">
        <v>34.024139719557333</v>
      </c>
      <c r="H156" s="10">
        <v>33.903780280442682</v>
      </c>
      <c r="I156" s="10">
        <v>32.072079999999993</v>
      </c>
      <c r="J156" s="10">
        <v>0</v>
      </c>
      <c r="K156" s="10">
        <v>51.531529999999997</v>
      </c>
      <c r="L156" s="10">
        <v>34.234229999999997</v>
      </c>
      <c r="M156" s="10">
        <v>16.0821391308335</v>
      </c>
      <c r="N156" s="10">
        <v>18.1520908691665</v>
      </c>
      <c r="O156" s="10">
        <v>65.765770000000003</v>
      </c>
      <c r="P156" s="10">
        <v>0</v>
      </c>
      <c r="Q156" s="10">
        <v>14.05405</v>
      </c>
      <c r="R156" s="10">
        <v>10.45045</v>
      </c>
      <c r="S156" s="10">
        <v>3.4234200000000001</v>
      </c>
      <c r="T156" s="10">
        <v>7.0270299999999999</v>
      </c>
      <c r="U156" s="10">
        <v>89.549549999999996</v>
      </c>
      <c r="V156" s="10">
        <v>0</v>
      </c>
      <c r="W156" s="184"/>
      <c r="X156" s="184"/>
      <c r="Y156" s="184"/>
      <c r="Z156" s="184"/>
      <c r="AA156" s="184"/>
      <c r="AB156" s="184"/>
      <c r="AC156" s="184"/>
      <c r="AD156" s="184"/>
    </row>
    <row xmlns:x14ac="http://schemas.microsoft.com/office/spreadsheetml/2009/9/ac" r="157" s="181" customFormat="true" ht="12" x14ac:dyDescent="0.2">
      <c r="A157" s="184" t="s">
        <v>261</v>
      </c>
      <c r="B157" s="10">
        <v>2019</v>
      </c>
      <c r="C157" s="184" t="s">
        <v>268</v>
      </c>
      <c r="D157" s="10">
        <v>102684</v>
      </c>
      <c r="E157" s="10">
        <v>74.054050000000004</v>
      </c>
      <c r="F157" s="10">
        <v>67.927920000000015</v>
      </c>
      <c r="G157" s="10">
        <v>34.024139719557333</v>
      </c>
      <c r="H157" s="10">
        <v>33.903780280442682</v>
      </c>
      <c r="I157" s="10">
        <v>32.072079999999993</v>
      </c>
      <c r="J157" s="10">
        <v>0</v>
      </c>
      <c r="K157" s="10">
        <v>51.531529999999997</v>
      </c>
      <c r="L157" s="10">
        <v>34.234229999999997</v>
      </c>
      <c r="M157" s="10">
        <v>16.0821391308335</v>
      </c>
      <c r="N157" s="10">
        <v>18.1520908691665</v>
      </c>
      <c r="O157" s="10">
        <v>65.765770000000003</v>
      </c>
      <c r="P157" s="10">
        <v>0</v>
      </c>
      <c r="Q157" s="10">
        <v>14.05405</v>
      </c>
      <c r="R157" s="10">
        <v>10.45045</v>
      </c>
      <c r="S157" s="10">
        <v>3.4234200000000001</v>
      </c>
      <c r="T157" s="10">
        <v>7.0270299999999999</v>
      </c>
      <c r="U157" s="10">
        <v>89.549549999999996</v>
      </c>
      <c r="V157" s="10">
        <v>0</v>
      </c>
      <c r="W157" s="184"/>
      <c r="X157" s="184"/>
      <c r="Y157" s="184"/>
      <c r="Z157" s="184"/>
      <c r="AA157" s="184"/>
      <c r="AB157" s="184"/>
      <c r="AC157" s="184"/>
      <c r="AD157" s="184"/>
    </row>
    <row xmlns:x14ac="http://schemas.microsoft.com/office/spreadsheetml/2009/9/ac" r="158" s="181" customFormat="true" ht="12" x14ac:dyDescent="0.2">
      <c r="A158" s="184" t="s">
        <v>261</v>
      </c>
      <c r="B158" s="10">
        <v>2020</v>
      </c>
      <c r="C158" s="184" t="s">
        <v>268</v>
      </c>
      <c r="D158" s="10">
        <v>105258</v>
      </c>
      <c r="E158" s="10">
        <v>74.054050000000004</v>
      </c>
      <c r="F158" s="10">
        <v>67.927920000000015</v>
      </c>
      <c r="G158" s="10">
        <v>34.024139719557333</v>
      </c>
      <c r="H158" s="10">
        <v>33.903780280442682</v>
      </c>
      <c r="I158" s="10">
        <v>32.072079999999993</v>
      </c>
      <c r="J158" s="10">
        <v>0</v>
      </c>
      <c r="K158" s="10">
        <v>51.531529999999997</v>
      </c>
      <c r="L158" s="10">
        <v>34.234229999999997</v>
      </c>
      <c r="M158" s="10">
        <v>16.0821391308335</v>
      </c>
      <c r="N158" s="10">
        <v>18.1520908691665</v>
      </c>
      <c r="O158" s="10">
        <v>65.765770000000003</v>
      </c>
      <c r="P158" s="10">
        <v>0</v>
      </c>
      <c r="Q158" s="10">
        <v>14.05405</v>
      </c>
      <c r="R158" s="10">
        <v>10.45045</v>
      </c>
      <c r="S158" s="10">
        <v>3.4234200000000001</v>
      </c>
      <c r="T158" s="10">
        <v>7.0270299999999999</v>
      </c>
      <c r="U158" s="10">
        <v>89.549549999999996</v>
      </c>
      <c r="V158" s="10">
        <v>0</v>
      </c>
      <c r="W158" s="184"/>
      <c r="X158" s="184"/>
      <c r="Y158" s="184"/>
      <c r="Z158" s="184"/>
      <c r="AA158" s="184"/>
      <c r="AB158" s="184"/>
      <c r="AC158" s="184"/>
      <c r="AD158" s="184"/>
    </row>
    <row xmlns:x14ac="http://schemas.microsoft.com/office/spreadsheetml/2009/9/ac" r="159" s="181" customFormat="true" ht="12" x14ac:dyDescent="0.2">
      <c r="A159" s="184" t="s">
        <v>261</v>
      </c>
      <c r="B159" s="10">
        <v>2021</v>
      </c>
      <c r="C159" s="184" t="s">
        <v>268</v>
      </c>
      <c r="D159" s="10">
        <v>108072</v>
      </c>
      <c r="E159" s="10">
        <v>74.054050000000004</v>
      </c>
      <c r="F159" s="10">
        <v>67.927920000000015</v>
      </c>
      <c r="G159" s="10">
        <v>34.024139719557333</v>
      </c>
      <c r="H159" s="10">
        <v>33.903780280442682</v>
      </c>
      <c r="I159" s="10">
        <v>32.072079999999993</v>
      </c>
      <c r="J159" s="10">
        <v>0</v>
      </c>
      <c r="K159" s="10">
        <v>51.531529999999997</v>
      </c>
      <c r="L159" s="10">
        <v>34.234229999999997</v>
      </c>
      <c r="M159" s="10">
        <v>16.0821391308335</v>
      </c>
      <c r="N159" s="10">
        <v>18.1520908691665</v>
      </c>
      <c r="O159" s="10">
        <v>65.765770000000003</v>
      </c>
      <c r="P159" s="10">
        <v>0</v>
      </c>
      <c r="Q159" s="10">
        <v>14.05405</v>
      </c>
      <c r="R159" s="10">
        <v>10.45045</v>
      </c>
      <c r="S159" s="10">
        <v>3.4234200000000001</v>
      </c>
      <c r="T159" s="10">
        <v>7.0270299999999999</v>
      </c>
      <c r="U159" s="10">
        <v>89.549549999999996</v>
      </c>
      <c r="V159" s="10">
        <v>0</v>
      </c>
      <c r="W159" s="184"/>
      <c r="X159" s="184"/>
      <c r="Y159" s="184"/>
      <c r="Z159" s="184"/>
      <c r="AA159" s="184"/>
      <c r="AB159" s="184"/>
      <c r="AC159" s="184"/>
      <c r="AD159" s="184"/>
    </row>
    <row xmlns:x14ac="http://schemas.microsoft.com/office/spreadsheetml/2009/9/ac" r="160" s="181" customFormat="true" ht="12" x14ac:dyDescent="0.2">
      <c r="A160" s="184" t="s">
        <v>261</v>
      </c>
      <c r="B160" s="10">
        <v>2022</v>
      </c>
      <c r="C160" s="184" t="s">
        <v>268</v>
      </c>
      <c r="D160" s="10">
        <v>110706</v>
      </c>
      <c r="E160" s="10">
        <v>74.054050000000004</v>
      </c>
      <c r="F160" s="10">
        <v>67.927920000000015</v>
      </c>
      <c r="G160" s="10">
        <v>34.024139719557333</v>
      </c>
      <c r="H160" s="10">
        <v>33.903780280442682</v>
      </c>
      <c r="I160" s="10">
        <v>32.072079999999993</v>
      </c>
      <c r="J160" s="10">
        <v>0</v>
      </c>
      <c r="K160" s="10">
        <v>51.531529999999997</v>
      </c>
      <c r="L160" s="10">
        <v>34.234229999999997</v>
      </c>
      <c r="M160" s="10">
        <v>16.0821391308335</v>
      </c>
      <c r="N160" s="10">
        <v>18.1520908691665</v>
      </c>
      <c r="O160" s="10">
        <v>65.765770000000003</v>
      </c>
      <c r="P160" s="10">
        <v>0</v>
      </c>
      <c r="Q160" s="10">
        <v>14.05405</v>
      </c>
      <c r="R160" s="10">
        <v>10.45045</v>
      </c>
      <c r="S160" s="10">
        <v>3.4234200000000001</v>
      </c>
      <c r="T160" s="10">
        <v>7.0270299999999999</v>
      </c>
      <c r="U160" s="10">
        <v>89.549549999999996</v>
      </c>
      <c r="V160" s="10">
        <v>0</v>
      </c>
      <c r="W160" s="184"/>
      <c r="X160" s="184"/>
      <c r="Y160" s="184"/>
      <c r="Z160" s="184"/>
      <c r="AA160" s="184"/>
      <c r="AB160" s="184"/>
      <c r="AC160" s="184"/>
      <c r="AD160" s="184"/>
    </row>
    <row xmlns:x14ac="http://schemas.microsoft.com/office/spreadsheetml/2009/9/ac" r="161" s="181" customFormat="true" ht="12" x14ac:dyDescent="0.2">
      <c r="A161" s="184" t="s">
        <v>261</v>
      </c>
      <c r="B161" s="10">
        <v>2023</v>
      </c>
      <c r="C161" s="184" t="s">
        <v>268</v>
      </c>
      <c r="D161" s="10">
        <v>109485</v>
      </c>
      <c r="E161" s="10"/>
      <c r="F161" s="10"/>
      <c r="G161" s="10">
        <v>34.024139719557333</v>
      </c>
      <c r="H161" s="10"/>
      <c r="I161" s="10"/>
      <c r="J161" s="10">
        <v>65.975860280442674</v>
      </c>
      <c r="K161" s="10"/>
      <c r="L161" s="10"/>
      <c r="M161" s="10">
        <v>16.0821391308335</v>
      </c>
      <c r="N161" s="10"/>
      <c r="O161" s="10"/>
      <c r="P161" s="10">
        <v>83.917860869166503</v>
      </c>
      <c r="Q161" s="10"/>
      <c r="R161" s="10"/>
      <c r="S161" s="10"/>
      <c r="T161" s="10"/>
      <c r="U161" s="10"/>
      <c r="V161" s="10">
        <v>100</v>
      </c>
      <c r="W161" s="184"/>
      <c r="X161" s="184"/>
      <c r="Y161" s="184"/>
      <c r="Z161" s="184"/>
      <c r="AA161" s="184"/>
      <c r="AB161" s="184"/>
      <c r="AC161" s="184"/>
      <c r="AD161" s="184"/>
    </row>
    <row xmlns:x14ac="http://schemas.microsoft.com/office/spreadsheetml/2009/9/ac" r="162" s="181" customFormat="true" ht="12" x14ac:dyDescent="0.2">
      <c r="A162" s="184" t="s">
        <v>261</v>
      </c>
      <c r="B162" s="10">
        <v>2024</v>
      </c>
      <c r="C162" s="184" t="s">
        <v>268</v>
      </c>
      <c r="D162" s="10"/>
      <c r="E162" s="10"/>
      <c r="F162" s="10"/>
      <c r="G162" s="10"/>
      <c r="H162" s="10"/>
      <c r="I162" s="10"/>
      <c r="J162" s="10"/>
      <c r="K162" s="10"/>
      <c r="L162" s="10"/>
      <c r="M162" s="10"/>
      <c r="N162" s="10"/>
      <c r="O162" s="10"/>
      <c r="P162" s="10"/>
      <c r="Q162" s="10"/>
      <c r="R162" s="10"/>
      <c r="S162" s="10"/>
      <c r="T162" s="10"/>
      <c r="U162" s="10"/>
      <c r="V162" s="10"/>
      <c r="W162" s="184"/>
      <c r="X162" s="184"/>
      <c r="Y162" s="184"/>
      <c r="Z162" s="184"/>
      <c r="AA162" s="184"/>
      <c r="AB162" s="184"/>
      <c r="AC162" s="184"/>
      <c r="AD162" s="184"/>
    </row>
    <row xmlns:x14ac="http://schemas.microsoft.com/office/spreadsheetml/2009/9/ac" r="163" s="181" customFormat="true" ht="12" x14ac:dyDescent="0.2">
      <c r="A163" s="184" t="s">
        <v>261</v>
      </c>
      <c r="B163" s="10">
        <v>2025</v>
      </c>
      <c r="C163" s="184" t="s">
        <v>268</v>
      </c>
      <c r="D163" s="10"/>
      <c r="E163" s="10"/>
      <c r="F163" s="10"/>
      <c r="G163" s="10"/>
      <c r="H163" s="10"/>
      <c r="I163" s="10"/>
      <c r="J163" s="10"/>
      <c r="K163" s="10"/>
      <c r="L163" s="10"/>
      <c r="M163" s="10"/>
      <c r="N163" s="10"/>
      <c r="O163" s="10"/>
      <c r="P163" s="10"/>
      <c r="Q163" s="10"/>
      <c r="R163" s="10"/>
      <c r="S163" s="10"/>
      <c r="T163" s="10"/>
      <c r="U163" s="10"/>
      <c r="V163" s="10"/>
      <c r="W163" s="184"/>
      <c r="X163" s="184"/>
      <c r="Y163" s="184"/>
      <c r="Z163" s="184"/>
      <c r="AA163" s="184"/>
      <c r="AB163" s="184"/>
      <c r="AC163" s="184"/>
      <c r="AD163" s="184"/>
    </row>
    <row xmlns:x14ac="http://schemas.microsoft.com/office/spreadsheetml/2009/9/ac" r="164" s="181" customFormat="true" ht="12" x14ac:dyDescent="0.2">
      <c r="A164" s="184" t="s">
        <v>261</v>
      </c>
      <c r="B164" s="10">
        <v>2026</v>
      </c>
      <c r="C164" s="184" t="s">
        <v>268</v>
      </c>
      <c r="D164" s="10"/>
      <c r="E164" s="10"/>
      <c r="F164" s="10"/>
      <c r="G164" s="10"/>
      <c r="H164" s="10"/>
      <c r="I164" s="10"/>
      <c r="J164" s="10"/>
      <c r="K164" s="10"/>
      <c r="L164" s="10"/>
      <c r="M164" s="10"/>
      <c r="N164" s="10"/>
      <c r="O164" s="10"/>
      <c r="P164" s="10"/>
      <c r="Q164" s="10"/>
      <c r="R164" s="10"/>
      <c r="S164" s="10"/>
      <c r="T164" s="10"/>
      <c r="U164" s="10"/>
      <c r="V164" s="10"/>
      <c r="W164" s="184"/>
      <c r="X164" s="184"/>
      <c r="Y164" s="184"/>
      <c r="Z164" s="184"/>
      <c r="AA164" s="184"/>
      <c r="AB164" s="184"/>
      <c r="AC164" s="184"/>
      <c r="AD164" s="184"/>
    </row>
    <row xmlns:x14ac="http://schemas.microsoft.com/office/spreadsheetml/2009/9/ac" r="165" s="181" customFormat="true" ht="12" x14ac:dyDescent="0.2">
      <c r="A165" s="184" t="s">
        <v>261</v>
      </c>
      <c r="B165" s="10">
        <v>2027</v>
      </c>
      <c r="C165" s="184" t="s">
        <v>268</v>
      </c>
      <c r="D165" s="10"/>
      <c r="E165" s="10"/>
      <c r="F165" s="10"/>
      <c r="G165" s="10"/>
      <c r="H165" s="10"/>
      <c r="I165" s="10"/>
      <c r="J165" s="10"/>
      <c r="K165" s="10"/>
      <c r="L165" s="10"/>
      <c r="M165" s="10"/>
      <c r="N165" s="10"/>
      <c r="O165" s="10"/>
      <c r="P165" s="10"/>
      <c r="Q165" s="10"/>
      <c r="R165" s="10"/>
      <c r="S165" s="10"/>
      <c r="T165" s="10"/>
      <c r="U165" s="10"/>
      <c r="V165" s="10"/>
      <c r="W165" s="184"/>
      <c r="X165" s="184"/>
      <c r="Y165" s="184"/>
      <c r="Z165" s="184"/>
      <c r="AA165" s="184"/>
      <c r="AB165" s="184"/>
      <c r="AC165" s="184"/>
      <c r="AD165" s="184"/>
    </row>
    <row xmlns:x14ac="http://schemas.microsoft.com/office/spreadsheetml/2009/9/ac" r="166" s="181" customFormat="true" ht="12" x14ac:dyDescent="0.2">
      <c r="A166" s="184" t="s">
        <v>261</v>
      </c>
      <c r="B166" s="10">
        <v>2028</v>
      </c>
      <c r="C166" s="184" t="s">
        <v>268</v>
      </c>
      <c r="D166" s="10"/>
      <c r="E166" s="10"/>
      <c r="F166" s="10"/>
      <c r="G166" s="10"/>
      <c r="H166" s="10"/>
      <c r="I166" s="10"/>
      <c r="J166" s="10"/>
      <c r="K166" s="10"/>
      <c r="L166" s="10"/>
      <c r="M166" s="10"/>
      <c r="N166" s="10"/>
      <c r="O166" s="10"/>
      <c r="P166" s="10"/>
      <c r="Q166" s="10"/>
      <c r="R166" s="10"/>
      <c r="S166" s="10"/>
      <c r="T166" s="10"/>
      <c r="U166" s="10"/>
      <c r="V166" s="10"/>
      <c r="W166" s="184"/>
      <c r="X166" s="184"/>
      <c r="Y166" s="184"/>
      <c r="Z166" s="184"/>
      <c r="AA166" s="184"/>
      <c r="AB166" s="184"/>
      <c r="AC166" s="184"/>
      <c r="AD166" s="184"/>
    </row>
    <row xmlns:x14ac="http://schemas.microsoft.com/office/spreadsheetml/2009/9/ac" r="167" s="181" customFormat="true" ht="12" x14ac:dyDescent="0.2">
      <c r="A167" s="184" t="s">
        <v>261</v>
      </c>
      <c r="B167" s="10">
        <v>2029</v>
      </c>
      <c r="C167" s="184" t="s">
        <v>268</v>
      </c>
      <c r="D167" s="10"/>
      <c r="E167" s="10"/>
      <c r="F167" s="10"/>
      <c r="G167" s="10"/>
      <c r="H167" s="10"/>
      <c r="I167" s="10"/>
      <c r="J167" s="10"/>
      <c r="K167" s="10"/>
      <c r="L167" s="10"/>
      <c r="M167" s="10"/>
      <c r="N167" s="10"/>
      <c r="O167" s="10"/>
      <c r="P167" s="10"/>
      <c r="Q167" s="10"/>
      <c r="R167" s="10"/>
      <c r="S167" s="10"/>
      <c r="T167" s="10"/>
      <c r="U167" s="10"/>
      <c r="V167" s="10"/>
      <c r="W167" s="184"/>
      <c r="X167" s="184"/>
      <c r="Y167" s="184"/>
      <c r="Z167" s="184"/>
      <c r="AA167" s="184"/>
      <c r="AB167" s="184"/>
    </row>
    <row xmlns:x14ac="http://schemas.microsoft.com/office/spreadsheetml/2009/9/ac" r="168" s="181" customFormat="true" ht="12" x14ac:dyDescent="0.2">
      <c r="A168" s="184" t="s">
        <v>261</v>
      </c>
      <c r="B168" s="10">
        <v>2030</v>
      </c>
      <c r="C168" s="184" t="s">
        <v>268</v>
      </c>
      <c r="D168" s="10"/>
      <c r="E168" s="10"/>
      <c r="F168" s="10"/>
      <c r="G168" s="10"/>
      <c r="H168" s="10"/>
      <c r="I168" s="10"/>
      <c r="J168" s="10"/>
      <c r="K168" s="10"/>
      <c r="L168" s="10"/>
      <c r="M168" s="10"/>
      <c r="N168" s="10"/>
      <c r="O168" s="10"/>
      <c r="P168" s="10"/>
      <c r="Q168" s="10"/>
      <c r="R168" s="10"/>
      <c r="S168" s="10"/>
      <c r="T168" s="10"/>
      <c r="U168" s="10"/>
      <c r="V168" s="10"/>
      <c r="W168" s="184"/>
      <c r="X168" s="184"/>
      <c r="Y168" s="184"/>
      <c r="Z168" s="184"/>
      <c r="AA168" s="184"/>
      <c r="AB168" s="184"/>
    </row>
    <row xmlns:x14ac="http://schemas.microsoft.com/office/spreadsheetml/2009/9/ac" r="169" ht="15.75" x14ac:dyDescent="0.25">
      <c r="A169" s="185" t="s">
        <v>261</v>
      </c>
      <c r="B169" s="10">
        <v>2000</v>
      </c>
      <c r="C169" s="185" t="s">
        <v>269</v>
      </c>
      <c r="D169" s="10">
        <v>68271</v>
      </c>
      <c r="E169" s="10"/>
      <c r="F169" s="10"/>
      <c r="G169" s="10"/>
      <c r="H169" s="10"/>
      <c r="I169" s="10"/>
      <c r="J169" s="10">
        <v>100</v>
      </c>
      <c r="K169" s="10"/>
      <c r="L169" s="10"/>
      <c r="M169" s="10"/>
      <c r="N169" s="10"/>
      <c r="O169" s="10"/>
      <c r="P169" s="10">
        <v>100</v>
      </c>
      <c r="Q169" s="10"/>
      <c r="R169" s="10"/>
      <c r="S169" s="10"/>
      <c r="T169" s="10"/>
      <c r="U169" s="10"/>
      <c r="V169" s="10">
        <v>100</v>
      </c>
      <c r="W169" s="185"/>
      <c r="X169" s="185"/>
      <c r="Y169" s="185"/>
      <c r="Z169" s="185"/>
      <c r="AA169" s="185"/>
      <c r="AB169" s="185"/>
    </row>
    <row xmlns:x14ac="http://schemas.microsoft.com/office/spreadsheetml/2009/9/ac" r="170" ht="15.75" x14ac:dyDescent="0.25">
      <c r="A170" s="185" t="s">
        <v>261</v>
      </c>
      <c r="B170" s="10">
        <v>2001</v>
      </c>
      <c r="C170" s="185" t="s">
        <v>269</v>
      </c>
      <c r="D170" s="10">
        <v>69502</v>
      </c>
      <c r="E170" s="10"/>
      <c r="F170" s="10"/>
      <c r="G170" s="10"/>
      <c r="H170" s="10"/>
      <c r="I170" s="10"/>
      <c r="J170" s="10">
        <v>100</v>
      </c>
      <c r="K170" s="10"/>
      <c r="L170" s="10"/>
      <c r="M170" s="10"/>
      <c r="N170" s="10"/>
      <c r="O170" s="10"/>
      <c r="P170" s="10">
        <v>100</v>
      </c>
      <c r="Q170" s="10"/>
      <c r="R170" s="10"/>
      <c r="S170" s="10"/>
      <c r="T170" s="10"/>
      <c r="U170" s="10"/>
      <c r="V170" s="10">
        <v>100</v>
      </c>
      <c r="W170" s="185"/>
      <c r="X170" s="185"/>
      <c r="Y170" s="185"/>
      <c r="Z170" s="185"/>
      <c r="AA170" s="185"/>
      <c r="AB170" s="185"/>
    </row>
    <row xmlns:x14ac="http://schemas.microsoft.com/office/spreadsheetml/2009/9/ac" r="171" ht="15.75" x14ac:dyDescent="0.25">
      <c r="A171" s="185" t="s">
        <v>261</v>
      </c>
      <c r="B171" s="10">
        <v>2002</v>
      </c>
      <c r="C171" s="185" t="s">
        <v>269</v>
      </c>
      <c r="D171" s="10">
        <v>70655</v>
      </c>
      <c r="E171" s="10"/>
      <c r="F171" s="10"/>
      <c r="G171" s="10"/>
      <c r="H171" s="10"/>
      <c r="I171" s="10"/>
      <c r="J171" s="10">
        <v>100</v>
      </c>
      <c r="K171" s="10"/>
      <c r="L171" s="10"/>
      <c r="M171" s="10"/>
      <c r="N171" s="10"/>
      <c r="O171" s="10"/>
      <c r="P171" s="10">
        <v>100</v>
      </c>
      <c r="Q171" s="10"/>
      <c r="R171" s="10"/>
      <c r="S171" s="10"/>
      <c r="T171" s="10"/>
      <c r="U171" s="10"/>
      <c r="V171" s="10">
        <v>100</v>
      </c>
      <c r="W171" s="185"/>
      <c r="X171" s="185"/>
      <c r="Y171" s="185"/>
      <c r="Z171" s="185"/>
      <c r="AA171" s="185"/>
      <c r="AB171" s="185"/>
    </row>
    <row xmlns:x14ac="http://schemas.microsoft.com/office/spreadsheetml/2009/9/ac" r="172" ht="15.75" x14ac:dyDescent="0.25">
      <c r="A172" s="185" t="s">
        <v>261</v>
      </c>
      <c r="B172" s="10">
        <v>2003</v>
      </c>
      <c r="C172" s="185" t="s">
        <v>269</v>
      </c>
      <c r="D172" s="10">
        <v>71811</v>
      </c>
      <c r="E172" s="10"/>
      <c r="F172" s="10"/>
      <c r="G172" s="10"/>
      <c r="H172" s="10"/>
      <c r="I172" s="10"/>
      <c r="J172" s="10">
        <v>100</v>
      </c>
      <c r="K172" s="10"/>
      <c r="L172" s="10"/>
      <c r="M172" s="10"/>
      <c r="N172" s="10"/>
      <c r="O172" s="10"/>
      <c r="P172" s="10">
        <v>100</v>
      </c>
      <c r="Q172" s="10"/>
      <c r="R172" s="10"/>
      <c r="S172" s="10"/>
      <c r="T172" s="10"/>
      <c r="U172" s="10"/>
      <c r="V172" s="10">
        <v>100</v>
      </c>
      <c r="W172" s="185"/>
      <c r="X172" s="185"/>
      <c r="Y172" s="185"/>
      <c r="Z172" s="185"/>
      <c r="AA172" s="185"/>
      <c r="AB172" s="185"/>
    </row>
    <row xmlns:x14ac="http://schemas.microsoft.com/office/spreadsheetml/2009/9/ac" r="173" ht="15.75" x14ac:dyDescent="0.25">
      <c r="A173" s="185" t="s">
        <v>261</v>
      </c>
      <c r="B173" s="10">
        <v>2004</v>
      </c>
      <c r="C173" s="185" t="s">
        <v>269</v>
      </c>
      <c r="D173" s="10">
        <v>72980</v>
      </c>
      <c r="E173" s="10"/>
      <c r="F173" s="10"/>
      <c r="G173" s="10"/>
      <c r="H173" s="10"/>
      <c r="I173" s="10"/>
      <c r="J173" s="10">
        <v>100</v>
      </c>
      <c r="K173" s="10"/>
      <c r="L173" s="10"/>
      <c r="M173" s="10"/>
      <c r="N173" s="10"/>
      <c r="O173" s="10"/>
      <c r="P173" s="10">
        <v>100</v>
      </c>
      <c r="Q173" s="10"/>
      <c r="R173" s="10"/>
      <c r="S173" s="10"/>
      <c r="T173" s="10"/>
      <c r="U173" s="10"/>
      <c r="V173" s="10">
        <v>100</v>
      </c>
      <c r="W173" s="185"/>
      <c r="X173" s="185"/>
      <c r="Y173" s="185"/>
      <c r="Z173" s="185"/>
      <c r="AA173" s="185"/>
      <c r="AB173" s="185"/>
    </row>
    <row xmlns:x14ac="http://schemas.microsoft.com/office/spreadsheetml/2009/9/ac" r="174" ht="15.75" x14ac:dyDescent="0.25">
      <c r="A174" s="185" t="s">
        <v>261</v>
      </c>
      <c r="B174" s="10">
        <v>2005</v>
      </c>
      <c r="C174" s="185" t="s">
        <v>269</v>
      </c>
      <c r="D174" s="10">
        <v>74184</v>
      </c>
      <c r="E174" s="10"/>
      <c r="F174" s="10"/>
      <c r="G174" s="10"/>
      <c r="H174" s="10"/>
      <c r="I174" s="10"/>
      <c r="J174" s="10">
        <v>100</v>
      </c>
      <c r="K174" s="10"/>
      <c r="L174" s="10"/>
      <c r="M174" s="10"/>
      <c r="N174" s="10"/>
      <c r="O174" s="10"/>
      <c r="P174" s="10">
        <v>100</v>
      </c>
      <c r="Q174" s="10"/>
      <c r="R174" s="10"/>
      <c r="S174" s="10"/>
      <c r="T174" s="10"/>
      <c r="U174" s="10"/>
      <c r="V174" s="10">
        <v>100</v>
      </c>
      <c r="W174" s="185"/>
      <c r="X174" s="185"/>
      <c r="Y174" s="185"/>
      <c r="Z174" s="185"/>
      <c r="AA174" s="185"/>
      <c r="AB174" s="185"/>
    </row>
    <row xmlns:x14ac="http://schemas.microsoft.com/office/spreadsheetml/2009/9/ac" r="175" ht="15.75" x14ac:dyDescent="0.25">
      <c r="A175" s="185" t="s">
        <v>261</v>
      </c>
      <c r="B175" s="10">
        <v>2006</v>
      </c>
      <c r="C175" s="185" t="s">
        <v>269</v>
      </c>
      <c r="D175" s="10">
        <v>75505</v>
      </c>
      <c r="E175" s="10"/>
      <c r="F175" s="10"/>
      <c r="G175" s="10"/>
      <c r="H175" s="10"/>
      <c r="I175" s="10"/>
      <c r="J175" s="10">
        <v>100</v>
      </c>
      <c r="K175" s="10"/>
      <c r="L175" s="10"/>
      <c r="M175" s="10"/>
      <c r="N175" s="10"/>
      <c r="O175" s="10"/>
      <c r="P175" s="10">
        <v>100</v>
      </c>
      <c r="Q175" s="10"/>
      <c r="R175" s="10"/>
      <c r="S175" s="10"/>
      <c r="T175" s="10"/>
      <c r="U175" s="10"/>
      <c r="V175" s="10">
        <v>100</v>
      </c>
      <c r="W175" s="185"/>
      <c r="X175" s="185"/>
      <c r="Y175" s="185"/>
      <c r="Z175" s="185"/>
      <c r="AA175" s="185"/>
      <c r="AB175" s="185"/>
    </row>
    <row xmlns:x14ac="http://schemas.microsoft.com/office/spreadsheetml/2009/9/ac" r="176" ht="15.75" x14ac:dyDescent="0.25">
      <c r="A176" s="185" t="s">
        <v>261</v>
      </c>
      <c r="B176" s="10">
        <v>2007</v>
      </c>
      <c r="C176" s="185" t="s">
        <v>269</v>
      </c>
      <c r="D176" s="10">
        <v>77004</v>
      </c>
      <c r="E176" s="10"/>
      <c r="F176" s="10"/>
      <c r="G176" s="10"/>
      <c r="H176" s="10"/>
      <c r="I176" s="10"/>
      <c r="J176" s="10">
        <v>100</v>
      </c>
      <c r="K176" s="10"/>
      <c r="L176" s="10"/>
      <c r="M176" s="10"/>
      <c r="N176" s="10"/>
      <c r="O176" s="10"/>
      <c r="P176" s="10">
        <v>100</v>
      </c>
      <c r="Q176" s="10"/>
      <c r="R176" s="10"/>
      <c r="S176" s="10"/>
      <c r="T176" s="10"/>
      <c r="U176" s="10"/>
      <c r="V176" s="10">
        <v>100</v>
      </c>
      <c r="W176" s="185"/>
      <c r="X176" s="185"/>
      <c r="Y176" s="185"/>
      <c r="Z176" s="185"/>
      <c r="AA176" s="185"/>
      <c r="AB176" s="185"/>
    </row>
    <row xmlns:x14ac="http://schemas.microsoft.com/office/spreadsheetml/2009/9/ac" r="177" ht="15.75" x14ac:dyDescent="0.25">
      <c r="A177" s="185" t="s">
        <v>261</v>
      </c>
      <c r="B177" s="10">
        <v>2008</v>
      </c>
      <c r="C177" s="185" t="s">
        <v>269</v>
      </c>
      <c r="D177" s="10">
        <v>78648</v>
      </c>
      <c r="E177" s="10"/>
      <c r="F177" s="10"/>
      <c r="G177" s="10"/>
      <c r="H177" s="10"/>
      <c r="I177" s="10"/>
      <c r="J177" s="10">
        <v>100</v>
      </c>
      <c r="K177" s="10"/>
      <c r="L177" s="10"/>
      <c r="M177" s="10"/>
      <c r="N177" s="10"/>
      <c r="O177" s="10"/>
      <c r="P177" s="10">
        <v>100</v>
      </c>
      <c r="Q177" s="10"/>
      <c r="R177" s="10"/>
      <c r="S177" s="10"/>
      <c r="T177" s="10"/>
      <c r="U177" s="10"/>
      <c r="V177" s="10">
        <v>100</v>
      </c>
      <c r="W177" s="185"/>
      <c r="X177" s="185"/>
      <c r="Y177" s="185"/>
      <c r="Z177" s="185"/>
      <c r="AA177" s="185"/>
      <c r="AB177" s="185"/>
    </row>
    <row xmlns:x14ac="http://schemas.microsoft.com/office/spreadsheetml/2009/9/ac" r="178" ht="15.75" x14ac:dyDescent="0.25">
      <c r="A178" s="185" t="s">
        <v>261</v>
      </c>
      <c r="B178" s="10">
        <v>2009</v>
      </c>
      <c r="C178" s="185" t="s">
        <v>269</v>
      </c>
      <c r="D178" s="10">
        <v>80319</v>
      </c>
      <c r="E178" s="10"/>
      <c r="F178" s="10"/>
      <c r="G178" s="10"/>
      <c r="H178" s="10"/>
      <c r="I178" s="10"/>
      <c r="J178" s="10">
        <v>100</v>
      </c>
      <c r="K178" s="10"/>
      <c r="L178" s="10"/>
      <c r="M178" s="10"/>
      <c r="N178" s="10"/>
      <c r="O178" s="10"/>
      <c r="P178" s="10">
        <v>100</v>
      </c>
      <c r="Q178" s="10"/>
      <c r="R178" s="10"/>
      <c r="S178" s="10"/>
      <c r="T178" s="10"/>
      <c r="U178" s="10"/>
      <c r="V178" s="10">
        <v>100</v>
      </c>
      <c r="W178" s="185"/>
      <c r="X178" s="185"/>
      <c r="Y178" s="185"/>
      <c r="Z178" s="185"/>
      <c r="AA178" s="185"/>
      <c r="AB178" s="185"/>
    </row>
    <row xmlns:x14ac="http://schemas.microsoft.com/office/spreadsheetml/2009/9/ac" r="179" ht="15.75" x14ac:dyDescent="0.25">
      <c r="A179" s="185" t="s">
        <v>261</v>
      </c>
      <c r="B179" s="10">
        <v>2010</v>
      </c>
      <c r="C179" s="185" t="s">
        <v>269</v>
      </c>
      <c r="D179" s="10">
        <v>82107</v>
      </c>
      <c r="E179" s="10"/>
      <c r="F179" s="10"/>
      <c r="G179" s="10">
        <v>35.239905614988487</v>
      </c>
      <c r="H179" s="10"/>
      <c r="I179" s="10"/>
      <c r="J179" s="10">
        <v>64.760094385011513</v>
      </c>
      <c r="K179" s="10"/>
      <c r="L179" s="10"/>
      <c r="M179" s="10">
        <v>27.89354082262</v>
      </c>
      <c r="N179" s="10"/>
      <c r="O179" s="10"/>
      <c r="P179" s="10">
        <v>72.106459177380003</v>
      </c>
      <c r="Q179" s="10"/>
      <c r="R179" s="10"/>
      <c r="S179" s="10"/>
      <c r="T179" s="10"/>
      <c r="U179" s="10"/>
      <c r="V179" s="10">
        <v>100</v>
      </c>
      <c r="W179" s="185"/>
      <c r="X179" s="185"/>
      <c r="Y179" s="185"/>
      <c r="Z179" s="185"/>
      <c r="AA179" s="185"/>
      <c r="AB179" s="185"/>
    </row>
    <row xmlns:x14ac="http://schemas.microsoft.com/office/spreadsheetml/2009/9/ac" r="180" ht="15.75" x14ac:dyDescent="0.25">
      <c r="A180" s="185" t="s">
        <v>261</v>
      </c>
      <c r="B180" s="10">
        <v>2011</v>
      </c>
      <c r="C180" s="185" t="s">
        <v>269</v>
      </c>
      <c r="D180" s="10">
        <v>84109</v>
      </c>
      <c r="E180" s="10"/>
      <c r="F180" s="10"/>
      <c r="G180" s="10">
        <v>35.239905614988487</v>
      </c>
      <c r="H180" s="10"/>
      <c r="I180" s="10"/>
      <c r="J180" s="10">
        <v>64.760094385011513</v>
      </c>
      <c r="K180" s="10"/>
      <c r="L180" s="10"/>
      <c r="M180" s="10">
        <v>27.89354082262</v>
      </c>
      <c r="N180" s="10"/>
      <c r="O180" s="10"/>
      <c r="P180" s="10">
        <v>72.106459177380003</v>
      </c>
      <c r="Q180" s="10"/>
      <c r="R180" s="10"/>
      <c r="S180" s="10"/>
      <c r="T180" s="10"/>
      <c r="U180" s="10"/>
      <c r="V180" s="10">
        <v>100</v>
      </c>
      <c r="W180" s="185"/>
      <c r="X180" s="185"/>
      <c r="Y180" s="185"/>
      <c r="Z180" s="185"/>
      <c r="AA180" s="185"/>
      <c r="AB180" s="185"/>
    </row>
    <row xmlns:x14ac="http://schemas.microsoft.com/office/spreadsheetml/2009/9/ac" r="181" ht="15.75" x14ac:dyDescent="0.25">
      <c r="A181" s="185" t="s">
        <v>261</v>
      </c>
      <c r="B181" s="10">
        <v>2012</v>
      </c>
      <c r="C181" s="185" t="s">
        <v>269</v>
      </c>
      <c r="D181" s="10">
        <v>86331</v>
      </c>
      <c r="E181" s="10"/>
      <c r="F181" s="10"/>
      <c r="G181" s="10">
        <v>35.239905614988487</v>
      </c>
      <c r="H181" s="10"/>
      <c r="I181" s="10"/>
      <c r="J181" s="10">
        <v>64.760094385011513</v>
      </c>
      <c r="K181" s="10"/>
      <c r="L181" s="10"/>
      <c r="M181" s="10">
        <v>27.89354082262</v>
      </c>
      <c r="N181" s="10"/>
      <c r="O181" s="10"/>
      <c r="P181" s="10">
        <v>72.106459177380003</v>
      </c>
      <c r="Q181" s="10"/>
      <c r="R181" s="10"/>
      <c r="S181" s="10"/>
      <c r="T181" s="10"/>
      <c r="U181" s="10"/>
      <c r="V181" s="10">
        <v>100</v>
      </c>
      <c r="W181" s="185"/>
      <c r="X181" s="185"/>
      <c r="Y181" s="185"/>
      <c r="Z181" s="185"/>
      <c r="AA181" s="185"/>
      <c r="AB181" s="185"/>
    </row>
    <row xmlns:x14ac="http://schemas.microsoft.com/office/spreadsheetml/2009/9/ac" r="182" ht="15.75" x14ac:dyDescent="0.25">
      <c r="A182" s="185" t="s">
        <v>261</v>
      </c>
      <c r="B182" s="10">
        <v>2013</v>
      </c>
      <c r="C182" s="185" t="s">
        <v>269</v>
      </c>
      <c r="D182" s="10">
        <v>88543</v>
      </c>
      <c r="E182" s="10"/>
      <c r="F182" s="10"/>
      <c r="G182" s="10">
        <v>35.239905614988487</v>
      </c>
      <c r="H182" s="10"/>
      <c r="I182" s="10"/>
      <c r="J182" s="10">
        <v>64.760094385011513</v>
      </c>
      <c r="K182" s="10"/>
      <c r="L182" s="10"/>
      <c r="M182" s="10">
        <v>27.89354082262</v>
      </c>
      <c r="N182" s="10"/>
      <c r="O182" s="10"/>
      <c r="P182" s="10">
        <v>72.106459177380003</v>
      </c>
      <c r="Q182" s="10"/>
      <c r="R182" s="10"/>
      <c r="S182" s="10"/>
      <c r="T182" s="10"/>
      <c r="U182" s="10"/>
      <c r="V182" s="10">
        <v>100</v>
      </c>
      <c r="W182" s="185"/>
      <c r="X182" s="185"/>
      <c r="Y182" s="185"/>
      <c r="Z182" s="185"/>
      <c r="AA182" s="185"/>
      <c r="AB182" s="185"/>
    </row>
    <row xmlns:x14ac="http://schemas.microsoft.com/office/spreadsheetml/2009/9/ac" r="183" ht="15.75" x14ac:dyDescent="0.25">
      <c r="A183" s="185" t="s">
        <v>261</v>
      </c>
      <c r="B183" s="10">
        <v>2014</v>
      </c>
      <c r="C183" s="185" t="s">
        <v>269</v>
      </c>
      <c r="D183" s="10">
        <v>90663</v>
      </c>
      <c r="E183" s="10">
        <v>85.353539999999995</v>
      </c>
      <c r="F183" s="10">
        <v>80.050494999999984</v>
      </c>
      <c r="G183" s="10">
        <v>35.239905614988487</v>
      </c>
      <c r="H183" s="10">
        <v>44.81058938501149</v>
      </c>
      <c r="I183" s="10">
        <v>19.94950500000002</v>
      </c>
      <c r="J183" s="10">
        <v>0</v>
      </c>
      <c r="K183" s="10">
        <v>64.141410000000008</v>
      </c>
      <c r="L183" s="10">
        <v>46.96969</v>
      </c>
      <c r="M183" s="10">
        <v>27.89354082262</v>
      </c>
      <c r="N183" s="10">
        <v>19.07614917738</v>
      </c>
      <c r="O183" s="10">
        <v>53.03031</v>
      </c>
      <c r="P183" s="10">
        <v>0</v>
      </c>
      <c r="Q183" s="10">
        <v>14.14141</v>
      </c>
      <c r="R183" s="10">
        <v>11.11111</v>
      </c>
      <c r="S183" s="10">
        <v>3.0303</v>
      </c>
      <c r="T183" s="10">
        <v>8.0808099999999996</v>
      </c>
      <c r="U183" s="10">
        <v>88.888890000000004</v>
      </c>
      <c r="V183" s="10">
        <v>0</v>
      </c>
      <c r="W183" s="185"/>
      <c r="X183" s="185"/>
      <c r="Y183" s="185"/>
      <c r="Z183" s="185"/>
      <c r="AA183" s="185"/>
      <c r="AB183" s="185"/>
    </row>
    <row xmlns:x14ac="http://schemas.microsoft.com/office/spreadsheetml/2009/9/ac" r="184" ht="15.75" x14ac:dyDescent="0.25">
      <c r="A184" s="185" t="s">
        <v>261</v>
      </c>
      <c r="B184" s="10">
        <v>2015</v>
      </c>
      <c r="C184" s="185" t="s">
        <v>269</v>
      </c>
      <c r="D184" s="10">
        <v>92649</v>
      </c>
      <c r="E184" s="10">
        <v>85.353539999999995</v>
      </c>
      <c r="F184" s="10">
        <v>80.050494999999984</v>
      </c>
      <c r="G184" s="10">
        <v>35.239905614988487</v>
      </c>
      <c r="H184" s="10">
        <v>44.81058938501149</v>
      </c>
      <c r="I184" s="10">
        <v>19.94950500000002</v>
      </c>
      <c r="J184" s="10">
        <v>0</v>
      </c>
      <c r="K184" s="10">
        <v>64.141410000000008</v>
      </c>
      <c r="L184" s="10">
        <v>46.96969</v>
      </c>
      <c r="M184" s="10">
        <v>27.89354082262</v>
      </c>
      <c r="N184" s="10">
        <v>19.07614917738</v>
      </c>
      <c r="O184" s="10">
        <v>53.03031</v>
      </c>
      <c r="P184" s="10">
        <v>0</v>
      </c>
      <c r="Q184" s="10">
        <v>14.14141</v>
      </c>
      <c r="R184" s="10">
        <v>11.11111</v>
      </c>
      <c r="S184" s="10">
        <v>3.0303</v>
      </c>
      <c r="T184" s="10">
        <v>8.0808099999999996</v>
      </c>
      <c r="U184" s="10">
        <v>88.888890000000004</v>
      </c>
      <c r="V184" s="10">
        <v>0</v>
      </c>
      <c r="W184" s="185"/>
      <c r="X184" s="185"/>
      <c r="Y184" s="185"/>
      <c r="Z184" s="185"/>
      <c r="AA184" s="185"/>
      <c r="AB184" s="185"/>
    </row>
    <row xmlns:x14ac="http://schemas.microsoft.com/office/spreadsheetml/2009/9/ac" r="185" ht="15.75" x14ac:dyDescent="0.25">
      <c r="A185" s="185" t="s">
        <v>261</v>
      </c>
      <c r="B185" s="10">
        <v>2016</v>
      </c>
      <c r="C185" s="185" t="s">
        <v>269</v>
      </c>
      <c r="D185" s="10">
        <v>94648</v>
      </c>
      <c r="E185" s="10">
        <v>85.353539999999995</v>
      </c>
      <c r="F185" s="10">
        <v>80.050494999999984</v>
      </c>
      <c r="G185" s="10">
        <v>35.239905614988487</v>
      </c>
      <c r="H185" s="10">
        <v>44.81058938501149</v>
      </c>
      <c r="I185" s="10">
        <v>19.94950500000002</v>
      </c>
      <c r="J185" s="10">
        <v>0</v>
      </c>
      <c r="K185" s="10">
        <v>64.141410000000008</v>
      </c>
      <c r="L185" s="10">
        <v>46.96969</v>
      </c>
      <c r="M185" s="10">
        <v>27.89354082262</v>
      </c>
      <c r="N185" s="10">
        <v>19.07614917738</v>
      </c>
      <c r="O185" s="10">
        <v>53.03031</v>
      </c>
      <c r="P185" s="10">
        <v>0</v>
      </c>
      <c r="Q185" s="10">
        <v>14.14141</v>
      </c>
      <c r="R185" s="10">
        <v>11.11111</v>
      </c>
      <c r="S185" s="10">
        <v>3.0303</v>
      </c>
      <c r="T185" s="10">
        <v>8.0808099999999996</v>
      </c>
      <c r="U185" s="10">
        <v>88.888890000000004</v>
      </c>
      <c r="V185" s="10">
        <v>0</v>
      </c>
      <c r="W185" s="185"/>
      <c r="X185" s="185"/>
      <c r="Y185" s="185"/>
      <c r="Z185" s="185"/>
      <c r="AA185" s="185"/>
      <c r="AB185" s="185"/>
    </row>
    <row xmlns:x14ac="http://schemas.microsoft.com/office/spreadsheetml/2009/9/ac" r="186" ht="15.75" x14ac:dyDescent="0.25">
      <c r="A186" s="185" t="s">
        <v>261</v>
      </c>
      <c r="B186" s="10">
        <v>2017</v>
      </c>
      <c r="C186" s="185" t="s">
        <v>269</v>
      </c>
      <c r="D186" s="10">
        <v>96683</v>
      </c>
      <c r="E186" s="10">
        <v>85.353539999999995</v>
      </c>
      <c r="F186" s="10">
        <v>80.050494999999984</v>
      </c>
      <c r="G186" s="10">
        <v>35.239905614988487</v>
      </c>
      <c r="H186" s="10">
        <v>44.81058938501149</v>
      </c>
      <c r="I186" s="10">
        <v>19.94950500000002</v>
      </c>
      <c r="J186" s="10">
        <v>0</v>
      </c>
      <c r="K186" s="10">
        <v>64.141410000000008</v>
      </c>
      <c r="L186" s="10">
        <v>46.96969</v>
      </c>
      <c r="M186" s="10">
        <v>27.89354082262</v>
      </c>
      <c r="N186" s="10">
        <v>19.07614917738</v>
      </c>
      <c r="O186" s="10">
        <v>53.03031</v>
      </c>
      <c r="P186" s="10">
        <v>0</v>
      </c>
      <c r="Q186" s="10">
        <v>14.14141</v>
      </c>
      <c r="R186" s="10">
        <v>11.11111</v>
      </c>
      <c r="S186" s="10">
        <v>3.0303</v>
      </c>
      <c r="T186" s="10">
        <v>8.0808099999999996</v>
      </c>
      <c r="U186" s="10">
        <v>88.888890000000004</v>
      </c>
      <c r="V186" s="10">
        <v>0</v>
      </c>
      <c r="W186" s="185"/>
      <c r="X186" s="185"/>
      <c r="Y186" s="185"/>
      <c r="Z186" s="185"/>
      <c r="AA186" s="185"/>
      <c r="AB186" s="185"/>
    </row>
    <row xmlns:x14ac="http://schemas.microsoft.com/office/spreadsheetml/2009/9/ac" r="187" ht="15.75" x14ac:dyDescent="0.25">
      <c r="A187" s="185" t="s">
        <v>261</v>
      </c>
      <c r="B187" s="10">
        <v>2018</v>
      </c>
      <c r="C187" s="185" t="s">
        <v>269</v>
      </c>
      <c r="D187" s="10">
        <v>98654</v>
      </c>
      <c r="E187" s="10">
        <v>85.353539999999995</v>
      </c>
      <c r="F187" s="10">
        <v>80.050494999999984</v>
      </c>
      <c r="G187" s="10">
        <v>35.239905614988487</v>
      </c>
      <c r="H187" s="10">
        <v>44.81058938501149</v>
      </c>
      <c r="I187" s="10">
        <v>19.94950500000002</v>
      </c>
      <c r="J187" s="10">
        <v>0</v>
      </c>
      <c r="K187" s="10">
        <v>64.141410000000008</v>
      </c>
      <c r="L187" s="10">
        <v>46.96969</v>
      </c>
      <c r="M187" s="10">
        <v>27.89354082262</v>
      </c>
      <c r="N187" s="10">
        <v>19.07614917738</v>
      </c>
      <c r="O187" s="10">
        <v>53.03031</v>
      </c>
      <c r="P187" s="10">
        <v>0</v>
      </c>
      <c r="Q187" s="10">
        <v>14.14141</v>
      </c>
      <c r="R187" s="10">
        <v>11.11111</v>
      </c>
      <c r="S187" s="10">
        <v>3.0303</v>
      </c>
      <c r="T187" s="10">
        <v>8.0808099999999996</v>
      </c>
      <c r="U187" s="10">
        <v>88.888890000000004</v>
      </c>
      <c r="V187" s="10">
        <v>0</v>
      </c>
      <c r="W187" s="185"/>
      <c r="X187" s="185"/>
      <c r="Y187" s="185"/>
      <c r="Z187" s="185"/>
      <c r="AA187" s="185"/>
      <c r="AB187" s="185"/>
    </row>
    <row xmlns:x14ac="http://schemas.microsoft.com/office/spreadsheetml/2009/9/ac" r="188" ht="15.75" x14ac:dyDescent="0.25">
      <c r="A188" s="185" t="s">
        <v>261</v>
      </c>
      <c r="B188" s="10">
        <v>2019</v>
      </c>
      <c r="C188" s="185" t="s">
        <v>269</v>
      </c>
      <c r="D188" s="10">
        <v>100708</v>
      </c>
      <c r="E188" s="10">
        <v>85.353539999999995</v>
      </c>
      <c r="F188" s="10">
        <v>80.050494999999984</v>
      </c>
      <c r="G188" s="10">
        <v>35.239905614988487</v>
      </c>
      <c r="H188" s="10">
        <v>44.81058938501149</v>
      </c>
      <c r="I188" s="10">
        <v>19.94950500000002</v>
      </c>
      <c r="J188" s="10">
        <v>0</v>
      </c>
      <c r="K188" s="10">
        <v>64.141410000000008</v>
      </c>
      <c r="L188" s="10">
        <v>46.96969</v>
      </c>
      <c r="M188" s="10">
        <v>27.89354082262</v>
      </c>
      <c r="N188" s="10">
        <v>19.07614917738</v>
      </c>
      <c r="O188" s="10">
        <v>53.03031</v>
      </c>
      <c r="P188" s="10">
        <v>0</v>
      </c>
      <c r="Q188" s="10">
        <v>14.14141</v>
      </c>
      <c r="R188" s="10">
        <v>11.11111</v>
      </c>
      <c r="S188" s="10">
        <v>3.0303</v>
      </c>
      <c r="T188" s="10">
        <v>8.0808099999999996</v>
      </c>
      <c r="U188" s="10">
        <v>88.888890000000004</v>
      </c>
      <c r="V188" s="10">
        <v>0</v>
      </c>
      <c r="W188" s="185"/>
      <c r="X188" s="185"/>
      <c r="Y188" s="185"/>
      <c r="Z188" s="185"/>
      <c r="AA188" s="185"/>
      <c r="AB188" s="185"/>
    </row>
    <row xmlns:x14ac="http://schemas.microsoft.com/office/spreadsheetml/2009/9/ac" r="189" ht="15.75" x14ac:dyDescent="0.25">
      <c r="A189" s="185" t="s">
        <v>261</v>
      </c>
      <c r="B189" s="10">
        <v>2020</v>
      </c>
      <c r="C189" s="185" t="s">
        <v>269</v>
      </c>
      <c r="D189" s="10">
        <v>102823</v>
      </c>
      <c r="E189" s="10">
        <v>85.353539999999995</v>
      </c>
      <c r="F189" s="10">
        <v>80.050494999999984</v>
      </c>
      <c r="G189" s="10">
        <v>35.239905614988487</v>
      </c>
      <c r="H189" s="10">
        <v>44.81058938501149</v>
      </c>
      <c r="I189" s="10">
        <v>19.94950500000002</v>
      </c>
      <c r="J189" s="10">
        <v>0</v>
      </c>
      <c r="K189" s="10">
        <v>64.141410000000008</v>
      </c>
      <c r="L189" s="10">
        <v>46.96969</v>
      </c>
      <c r="M189" s="10">
        <v>27.89354082262</v>
      </c>
      <c r="N189" s="10">
        <v>19.07614917738</v>
      </c>
      <c r="O189" s="10">
        <v>53.03031</v>
      </c>
      <c r="P189" s="10">
        <v>0</v>
      </c>
      <c r="Q189" s="10">
        <v>14.14141</v>
      </c>
      <c r="R189" s="10">
        <v>11.11111</v>
      </c>
      <c r="S189" s="10">
        <v>3.0303</v>
      </c>
      <c r="T189" s="10">
        <v>8.0808099999999996</v>
      </c>
      <c r="U189" s="10">
        <v>88.888890000000004</v>
      </c>
      <c r="V189" s="10">
        <v>0</v>
      </c>
      <c r="W189" s="185"/>
      <c r="X189" s="185"/>
      <c r="Y189" s="185"/>
      <c r="Z189" s="185"/>
      <c r="AA189" s="185"/>
      <c r="AB189" s="185"/>
    </row>
    <row xmlns:x14ac="http://schemas.microsoft.com/office/spreadsheetml/2009/9/ac" r="190" ht="15.75" x14ac:dyDescent="0.25">
      <c r="A190" s="185" t="s">
        <v>261</v>
      </c>
      <c r="B190" s="10">
        <v>2021</v>
      </c>
      <c r="C190" s="185" t="s">
        <v>269</v>
      </c>
      <c r="D190" s="10">
        <v>105215</v>
      </c>
      <c r="E190" s="10">
        <v>85.353539999999995</v>
      </c>
      <c r="F190" s="10">
        <v>80.050494999999984</v>
      </c>
      <c r="G190" s="10">
        <v>35.239905614988487</v>
      </c>
      <c r="H190" s="10">
        <v>44.81058938501149</v>
      </c>
      <c r="I190" s="10">
        <v>19.94950500000002</v>
      </c>
      <c r="J190" s="10">
        <v>0</v>
      </c>
      <c r="K190" s="10">
        <v>64.141410000000008</v>
      </c>
      <c r="L190" s="10">
        <v>46.96969</v>
      </c>
      <c r="M190" s="10">
        <v>27.89354082262</v>
      </c>
      <c r="N190" s="10">
        <v>19.07614917738</v>
      </c>
      <c r="O190" s="10">
        <v>53.03031</v>
      </c>
      <c r="P190" s="10">
        <v>0</v>
      </c>
      <c r="Q190" s="10">
        <v>14.14141</v>
      </c>
      <c r="R190" s="10">
        <v>11.11111</v>
      </c>
      <c r="S190" s="10">
        <v>3.0303</v>
      </c>
      <c r="T190" s="10">
        <v>8.0808099999999996</v>
      </c>
      <c r="U190" s="10">
        <v>88.888890000000004</v>
      </c>
      <c r="V190" s="10">
        <v>0</v>
      </c>
      <c r="W190" s="185"/>
      <c r="X190" s="185"/>
      <c r="Y190" s="185"/>
      <c r="Z190" s="185"/>
      <c r="AA190" s="185"/>
      <c r="AB190" s="185"/>
    </row>
    <row xmlns:x14ac="http://schemas.microsoft.com/office/spreadsheetml/2009/9/ac" r="191" ht="15.75" x14ac:dyDescent="0.25">
      <c r="A191" s="185" t="s">
        <v>261</v>
      </c>
      <c r="B191" s="10">
        <v>2022</v>
      </c>
      <c r="C191" s="185" t="s">
        <v>269</v>
      </c>
      <c r="D191" s="10">
        <v>107730</v>
      </c>
      <c r="E191" s="10">
        <v>85.353539999999995</v>
      </c>
      <c r="F191" s="10">
        <v>80.050494999999984</v>
      </c>
      <c r="G191" s="10">
        <v>35.239905614988487</v>
      </c>
      <c r="H191" s="10">
        <v>44.81058938501149</v>
      </c>
      <c r="I191" s="10">
        <v>19.94950500000002</v>
      </c>
      <c r="J191" s="10">
        <v>0</v>
      </c>
      <c r="K191" s="10">
        <v>64.141410000000008</v>
      </c>
      <c r="L191" s="10">
        <v>46.96969</v>
      </c>
      <c r="M191" s="10">
        <v>27.89354082262</v>
      </c>
      <c r="N191" s="10">
        <v>19.07614917738</v>
      </c>
      <c r="O191" s="10">
        <v>53.03031</v>
      </c>
      <c r="P191" s="10">
        <v>0</v>
      </c>
      <c r="Q191" s="10">
        <v>14.14141</v>
      </c>
      <c r="R191" s="10">
        <v>11.11111</v>
      </c>
      <c r="S191" s="10">
        <v>3.0303</v>
      </c>
      <c r="T191" s="10">
        <v>8.0808099999999996</v>
      </c>
      <c r="U191" s="10">
        <v>88.888890000000004</v>
      </c>
      <c r="V191" s="10">
        <v>0</v>
      </c>
      <c r="W191" s="185"/>
      <c r="X191" s="185"/>
      <c r="Y191" s="185"/>
      <c r="Z191" s="185"/>
      <c r="AA191" s="185"/>
      <c r="AB191" s="185"/>
    </row>
    <row xmlns:x14ac="http://schemas.microsoft.com/office/spreadsheetml/2009/9/ac" r="192" ht="15.75" x14ac:dyDescent="0.25">
      <c r="A192" s="185" t="s">
        <v>261</v>
      </c>
      <c r="B192" s="10">
        <v>2023</v>
      </c>
      <c r="C192" s="185" t="s">
        <v>269</v>
      </c>
      <c r="D192" s="10">
        <v>107478</v>
      </c>
      <c r="E192" s="10"/>
      <c r="F192" s="10"/>
      <c r="G192" s="10">
        <v>35.239905614988487</v>
      </c>
      <c r="H192" s="10"/>
      <c r="I192" s="10"/>
      <c r="J192" s="10">
        <v>64.760094385011513</v>
      </c>
      <c r="K192" s="10"/>
      <c r="L192" s="10"/>
      <c r="M192" s="10">
        <v>27.89354082262</v>
      </c>
      <c r="N192" s="10"/>
      <c r="O192" s="10"/>
      <c r="P192" s="10">
        <v>72.106459177380003</v>
      </c>
      <c r="Q192" s="10"/>
      <c r="R192" s="10"/>
      <c r="S192" s="10"/>
      <c r="T192" s="10"/>
      <c r="U192" s="10"/>
      <c r="V192" s="10">
        <v>100</v>
      </c>
      <c r="W192" s="185"/>
      <c r="X192" s="185"/>
      <c r="Y192" s="185"/>
      <c r="Z192" s="185"/>
      <c r="AA192" s="185"/>
      <c r="AB192" s="185"/>
    </row>
    <row xmlns:x14ac="http://schemas.microsoft.com/office/spreadsheetml/2009/9/ac" r="193" ht="15.75" x14ac:dyDescent="0.25">
      <c r="A193" s="185" t="s">
        <v>261</v>
      </c>
      <c r="B193" s="10">
        <v>2024</v>
      </c>
      <c r="C193" s="185" t="s">
        <v>269</v>
      </c>
      <c r="D193" s="10"/>
      <c r="E193" s="10"/>
      <c r="F193" s="10"/>
      <c r="G193" s="10"/>
      <c r="H193" s="10"/>
      <c r="I193" s="10"/>
      <c r="J193" s="10"/>
      <c r="K193" s="10"/>
      <c r="L193" s="10"/>
      <c r="M193" s="10"/>
      <c r="N193" s="10"/>
      <c r="O193" s="10"/>
      <c r="P193" s="10"/>
      <c r="Q193" s="10"/>
      <c r="R193" s="10"/>
      <c r="S193" s="10"/>
      <c r="T193" s="10"/>
      <c r="U193" s="10"/>
      <c r="V193" s="10"/>
      <c r="W193" s="185"/>
      <c r="X193" s="185"/>
      <c r="Y193" s="185"/>
      <c r="Z193" s="185"/>
      <c r="AA193" s="185"/>
      <c r="AB193" s="185"/>
    </row>
    <row xmlns:x14ac="http://schemas.microsoft.com/office/spreadsheetml/2009/9/ac" r="194" ht="15.75" x14ac:dyDescent="0.25">
      <c r="A194" s="185" t="s">
        <v>261</v>
      </c>
      <c r="B194" s="10">
        <v>2025</v>
      </c>
      <c r="C194" s="185" t="s">
        <v>269</v>
      </c>
      <c r="D194" s="10"/>
      <c r="E194" s="10"/>
      <c r="F194" s="10"/>
      <c r="G194" s="10"/>
      <c r="H194" s="10"/>
      <c r="I194" s="10"/>
      <c r="J194" s="10"/>
      <c r="K194" s="10"/>
      <c r="L194" s="10"/>
      <c r="M194" s="10"/>
      <c r="N194" s="10"/>
      <c r="O194" s="10"/>
      <c r="P194" s="10"/>
      <c r="Q194" s="10"/>
      <c r="R194" s="10"/>
      <c r="S194" s="10"/>
      <c r="T194" s="10"/>
      <c r="U194" s="10"/>
      <c r="V194" s="10"/>
      <c r="W194" s="185"/>
      <c r="X194" s="185"/>
      <c r="Y194" s="185"/>
      <c r="Z194" s="185"/>
      <c r="AA194" s="185"/>
      <c r="AB194" s="185"/>
    </row>
    <row xmlns:x14ac="http://schemas.microsoft.com/office/spreadsheetml/2009/9/ac" r="195" ht="15.75" x14ac:dyDescent="0.25">
      <c r="A195" s="185" t="s">
        <v>261</v>
      </c>
      <c r="B195" s="10">
        <v>2026</v>
      </c>
      <c r="C195" s="185" t="s">
        <v>269</v>
      </c>
      <c r="D195" s="10"/>
      <c r="E195" s="10"/>
      <c r="F195" s="10"/>
      <c r="G195" s="10"/>
      <c r="H195" s="10"/>
      <c r="I195" s="10"/>
      <c r="J195" s="10"/>
      <c r="K195" s="10"/>
      <c r="L195" s="10"/>
      <c r="M195" s="10"/>
      <c r="N195" s="10"/>
      <c r="O195" s="10"/>
      <c r="P195" s="10"/>
      <c r="Q195" s="10"/>
      <c r="R195" s="10"/>
      <c r="S195" s="10"/>
      <c r="T195" s="10"/>
      <c r="U195" s="10"/>
      <c r="V195" s="10"/>
      <c r="W195" s="185"/>
      <c r="X195" s="185"/>
      <c r="Y195" s="185"/>
      <c r="Z195" s="185"/>
      <c r="AA195" s="185"/>
      <c r="AB195" s="185"/>
    </row>
    <row xmlns:x14ac="http://schemas.microsoft.com/office/spreadsheetml/2009/9/ac" r="196" ht="15.75" x14ac:dyDescent="0.25">
      <c r="A196" s="185" t="s">
        <v>261</v>
      </c>
      <c r="B196" s="10">
        <v>2027</v>
      </c>
      <c r="C196" s="185" t="s">
        <v>269</v>
      </c>
      <c r="D196" s="10"/>
      <c r="E196" s="10"/>
      <c r="F196" s="10"/>
      <c r="G196" s="10"/>
      <c r="H196" s="10"/>
      <c r="I196" s="10"/>
      <c r="J196" s="10"/>
      <c r="K196" s="10"/>
      <c r="L196" s="10"/>
      <c r="M196" s="10"/>
      <c r="N196" s="10"/>
      <c r="O196" s="10"/>
      <c r="P196" s="10"/>
      <c r="Q196" s="10"/>
      <c r="R196" s="10"/>
      <c r="S196" s="10"/>
      <c r="T196" s="10"/>
      <c r="U196" s="10"/>
      <c r="V196" s="10"/>
      <c r="W196" s="185"/>
      <c r="X196" s="185"/>
      <c r="Y196" s="185"/>
      <c r="Z196" s="185"/>
      <c r="AA196" s="185"/>
      <c r="AB196" s="185"/>
    </row>
    <row xmlns:x14ac="http://schemas.microsoft.com/office/spreadsheetml/2009/9/ac" r="197" ht="15.75" x14ac:dyDescent="0.25">
      <c r="A197" s="185" t="s">
        <v>261</v>
      </c>
      <c r="B197" s="10">
        <v>2028</v>
      </c>
      <c r="C197" s="185" t="s">
        <v>269</v>
      </c>
      <c r="D197" s="10"/>
      <c r="E197" s="10"/>
      <c r="F197" s="10"/>
      <c r="G197" s="10"/>
      <c r="H197" s="10"/>
      <c r="I197" s="10"/>
      <c r="J197" s="10"/>
      <c r="K197" s="10"/>
      <c r="L197" s="10"/>
      <c r="M197" s="10"/>
      <c r="N197" s="10"/>
      <c r="O197" s="10"/>
      <c r="P197" s="10"/>
      <c r="Q197" s="10"/>
      <c r="R197" s="10"/>
      <c r="S197" s="10"/>
      <c r="T197" s="10"/>
      <c r="U197" s="10"/>
      <c r="V197" s="10"/>
      <c r="W197" s="185"/>
      <c r="X197" s="185"/>
      <c r="Y197" s="185"/>
      <c r="Z197" s="185"/>
      <c r="AA197" s="185"/>
      <c r="AB197" s="185"/>
    </row>
    <row xmlns:x14ac="http://schemas.microsoft.com/office/spreadsheetml/2009/9/ac" r="198" ht="15.75" x14ac:dyDescent="0.25">
      <c r="A198" s="185" t="s">
        <v>261</v>
      </c>
      <c r="B198" s="10">
        <v>2029</v>
      </c>
      <c r="C198" s="185" t="s">
        <v>269</v>
      </c>
      <c r="D198" s="10"/>
      <c r="E198" s="10"/>
      <c r="F198" s="10"/>
      <c r="G198" s="10"/>
      <c r="H198" s="10"/>
      <c r="I198" s="10"/>
      <c r="J198" s="10"/>
      <c r="K198" s="10"/>
      <c r="L198" s="10"/>
      <c r="M198" s="10"/>
      <c r="N198" s="10"/>
      <c r="O198" s="10"/>
      <c r="P198" s="10"/>
      <c r="Q198" s="10"/>
      <c r="R198" s="10"/>
      <c r="S198" s="10"/>
      <c r="T198" s="10"/>
      <c r="U198" s="10"/>
      <c r="V198" s="10"/>
      <c r="W198" s="185"/>
      <c r="X198" s="185"/>
      <c r="Y198" s="185"/>
      <c r="Z198" s="185"/>
      <c r="AA198" s="185"/>
      <c r="AB198" s="185"/>
    </row>
    <row xmlns:x14ac="http://schemas.microsoft.com/office/spreadsheetml/2009/9/ac" r="199" ht="15.75" x14ac:dyDescent="0.25">
      <c r="A199" s="185" t="s">
        <v>261</v>
      </c>
      <c r="B199" s="10">
        <v>2030</v>
      </c>
      <c r="C199" s="185" t="s">
        <v>269</v>
      </c>
      <c r="D199" s="10"/>
      <c r="E199" s="10"/>
      <c r="F199" s="10"/>
      <c r="G199" s="10"/>
      <c r="H199" s="10"/>
      <c r="I199" s="10"/>
      <c r="J199" s="10"/>
      <c r="K199" s="10"/>
      <c r="L199" s="10"/>
      <c r="M199" s="10"/>
      <c r="N199" s="10"/>
      <c r="O199" s="10"/>
      <c r="P199" s="10"/>
      <c r="Q199" s="10"/>
      <c r="R199" s="10"/>
      <c r="S199" s="10"/>
      <c r="T199" s="10"/>
      <c r="U199" s="10"/>
      <c r="V199" s="10"/>
      <c r="W199" s="185"/>
      <c r="X199" s="185"/>
      <c r="Y199" s="185"/>
      <c r="Z199" s="185"/>
      <c r="AA199" s="185"/>
      <c r="AB199" s="185"/>
    </row>
    <row xmlns:x14ac="http://schemas.microsoft.com/office/spreadsheetml/2009/9/ac" r="200" ht="15.75" x14ac:dyDescent="0.25">
      <c r="A200" s="185"/>
      <c r="B200" s="186"/>
      <c r="C200" s="185"/>
      <c r="D200" s="185"/>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c r="AA200" s="185"/>
      <c r="AB200" s="185"/>
    </row>
    <row xmlns:x14ac="http://schemas.microsoft.com/office/spreadsheetml/2009/9/ac" r="201" ht="15.75" x14ac:dyDescent="0.25">
      <c r="A201" s="185"/>
      <c r="B201" s="186"/>
      <c r="C201" s="185"/>
      <c r="D201" s="185"/>
      <c r="E201" s="185"/>
      <c r="F201" s="185"/>
      <c r="G201" s="185"/>
      <c r="H201" s="185"/>
      <c r="I201" s="185"/>
      <c r="J201" s="185"/>
      <c r="K201" s="185"/>
      <c r="L201" s="185"/>
      <c r="M201" s="185"/>
      <c r="N201" s="185"/>
      <c r="O201" s="185"/>
      <c r="P201" s="185"/>
      <c r="Q201" s="185"/>
      <c r="R201" s="185"/>
      <c r="S201" s="185"/>
      <c r="T201" s="185"/>
      <c r="U201" s="185"/>
      <c r="V201" s="185"/>
      <c r="W201" s="185"/>
      <c r="X201" s="185"/>
      <c r="Y201" s="185"/>
      <c r="Z201" s="185"/>
      <c r="AA201" s="185"/>
      <c r="AB201" s="185"/>
    </row>
    <row xmlns:x14ac="http://schemas.microsoft.com/office/spreadsheetml/2009/9/ac" r="202" ht="15.75" x14ac:dyDescent="0.25">
      <c r="A202" s="185"/>
      <c r="B202" s="186"/>
      <c r="C202" s="185"/>
      <c r="D202" s="185"/>
      <c r="E202" s="185"/>
      <c r="F202" s="185"/>
      <c r="G202" s="185"/>
      <c r="H202" s="185"/>
      <c r="I202" s="185"/>
      <c r="J202" s="185"/>
      <c r="K202" s="185"/>
      <c r="L202" s="185"/>
      <c r="M202" s="185"/>
      <c r="N202" s="185"/>
      <c r="O202" s="185"/>
      <c r="P202" s="185"/>
      <c r="Q202" s="185"/>
      <c r="R202" s="185"/>
      <c r="S202" s="185"/>
      <c r="T202" s="185"/>
      <c r="U202" s="185"/>
      <c r="V202" s="185"/>
      <c r="W202" s="185"/>
      <c r="X202" s="185"/>
      <c r="Y202" s="185"/>
      <c r="Z202" s="185"/>
      <c r="AA202" s="185"/>
      <c r="AB202" s="185"/>
    </row>
    <row xmlns:x14ac="http://schemas.microsoft.com/office/spreadsheetml/2009/9/ac" r="203" ht="15.75" x14ac:dyDescent="0.25">
      <c r="A203" s="185"/>
      <c r="B203" s="186"/>
      <c r="C203" s="185"/>
      <c r="D203" s="185"/>
      <c r="E203" s="185"/>
      <c r="F203" s="185"/>
      <c r="G203" s="185"/>
      <c r="H203" s="185"/>
      <c r="I203" s="185"/>
      <c r="J203" s="185"/>
      <c r="K203" s="185"/>
      <c r="L203" s="185"/>
      <c r="M203" s="185"/>
      <c r="N203" s="185"/>
      <c r="O203" s="185"/>
      <c r="P203" s="185"/>
      <c r="Q203" s="185"/>
      <c r="R203" s="185"/>
      <c r="S203" s="185"/>
      <c r="T203" s="185"/>
      <c r="U203" s="185"/>
      <c r="V203" s="185"/>
      <c r="W203" s="185"/>
      <c r="X203" s="185"/>
      <c r="Y203" s="185"/>
      <c r="Z203" s="185"/>
      <c r="AA203" s="185"/>
      <c r="AB203" s="185"/>
    </row>
    <row xmlns:x14ac="http://schemas.microsoft.com/office/spreadsheetml/2009/9/ac" r="204" ht="15.75" x14ac:dyDescent="0.25">
      <c r="A204" s="185"/>
      <c r="B204" s="186"/>
      <c r="C204" s="185"/>
      <c r="D204" s="185"/>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c r="AA204" s="185"/>
      <c r="AB204" s="185"/>
    </row>
    <row xmlns:x14ac="http://schemas.microsoft.com/office/spreadsheetml/2009/9/ac" r="205" ht="15.75" x14ac:dyDescent="0.25">
      <c r="A205" s="185"/>
      <c r="B205" s="186"/>
      <c r="C205" s="185"/>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c r="AA205" s="185"/>
      <c r="AB205" s="185"/>
    </row>
    <row xmlns:x14ac="http://schemas.microsoft.com/office/spreadsheetml/2009/9/ac" r="206" ht="15.75" x14ac:dyDescent="0.25">
      <c r="A206" s="185"/>
      <c r="B206" s="186"/>
      <c r="C206" s="185"/>
      <c r="D206" s="185"/>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c r="AA206" s="185"/>
      <c r="AB206" s="185"/>
    </row>
    <row xmlns:x14ac="http://schemas.microsoft.com/office/spreadsheetml/2009/9/ac" r="207" ht="15.75" x14ac:dyDescent="0.25">
      <c r="A207" s="185"/>
      <c r="B207" s="186"/>
      <c r="C207" s="185"/>
      <c r="D207" s="185"/>
      <c r="E207" s="185"/>
      <c r="F207" s="185"/>
      <c r="G207" s="185"/>
      <c r="H207" s="185"/>
      <c r="I207" s="185"/>
      <c r="J207" s="185"/>
      <c r="K207" s="185"/>
      <c r="L207" s="185"/>
      <c r="M207" s="185"/>
      <c r="N207" s="185"/>
      <c r="O207" s="185"/>
      <c r="P207" s="185"/>
      <c r="Q207" s="185"/>
      <c r="R207" s="185"/>
      <c r="S207" s="185"/>
      <c r="T207" s="185"/>
      <c r="U207" s="185"/>
      <c r="V207" s="185"/>
      <c r="W207" s="185"/>
      <c r="X207" s="185"/>
      <c r="Y207" s="185"/>
      <c r="Z207" s="185"/>
      <c r="AA207" s="185"/>
      <c r="AB207" s="185"/>
    </row>
    <row xmlns:x14ac="http://schemas.microsoft.com/office/spreadsheetml/2009/9/ac" r="208" ht="15.75" x14ac:dyDescent="0.25">
      <c r="A208" s="185"/>
      <c r="B208" s="186"/>
      <c r="C208" s="185"/>
      <c r="D208" s="185"/>
      <c r="E208" s="185"/>
      <c r="F208" s="185"/>
      <c r="G208" s="185"/>
      <c r="H208" s="185"/>
      <c r="I208" s="185"/>
      <c r="J208" s="185"/>
      <c r="K208" s="185"/>
      <c r="L208" s="185"/>
      <c r="M208" s="185"/>
      <c r="N208" s="185"/>
      <c r="O208" s="185"/>
      <c r="P208" s="185"/>
      <c r="Q208" s="185"/>
      <c r="R208" s="185"/>
      <c r="S208" s="185"/>
      <c r="T208" s="185"/>
      <c r="U208" s="185"/>
      <c r="V208" s="185"/>
      <c r="W208" s="185"/>
      <c r="X208" s="185"/>
      <c r="Y208" s="185"/>
      <c r="Z208" s="185"/>
      <c r="AA208" s="185"/>
      <c r="AB208" s="185"/>
    </row>
    <row xmlns:x14ac="http://schemas.microsoft.com/office/spreadsheetml/2009/9/ac" r="209" ht="15.75" x14ac:dyDescent="0.25">
      <c r="A209" s="185"/>
      <c r="B209" s="186"/>
      <c r="C209" s="185"/>
      <c r="D209" s="185"/>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c r="AA209" s="185"/>
      <c r="AB209" s="185"/>
    </row>
    <row xmlns:x14ac="http://schemas.microsoft.com/office/spreadsheetml/2009/9/ac" r="210" ht="15.75" x14ac:dyDescent="0.25">
      <c r="A210" s="185"/>
      <c r="B210" s="186"/>
      <c r="C210" s="185"/>
      <c r="D210" s="185"/>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c r="AA210" s="185"/>
      <c r="AB210" s="185"/>
    </row>
    <row xmlns:x14ac="http://schemas.microsoft.com/office/spreadsheetml/2009/9/ac" r="211" ht="15.75" x14ac:dyDescent="0.25">
      <c r="A211" s="185"/>
      <c r="B211" s="186"/>
      <c r="C211" s="185"/>
      <c r="D211" s="185"/>
      <c r="E211" s="185"/>
      <c r="F211" s="185"/>
      <c r="G211" s="185"/>
      <c r="H211" s="185"/>
      <c r="I211" s="185"/>
      <c r="J211" s="185"/>
      <c r="K211" s="185"/>
      <c r="L211" s="185"/>
      <c r="M211" s="185"/>
      <c r="N211" s="185"/>
      <c r="O211" s="185"/>
      <c r="P211" s="185"/>
      <c r="Q211" s="185"/>
      <c r="R211" s="185"/>
      <c r="S211" s="185"/>
      <c r="T211" s="185"/>
      <c r="U211" s="185"/>
      <c r="V211" s="185"/>
      <c r="W211" s="185"/>
      <c r="X211" s="185"/>
      <c r="Y211" s="185"/>
      <c r="Z211" s="185"/>
      <c r="AA211" s="185"/>
      <c r="AB211" s="185"/>
    </row>
    <row xmlns:x14ac="http://schemas.microsoft.com/office/spreadsheetml/2009/9/ac" r="212" ht="15.75" x14ac:dyDescent="0.25">
      <c r="A212" s="185"/>
      <c r="B212" s="186"/>
      <c r="C212" s="185"/>
      <c r="D212" s="185"/>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c r="AA212" s="185"/>
      <c r="AB212" s="185"/>
    </row>
    <row xmlns:x14ac="http://schemas.microsoft.com/office/spreadsheetml/2009/9/ac" r="213" ht="15.75" x14ac:dyDescent="0.25">
      <c r="A213" s="185"/>
      <c r="B213" s="186"/>
      <c r="C213" s="185"/>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c r="AA213" s="185"/>
      <c r="AB213" s="185"/>
    </row>
    <row xmlns:x14ac="http://schemas.microsoft.com/office/spreadsheetml/2009/9/ac" r="214" ht="15.75" x14ac:dyDescent="0.25">
      <c r="A214" s="185"/>
      <c r="B214" s="186"/>
      <c r="C214" s="185"/>
      <c r="D214" s="185"/>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c r="AA214" s="185"/>
      <c r="AB214" s="185"/>
    </row>
    <row xmlns:x14ac="http://schemas.microsoft.com/office/spreadsheetml/2009/9/ac" r="215" ht="15.75" x14ac:dyDescent="0.25">
      <c r="A215" s="185"/>
      <c r="B215" s="186"/>
      <c r="C215" s="185"/>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c r="AA215" s="185"/>
      <c r="AB215" s="185"/>
    </row>
    <row xmlns:x14ac="http://schemas.microsoft.com/office/spreadsheetml/2009/9/ac" r="216" ht="15.75" x14ac:dyDescent="0.25">
      <c r="A216" s="185"/>
      <c r="B216" s="186"/>
      <c r="C216" s="185"/>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row>
    <row xmlns:x14ac="http://schemas.microsoft.com/office/spreadsheetml/2009/9/ac" r="217" ht="15.75" x14ac:dyDescent="0.25">
      <c r="A217" s="185"/>
      <c r="B217" s="186"/>
      <c r="C217" s="185"/>
      <c r="D217" s="185"/>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c r="AA217" s="185"/>
      <c r="AB217" s="185"/>
    </row>
    <row xmlns:x14ac="http://schemas.microsoft.com/office/spreadsheetml/2009/9/ac" r="218" ht="15.75" x14ac:dyDescent="0.25">
      <c r="A218" s="185"/>
      <c r="B218" s="186"/>
      <c r="C218" s="185"/>
      <c r="D218" s="185"/>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185"/>
      <c r="AA218" s="185"/>
      <c r="AB218" s="185"/>
    </row>
    <row xmlns:x14ac="http://schemas.microsoft.com/office/spreadsheetml/2009/9/ac" r="219" ht="15.75" x14ac:dyDescent="0.25">
      <c r="A219" s="185"/>
      <c r="B219" s="186"/>
      <c r="C219" s="185"/>
      <c r="D219" s="185"/>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c r="AA219" s="185"/>
      <c r="AB219" s="185"/>
    </row>
    <row xmlns:x14ac="http://schemas.microsoft.com/office/spreadsheetml/2009/9/ac" r="220" ht="15.75" x14ac:dyDescent="0.25">
      <c r="A220" s="185"/>
      <c r="B220" s="186"/>
      <c r="C220" s="185"/>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c r="AA220" s="185"/>
      <c r="AB220" s="185"/>
    </row>
    <row xmlns:x14ac="http://schemas.microsoft.com/office/spreadsheetml/2009/9/ac" r="221" ht="15.75" x14ac:dyDescent="0.25">
      <c r="A221" s="185"/>
      <c r="B221" s="186"/>
      <c r="C221" s="185"/>
      <c r="D221" s="185"/>
      <c r="E221" s="185"/>
      <c r="F221" s="185"/>
      <c r="G221" s="185"/>
      <c r="H221" s="185"/>
      <c r="I221" s="185"/>
      <c r="J221" s="185"/>
      <c r="K221" s="185"/>
      <c r="L221" s="185"/>
      <c r="M221" s="185"/>
      <c r="N221" s="185"/>
      <c r="O221" s="185"/>
      <c r="P221" s="185"/>
      <c r="Q221" s="185"/>
      <c r="R221" s="185"/>
      <c r="S221" s="185"/>
      <c r="T221" s="185"/>
      <c r="U221" s="185"/>
      <c r="V221" s="185"/>
      <c r="W221" s="185"/>
      <c r="X221" s="185"/>
      <c r="Y221" s="185"/>
      <c r="Z221" s="185"/>
      <c r="AA221" s="185"/>
      <c r="AB221" s="185"/>
    </row>
    <row xmlns:x14ac="http://schemas.microsoft.com/office/spreadsheetml/2009/9/ac" r="222" ht="15.75" x14ac:dyDescent="0.25">
      <c r="A222" s="185"/>
      <c r="B222" s="186"/>
      <c r="C222" s="185"/>
      <c r="D222" s="185"/>
      <c r="E222" s="185"/>
      <c r="F222" s="185"/>
      <c r="G222" s="185"/>
      <c r="H222" s="185"/>
      <c r="I222" s="185"/>
      <c r="J222" s="185"/>
      <c r="K222" s="185"/>
      <c r="L222" s="185"/>
      <c r="M222" s="185"/>
      <c r="N222" s="185"/>
      <c r="O222" s="185"/>
      <c r="P222" s="185"/>
      <c r="Q222" s="185"/>
      <c r="R222" s="185"/>
      <c r="S222" s="185"/>
      <c r="T222" s="185"/>
      <c r="U222" s="185"/>
      <c r="V222" s="185"/>
      <c r="W222" s="185"/>
      <c r="X222" s="185"/>
      <c r="Y222" s="185"/>
      <c r="Z222" s="185"/>
      <c r="AA222" s="185"/>
      <c r="AB222" s="185"/>
    </row>
    <row xmlns:x14ac="http://schemas.microsoft.com/office/spreadsheetml/2009/9/ac" r="223" ht="15.75" x14ac:dyDescent="0.25">
      <c r="A223" s="185"/>
      <c r="B223" s="186"/>
      <c r="C223" s="185"/>
      <c r="D223" s="185"/>
      <c r="E223" s="185"/>
      <c r="F223" s="185"/>
      <c r="G223" s="185"/>
      <c r="H223" s="185"/>
      <c r="I223" s="185"/>
      <c r="J223" s="185"/>
      <c r="K223" s="185"/>
      <c r="L223" s="185"/>
      <c r="M223" s="185"/>
      <c r="N223" s="185"/>
      <c r="O223" s="185"/>
      <c r="P223" s="185"/>
      <c r="Q223" s="185"/>
      <c r="R223" s="185"/>
      <c r="S223" s="185"/>
      <c r="T223" s="185"/>
      <c r="U223" s="185"/>
      <c r="V223" s="185"/>
      <c r="W223" s="185"/>
      <c r="X223" s="185"/>
      <c r="Y223" s="185"/>
      <c r="Z223" s="185"/>
      <c r="AA223" s="185"/>
      <c r="AB223" s="185"/>
    </row>
    <row xmlns:x14ac="http://schemas.microsoft.com/office/spreadsheetml/2009/9/ac" r="224" ht="15.75" x14ac:dyDescent="0.25">
      <c r="A224" s="185"/>
      <c r="B224" s="186"/>
      <c r="C224" s="185"/>
      <c r="D224" s="185"/>
      <c r="E224" s="185"/>
      <c r="F224" s="185"/>
      <c r="G224" s="185"/>
      <c r="H224" s="185"/>
      <c r="I224" s="185"/>
      <c r="J224" s="185"/>
      <c r="K224" s="185"/>
      <c r="L224" s="185"/>
      <c r="M224" s="185"/>
      <c r="N224" s="185"/>
      <c r="O224" s="185"/>
      <c r="P224" s="185"/>
      <c r="Q224" s="185"/>
      <c r="R224" s="185"/>
      <c r="S224" s="185"/>
      <c r="T224" s="185"/>
      <c r="U224" s="185"/>
      <c r="V224" s="185"/>
      <c r="W224" s="185"/>
      <c r="X224" s="185"/>
      <c r="Y224" s="185"/>
      <c r="Z224" s="185"/>
      <c r="AA224" s="185"/>
      <c r="AB224" s="185"/>
    </row>
    <row xmlns:x14ac="http://schemas.microsoft.com/office/spreadsheetml/2009/9/ac" r="225" ht="15.75" x14ac:dyDescent="0.25">
      <c r="A225" s="185"/>
      <c r="B225" s="186"/>
      <c r="C225" s="185"/>
      <c r="D225" s="185"/>
      <c r="E225" s="185"/>
      <c r="F225" s="185"/>
      <c r="G225" s="185"/>
      <c r="H225" s="185"/>
      <c r="I225" s="185"/>
      <c r="J225" s="185"/>
      <c r="K225" s="185"/>
      <c r="L225" s="185"/>
      <c r="M225" s="185"/>
      <c r="N225" s="185"/>
      <c r="O225" s="185"/>
      <c r="P225" s="185"/>
      <c r="Q225" s="185"/>
      <c r="R225" s="185"/>
      <c r="S225" s="185"/>
      <c r="T225" s="185"/>
      <c r="U225" s="185"/>
      <c r="V225" s="185"/>
      <c r="W225" s="185"/>
      <c r="X225" s="185"/>
      <c r="Y225" s="185"/>
      <c r="Z225" s="185"/>
      <c r="AA225" s="185"/>
      <c r="AB225" s="185"/>
    </row>
    <row xmlns:x14ac="http://schemas.microsoft.com/office/spreadsheetml/2009/9/ac" r="226" ht="15.75" x14ac:dyDescent="0.25">
      <c r="A226" s="185"/>
      <c r="B226" s="186"/>
      <c r="C226" s="185"/>
      <c r="D226" s="185"/>
      <c r="E226" s="185"/>
      <c r="F226" s="185"/>
      <c r="G226" s="185"/>
      <c r="H226" s="185"/>
      <c r="I226" s="185"/>
      <c r="J226" s="185"/>
      <c r="K226" s="185"/>
      <c r="L226" s="185"/>
      <c r="M226" s="185"/>
      <c r="N226" s="185"/>
      <c r="O226" s="185"/>
      <c r="P226" s="185"/>
      <c r="Q226" s="185"/>
      <c r="R226" s="185"/>
      <c r="S226" s="185"/>
      <c r="T226" s="185"/>
      <c r="U226" s="185"/>
      <c r="V226" s="185"/>
      <c r="W226" s="185"/>
      <c r="X226" s="185"/>
      <c r="Y226" s="185"/>
      <c r="Z226" s="185"/>
      <c r="AA226" s="185"/>
      <c r="AB226" s="185"/>
    </row>
    <row xmlns:x14ac="http://schemas.microsoft.com/office/spreadsheetml/2009/9/ac" r="227" ht="15.75" x14ac:dyDescent="0.25">
      <c r="A227" s="185"/>
      <c r="B227" s="186"/>
      <c r="C227" s="185"/>
      <c r="D227" s="185"/>
      <c r="E227" s="185"/>
      <c r="F227" s="185"/>
      <c r="G227" s="185"/>
      <c r="H227" s="185"/>
      <c r="I227" s="185"/>
      <c r="J227" s="185"/>
      <c r="K227" s="185"/>
      <c r="L227" s="185"/>
      <c r="M227" s="185"/>
      <c r="N227" s="185"/>
      <c r="O227" s="185"/>
      <c r="P227" s="185"/>
      <c r="Q227" s="185"/>
      <c r="R227" s="185"/>
      <c r="S227" s="185"/>
      <c r="T227" s="185"/>
      <c r="U227" s="185"/>
      <c r="V227" s="185"/>
      <c r="W227" s="185"/>
      <c r="X227" s="185"/>
      <c r="Y227" s="185"/>
      <c r="Z227" s="185"/>
      <c r="AA227" s="185"/>
      <c r="AB227" s="185"/>
    </row>
    <row xmlns:x14ac="http://schemas.microsoft.com/office/spreadsheetml/2009/9/ac" r="228" ht="15.75" x14ac:dyDescent="0.25">
      <c r="A228" s="185"/>
      <c r="B228" s="186"/>
      <c r="C228" s="185"/>
      <c r="D228" s="185"/>
      <c r="E228" s="185"/>
      <c r="F228" s="185"/>
      <c r="G228" s="185"/>
      <c r="H228" s="185"/>
      <c r="I228" s="185"/>
      <c r="J228" s="185"/>
      <c r="K228" s="185"/>
      <c r="L228" s="185"/>
      <c r="M228" s="185"/>
      <c r="N228" s="185"/>
      <c r="O228" s="185"/>
      <c r="P228" s="185"/>
      <c r="Q228" s="185"/>
      <c r="R228" s="185"/>
      <c r="S228" s="185"/>
      <c r="T228" s="185"/>
      <c r="U228" s="185"/>
      <c r="V228" s="185"/>
      <c r="W228" s="185"/>
      <c r="X228" s="185"/>
      <c r="Y228" s="185"/>
      <c r="Z228" s="185"/>
      <c r="AA228" s="185"/>
      <c r="AB228" s="185"/>
    </row>
    <row xmlns:x14ac="http://schemas.microsoft.com/office/spreadsheetml/2009/9/ac" r="229" ht="15.75" x14ac:dyDescent="0.25">
      <c r="A229" s="185"/>
      <c r="B229" s="186"/>
      <c r="C229" s="185"/>
      <c r="D229" s="185"/>
      <c r="E229" s="185"/>
      <c r="F229" s="185"/>
      <c r="G229" s="185"/>
      <c r="H229" s="185"/>
      <c r="I229" s="185"/>
      <c r="J229" s="185"/>
      <c r="K229" s="185"/>
      <c r="L229" s="185"/>
      <c r="M229" s="185"/>
      <c r="N229" s="185"/>
      <c r="O229" s="185"/>
      <c r="P229" s="185"/>
      <c r="Q229" s="185"/>
      <c r="R229" s="185"/>
      <c r="S229" s="185"/>
      <c r="T229" s="185"/>
      <c r="U229" s="185"/>
      <c r="V229" s="185"/>
      <c r="W229" s="185"/>
      <c r="X229" s="185"/>
      <c r="Y229" s="185"/>
      <c r="Z229" s="185"/>
      <c r="AA229" s="185"/>
      <c r="AB229" s="185"/>
    </row>
    <row xmlns:x14ac="http://schemas.microsoft.com/office/spreadsheetml/2009/9/ac" r="230" ht="15.75" x14ac:dyDescent="0.25">
      <c r="A230" s="185"/>
      <c r="B230" s="186"/>
      <c r="C230" s="185"/>
      <c r="D230" s="185"/>
      <c r="E230" s="185"/>
      <c r="F230" s="185"/>
      <c r="G230" s="185"/>
      <c r="H230" s="185"/>
      <c r="I230" s="185"/>
      <c r="J230" s="185"/>
      <c r="K230" s="185"/>
      <c r="L230" s="185"/>
      <c r="M230" s="185"/>
      <c r="N230" s="185"/>
      <c r="O230" s="185"/>
      <c r="P230" s="185"/>
      <c r="Q230" s="185"/>
      <c r="R230" s="185"/>
      <c r="S230" s="185"/>
      <c r="T230" s="185"/>
      <c r="U230" s="185"/>
      <c r="V230" s="185"/>
      <c r="W230" s="185"/>
      <c r="X230" s="185"/>
      <c r="Y230" s="185"/>
      <c r="Z230" s="185"/>
      <c r="AA230" s="185"/>
      <c r="AB230" s="185"/>
    </row>
    <row xmlns:x14ac="http://schemas.microsoft.com/office/spreadsheetml/2009/9/ac" r="231" ht="15.75" x14ac:dyDescent="0.25">
      <c r="A231" s="185"/>
      <c r="B231" s="186"/>
      <c r="C231" s="185"/>
      <c r="D231" s="185"/>
      <c r="E231" s="185"/>
      <c r="F231" s="185"/>
      <c r="G231" s="185"/>
      <c r="H231" s="185"/>
      <c r="I231" s="185"/>
      <c r="J231" s="185"/>
      <c r="K231" s="185"/>
      <c r="L231" s="185"/>
      <c r="M231" s="185"/>
      <c r="N231" s="185"/>
      <c r="O231" s="185"/>
      <c r="P231" s="185"/>
      <c r="Q231" s="185"/>
      <c r="R231" s="185"/>
      <c r="S231" s="185"/>
      <c r="T231" s="185"/>
      <c r="U231" s="185"/>
      <c r="V231" s="185"/>
      <c r="W231" s="185"/>
      <c r="X231" s="185"/>
      <c r="Y231" s="185"/>
      <c r="Z231" s="185"/>
      <c r="AA231" s="185"/>
      <c r="AB231" s="185"/>
    </row>
    <row xmlns:x14ac="http://schemas.microsoft.com/office/spreadsheetml/2009/9/ac" r="232" ht="15.75" x14ac:dyDescent="0.25">
      <c r="A232" s="185"/>
      <c r="B232" s="186"/>
      <c r="C232" s="185"/>
      <c r="D232" s="185"/>
      <c r="E232" s="185"/>
      <c r="F232" s="185"/>
      <c r="G232" s="185"/>
      <c r="H232" s="185"/>
      <c r="I232" s="185"/>
      <c r="J232" s="185"/>
      <c r="K232" s="185"/>
      <c r="L232" s="185"/>
      <c r="M232" s="185"/>
      <c r="N232" s="185"/>
      <c r="O232" s="185"/>
      <c r="P232" s="185"/>
      <c r="Q232" s="185"/>
      <c r="R232" s="185"/>
      <c r="S232" s="185"/>
      <c r="T232" s="185"/>
      <c r="U232" s="185"/>
      <c r="V232" s="185"/>
      <c r="W232" s="185"/>
      <c r="X232" s="185"/>
      <c r="Y232" s="185"/>
      <c r="Z232" s="185"/>
      <c r="AA232" s="185"/>
      <c r="AB232" s="185"/>
    </row>
    <row xmlns:x14ac="http://schemas.microsoft.com/office/spreadsheetml/2009/9/ac" r="233" ht="15.75" x14ac:dyDescent="0.25">
      <c r="A233" s="185"/>
      <c r="B233" s="186"/>
      <c r="C233" s="185"/>
      <c r="D233" s="185"/>
      <c r="E233" s="185"/>
      <c r="F233" s="185"/>
      <c r="G233" s="185"/>
      <c r="H233" s="185"/>
      <c r="I233" s="185"/>
      <c r="J233" s="185"/>
      <c r="K233" s="185"/>
      <c r="L233" s="185"/>
      <c r="M233" s="185"/>
      <c r="N233" s="185"/>
      <c r="O233" s="185"/>
      <c r="P233" s="185"/>
      <c r="Q233" s="185"/>
      <c r="R233" s="185"/>
      <c r="S233" s="185"/>
      <c r="T233" s="185"/>
      <c r="U233" s="185"/>
      <c r="V233" s="185"/>
      <c r="W233" s="185"/>
      <c r="X233" s="185"/>
      <c r="Y233" s="185"/>
      <c r="Z233" s="185"/>
      <c r="AA233" s="185"/>
    </row>
    <row xmlns:x14ac="http://schemas.microsoft.com/office/spreadsheetml/2009/9/ac" r="234" ht="15.75" x14ac:dyDescent="0.25">
      <c r="A234" s="185"/>
      <c r="B234" s="186"/>
      <c r="C234" s="185"/>
      <c r="D234" s="185"/>
      <c r="E234" s="185"/>
      <c r="F234" s="185"/>
      <c r="G234" s="185"/>
      <c r="H234" s="185"/>
      <c r="I234" s="185"/>
      <c r="J234" s="185"/>
      <c r="K234" s="185"/>
      <c r="L234" s="185"/>
      <c r="M234" s="185"/>
      <c r="N234" s="185"/>
      <c r="O234" s="185"/>
      <c r="P234" s="185"/>
      <c r="Q234" s="185"/>
      <c r="R234" s="185"/>
      <c r="S234" s="185"/>
      <c r="T234" s="185"/>
      <c r="U234" s="185"/>
      <c r="V234" s="185"/>
      <c r="W234" s="185"/>
      <c r="X234" s="185"/>
      <c r="Y234" s="185"/>
      <c r="Z234" s="185"/>
      <c r="AA234" s="185"/>
    </row>
    <row xmlns:x14ac="http://schemas.microsoft.com/office/spreadsheetml/2009/9/ac" r="235" ht="15.75" x14ac:dyDescent="0.25">
      <c r="A235" s="185"/>
      <c r="B235" s="186"/>
      <c r="C235" s="185"/>
      <c r="D235" s="185"/>
      <c r="E235" s="185"/>
      <c r="F235" s="185"/>
      <c r="G235" s="185"/>
      <c r="H235" s="185"/>
      <c r="I235" s="185"/>
      <c r="J235" s="185"/>
      <c r="K235" s="185"/>
      <c r="L235" s="185"/>
      <c r="M235" s="185"/>
      <c r="N235" s="185"/>
      <c r="O235" s="185"/>
      <c r="P235" s="185"/>
      <c r="Q235" s="185"/>
      <c r="R235" s="185"/>
      <c r="S235" s="185"/>
      <c r="T235" s="185"/>
      <c r="U235" s="185"/>
      <c r="V235" s="185"/>
      <c r="W235" s="185"/>
      <c r="X235" s="185"/>
      <c r="Y235" s="185"/>
      <c r="Z235" s="185"/>
      <c r="AA235" s="185"/>
    </row>
    <row xmlns:x14ac="http://schemas.microsoft.com/office/spreadsheetml/2009/9/ac" r="236" ht="15.75" x14ac:dyDescent="0.25">
      <c r="A236" s="185"/>
      <c r="B236" s="186"/>
      <c r="C236" s="185"/>
      <c r="D236" s="185"/>
      <c r="E236" s="185"/>
      <c r="F236" s="185"/>
      <c r="G236" s="185"/>
      <c r="H236" s="185"/>
      <c r="I236" s="185"/>
      <c r="J236" s="185"/>
      <c r="K236" s="185"/>
      <c r="L236" s="185"/>
      <c r="M236" s="185"/>
      <c r="N236" s="185"/>
      <c r="O236" s="185"/>
      <c r="P236" s="185"/>
      <c r="Q236" s="185"/>
      <c r="R236" s="185"/>
      <c r="S236" s="185"/>
      <c r="T236" s="185"/>
      <c r="U236" s="185"/>
      <c r="V236" s="185"/>
      <c r="W236" s="185"/>
      <c r="X236" s="185"/>
      <c r="Y236" s="185"/>
      <c r="Z236" s="185"/>
      <c r="AA236" s="185"/>
    </row>
    <row xmlns:x14ac="http://schemas.microsoft.com/office/spreadsheetml/2009/9/ac" r="237" ht="15.75" x14ac:dyDescent="0.25">
      <c r="A237" s="185"/>
      <c r="B237" s="186"/>
      <c r="C237" s="185"/>
      <c r="D237" s="185"/>
      <c r="E237" s="185"/>
      <c r="F237" s="185"/>
      <c r="G237" s="185"/>
      <c r="H237" s="185"/>
      <c r="I237" s="185"/>
      <c r="J237" s="185"/>
      <c r="K237" s="185"/>
      <c r="L237" s="185"/>
      <c r="M237" s="185"/>
      <c r="N237" s="185"/>
      <c r="O237" s="185"/>
      <c r="P237" s="185"/>
      <c r="Q237" s="185"/>
      <c r="R237" s="185"/>
      <c r="S237" s="185"/>
      <c r="T237" s="185"/>
      <c r="U237" s="185"/>
      <c r="V237" s="185"/>
      <c r="W237" s="185"/>
      <c r="X237" s="185"/>
      <c r="Y237" s="185"/>
      <c r="Z237" s="185"/>
      <c r="AA237" s="185"/>
    </row>
    <row xmlns:x14ac="http://schemas.microsoft.com/office/spreadsheetml/2009/9/ac" r="238" ht="15.75" x14ac:dyDescent="0.25">
      <c r="A238" s="185"/>
      <c r="B238" s="186"/>
      <c r="C238" s="185"/>
      <c r="D238" s="185"/>
      <c r="E238" s="185"/>
      <c r="F238" s="185"/>
      <c r="G238" s="185"/>
      <c r="H238" s="185"/>
      <c r="I238" s="185"/>
      <c r="J238" s="185"/>
      <c r="K238" s="185"/>
      <c r="L238" s="185"/>
      <c r="M238" s="185"/>
      <c r="N238" s="185"/>
      <c r="O238" s="185"/>
      <c r="P238" s="185"/>
      <c r="Q238" s="185"/>
      <c r="R238" s="185"/>
      <c r="S238" s="185"/>
      <c r="T238" s="185"/>
      <c r="U238" s="185"/>
      <c r="V238" s="185"/>
      <c r="W238" s="185"/>
      <c r="X238" s="185"/>
      <c r="Y238" s="185"/>
      <c r="Z238" s="185"/>
      <c r="AA238" s="185"/>
    </row>
    <row xmlns:x14ac="http://schemas.microsoft.com/office/spreadsheetml/2009/9/ac" r="239" ht="15.75" x14ac:dyDescent="0.25">
      <c r="A239" s="185"/>
      <c r="B239" s="186"/>
      <c r="C239" s="185"/>
      <c r="D239" s="185"/>
      <c r="E239" s="185"/>
      <c r="F239" s="185"/>
      <c r="G239" s="185"/>
      <c r="H239" s="185"/>
      <c r="I239" s="185"/>
      <c r="J239" s="185"/>
      <c r="K239" s="185"/>
      <c r="L239" s="185"/>
      <c r="M239" s="185"/>
      <c r="N239" s="185"/>
      <c r="O239" s="185"/>
      <c r="P239" s="185"/>
      <c r="Q239" s="185"/>
      <c r="R239" s="185"/>
      <c r="S239" s="185"/>
      <c r="T239" s="185"/>
      <c r="U239" s="185"/>
      <c r="V239" s="185"/>
      <c r="W239" s="185"/>
      <c r="X239" s="185"/>
      <c r="Y239" s="185"/>
      <c r="Z239" s="185"/>
      <c r="AA239" s="185"/>
    </row>
    <row xmlns:x14ac="http://schemas.microsoft.com/office/spreadsheetml/2009/9/ac" r="240" ht="15.75" x14ac:dyDescent="0.25">
      <c r="A240" s="185"/>
      <c r="B240" s="186"/>
      <c r="C240" s="185"/>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row>
    <row xmlns:x14ac="http://schemas.microsoft.com/office/spreadsheetml/2009/9/ac" r="241" ht="15.75" x14ac:dyDescent="0.25">
      <c r="A241" s="185"/>
      <c r="B241" s="186"/>
      <c r="C241" s="185"/>
      <c r="D241" s="185"/>
      <c r="E241" s="185"/>
      <c r="F241" s="185"/>
      <c r="G241" s="185"/>
      <c r="H241" s="185"/>
      <c r="I241" s="185"/>
      <c r="J241" s="185"/>
      <c r="K241" s="185"/>
      <c r="L241" s="185"/>
      <c r="M241" s="185"/>
      <c r="N241" s="185"/>
      <c r="O241" s="185"/>
      <c r="P241" s="185"/>
      <c r="Q241" s="185"/>
      <c r="R241" s="185"/>
      <c r="S241" s="185"/>
      <c r="T241" s="185"/>
      <c r="U241" s="185"/>
      <c r="V241" s="185"/>
      <c r="W241" s="185"/>
      <c r="X241" s="185"/>
      <c r="Y241" s="185"/>
      <c r="Z241" s="185"/>
      <c r="AA241" s="185"/>
    </row>
    <row xmlns:x14ac="http://schemas.microsoft.com/office/spreadsheetml/2009/9/ac" r="242" ht="15.75" x14ac:dyDescent="0.25">
      <c r="A242" s="185"/>
      <c r="B242" s="186"/>
      <c r="C242" s="185"/>
      <c r="D242" s="185"/>
      <c r="E242" s="185"/>
      <c r="F242" s="185"/>
      <c r="G242" s="185"/>
      <c r="H242" s="185"/>
      <c r="I242" s="185"/>
      <c r="J242" s="185"/>
      <c r="K242" s="185"/>
      <c r="L242" s="185"/>
      <c r="M242" s="185"/>
      <c r="N242" s="185"/>
      <c r="O242" s="185"/>
      <c r="P242" s="185"/>
      <c r="Q242" s="185"/>
      <c r="R242" s="185"/>
      <c r="S242" s="185"/>
      <c r="T242" s="185"/>
      <c r="U242" s="185"/>
      <c r="V242" s="185"/>
      <c r="W242" s="185"/>
      <c r="X242" s="185"/>
      <c r="Y242" s="185"/>
      <c r="Z242" s="185"/>
      <c r="AA242" s="185"/>
    </row>
    <row xmlns:x14ac="http://schemas.microsoft.com/office/spreadsheetml/2009/9/ac" r="243" ht="15.75" x14ac:dyDescent="0.25">
      <c r="A243" s="185"/>
      <c r="B243" s="186"/>
      <c r="C243" s="185"/>
      <c r="D243" s="185"/>
      <c r="E243" s="185"/>
      <c r="F243" s="185"/>
      <c r="G243" s="185"/>
      <c r="H243" s="185"/>
      <c r="I243" s="185"/>
      <c r="J243" s="185"/>
      <c r="K243" s="185"/>
      <c r="L243" s="185"/>
      <c r="M243" s="185"/>
      <c r="N243" s="185"/>
      <c r="O243" s="185"/>
      <c r="P243" s="185"/>
      <c r="Q243" s="185"/>
      <c r="R243" s="185"/>
      <c r="S243" s="185"/>
      <c r="T243" s="185"/>
      <c r="U243" s="185"/>
      <c r="V243" s="185"/>
      <c r="W243" s="185"/>
      <c r="X243" s="185"/>
      <c r="Y243" s="185"/>
      <c r="Z243" s="185"/>
      <c r="AA243" s="185"/>
    </row>
    <row xmlns:x14ac="http://schemas.microsoft.com/office/spreadsheetml/2009/9/ac" r="244" ht="15.75" x14ac:dyDescent="0.25">
      <c r="A244" s="185"/>
      <c r="B244" s="186"/>
      <c r="C244" s="185"/>
      <c r="D244" s="185"/>
      <c r="E244" s="185"/>
      <c r="F244" s="185"/>
      <c r="G244" s="185"/>
      <c r="H244" s="185"/>
      <c r="I244" s="185"/>
      <c r="J244" s="185"/>
      <c r="K244" s="185"/>
      <c r="L244" s="185"/>
      <c r="M244" s="185"/>
      <c r="N244" s="185"/>
      <c r="O244" s="185"/>
      <c r="P244" s="185"/>
      <c r="Q244" s="185"/>
      <c r="R244" s="185"/>
      <c r="S244" s="185"/>
      <c r="T244" s="185"/>
      <c r="U244" s="185"/>
      <c r="V244" s="185"/>
      <c r="W244" s="185"/>
      <c r="X244" s="185"/>
      <c r="Y244" s="185"/>
      <c r="Z244" s="185"/>
      <c r="AA244" s="185"/>
    </row>
    <row xmlns:x14ac="http://schemas.microsoft.com/office/spreadsheetml/2009/9/ac" r="245" ht="15.75" x14ac:dyDescent="0.25">
      <c r="A245" s="185"/>
      <c r="B245" s="186"/>
      <c r="C245" s="185"/>
      <c r="D245" s="185"/>
      <c r="E245" s="185"/>
      <c r="F245" s="185"/>
      <c r="G245" s="185"/>
      <c r="H245" s="185"/>
      <c r="I245" s="185"/>
      <c r="J245" s="185"/>
      <c r="K245" s="185"/>
      <c r="L245" s="185"/>
      <c r="M245" s="185"/>
      <c r="N245" s="185"/>
      <c r="O245" s="185"/>
      <c r="P245" s="185"/>
      <c r="Q245" s="185"/>
      <c r="R245" s="185"/>
      <c r="S245" s="185"/>
      <c r="T245" s="185"/>
      <c r="U245" s="185"/>
      <c r="V245" s="185"/>
      <c r="W245" s="185"/>
      <c r="X245" s="185"/>
      <c r="Y245" s="185"/>
      <c r="Z245" s="185"/>
      <c r="AA245" s="185"/>
    </row>
    <row xmlns:x14ac="http://schemas.microsoft.com/office/spreadsheetml/2009/9/ac" r="246" ht="15.75" x14ac:dyDescent="0.25">
      <c r="A246" s="185"/>
      <c r="B246" s="186"/>
      <c r="C246" s="185"/>
      <c r="D246" s="185"/>
      <c r="E246" s="185"/>
      <c r="F246" s="185"/>
      <c r="G246" s="185"/>
      <c r="H246" s="185"/>
      <c r="I246" s="185"/>
      <c r="J246" s="185"/>
      <c r="K246" s="185"/>
      <c r="L246" s="185"/>
      <c r="M246" s="185"/>
      <c r="N246" s="185"/>
      <c r="O246" s="185"/>
      <c r="P246" s="185"/>
      <c r="Q246" s="185"/>
      <c r="R246" s="185"/>
      <c r="S246" s="185"/>
      <c r="T246" s="185"/>
      <c r="U246" s="185"/>
      <c r="V246" s="185"/>
      <c r="W246" s="185"/>
      <c r="X246" s="185"/>
      <c r="Y246" s="185"/>
      <c r="Z246" s="185"/>
      <c r="AA246" s="185"/>
    </row>
    <row xmlns:x14ac="http://schemas.microsoft.com/office/spreadsheetml/2009/9/ac" r="247" ht="15.75" x14ac:dyDescent="0.25">
      <c r="A247" s="185"/>
      <c r="B247" s="186"/>
      <c r="C247" s="185"/>
      <c r="D247" s="185"/>
      <c r="E247" s="185"/>
      <c r="F247" s="185"/>
      <c r="G247" s="185"/>
      <c r="H247" s="185"/>
      <c r="I247" s="185"/>
      <c r="J247" s="185"/>
      <c r="K247" s="185"/>
      <c r="L247" s="185"/>
      <c r="M247" s="185"/>
      <c r="N247" s="185"/>
      <c r="O247" s="185"/>
      <c r="P247" s="185"/>
      <c r="Q247" s="185"/>
      <c r="R247" s="185"/>
      <c r="S247" s="185"/>
      <c r="T247" s="185"/>
      <c r="U247" s="185"/>
      <c r="V247" s="185"/>
      <c r="W247" s="185"/>
      <c r="X247" s="185"/>
      <c r="Y247" s="185"/>
      <c r="Z247" s="185"/>
      <c r="AA247" s="185"/>
    </row>
    <row xmlns:x14ac="http://schemas.microsoft.com/office/spreadsheetml/2009/9/ac" r="248" ht="15.75" x14ac:dyDescent="0.25">
      <c r="A248" s="185"/>
      <c r="B248" s="186"/>
      <c r="C248" s="185"/>
      <c r="D248" s="185"/>
      <c r="E248" s="185"/>
      <c r="F248" s="185"/>
      <c r="G248" s="185"/>
      <c r="H248" s="185"/>
      <c r="I248" s="185"/>
      <c r="J248" s="185"/>
      <c r="K248" s="185"/>
      <c r="L248" s="185"/>
      <c r="M248" s="185"/>
      <c r="N248" s="185"/>
      <c r="O248" s="185"/>
      <c r="P248" s="185"/>
      <c r="Q248" s="185"/>
      <c r="R248" s="185"/>
      <c r="S248" s="185"/>
      <c r="T248" s="185"/>
      <c r="U248" s="185"/>
      <c r="V248" s="185"/>
      <c r="W248" s="185"/>
      <c r="X248" s="185"/>
      <c r="Y248" s="185"/>
      <c r="Z248" s="185"/>
      <c r="AA248" s="185"/>
    </row>
    <row xmlns:x14ac="http://schemas.microsoft.com/office/spreadsheetml/2009/9/ac" r="249" ht="15.75" x14ac:dyDescent="0.25">
      <c r="A249" s="185"/>
      <c r="B249" s="186"/>
      <c r="C249" s="185"/>
      <c r="D249" s="185"/>
      <c r="E249" s="185"/>
      <c r="F249" s="185"/>
      <c r="G249" s="185"/>
      <c r="H249" s="185"/>
      <c r="I249" s="185"/>
      <c r="J249" s="185"/>
      <c r="K249" s="185"/>
      <c r="L249" s="185"/>
      <c r="M249" s="185"/>
      <c r="N249" s="185"/>
      <c r="O249" s="185"/>
      <c r="P249" s="185"/>
      <c r="Q249" s="185"/>
      <c r="R249" s="185"/>
      <c r="S249" s="185"/>
      <c r="T249" s="185"/>
      <c r="U249" s="185"/>
      <c r="V249" s="185"/>
      <c r="W249" s="185"/>
      <c r="X249" s="185"/>
      <c r="Y249" s="185"/>
      <c r="Z249" s="185"/>
      <c r="AA249" s="185"/>
    </row>
    <row xmlns:x14ac="http://schemas.microsoft.com/office/spreadsheetml/2009/9/ac" r="250" ht="15.75" x14ac:dyDescent="0.25">
      <c r="A250" s="185"/>
      <c r="B250" s="186"/>
      <c r="C250" s="185"/>
      <c r="D250" s="185"/>
      <c r="E250" s="185"/>
      <c r="F250" s="185"/>
      <c r="G250" s="185"/>
      <c r="H250" s="185"/>
      <c r="I250" s="185"/>
      <c r="J250" s="185"/>
      <c r="K250" s="185"/>
      <c r="L250" s="185"/>
      <c r="M250" s="185"/>
      <c r="N250" s="185"/>
      <c r="O250" s="185"/>
      <c r="P250" s="185"/>
      <c r="Q250" s="185"/>
      <c r="R250" s="185"/>
      <c r="S250" s="185"/>
      <c r="T250" s="185"/>
      <c r="U250" s="185"/>
      <c r="V250" s="185"/>
      <c r="W250" s="185"/>
      <c r="X250" s="185"/>
      <c r="Y250" s="185"/>
      <c r="Z250" s="185"/>
      <c r="AA250" s="185"/>
    </row>
    <row xmlns:x14ac="http://schemas.microsoft.com/office/spreadsheetml/2009/9/ac" r="251" ht="15.75" x14ac:dyDescent="0.25">
      <c r="A251" s="185"/>
      <c r="B251" s="186"/>
      <c r="C251" s="185"/>
      <c r="D251" s="185"/>
      <c r="E251" s="185"/>
      <c r="F251" s="185"/>
      <c r="G251" s="185"/>
      <c r="H251" s="185"/>
      <c r="I251" s="185"/>
      <c r="J251" s="185"/>
      <c r="K251" s="185"/>
      <c r="L251" s="185"/>
      <c r="M251" s="185"/>
      <c r="N251" s="185"/>
      <c r="O251" s="185"/>
      <c r="P251" s="185"/>
      <c r="Q251" s="185"/>
      <c r="R251" s="185"/>
      <c r="S251" s="185"/>
      <c r="T251" s="185"/>
      <c r="U251" s="185"/>
      <c r="V251" s="185"/>
      <c r="W251" s="185"/>
      <c r="X251" s="185"/>
      <c r="Y251" s="185"/>
      <c r="Z251" s="185"/>
      <c r="AA251" s="185"/>
    </row>
    <row xmlns:x14ac="http://schemas.microsoft.com/office/spreadsheetml/2009/9/ac" r="252" ht="15.75" x14ac:dyDescent="0.25">
      <c r="A252" s="185"/>
      <c r="B252" s="186"/>
      <c r="C252" s="185"/>
      <c r="D252" s="185"/>
      <c r="E252" s="185"/>
      <c r="F252" s="185"/>
      <c r="G252" s="185"/>
      <c r="H252" s="185"/>
      <c r="I252" s="185"/>
      <c r="J252" s="185"/>
      <c r="K252" s="185"/>
      <c r="L252" s="185"/>
      <c r="M252" s="185"/>
      <c r="N252" s="185"/>
      <c r="O252" s="185"/>
      <c r="P252" s="185"/>
      <c r="Q252" s="185"/>
      <c r="R252" s="185"/>
      <c r="S252" s="185"/>
      <c r="T252" s="185"/>
      <c r="U252" s="185"/>
      <c r="V252" s="185"/>
      <c r="W252" s="185"/>
      <c r="X252" s="185"/>
      <c r="Y252" s="185"/>
      <c r="Z252" s="185"/>
      <c r="AA252" s="185"/>
    </row>
    <row xmlns:x14ac="http://schemas.microsoft.com/office/spreadsheetml/2009/9/ac" r="253" ht="15.75" x14ac:dyDescent="0.25">
      <c r="A253" s="185"/>
      <c r="B253" s="186"/>
      <c r="C253" s="185"/>
      <c r="D253" s="185"/>
      <c r="E253" s="185"/>
      <c r="F253" s="185"/>
      <c r="G253" s="185"/>
      <c r="H253" s="185"/>
      <c r="I253" s="185"/>
      <c r="J253" s="185"/>
      <c r="K253" s="185"/>
      <c r="L253" s="185"/>
      <c r="M253" s="185"/>
      <c r="N253" s="185"/>
      <c r="O253" s="185"/>
      <c r="P253" s="185"/>
      <c r="Q253" s="185"/>
      <c r="R253" s="185"/>
      <c r="S253" s="185"/>
      <c r="T253" s="185"/>
      <c r="U253" s="185"/>
      <c r="V253" s="185"/>
      <c r="W253" s="185"/>
      <c r="X253" s="185"/>
      <c r="Y253" s="185"/>
      <c r="Z253" s="185"/>
      <c r="AA253" s="185"/>
    </row>
    <row xmlns:x14ac="http://schemas.microsoft.com/office/spreadsheetml/2009/9/ac" r="254" ht="15.75" x14ac:dyDescent="0.25">
      <c r="A254" s="185"/>
      <c r="B254" s="186"/>
      <c r="C254" s="185"/>
      <c r="D254" s="185"/>
      <c r="E254" s="185"/>
      <c r="F254" s="185"/>
      <c r="G254" s="185"/>
      <c r="H254" s="185"/>
      <c r="I254" s="185"/>
      <c r="J254" s="185"/>
      <c r="K254" s="185"/>
      <c r="L254" s="185"/>
      <c r="M254" s="185"/>
      <c r="N254" s="185"/>
      <c r="O254" s="185"/>
      <c r="P254" s="185"/>
      <c r="Q254" s="185"/>
      <c r="R254" s="185"/>
      <c r="S254" s="185"/>
      <c r="T254" s="185"/>
      <c r="U254" s="185"/>
      <c r="V254" s="185"/>
      <c r="W254" s="185"/>
      <c r="X254" s="185"/>
      <c r="Y254" s="185"/>
      <c r="Z254" s="185"/>
      <c r="AA254" s="185"/>
    </row>
    <row xmlns:x14ac="http://schemas.microsoft.com/office/spreadsheetml/2009/9/ac" r="255" ht="15.75" x14ac:dyDescent="0.25">
      <c r="A255" s="185"/>
      <c r="B255" s="186"/>
      <c r="C255" s="185"/>
      <c r="D255" s="185"/>
      <c r="E255" s="185"/>
      <c r="F255" s="185"/>
      <c r="G255" s="185"/>
      <c r="H255" s="185"/>
      <c r="I255" s="185"/>
      <c r="J255" s="185"/>
      <c r="K255" s="185"/>
      <c r="L255" s="185"/>
      <c r="M255" s="185"/>
      <c r="N255" s="185"/>
      <c r="O255" s="185"/>
      <c r="P255" s="185"/>
      <c r="Q255" s="185"/>
      <c r="R255" s="185"/>
      <c r="S255" s="185"/>
      <c r="T255" s="185"/>
      <c r="U255" s="185"/>
      <c r="V255" s="185"/>
      <c r="W255" s="185"/>
      <c r="X255" s="185"/>
      <c r="Y255" s="185"/>
      <c r="Z255" s="185"/>
      <c r="AA255" s="185"/>
    </row>
    <row xmlns:x14ac="http://schemas.microsoft.com/office/spreadsheetml/2009/9/ac" r="256" ht="15.75" x14ac:dyDescent="0.25">
      <c r="A256" s="185"/>
      <c r="B256" s="186"/>
      <c r="C256" s="185"/>
      <c r="D256" s="185"/>
      <c r="E256" s="185"/>
      <c r="F256" s="185"/>
      <c r="G256" s="185"/>
      <c r="H256" s="185"/>
      <c r="I256" s="185"/>
      <c r="J256" s="185"/>
      <c r="K256" s="185"/>
      <c r="L256" s="185"/>
      <c r="M256" s="185"/>
      <c r="N256" s="185"/>
      <c r="O256" s="185"/>
      <c r="P256" s="185"/>
      <c r="Q256" s="185"/>
      <c r="R256" s="185"/>
      <c r="S256" s="185"/>
      <c r="T256" s="185"/>
      <c r="U256" s="185"/>
      <c r="V256" s="185"/>
      <c r="W256" s="185"/>
      <c r="X256" s="185"/>
      <c r="Y256" s="185"/>
      <c r="Z256" s="185"/>
      <c r="AA256" s="185"/>
    </row>
    <row xmlns:x14ac="http://schemas.microsoft.com/office/spreadsheetml/2009/9/ac" r="257" ht="15.75" x14ac:dyDescent="0.25">
      <c r="A257" s="185"/>
      <c r="B257" s="186"/>
      <c r="C257" s="185"/>
      <c r="D257" s="185"/>
      <c r="E257" s="185"/>
      <c r="F257" s="185"/>
      <c r="G257" s="185"/>
      <c r="H257" s="185"/>
      <c r="I257" s="185"/>
      <c r="J257" s="185"/>
      <c r="K257" s="185"/>
      <c r="L257" s="185"/>
      <c r="M257" s="185"/>
      <c r="N257" s="185"/>
      <c r="O257" s="185"/>
      <c r="P257" s="185"/>
      <c r="Q257" s="185"/>
      <c r="R257" s="185"/>
      <c r="S257" s="185"/>
      <c r="T257" s="185"/>
      <c r="U257" s="185"/>
      <c r="V257" s="185"/>
      <c r="W257" s="185"/>
      <c r="X257" s="185"/>
      <c r="Y257" s="185"/>
      <c r="Z257" s="185"/>
      <c r="AA257" s="185"/>
    </row>
    <row xmlns:x14ac="http://schemas.microsoft.com/office/spreadsheetml/2009/9/ac" r="258" ht="15.75" x14ac:dyDescent="0.25">
      <c r="A258" s="185"/>
      <c r="B258" s="186"/>
      <c r="C258" s="185"/>
      <c r="D258" s="185"/>
      <c r="E258" s="185"/>
      <c r="F258" s="185"/>
      <c r="G258" s="185"/>
      <c r="H258" s="185"/>
      <c r="I258" s="185"/>
      <c r="J258" s="185"/>
      <c r="K258" s="185"/>
      <c r="L258" s="185"/>
      <c r="M258" s="185"/>
      <c r="N258" s="185"/>
      <c r="O258" s="185"/>
      <c r="P258" s="185"/>
      <c r="Q258" s="185"/>
      <c r="R258" s="185"/>
      <c r="S258" s="185"/>
      <c r="T258" s="185"/>
      <c r="U258" s="185"/>
      <c r="V258" s="185"/>
      <c r="W258" s="185"/>
      <c r="X258" s="185"/>
      <c r="Y258" s="185"/>
      <c r="Z258" s="185"/>
      <c r="AA258" s="185"/>
    </row>
    <row xmlns:x14ac="http://schemas.microsoft.com/office/spreadsheetml/2009/9/ac" r="259" ht="15.75" x14ac:dyDescent="0.25">
      <c r="A259" s="185"/>
      <c r="B259" s="186"/>
      <c r="C259" s="185"/>
      <c r="D259" s="185"/>
      <c r="E259" s="185"/>
      <c r="F259" s="185"/>
      <c r="G259" s="185"/>
      <c r="H259" s="185"/>
      <c r="I259" s="185"/>
      <c r="J259" s="185"/>
      <c r="K259" s="185"/>
      <c r="L259" s="185"/>
      <c r="M259" s="185"/>
      <c r="N259" s="185"/>
      <c r="O259" s="185"/>
      <c r="P259" s="185"/>
      <c r="Q259" s="185"/>
      <c r="R259" s="185"/>
      <c r="S259" s="185"/>
      <c r="T259" s="185"/>
      <c r="U259" s="185"/>
      <c r="V259" s="185"/>
      <c r="W259" s="185"/>
      <c r="X259" s="185"/>
      <c r="Y259" s="185"/>
      <c r="Z259" s="185"/>
      <c r="AA259" s="185"/>
    </row>
    <row xmlns:x14ac="http://schemas.microsoft.com/office/spreadsheetml/2009/9/ac" r="260" ht="15.75" x14ac:dyDescent="0.25">
      <c r="A260" s="185"/>
      <c r="B260" s="186"/>
      <c r="C260" s="185"/>
      <c r="D260" s="185"/>
      <c r="E260" s="185"/>
      <c r="F260" s="185"/>
      <c r="G260" s="185"/>
      <c r="H260" s="185"/>
      <c r="I260" s="185"/>
      <c r="J260" s="185"/>
      <c r="K260" s="185"/>
      <c r="L260" s="185"/>
      <c r="M260" s="185"/>
      <c r="N260" s="185"/>
      <c r="O260" s="185"/>
      <c r="P260" s="185"/>
      <c r="Q260" s="185"/>
      <c r="R260" s="185"/>
      <c r="S260" s="185"/>
      <c r="T260" s="185"/>
      <c r="U260" s="185"/>
      <c r="V260" s="185"/>
      <c r="W260" s="185"/>
      <c r="X260" s="185"/>
      <c r="Y260" s="185"/>
      <c r="Z260" s="185"/>
      <c r="AA260" s="185"/>
    </row>
    <row xmlns:x14ac="http://schemas.microsoft.com/office/spreadsheetml/2009/9/ac" r="261" ht="15.75" x14ac:dyDescent="0.25">
      <c r="A261" s="185"/>
      <c r="B261" s="186"/>
      <c r="C261" s="185"/>
      <c r="D261" s="185"/>
      <c r="E261" s="185"/>
      <c r="F261" s="185"/>
      <c r="G261" s="185"/>
      <c r="H261" s="185"/>
      <c r="I261" s="185"/>
      <c r="J261" s="185"/>
      <c r="K261" s="185"/>
      <c r="L261" s="185"/>
      <c r="M261" s="185"/>
      <c r="N261" s="185"/>
      <c r="O261" s="185"/>
      <c r="P261" s="185"/>
      <c r="Q261" s="185"/>
      <c r="R261" s="185"/>
      <c r="S261" s="185"/>
      <c r="T261" s="185"/>
      <c r="U261" s="185"/>
      <c r="V261" s="185"/>
      <c r="W261" s="185"/>
      <c r="X261" s="185"/>
      <c r="Y261" s="185"/>
      <c r="Z261" s="185"/>
      <c r="AA261" s="185"/>
    </row>
    <row xmlns:x14ac="http://schemas.microsoft.com/office/spreadsheetml/2009/9/ac" r="262" ht="15.75" x14ac:dyDescent="0.25">
      <c r="A262" s="185"/>
      <c r="B262" s="186"/>
      <c r="C262" s="185"/>
      <c r="D262" s="185"/>
      <c r="E262" s="185"/>
      <c r="F262" s="185"/>
      <c r="G262" s="185"/>
      <c r="H262" s="185"/>
      <c r="I262" s="185"/>
      <c r="J262" s="185"/>
      <c r="K262" s="185"/>
      <c r="L262" s="185"/>
      <c r="M262" s="185"/>
      <c r="N262" s="185"/>
      <c r="O262" s="185"/>
      <c r="P262" s="185"/>
      <c r="Q262" s="185"/>
      <c r="R262" s="185"/>
      <c r="S262" s="185"/>
      <c r="T262" s="185"/>
      <c r="U262" s="185"/>
      <c r="V262" s="185"/>
      <c r="W262" s="185"/>
      <c r="X262" s="185"/>
      <c r="Y262" s="185"/>
      <c r="Z262" s="185"/>
      <c r="AA262" s="185"/>
    </row>
    <row xmlns:x14ac="http://schemas.microsoft.com/office/spreadsheetml/2009/9/ac" r="263" ht="15.75" x14ac:dyDescent="0.25">
      <c r="A263" s="185"/>
      <c r="B263" s="186"/>
      <c r="C263" s="185"/>
      <c r="D263" s="185"/>
      <c r="E263" s="185"/>
      <c r="F263" s="185"/>
      <c r="G263" s="185"/>
      <c r="H263" s="185"/>
      <c r="I263" s="185"/>
      <c r="J263" s="185"/>
      <c r="K263" s="185"/>
      <c r="L263" s="185"/>
      <c r="M263" s="185"/>
      <c r="N263" s="185"/>
      <c r="O263" s="185"/>
      <c r="P263" s="185"/>
      <c r="Q263" s="185"/>
      <c r="R263" s="185"/>
      <c r="S263" s="185"/>
      <c r="T263" s="185"/>
      <c r="U263" s="185"/>
      <c r="V263" s="185"/>
      <c r="W263" s="185"/>
      <c r="X263" s="185"/>
      <c r="Y263" s="185"/>
      <c r="Z263" s="185"/>
      <c r="AA263" s="185"/>
    </row>
    <row xmlns:x14ac="http://schemas.microsoft.com/office/spreadsheetml/2009/9/ac" r="264" ht="15.75" x14ac:dyDescent="0.25">
      <c r="A264" s="185"/>
      <c r="B264" s="186"/>
      <c r="C264" s="185"/>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row>
    <row xmlns:x14ac="http://schemas.microsoft.com/office/spreadsheetml/2009/9/ac" r="265" ht="15.75" x14ac:dyDescent="0.25">
      <c r="A265" s="185"/>
      <c r="B265" s="186"/>
      <c r="C265" s="185"/>
      <c r="D265" s="185"/>
      <c r="E265" s="185"/>
      <c r="F265" s="185"/>
      <c r="G265" s="185"/>
      <c r="H265" s="185"/>
      <c r="I265" s="185"/>
      <c r="J265" s="185"/>
      <c r="K265" s="185"/>
      <c r="L265" s="185"/>
      <c r="M265" s="185"/>
      <c r="N265" s="185"/>
      <c r="O265" s="185"/>
      <c r="P265" s="185"/>
      <c r="Q265" s="185"/>
      <c r="R265" s="185"/>
      <c r="S265" s="185"/>
      <c r="T265" s="185"/>
      <c r="U265" s="185"/>
      <c r="V265" s="185"/>
      <c r="W265" s="185"/>
      <c r="X265" s="185"/>
      <c r="Y265" s="185"/>
      <c r="Z265" s="185"/>
      <c r="AA265" s="185"/>
    </row>
    <row xmlns:x14ac="http://schemas.microsoft.com/office/spreadsheetml/2009/9/ac" r="266" ht="15.75" x14ac:dyDescent="0.25">
      <c r="A266" s="185"/>
      <c r="B266" s="186"/>
      <c r="C266" s="185"/>
      <c r="D266" s="185"/>
      <c r="E266" s="185"/>
      <c r="F266" s="185"/>
      <c r="G266" s="185"/>
      <c r="H266" s="185"/>
      <c r="I266" s="185"/>
      <c r="J266" s="185"/>
      <c r="K266" s="185"/>
      <c r="L266" s="185"/>
      <c r="M266" s="185"/>
      <c r="N266" s="185"/>
      <c r="O266" s="185"/>
      <c r="P266" s="185"/>
      <c r="Q266" s="185"/>
      <c r="R266" s="185"/>
      <c r="S266" s="185"/>
      <c r="T266" s="185"/>
      <c r="U266" s="185"/>
      <c r="V266" s="185"/>
      <c r="W266" s="185"/>
      <c r="X266" s="185"/>
      <c r="Y266" s="185"/>
      <c r="Z266" s="185"/>
      <c r="AA266" s="185"/>
    </row>
    <row xmlns:x14ac="http://schemas.microsoft.com/office/spreadsheetml/2009/9/ac" r="267" ht="15.75" x14ac:dyDescent="0.25">
      <c r="A267" s="185"/>
      <c r="B267" s="186"/>
      <c r="C267" s="185"/>
      <c r="D267" s="185"/>
      <c r="E267" s="185"/>
      <c r="F267" s="185"/>
      <c r="G267" s="185"/>
      <c r="H267" s="185"/>
      <c r="I267" s="185"/>
      <c r="J267" s="185"/>
      <c r="K267" s="185"/>
      <c r="L267" s="185"/>
      <c r="M267" s="185"/>
      <c r="N267" s="185"/>
      <c r="O267" s="185"/>
      <c r="P267" s="185"/>
      <c r="Q267" s="185"/>
      <c r="R267" s="185"/>
      <c r="S267" s="185"/>
      <c r="T267" s="185"/>
      <c r="U267" s="185"/>
      <c r="V267" s="185"/>
      <c r="W267" s="185"/>
      <c r="X267" s="185"/>
      <c r="Y267" s="185"/>
      <c r="Z267" s="185"/>
      <c r="AA267" s="185"/>
    </row>
    <row xmlns:x14ac="http://schemas.microsoft.com/office/spreadsheetml/2009/9/ac" r="268" ht="15.75" x14ac:dyDescent="0.25">
      <c r="A268" s="185"/>
      <c r="B268" s="186"/>
      <c r="C268" s="185"/>
      <c r="D268" s="185"/>
      <c r="E268" s="185"/>
      <c r="F268" s="185"/>
      <c r="G268" s="185"/>
      <c r="H268" s="185"/>
      <c r="I268" s="185"/>
      <c r="J268" s="185"/>
      <c r="K268" s="185"/>
      <c r="L268" s="185"/>
      <c r="M268" s="185"/>
      <c r="N268" s="185"/>
      <c r="O268" s="185"/>
      <c r="P268" s="185"/>
      <c r="Q268" s="185"/>
      <c r="R268" s="185"/>
      <c r="S268" s="185"/>
      <c r="T268" s="185"/>
      <c r="U268" s="185"/>
      <c r="V268" s="185"/>
      <c r="W268" s="185"/>
      <c r="X268" s="185"/>
      <c r="Y268" s="185"/>
      <c r="Z268" s="185"/>
      <c r="AA268" s="185"/>
    </row>
    <row xmlns:x14ac="http://schemas.microsoft.com/office/spreadsheetml/2009/9/ac" r="269" ht="15.75" x14ac:dyDescent="0.25">
      <c r="A269" s="185"/>
      <c r="B269" s="186"/>
      <c r="C269" s="185"/>
      <c r="D269" s="185"/>
      <c r="E269" s="185"/>
      <c r="F269" s="185"/>
      <c r="G269" s="185"/>
      <c r="H269" s="185"/>
      <c r="I269" s="185"/>
      <c r="J269" s="185"/>
      <c r="K269" s="185"/>
      <c r="L269" s="185"/>
      <c r="M269" s="185"/>
      <c r="N269" s="185"/>
      <c r="O269" s="185"/>
      <c r="P269" s="185"/>
      <c r="Q269" s="185"/>
      <c r="R269" s="185"/>
      <c r="S269" s="185"/>
      <c r="T269" s="185"/>
      <c r="U269" s="185"/>
      <c r="V269" s="185"/>
      <c r="W269" s="185"/>
      <c r="X269" s="185"/>
      <c r="Y269" s="185"/>
      <c r="Z269" s="185"/>
      <c r="AA269" s="185"/>
    </row>
    <row xmlns:x14ac="http://schemas.microsoft.com/office/spreadsheetml/2009/9/ac" r="270" ht="15.75" x14ac:dyDescent="0.25">
      <c r="A270" s="185"/>
      <c r="B270" s="186"/>
      <c r="C270" s="185"/>
      <c r="D270" s="185"/>
      <c r="E270" s="185"/>
      <c r="F270" s="185"/>
      <c r="G270" s="185"/>
      <c r="H270" s="185"/>
      <c r="I270" s="185"/>
      <c r="J270" s="185"/>
      <c r="K270" s="185"/>
      <c r="L270" s="185"/>
      <c r="M270" s="185"/>
      <c r="N270" s="185"/>
      <c r="O270" s="185"/>
      <c r="P270" s="185"/>
      <c r="Q270" s="185"/>
      <c r="R270" s="185"/>
      <c r="S270" s="185"/>
      <c r="T270" s="185"/>
      <c r="U270" s="185"/>
      <c r="V270" s="185"/>
      <c r="W270" s="185"/>
      <c r="X270" s="185"/>
      <c r="Y270" s="185"/>
      <c r="Z270" s="185"/>
      <c r="AA270" s="185"/>
    </row>
    <row xmlns:x14ac="http://schemas.microsoft.com/office/spreadsheetml/2009/9/ac" r="271" ht="15.75" x14ac:dyDescent="0.25">
      <c r="A271" s="185"/>
      <c r="B271" s="186"/>
      <c r="C271" s="185"/>
      <c r="D271" s="185"/>
      <c r="E271" s="185"/>
      <c r="F271" s="185"/>
      <c r="G271" s="185"/>
      <c r="H271" s="185"/>
      <c r="I271" s="185"/>
      <c r="J271" s="185"/>
      <c r="K271" s="185"/>
      <c r="L271" s="185"/>
      <c r="M271" s="185"/>
      <c r="N271" s="185"/>
      <c r="O271" s="185"/>
      <c r="P271" s="185"/>
      <c r="Q271" s="185"/>
      <c r="R271" s="185"/>
      <c r="S271" s="185"/>
      <c r="T271" s="185"/>
      <c r="U271" s="185"/>
      <c r="V271" s="185"/>
      <c r="W271" s="185"/>
      <c r="X271" s="185"/>
      <c r="Y271" s="185"/>
      <c r="Z271" s="185"/>
      <c r="AA271" s="185"/>
    </row>
    <row xmlns:x14ac="http://schemas.microsoft.com/office/spreadsheetml/2009/9/ac" r="272" ht="15.75" x14ac:dyDescent="0.25">
      <c r="A272" s="185"/>
      <c r="B272" s="186"/>
      <c r="C272" s="185"/>
      <c r="D272" s="185"/>
      <c r="E272" s="185"/>
      <c r="F272" s="185"/>
      <c r="G272" s="185"/>
      <c r="H272" s="185"/>
      <c r="I272" s="185"/>
      <c r="J272" s="185"/>
      <c r="K272" s="185"/>
      <c r="L272" s="185"/>
      <c r="M272" s="185"/>
      <c r="N272" s="185"/>
      <c r="O272" s="185"/>
      <c r="P272" s="185"/>
      <c r="Q272" s="185"/>
      <c r="R272" s="185"/>
      <c r="S272" s="185"/>
      <c r="T272" s="185"/>
      <c r="U272" s="185"/>
      <c r="V272" s="185"/>
      <c r="W272" s="185"/>
      <c r="X272" s="185"/>
      <c r="Y272" s="185"/>
      <c r="Z272" s="185"/>
      <c r="AA272" s="185"/>
    </row>
    <row xmlns:x14ac="http://schemas.microsoft.com/office/spreadsheetml/2009/9/ac" r="273" ht="15.75" x14ac:dyDescent="0.25">
      <c r="A273" s="185"/>
      <c r="B273" s="186"/>
      <c r="C273" s="185"/>
      <c r="D273" s="185"/>
      <c r="E273" s="185"/>
      <c r="F273" s="185"/>
      <c r="G273" s="185"/>
      <c r="H273" s="185"/>
      <c r="I273" s="185"/>
      <c r="J273" s="185"/>
      <c r="K273" s="185"/>
      <c r="L273" s="185"/>
      <c r="M273" s="185"/>
      <c r="N273" s="185"/>
      <c r="O273" s="185"/>
      <c r="P273" s="185"/>
      <c r="Q273" s="185"/>
      <c r="R273" s="185"/>
      <c r="S273" s="185"/>
      <c r="T273" s="185"/>
      <c r="U273" s="185"/>
      <c r="V273" s="185"/>
      <c r="W273" s="185"/>
      <c r="X273" s="185"/>
      <c r="Y273" s="185"/>
      <c r="Z273" s="185"/>
      <c r="AA273" s="185"/>
    </row>
    <row xmlns:x14ac="http://schemas.microsoft.com/office/spreadsheetml/2009/9/ac" r="274" ht="15.75" x14ac:dyDescent="0.25">
      <c r="A274" s="185"/>
      <c r="B274" s="186"/>
      <c r="C274" s="185"/>
      <c r="D274" s="185"/>
      <c r="E274" s="185"/>
      <c r="F274" s="185"/>
      <c r="G274" s="185"/>
      <c r="H274" s="185"/>
      <c r="I274" s="185"/>
      <c r="J274" s="185"/>
      <c r="K274" s="185"/>
      <c r="L274" s="185"/>
      <c r="M274" s="185"/>
      <c r="N274" s="185"/>
      <c r="O274" s="185"/>
      <c r="P274" s="185"/>
      <c r="Q274" s="185"/>
      <c r="R274" s="185"/>
      <c r="S274" s="185"/>
      <c r="T274" s="185"/>
      <c r="U274" s="185"/>
      <c r="V274" s="185"/>
      <c r="W274" s="185"/>
      <c r="X274" s="185"/>
      <c r="Y274" s="185"/>
      <c r="Z274" s="185"/>
      <c r="AA274" s="185"/>
    </row>
    <row xmlns:x14ac="http://schemas.microsoft.com/office/spreadsheetml/2009/9/ac" r="275" ht="15.75" x14ac:dyDescent="0.25">
      <c r="A275" s="185"/>
      <c r="B275" s="186"/>
      <c r="C275" s="185"/>
      <c r="D275" s="185"/>
      <c r="E275" s="185"/>
      <c r="F275" s="185"/>
      <c r="G275" s="185"/>
      <c r="H275" s="185"/>
      <c r="I275" s="185"/>
      <c r="J275" s="185"/>
      <c r="K275" s="185"/>
      <c r="L275" s="185"/>
      <c r="M275" s="185"/>
      <c r="N275" s="185"/>
      <c r="O275" s="185"/>
      <c r="P275" s="185"/>
      <c r="Q275" s="185"/>
      <c r="R275" s="185"/>
      <c r="S275" s="185"/>
      <c r="T275" s="185"/>
      <c r="U275" s="185"/>
      <c r="V275" s="185"/>
      <c r="W275" s="185"/>
      <c r="X275" s="185"/>
      <c r="Y275" s="185"/>
      <c r="Z275" s="185"/>
      <c r="AA275" s="185"/>
    </row>
    <row xmlns:x14ac="http://schemas.microsoft.com/office/spreadsheetml/2009/9/ac" r="276" ht="15.75" x14ac:dyDescent="0.25">
      <c r="A276" s="185"/>
      <c r="B276" s="186"/>
      <c r="C276" s="185"/>
      <c r="D276" s="185"/>
      <c r="E276" s="185"/>
      <c r="F276" s="185"/>
      <c r="G276" s="185"/>
      <c r="H276" s="185"/>
      <c r="I276" s="185"/>
      <c r="J276" s="185"/>
      <c r="K276" s="185"/>
      <c r="L276" s="185"/>
      <c r="M276" s="185"/>
      <c r="N276" s="185"/>
      <c r="O276" s="185"/>
      <c r="P276" s="185"/>
      <c r="Q276" s="185"/>
      <c r="R276" s="185"/>
      <c r="S276" s="185"/>
      <c r="T276" s="185"/>
      <c r="U276" s="185"/>
      <c r="V276" s="185"/>
      <c r="W276" s="185"/>
      <c r="X276" s="185"/>
      <c r="Y276" s="185"/>
      <c r="Z276" s="185"/>
      <c r="AA276" s="185"/>
    </row>
    <row xmlns:x14ac="http://schemas.microsoft.com/office/spreadsheetml/2009/9/ac" r="277" ht="15.75" x14ac:dyDescent="0.25">
      <c r="A277" s="185"/>
      <c r="B277" s="186"/>
      <c r="C277" s="185"/>
      <c r="D277" s="185"/>
      <c r="E277" s="185"/>
      <c r="F277" s="185"/>
      <c r="G277" s="185"/>
      <c r="H277" s="185"/>
      <c r="I277" s="185"/>
      <c r="J277" s="185"/>
      <c r="K277" s="185"/>
      <c r="L277" s="185"/>
      <c r="M277" s="185"/>
      <c r="N277" s="185"/>
      <c r="O277" s="185"/>
      <c r="P277" s="185"/>
      <c r="Q277" s="185"/>
      <c r="R277" s="185"/>
      <c r="S277" s="185"/>
      <c r="T277" s="185"/>
      <c r="U277" s="185"/>
      <c r="V277" s="185"/>
      <c r="W277" s="185"/>
      <c r="X277" s="185"/>
      <c r="Y277" s="185"/>
      <c r="Z277" s="185"/>
      <c r="AA277" s="185"/>
    </row>
    <row xmlns:x14ac="http://schemas.microsoft.com/office/spreadsheetml/2009/9/ac" r="278" ht="15.75" x14ac:dyDescent="0.25">
      <c r="A278" s="185"/>
      <c r="B278" s="186"/>
      <c r="C278" s="185"/>
      <c r="D278" s="185"/>
      <c r="E278" s="185"/>
      <c r="F278" s="185"/>
      <c r="G278" s="185"/>
      <c r="H278" s="185"/>
      <c r="I278" s="185"/>
      <c r="J278" s="185"/>
      <c r="K278" s="185"/>
      <c r="L278" s="185"/>
      <c r="M278" s="185"/>
      <c r="N278" s="185"/>
      <c r="O278" s="185"/>
      <c r="P278" s="185"/>
      <c r="Q278" s="185"/>
      <c r="R278" s="185"/>
      <c r="S278" s="185"/>
      <c r="T278" s="185"/>
      <c r="U278" s="185"/>
      <c r="V278" s="185"/>
      <c r="W278" s="185"/>
      <c r="X278" s="185"/>
      <c r="Y278" s="185"/>
      <c r="Z278" s="185"/>
      <c r="AA278" s="185"/>
    </row>
    <row xmlns:x14ac="http://schemas.microsoft.com/office/spreadsheetml/2009/9/ac" r="279" ht="15.75" x14ac:dyDescent="0.25">
      <c r="A279" s="185"/>
      <c r="B279" s="186"/>
      <c r="C279" s="185"/>
      <c r="D279" s="185"/>
      <c r="E279" s="185"/>
      <c r="F279" s="185"/>
      <c r="G279" s="185"/>
      <c r="H279" s="185"/>
      <c r="I279" s="185"/>
      <c r="J279" s="185"/>
      <c r="K279" s="185"/>
      <c r="L279" s="185"/>
      <c r="M279" s="185"/>
      <c r="N279" s="185"/>
      <c r="O279" s="185"/>
      <c r="P279" s="185"/>
      <c r="Q279" s="185"/>
      <c r="R279" s="185"/>
      <c r="S279" s="185"/>
      <c r="T279" s="185"/>
      <c r="U279" s="185"/>
      <c r="V279" s="185"/>
      <c r="W279" s="185"/>
      <c r="X279" s="185"/>
      <c r="Y279" s="185"/>
      <c r="Z279" s="185"/>
      <c r="AA279" s="185"/>
    </row>
    <row xmlns:x14ac="http://schemas.microsoft.com/office/spreadsheetml/2009/9/ac" r="280" ht="15.75" x14ac:dyDescent="0.25">
      <c r="A280" s="185"/>
      <c r="B280" s="186"/>
      <c r="C280" s="185"/>
      <c r="D280" s="185"/>
      <c r="E280" s="185"/>
      <c r="F280" s="185"/>
      <c r="G280" s="185"/>
      <c r="H280" s="185"/>
      <c r="I280" s="185"/>
      <c r="J280" s="185"/>
      <c r="K280" s="185"/>
      <c r="L280" s="185"/>
      <c r="M280" s="185"/>
      <c r="N280" s="185"/>
      <c r="O280" s="185"/>
      <c r="P280" s="185"/>
      <c r="Q280" s="185"/>
      <c r="R280" s="185"/>
      <c r="S280" s="185"/>
      <c r="T280" s="185"/>
      <c r="U280" s="185"/>
      <c r="V280" s="185"/>
      <c r="W280" s="185"/>
      <c r="X280" s="185"/>
      <c r="Y280" s="185"/>
      <c r="Z280" s="185"/>
      <c r="AA280" s="185"/>
    </row>
    <row xmlns:x14ac="http://schemas.microsoft.com/office/spreadsheetml/2009/9/ac" r="281" ht="15.75" x14ac:dyDescent="0.25">
      <c r="A281" s="185"/>
      <c r="B281" s="186"/>
      <c r="C281" s="185"/>
      <c r="D281" s="185"/>
      <c r="E281" s="185"/>
      <c r="F281" s="185"/>
      <c r="G281" s="185"/>
      <c r="H281" s="185"/>
      <c r="I281" s="185"/>
      <c r="J281" s="185"/>
      <c r="K281" s="185"/>
      <c r="L281" s="185"/>
      <c r="M281" s="185"/>
      <c r="N281" s="185"/>
      <c r="O281" s="185"/>
      <c r="P281" s="185"/>
      <c r="Q281" s="185"/>
      <c r="R281" s="185"/>
      <c r="S281" s="185"/>
      <c r="T281" s="185"/>
      <c r="U281" s="185"/>
      <c r="V281" s="185"/>
      <c r="W281" s="185"/>
      <c r="X281" s="185"/>
      <c r="Y281" s="185"/>
      <c r="Z281" s="185"/>
      <c r="AA281" s="185"/>
    </row>
    <row xmlns:x14ac="http://schemas.microsoft.com/office/spreadsheetml/2009/9/ac" r="282" ht="15.75" x14ac:dyDescent="0.25">
      <c r="A282" s="185"/>
      <c r="B282" s="186"/>
      <c r="C282" s="185"/>
      <c r="D282" s="185"/>
      <c r="E282" s="185"/>
      <c r="F282" s="185"/>
      <c r="G282" s="185"/>
      <c r="H282" s="185"/>
      <c r="I282" s="185"/>
      <c r="J282" s="185"/>
      <c r="K282" s="185"/>
      <c r="L282" s="185"/>
      <c r="M282" s="185"/>
      <c r="N282" s="185"/>
      <c r="O282" s="185"/>
      <c r="P282" s="185"/>
      <c r="Q282" s="185"/>
      <c r="R282" s="185"/>
      <c r="S282" s="185"/>
      <c r="T282" s="185"/>
      <c r="U282" s="185"/>
      <c r="V282" s="185"/>
      <c r="W282" s="185"/>
      <c r="X282" s="185"/>
      <c r="Y282" s="185"/>
      <c r="Z282" s="185"/>
      <c r="AA282" s="185"/>
    </row>
    <row xmlns:x14ac="http://schemas.microsoft.com/office/spreadsheetml/2009/9/ac" r="283" ht="15.75" x14ac:dyDescent="0.25">
      <c r="A283" s="185"/>
      <c r="B283" s="186"/>
      <c r="C283" s="185"/>
      <c r="D283" s="185"/>
      <c r="E283" s="185"/>
      <c r="F283" s="185"/>
      <c r="G283" s="185"/>
      <c r="H283" s="185"/>
      <c r="I283" s="185"/>
      <c r="J283" s="185"/>
      <c r="K283" s="185"/>
      <c r="L283" s="185"/>
      <c r="M283" s="185"/>
      <c r="N283" s="185"/>
      <c r="O283" s="185"/>
      <c r="P283" s="185"/>
      <c r="Q283" s="185"/>
      <c r="R283" s="185"/>
      <c r="S283" s="185"/>
      <c r="T283" s="185"/>
      <c r="U283" s="185"/>
      <c r="V283" s="185"/>
      <c r="W283" s="185"/>
      <c r="X283" s="185"/>
      <c r="Y283" s="185"/>
      <c r="Z283" s="185"/>
      <c r="AA283" s="185"/>
    </row>
    <row xmlns:x14ac="http://schemas.microsoft.com/office/spreadsheetml/2009/9/ac" r="284" ht="15.75" x14ac:dyDescent="0.25">
      <c r="A284" s="185"/>
      <c r="B284" s="186"/>
      <c r="C284" s="185"/>
      <c r="D284" s="185"/>
      <c r="E284" s="185"/>
      <c r="F284" s="185"/>
      <c r="G284" s="185"/>
      <c r="H284" s="185"/>
      <c r="I284" s="185"/>
      <c r="J284" s="185"/>
      <c r="K284" s="185"/>
      <c r="L284" s="185"/>
      <c r="M284" s="185"/>
      <c r="N284" s="185"/>
      <c r="O284" s="185"/>
      <c r="P284" s="185"/>
      <c r="Q284" s="185"/>
      <c r="R284" s="185"/>
      <c r="S284" s="185"/>
      <c r="T284" s="185"/>
      <c r="U284" s="185"/>
      <c r="V284" s="185"/>
      <c r="W284" s="185"/>
      <c r="X284" s="185"/>
      <c r="Y284" s="185"/>
      <c r="Z284" s="185"/>
      <c r="AA284" s="185"/>
    </row>
    <row xmlns:x14ac="http://schemas.microsoft.com/office/spreadsheetml/2009/9/ac" r="285" ht="15.75" x14ac:dyDescent="0.25">
      <c r="A285" s="185"/>
      <c r="B285" s="186"/>
      <c r="C285" s="185"/>
      <c r="D285" s="185"/>
      <c r="E285" s="185"/>
      <c r="F285" s="185"/>
      <c r="G285" s="185"/>
      <c r="H285" s="185"/>
      <c r="I285" s="185"/>
      <c r="J285" s="185"/>
      <c r="K285" s="185"/>
      <c r="L285" s="185"/>
      <c r="M285" s="185"/>
      <c r="N285" s="185"/>
      <c r="O285" s="185"/>
      <c r="P285" s="185"/>
      <c r="Q285" s="185"/>
      <c r="R285" s="185"/>
      <c r="S285" s="185"/>
      <c r="T285" s="185"/>
      <c r="U285" s="185"/>
      <c r="V285" s="185"/>
      <c r="W285" s="185"/>
      <c r="X285" s="185"/>
      <c r="Y285" s="185"/>
      <c r="Z285" s="185"/>
      <c r="AA285" s="185"/>
    </row>
    <row xmlns:x14ac="http://schemas.microsoft.com/office/spreadsheetml/2009/9/ac" r="286" ht="15.75" x14ac:dyDescent="0.25">
      <c r="A286" s="185"/>
      <c r="B286" s="186"/>
      <c r="C286" s="185"/>
      <c r="D286" s="185"/>
      <c r="E286" s="185"/>
      <c r="F286" s="185"/>
      <c r="G286" s="185"/>
      <c r="H286" s="185"/>
      <c r="I286" s="185"/>
      <c r="J286" s="185"/>
      <c r="K286" s="185"/>
      <c r="L286" s="185"/>
      <c r="M286" s="185"/>
      <c r="N286" s="185"/>
      <c r="O286" s="185"/>
      <c r="P286" s="185"/>
      <c r="Q286" s="185"/>
      <c r="R286" s="185"/>
      <c r="S286" s="185"/>
      <c r="T286" s="185"/>
      <c r="U286" s="185"/>
      <c r="V286" s="185"/>
      <c r="W286" s="185"/>
      <c r="X286" s="185"/>
      <c r="Y286" s="185"/>
      <c r="Z286" s="185"/>
      <c r="AA286" s="185"/>
    </row>
    <row xmlns:x14ac="http://schemas.microsoft.com/office/spreadsheetml/2009/9/ac" r="287" ht="15.75" x14ac:dyDescent="0.25">
      <c r="A287" s="185"/>
      <c r="B287" s="186"/>
      <c r="C287" s="185"/>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row>
    <row xmlns:x14ac="http://schemas.microsoft.com/office/spreadsheetml/2009/9/ac" r="288" ht="15.75" x14ac:dyDescent="0.25">
      <c r="A288" s="185"/>
      <c r="B288" s="186"/>
      <c r="C288" s="185"/>
      <c r="D288" s="185"/>
      <c r="E288" s="185"/>
      <c r="F288" s="185"/>
      <c r="G288" s="185"/>
      <c r="H288" s="185"/>
      <c r="I288" s="185"/>
      <c r="J288" s="185"/>
      <c r="K288" s="185"/>
      <c r="L288" s="185"/>
      <c r="M288" s="185"/>
      <c r="N288" s="185"/>
      <c r="O288" s="185"/>
      <c r="P288" s="185"/>
      <c r="Q288" s="185"/>
      <c r="R288" s="185"/>
      <c r="S288" s="185"/>
      <c r="T288" s="185"/>
      <c r="U288" s="185"/>
      <c r="V288" s="185"/>
      <c r="W288" s="185"/>
      <c r="X288" s="185"/>
      <c r="Y288" s="185"/>
      <c r="Z288" s="185"/>
      <c r="AA288" s="185"/>
    </row>
    <row xmlns:x14ac="http://schemas.microsoft.com/office/spreadsheetml/2009/9/ac" r="289" ht="15.75" x14ac:dyDescent="0.25">
      <c r="A289" s="185"/>
      <c r="B289" s="186"/>
      <c r="C289" s="185"/>
      <c r="D289" s="185"/>
      <c r="E289" s="185"/>
      <c r="F289" s="185"/>
      <c r="G289" s="185"/>
      <c r="H289" s="185"/>
      <c r="I289" s="185"/>
      <c r="J289" s="185"/>
      <c r="K289" s="185"/>
      <c r="L289" s="185"/>
      <c r="M289" s="185"/>
      <c r="N289" s="185"/>
      <c r="O289" s="185"/>
      <c r="P289" s="185"/>
      <c r="Q289" s="185"/>
      <c r="R289" s="185"/>
      <c r="S289" s="185"/>
      <c r="T289" s="185"/>
      <c r="U289" s="185"/>
      <c r="V289" s="185"/>
      <c r="W289" s="185"/>
      <c r="X289" s="185"/>
      <c r="Y289" s="185"/>
      <c r="Z289" s="185"/>
      <c r="AA289" s="185"/>
    </row>
    <row xmlns:x14ac="http://schemas.microsoft.com/office/spreadsheetml/2009/9/ac" r="290" ht="15.75" x14ac:dyDescent="0.25">
      <c r="A290" s="185"/>
      <c r="B290" s="186"/>
      <c r="C290" s="185"/>
      <c r="D290" s="185"/>
      <c r="E290" s="185"/>
      <c r="F290" s="185"/>
      <c r="G290" s="185"/>
      <c r="H290" s="185"/>
      <c r="I290" s="185"/>
      <c r="J290" s="185"/>
      <c r="K290" s="185"/>
      <c r="L290" s="185"/>
      <c r="M290" s="185"/>
      <c r="N290" s="185"/>
      <c r="O290" s="185"/>
      <c r="P290" s="185"/>
      <c r="Q290" s="185"/>
      <c r="R290" s="185"/>
      <c r="S290" s="185"/>
      <c r="T290" s="185"/>
      <c r="U290" s="185"/>
      <c r="V290" s="185"/>
      <c r="W290" s="185"/>
      <c r="X290" s="185"/>
      <c r="Y290" s="185"/>
      <c r="Z290" s="185"/>
      <c r="AA290" s="185"/>
    </row>
    <row xmlns:x14ac="http://schemas.microsoft.com/office/spreadsheetml/2009/9/ac" r="291" ht="15.75" x14ac:dyDescent="0.25">
      <c r="A291" s="185"/>
      <c r="B291" s="186"/>
      <c r="C291" s="185"/>
      <c r="D291" s="185"/>
      <c r="E291" s="185"/>
      <c r="F291" s="185"/>
      <c r="G291" s="185"/>
      <c r="H291" s="185"/>
      <c r="I291" s="185"/>
      <c r="J291" s="185"/>
      <c r="K291" s="185"/>
      <c r="L291" s="185"/>
      <c r="M291" s="185"/>
      <c r="N291" s="185"/>
      <c r="O291" s="185"/>
      <c r="P291" s="185"/>
      <c r="Q291" s="185"/>
      <c r="R291" s="185"/>
      <c r="S291" s="185"/>
      <c r="T291" s="185"/>
      <c r="U291" s="185"/>
      <c r="V291" s="185"/>
      <c r="W291" s="185"/>
      <c r="X291" s="185"/>
      <c r="Y291" s="185"/>
      <c r="Z291" s="185"/>
      <c r="AA291" s="185"/>
    </row>
    <row xmlns:x14ac="http://schemas.microsoft.com/office/spreadsheetml/2009/9/ac" r="292" ht="15.75" x14ac:dyDescent="0.25">
      <c r="A292" s="185"/>
      <c r="B292" s="186"/>
      <c r="C292" s="185"/>
      <c r="D292" s="185"/>
      <c r="E292" s="185"/>
      <c r="F292" s="185"/>
      <c r="G292" s="185"/>
      <c r="H292" s="185"/>
      <c r="I292" s="185"/>
      <c r="J292" s="185"/>
      <c r="K292" s="185"/>
      <c r="L292" s="185"/>
      <c r="M292" s="185"/>
      <c r="N292" s="185"/>
      <c r="O292" s="185"/>
      <c r="P292" s="185"/>
      <c r="Q292" s="185"/>
      <c r="R292" s="185"/>
      <c r="S292" s="185"/>
      <c r="T292" s="185"/>
      <c r="U292" s="185"/>
      <c r="V292" s="185"/>
      <c r="W292" s="185"/>
      <c r="X292" s="185"/>
      <c r="Y292" s="185"/>
      <c r="Z292" s="185"/>
      <c r="AA292" s="185"/>
    </row>
    <row xmlns:x14ac="http://schemas.microsoft.com/office/spreadsheetml/2009/9/ac" r="293" ht="15.75" x14ac:dyDescent="0.25">
      <c r="A293" s="185"/>
      <c r="B293" s="186"/>
      <c r="C293" s="185"/>
      <c r="D293" s="185"/>
      <c r="E293" s="185"/>
      <c r="F293" s="185"/>
      <c r="G293" s="185"/>
      <c r="H293" s="185"/>
      <c r="I293" s="185"/>
      <c r="J293" s="185"/>
      <c r="K293" s="185"/>
      <c r="L293" s="185"/>
      <c r="M293" s="185"/>
      <c r="N293" s="185"/>
      <c r="O293" s="185"/>
      <c r="P293" s="185"/>
      <c r="Q293" s="185"/>
      <c r="R293" s="185"/>
      <c r="S293" s="185"/>
      <c r="T293" s="185"/>
      <c r="U293" s="185"/>
      <c r="V293" s="185"/>
      <c r="W293" s="185"/>
      <c r="X293" s="185"/>
      <c r="Y293" s="185"/>
      <c r="Z293" s="185"/>
      <c r="AA293" s="185"/>
    </row>
    <row xmlns:x14ac="http://schemas.microsoft.com/office/spreadsheetml/2009/9/ac" r="294" ht="15.75" x14ac:dyDescent="0.25">
      <c r="A294" s="185"/>
      <c r="B294" s="186"/>
      <c r="C294" s="185"/>
      <c r="D294" s="185"/>
      <c r="E294" s="185"/>
      <c r="F294" s="185"/>
      <c r="G294" s="185"/>
      <c r="H294" s="185"/>
      <c r="I294" s="185"/>
      <c r="J294" s="185"/>
      <c r="K294" s="185"/>
      <c r="L294" s="185"/>
      <c r="M294" s="185"/>
      <c r="N294" s="185"/>
      <c r="O294" s="185"/>
      <c r="P294" s="185"/>
      <c r="Q294" s="185"/>
      <c r="R294" s="185"/>
      <c r="S294" s="185"/>
      <c r="T294" s="185"/>
      <c r="U294" s="185"/>
      <c r="V294" s="185"/>
      <c r="W294" s="185"/>
      <c r="X294" s="185"/>
      <c r="Y294" s="185"/>
      <c r="Z294" s="185"/>
      <c r="AA294" s="185"/>
    </row>
    <row xmlns:x14ac="http://schemas.microsoft.com/office/spreadsheetml/2009/9/ac" r="295" ht="15.75" x14ac:dyDescent="0.25">
      <c r="A295" s="185"/>
      <c r="B295" s="186"/>
      <c r="C295" s="185"/>
      <c r="D295" s="185"/>
      <c r="E295" s="185"/>
      <c r="F295" s="185"/>
      <c r="G295" s="185"/>
      <c r="H295" s="185"/>
      <c r="I295" s="185"/>
      <c r="J295" s="185"/>
      <c r="K295" s="185"/>
      <c r="L295" s="185"/>
      <c r="M295" s="185"/>
      <c r="N295" s="185"/>
      <c r="O295" s="185"/>
      <c r="P295" s="185"/>
      <c r="Q295" s="185"/>
      <c r="R295" s="185"/>
      <c r="S295" s="185"/>
      <c r="T295" s="185"/>
      <c r="U295" s="185"/>
      <c r="V295" s="185"/>
      <c r="W295" s="185"/>
      <c r="X295" s="185"/>
      <c r="Y295" s="185"/>
      <c r="Z295" s="185"/>
      <c r="AA295" s="185"/>
    </row>
    <row xmlns:x14ac="http://schemas.microsoft.com/office/spreadsheetml/2009/9/ac" r="296" ht="15.75" x14ac:dyDescent="0.25">
      <c r="A296" s="185"/>
      <c r="B296" s="186"/>
      <c r="C296" s="185"/>
      <c r="D296" s="185"/>
      <c r="E296" s="185"/>
      <c r="F296" s="185"/>
      <c r="G296" s="185"/>
      <c r="H296" s="185"/>
      <c r="I296" s="185"/>
      <c r="J296" s="185"/>
      <c r="K296" s="185"/>
      <c r="L296" s="185"/>
      <c r="M296" s="185"/>
      <c r="N296" s="185"/>
      <c r="O296" s="185"/>
      <c r="P296" s="185"/>
      <c r="Q296" s="185"/>
      <c r="R296" s="185"/>
      <c r="S296" s="185"/>
      <c r="T296" s="185"/>
      <c r="U296" s="185"/>
      <c r="V296" s="185"/>
      <c r="W296" s="185"/>
      <c r="X296" s="185"/>
      <c r="Y296" s="185"/>
      <c r="Z296" s="185"/>
      <c r="AA296" s="185"/>
    </row>
    <row xmlns:x14ac="http://schemas.microsoft.com/office/spreadsheetml/2009/9/ac" r="297" ht="15.75" x14ac:dyDescent="0.25">
      <c r="A297" s="185"/>
      <c r="B297" s="186"/>
      <c r="C297" s="185"/>
      <c r="D297" s="185"/>
      <c r="E297" s="185"/>
      <c r="F297" s="185"/>
      <c r="G297" s="185"/>
      <c r="H297" s="185"/>
      <c r="I297" s="185"/>
      <c r="J297" s="185"/>
      <c r="K297" s="185"/>
      <c r="L297" s="185"/>
      <c r="M297" s="185"/>
      <c r="N297" s="185"/>
      <c r="O297" s="185"/>
      <c r="P297" s="185"/>
      <c r="Q297" s="185"/>
      <c r="R297" s="185"/>
      <c r="S297" s="185"/>
      <c r="T297" s="185"/>
      <c r="U297" s="185"/>
      <c r="V297" s="185"/>
      <c r="W297" s="185"/>
      <c r="X297" s="185"/>
      <c r="Y297" s="185"/>
      <c r="Z297" s="185"/>
      <c r="AA297" s="185"/>
    </row>
    <row xmlns:x14ac="http://schemas.microsoft.com/office/spreadsheetml/2009/9/ac" r="298" ht="15.75" x14ac:dyDescent="0.25">
      <c r="A298" s="185"/>
      <c r="B298" s="186"/>
      <c r="C298" s="185"/>
      <c r="D298" s="185"/>
      <c r="E298" s="185"/>
      <c r="F298" s="185"/>
      <c r="G298" s="185"/>
      <c r="H298" s="185"/>
      <c r="I298" s="185"/>
      <c r="J298" s="185"/>
      <c r="K298" s="185"/>
      <c r="L298" s="185"/>
      <c r="M298" s="185"/>
      <c r="N298" s="185"/>
      <c r="O298" s="185"/>
      <c r="P298" s="185"/>
      <c r="Q298" s="185"/>
      <c r="R298" s="185"/>
      <c r="S298" s="185"/>
      <c r="T298" s="185"/>
      <c r="U298" s="185"/>
      <c r="V298" s="185"/>
      <c r="W298" s="185"/>
      <c r="X298" s="185"/>
      <c r="Y298" s="185"/>
      <c r="Z298" s="185"/>
      <c r="AA298" s="185"/>
    </row>
    <row xmlns:x14ac="http://schemas.microsoft.com/office/spreadsheetml/2009/9/ac" r="299" ht="15.75" x14ac:dyDescent="0.25">
      <c r="A299" s="185"/>
      <c r="B299" s="186"/>
      <c r="C299" s="185"/>
      <c r="D299" s="185"/>
      <c r="E299" s="185"/>
      <c r="F299" s="185"/>
      <c r="G299" s="185"/>
      <c r="H299" s="185"/>
      <c r="I299" s="185"/>
      <c r="J299" s="185"/>
      <c r="K299" s="185"/>
      <c r="L299" s="185"/>
      <c r="M299" s="185"/>
      <c r="N299" s="185"/>
      <c r="O299" s="185"/>
      <c r="P299" s="185"/>
      <c r="Q299" s="185"/>
      <c r="R299" s="185"/>
      <c r="S299" s="185"/>
      <c r="T299" s="185"/>
      <c r="U299" s="185"/>
      <c r="V299" s="185"/>
      <c r="W299" s="185"/>
      <c r="X299" s="185"/>
      <c r="Y299" s="185"/>
      <c r="Z299" s="185"/>
      <c r="AA299" s="185"/>
    </row>
    <row xmlns:x14ac="http://schemas.microsoft.com/office/spreadsheetml/2009/9/ac" r="300" ht="15.75" x14ac:dyDescent="0.25">
      <c r="A300" s="185"/>
      <c r="B300" s="186"/>
      <c r="C300" s="185"/>
      <c r="D300" s="185"/>
      <c r="E300" s="185"/>
      <c r="F300" s="185"/>
      <c r="G300" s="185"/>
      <c r="H300" s="185"/>
      <c r="I300" s="185"/>
      <c r="J300" s="185"/>
      <c r="K300" s="185"/>
      <c r="L300" s="185"/>
      <c r="M300" s="185"/>
      <c r="N300" s="185"/>
      <c r="O300" s="185"/>
      <c r="P300" s="185"/>
      <c r="Q300" s="185"/>
      <c r="R300" s="185"/>
      <c r="S300" s="185"/>
      <c r="T300" s="185"/>
      <c r="U300" s="185"/>
      <c r="V300" s="185"/>
      <c r="W300" s="185"/>
      <c r="X300" s="185"/>
      <c r="Y300" s="185"/>
      <c r="Z300" s="185"/>
      <c r="AA300" s="185"/>
    </row>
    <row xmlns:x14ac="http://schemas.microsoft.com/office/spreadsheetml/2009/9/ac" r="301" ht="15.75" x14ac:dyDescent="0.25">
      <c r="A301" s="185"/>
      <c r="B301" s="186"/>
      <c r="C301" s="185"/>
      <c r="D301" s="185"/>
      <c r="E301" s="185"/>
      <c r="F301" s="185"/>
      <c r="G301" s="185"/>
      <c r="H301" s="185"/>
      <c r="I301" s="185"/>
      <c r="J301" s="185"/>
      <c r="K301" s="185"/>
      <c r="L301" s="185"/>
      <c r="M301" s="185"/>
      <c r="N301" s="185"/>
      <c r="O301" s="185"/>
      <c r="P301" s="185"/>
      <c r="Q301" s="185"/>
      <c r="R301" s="185"/>
      <c r="S301" s="185"/>
      <c r="T301" s="185"/>
      <c r="U301" s="185"/>
      <c r="V301" s="185"/>
      <c r="W301" s="185"/>
      <c r="X301" s="185"/>
      <c r="Y301" s="185"/>
      <c r="Z301" s="185"/>
      <c r="AA301" s="185"/>
    </row>
    <row xmlns:x14ac="http://schemas.microsoft.com/office/spreadsheetml/2009/9/ac" r="302" ht="15.75" x14ac:dyDescent="0.25">
      <c r="A302" s="185"/>
      <c r="B302" s="186"/>
      <c r="C302" s="185"/>
      <c r="D302" s="185"/>
      <c r="E302" s="185"/>
      <c r="F302" s="185"/>
      <c r="G302" s="185"/>
      <c r="H302" s="185"/>
      <c r="I302" s="185"/>
      <c r="J302" s="185"/>
      <c r="K302" s="185"/>
      <c r="L302" s="185"/>
      <c r="M302" s="185"/>
      <c r="N302" s="185"/>
      <c r="O302" s="185"/>
      <c r="P302" s="185"/>
      <c r="Q302" s="185"/>
      <c r="R302" s="185"/>
      <c r="S302" s="185"/>
      <c r="T302" s="185"/>
      <c r="U302" s="185"/>
      <c r="V302" s="185"/>
      <c r="W302" s="185"/>
      <c r="X302" s="185"/>
      <c r="Y302" s="185"/>
      <c r="Z302" s="185"/>
      <c r="AA302" s="185"/>
    </row>
    <row xmlns:x14ac="http://schemas.microsoft.com/office/spreadsheetml/2009/9/ac" r="303" ht="15.75" x14ac:dyDescent="0.25">
      <c r="A303" s="185"/>
      <c r="B303" s="186"/>
      <c r="C303" s="185"/>
      <c r="D303" s="185"/>
      <c r="E303" s="185"/>
      <c r="F303" s="185"/>
      <c r="G303" s="185"/>
      <c r="H303" s="185"/>
      <c r="I303" s="185"/>
      <c r="J303" s="185"/>
      <c r="K303" s="185"/>
      <c r="L303" s="185"/>
      <c r="M303" s="185"/>
      <c r="N303" s="185"/>
      <c r="O303" s="185"/>
      <c r="P303" s="185"/>
      <c r="Q303" s="185"/>
      <c r="R303" s="185"/>
      <c r="S303" s="185"/>
      <c r="T303" s="185"/>
      <c r="U303" s="185"/>
      <c r="V303" s="185"/>
      <c r="W303" s="185"/>
      <c r="X303" s="185"/>
      <c r="Y303" s="185"/>
      <c r="Z303" s="185"/>
      <c r="AA303" s="185"/>
    </row>
    <row xmlns:x14ac="http://schemas.microsoft.com/office/spreadsheetml/2009/9/ac" r="304" ht="15.75" x14ac:dyDescent="0.25">
      <c r="A304" s="185"/>
      <c r="B304" s="186"/>
      <c r="C304" s="185"/>
      <c r="D304" s="185"/>
      <c r="E304" s="185"/>
      <c r="F304" s="185"/>
      <c r="G304" s="185"/>
      <c r="H304" s="185"/>
      <c r="I304" s="185"/>
      <c r="J304" s="185"/>
      <c r="K304" s="185"/>
      <c r="L304" s="185"/>
      <c r="M304" s="185"/>
      <c r="N304" s="185"/>
      <c r="O304" s="185"/>
      <c r="P304" s="185"/>
      <c r="Q304" s="185"/>
      <c r="R304" s="185"/>
      <c r="S304" s="185"/>
      <c r="T304" s="185"/>
      <c r="U304" s="185"/>
      <c r="V304" s="185"/>
      <c r="W304" s="185"/>
      <c r="X304" s="185"/>
      <c r="Y304" s="185"/>
      <c r="Z304" s="185"/>
      <c r="AA304" s="185"/>
    </row>
    <row xmlns:x14ac="http://schemas.microsoft.com/office/spreadsheetml/2009/9/ac" r="305" ht="15.75" x14ac:dyDescent="0.25">
      <c r="A305" s="185"/>
      <c r="B305" s="186"/>
      <c r="C305" s="185"/>
      <c r="D305" s="185"/>
      <c r="E305" s="185"/>
      <c r="F305" s="185"/>
      <c r="G305" s="185"/>
      <c r="H305" s="185"/>
      <c r="I305" s="185"/>
      <c r="J305" s="185"/>
      <c r="K305" s="185"/>
      <c r="L305" s="185"/>
      <c r="M305" s="185"/>
      <c r="N305" s="185"/>
      <c r="O305" s="185"/>
      <c r="P305" s="185"/>
      <c r="Q305" s="185"/>
      <c r="R305" s="185"/>
      <c r="S305" s="185"/>
      <c r="T305" s="185"/>
      <c r="U305" s="185"/>
      <c r="V305" s="185"/>
      <c r="W305" s="185"/>
      <c r="X305" s="185"/>
      <c r="Y305" s="185"/>
      <c r="Z305" s="185"/>
      <c r="AA305" s="185"/>
    </row>
    <row xmlns:x14ac="http://schemas.microsoft.com/office/spreadsheetml/2009/9/ac" r="306" ht="15.75" x14ac:dyDescent="0.25">
      <c r="A306" s="185"/>
      <c r="B306" s="186"/>
      <c r="C306" s="185"/>
      <c r="D306" s="185"/>
      <c r="E306" s="185"/>
      <c r="F306" s="185"/>
      <c r="G306" s="185"/>
      <c r="H306" s="185"/>
      <c r="I306" s="185"/>
      <c r="J306" s="185"/>
      <c r="K306" s="185"/>
      <c r="L306" s="185"/>
      <c r="M306" s="185"/>
      <c r="N306" s="185"/>
      <c r="O306" s="185"/>
      <c r="P306" s="185"/>
      <c r="Q306" s="185"/>
      <c r="R306" s="185"/>
      <c r="S306" s="185"/>
      <c r="T306" s="185"/>
      <c r="U306" s="185"/>
      <c r="V306" s="185"/>
      <c r="W306" s="185"/>
      <c r="X306" s="185"/>
      <c r="Y306" s="185"/>
      <c r="Z306" s="185"/>
      <c r="AA306" s="185"/>
    </row>
    <row xmlns:x14ac="http://schemas.microsoft.com/office/spreadsheetml/2009/9/ac" r="307" ht="15.75" x14ac:dyDescent="0.25">
      <c r="A307" s="185"/>
      <c r="B307" s="186"/>
      <c r="C307" s="185"/>
      <c r="D307" s="185"/>
      <c r="E307" s="185"/>
      <c r="F307" s="185"/>
      <c r="G307" s="185"/>
      <c r="H307" s="185"/>
      <c r="I307" s="185"/>
      <c r="J307" s="185"/>
      <c r="K307" s="185"/>
      <c r="L307" s="185"/>
      <c r="M307" s="185"/>
      <c r="N307" s="185"/>
      <c r="O307" s="185"/>
      <c r="P307" s="185"/>
      <c r="Q307" s="185"/>
      <c r="R307" s="185"/>
      <c r="S307" s="185"/>
      <c r="T307" s="185"/>
      <c r="U307" s="185"/>
      <c r="V307" s="185"/>
      <c r="W307" s="185"/>
      <c r="X307" s="185"/>
      <c r="Y307" s="185"/>
      <c r="Z307" s="185"/>
      <c r="AA307" s="185"/>
    </row>
    <row xmlns:x14ac="http://schemas.microsoft.com/office/spreadsheetml/2009/9/ac" r="308" ht="15.75" x14ac:dyDescent="0.25">
      <c r="A308" s="185"/>
      <c r="B308" s="186"/>
      <c r="C308" s="185"/>
      <c r="D308" s="185"/>
      <c r="E308" s="185"/>
      <c r="F308" s="185"/>
      <c r="G308" s="185"/>
      <c r="H308" s="185"/>
      <c r="I308" s="185"/>
      <c r="J308" s="185"/>
      <c r="K308" s="185"/>
      <c r="L308" s="185"/>
      <c r="M308" s="185"/>
      <c r="N308" s="185"/>
      <c r="O308" s="185"/>
      <c r="P308" s="185"/>
      <c r="Q308" s="185"/>
      <c r="R308" s="185"/>
      <c r="S308" s="185"/>
      <c r="T308" s="185"/>
      <c r="U308" s="185"/>
      <c r="V308" s="185"/>
      <c r="W308" s="185"/>
      <c r="X308" s="185"/>
      <c r="Y308" s="185"/>
      <c r="Z308" s="185"/>
      <c r="AA308" s="185"/>
    </row>
    <row xmlns:x14ac="http://schemas.microsoft.com/office/spreadsheetml/2009/9/ac" r="309" ht="15.75" x14ac:dyDescent="0.25">
      <c r="A309" s="185"/>
      <c r="B309" s="186"/>
      <c r="C309" s="185"/>
      <c r="D309" s="185"/>
      <c r="E309" s="185"/>
      <c r="F309" s="185"/>
      <c r="G309" s="185"/>
      <c r="H309" s="185"/>
      <c r="I309" s="185"/>
      <c r="J309" s="185"/>
      <c r="K309" s="185"/>
      <c r="L309" s="185"/>
      <c r="M309" s="185"/>
      <c r="N309" s="185"/>
      <c r="O309" s="185"/>
      <c r="P309" s="185"/>
      <c r="Q309" s="185"/>
      <c r="R309" s="185"/>
      <c r="S309" s="185"/>
      <c r="T309" s="185"/>
      <c r="U309" s="185"/>
      <c r="V309" s="185"/>
      <c r="W309" s="185"/>
      <c r="X309" s="185"/>
      <c r="Y309" s="185"/>
      <c r="Z309" s="185"/>
      <c r="AA309" s="185"/>
    </row>
    <row xmlns:x14ac="http://schemas.microsoft.com/office/spreadsheetml/2009/9/ac" r="310" ht="15.75" x14ac:dyDescent="0.25">
      <c r="A310" s="185"/>
      <c r="B310" s="186"/>
      <c r="C310" s="185"/>
      <c r="D310" s="185"/>
      <c r="E310" s="185"/>
      <c r="F310" s="185"/>
      <c r="G310" s="185"/>
      <c r="H310" s="185"/>
      <c r="I310" s="185"/>
      <c r="J310" s="185"/>
      <c r="K310" s="185"/>
      <c r="L310" s="185"/>
      <c r="M310" s="185"/>
      <c r="N310" s="185"/>
      <c r="O310" s="185"/>
      <c r="P310" s="185"/>
      <c r="Q310" s="185"/>
      <c r="R310" s="185"/>
      <c r="S310" s="185"/>
      <c r="T310" s="185"/>
      <c r="U310" s="185"/>
      <c r="V310" s="185"/>
      <c r="W310" s="185"/>
      <c r="X310" s="185"/>
      <c r="Y310" s="185"/>
      <c r="Z310" s="185"/>
      <c r="AA310" s="185"/>
    </row>
    <row xmlns:x14ac="http://schemas.microsoft.com/office/spreadsheetml/2009/9/ac" r="311" ht="15.75" x14ac:dyDescent="0.25">
      <c r="A311" s="185"/>
      <c r="B311" s="186"/>
      <c r="C311" s="185"/>
      <c r="D311" s="185"/>
      <c r="E311" s="185"/>
      <c r="F311" s="185"/>
      <c r="G311" s="185"/>
      <c r="H311" s="185"/>
      <c r="I311" s="185"/>
      <c r="J311" s="185"/>
      <c r="K311" s="185"/>
      <c r="L311" s="185"/>
      <c r="M311" s="185"/>
      <c r="N311" s="185"/>
      <c r="O311" s="185"/>
      <c r="P311" s="185"/>
      <c r="Q311" s="185"/>
      <c r="R311" s="185"/>
      <c r="S311" s="185"/>
      <c r="T311" s="185"/>
      <c r="U311" s="185"/>
      <c r="V311" s="185"/>
      <c r="W311" s="185"/>
      <c r="X311" s="185"/>
      <c r="Y311" s="185"/>
      <c r="Z311" s="185"/>
      <c r="AA311" s="185"/>
    </row>
    <row xmlns:x14ac="http://schemas.microsoft.com/office/spreadsheetml/2009/9/ac" r="312" ht="15.75" x14ac:dyDescent="0.25">
      <c r="A312" s="185"/>
      <c r="B312" s="186"/>
      <c r="C312" s="185"/>
      <c r="D312" s="185"/>
      <c r="E312" s="185"/>
      <c r="F312" s="185"/>
      <c r="G312" s="185"/>
      <c r="H312" s="185"/>
      <c r="I312" s="185"/>
      <c r="J312" s="185"/>
      <c r="K312" s="185"/>
      <c r="L312" s="185"/>
      <c r="M312" s="185"/>
      <c r="N312" s="185"/>
      <c r="O312" s="185"/>
      <c r="P312" s="185"/>
      <c r="Q312" s="185"/>
      <c r="R312" s="185"/>
      <c r="S312" s="185"/>
      <c r="T312" s="185"/>
      <c r="U312" s="185"/>
      <c r="V312" s="185"/>
      <c r="W312" s="185"/>
      <c r="X312" s="185"/>
      <c r="Y312" s="185"/>
      <c r="Z312" s="185"/>
      <c r="AA312" s="185"/>
    </row>
    <row xmlns:x14ac="http://schemas.microsoft.com/office/spreadsheetml/2009/9/ac" r="313" ht="15.75" x14ac:dyDescent="0.25">
      <c r="A313" s="185"/>
      <c r="B313" s="186"/>
      <c r="C313" s="185"/>
      <c r="D313" s="185"/>
      <c r="E313" s="185"/>
      <c r="F313" s="185"/>
      <c r="G313" s="185"/>
      <c r="H313" s="185"/>
      <c r="I313" s="185"/>
      <c r="J313" s="185"/>
      <c r="K313" s="185"/>
      <c r="L313" s="185"/>
      <c r="M313" s="185"/>
      <c r="N313" s="185"/>
      <c r="O313" s="185"/>
      <c r="P313" s="185"/>
      <c r="Q313" s="185"/>
      <c r="R313" s="185"/>
      <c r="S313" s="185"/>
      <c r="T313" s="185"/>
      <c r="U313" s="185"/>
      <c r="V313" s="185"/>
      <c r="W313" s="185"/>
      <c r="X313" s="185"/>
      <c r="Y313" s="185"/>
      <c r="Z313" s="185"/>
      <c r="AA313" s="185"/>
    </row>
    <row xmlns:x14ac="http://schemas.microsoft.com/office/spreadsheetml/2009/9/ac" r="314" ht="15.75" x14ac:dyDescent="0.25">
      <c r="A314" s="185"/>
      <c r="B314" s="186"/>
      <c r="C314" s="185"/>
      <c r="D314" s="185"/>
      <c r="E314" s="185"/>
      <c r="F314" s="185"/>
      <c r="G314" s="185"/>
      <c r="H314" s="185"/>
      <c r="I314" s="185"/>
      <c r="J314" s="185"/>
      <c r="K314" s="185"/>
      <c r="L314" s="185"/>
      <c r="M314" s="185"/>
      <c r="N314" s="185"/>
      <c r="O314" s="185"/>
      <c r="P314" s="185"/>
      <c r="Q314" s="185"/>
      <c r="R314" s="185"/>
      <c r="S314" s="185"/>
      <c r="T314" s="185"/>
      <c r="U314" s="185"/>
      <c r="V314" s="185"/>
      <c r="W314" s="185"/>
      <c r="X314" s="185"/>
      <c r="Y314" s="185"/>
      <c r="Z314" s="185"/>
      <c r="AA314" s="185"/>
    </row>
    <row xmlns:x14ac="http://schemas.microsoft.com/office/spreadsheetml/2009/9/ac" r="315" ht="15.75" x14ac:dyDescent="0.25">
      <c r="A315" s="185"/>
      <c r="B315" s="186"/>
      <c r="C315" s="185"/>
      <c r="D315" s="185"/>
      <c r="E315" s="185"/>
      <c r="F315" s="185"/>
      <c r="G315" s="185"/>
      <c r="H315" s="185"/>
      <c r="I315" s="185"/>
      <c r="J315" s="185"/>
      <c r="K315" s="185"/>
      <c r="L315" s="185"/>
      <c r="M315" s="185"/>
      <c r="N315" s="185"/>
      <c r="O315" s="185"/>
      <c r="P315" s="185"/>
      <c r="Q315" s="185"/>
      <c r="R315" s="185"/>
      <c r="S315" s="185"/>
      <c r="T315" s="185"/>
      <c r="U315" s="185"/>
      <c r="V315" s="185"/>
      <c r="W315" s="185"/>
      <c r="X315" s="185"/>
      <c r="Y315" s="185"/>
      <c r="Z315" s="185"/>
      <c r="AA315" s="185"/>
    </row>
    <row xmlns:x14ac="http://schemas.microsoft.com/office/spreadsheetml/2009/9/ac" r="316" ht="15.75" x14ac:dyDescent="0.25">
      <c r="A316" s="185"/>
      <c r="B316" s="186"/>
      <c r="C316" s="185"/>
      <c r="D316" s="185"/>
      <c r="E316" s="185"/>
      <c r="F316" s="185"/>
      <c r="G316" s="185"/>
      <c r="H316" s="185"/>
      <c r="I316" s="185"/>
      <c r="J316" s="185"/>
      <c r="K316" s="185"/>
      <c r="L316" s="185"/>
      <c r="M316" s="185"/>
      <c r="N316" s="185"/>
      <c r="O316" s="185"/>
      <c r="P316" s="185"/>
      <c r="Q316" s="185"/>
      <c r="R316" s="185"/>
      <c r="S316" s="185"/>
      <c r="T316" s="185"/>
      <c r="U316" s="185"/>
      <c r="V316" s="185"/>
      <c r="W316" s="185"/>
      <c r="X316" s="185"/>
      <c r="Y316" s="185"/>
      <c r="Z316" s="185"/>
      <c r="AA316" s="185"/>
    </row>
    <row xmlns:x14ac="http://schemas.microsoft.com/office/spreadsheetml/2009/9/ac" r="317" ht="15.75" x14ac:dyDescent="0.25">
      <c r="A317" s="185"/>
      <c r="B317" s="186"/>
      <c r="C317" s="185"/>
      <c r="D317" s="185"/>
      <c r="E317" s="185"/>
      <c r="F317" s="185"/>
      <c r="G317" s="185"/>
      <c r="H317" s="185"/>
      <c r="I317" s="185"/>
      <c r="J317" s="185"/>
      <c r="K317" s="185"/>
      <c r="L317" s="185"/>
      <c r="M317" s="185"/>
      <c r="N317" s="185"/>
      <c r="O317" s="185"/>
      <c r="P317" s="185"/>
      <c r="Q317" s="185"/>
      <c r="R317" s="185"/>
      <c r="S317" s="185"/>
      <c r="T317" s="185"/>
      <c r="U317" s="185"/>
      <c r="V317" s="185"/>
      <c r="W317" s="185"/>
      <c r="X317" s="185"/>
      <c r="Y317" s="185"/>
      <c r="Z317" s="185"/>
      <c r="AA317" s="185"/>
    </row>
    <row xmlns:x14ac="http://schemas.microsoft.com/office/spreadsheetml/2009/9/ac" r="318" ht="15.75" x14ac:dyDescent="0.25">
      <c r="A318" s="185"/>
      <c r="B318" s="186"/>
      <c r="C318" s="185"/>
      <c r="D318" s="185"/>
      <c r="E318" s="185"/>
      <c r="F318" s="185"/>
      <c r="G318" s="185"/>
      <c r="H318" s="185"/>
      <c r="I318" s="185"/>
      <c r="J318" s="185"/>
      <c r="K318" s="185"/>
      <c r="L318" s="185"/>
      <c r="M318" s="185"/>
      <c r="N318" s="185"/>
      <c r="O318" s="185"/>
      <c r="P318" s="185"/>
      <c r="Q318" s="185"/>
      <c r="R318" s="185"/>
      <c r="S318" s="185"/>
      <c r="T318" s="185"/>
      <c r="U318" s="185"/>
      <c r="V318" s="185"/>
      <c r="W318" s="185"/>
      <c r="X318" s="185"/>
      <c r="Y318" s="185"/>
      <c r="Z318" s="185"/>
      <c r="AA318" s="185"/>
    </row>
    <row xmlns:x14ac="http://schemas.microsoft.com/office/spreadsheetml/2009/9/ac" r="319" ht="15.75" x14ac:dyDescent="0.25">
      <c r="A319" s="185"/>
      <c r="B319" s="186"/>
      <c r="C319" s="185"/>
      <c r="D319" s="185"/>
      <c r="E319" s="185"/>
      <c r="F319" s="185"/>
      <c r="G319" s="185"/>
      <c r="H319" s="185"/>
      <c r="I319" s="185"/>
      <c r="J319" s="185"/>
      <c r="K319" s="185"/>
      <c r="L319" s="185"/>
      <c r="M319" s="185"/>
      <c r="N319" s="185"/>
      <c r="O319" s="185"/>
      <c r="P319" s="185"/>
      <c r="Q319" s="185"/>
      <c r="R319" s="185"/>
      <c r="S319" s="185"/>
      <c r="T319" s="185"/>
      <c r="U319" s="185"/>
      <c r="V319" s="185"/>
      <c r="W319" s="185"/>
      <c r="X319" s="185"/>
      <c r="Y319" s="185"/>
      <c r="Z319" s="185"/>
      <c r="AA319" s="185"/>
    </row>
    <row xmlns:x14ac="http://schemas.microsoft.com/office/spreadsheetml/2009/9/ac" r="320" ht="15.75" x14ac:dyDescent="0.25">
      <c r="A320" s="185"/>
      <c r="B320" s="186"/>
      <c r="C320" s="185"/>
      <c r="D320" s="185"/>
      <c r="E320" s="185"/>
      <c r="F320" s="185"/>
      <c r="G320" s="185"/>
      <c r="H320" s="185"/>
      <c r="I320" s="185"/>
      <c r="J320" s="185"/>
      <c r="K320" s="185"/>
      <c r="L320" s="185"/>
      <c r="M320" s="185"/>
      <c r="N320" s="185"/>
      <c r="O320" s="185"/>
      <c r="P320" s="185"/>
      <c r="Q320" s="185"/>
      <c r="R320" s="185"/>
      <c r="S320" s="185"/>
      <c r="T320" s="185"/>
      <c r="U320" s="185"/>
      <c r="V320" s="185"/>
      <c r="W320" s="185"/>
      <c r="X320" s="185"/>
      <c r="Y320" s="185"/>
      <c r="Z320" s="185"/>
      <c r="AA320" s="185"/>
    </row>
    <row xmlns:x14ac="http://schemas.microsoft.com/office/spreadsheetml/2009/9/ac" r="321" ht="15.75" x14ac:dyDescent="0.25">
      <c r="A321" s="185"/>
      <c r="B321" s="186"/>
      <c r="C321" s="185"/>
      <c r="D321" s="185"/>
      <c r="E321" s="185"/>
      <c r="F321" s="185"/>
      <c r="G321" s="185"/>
      <c r="H321" s="185"/>
      <c r="I321" s="185"/>
      <c r="J321" s="185"/>
      <c r="K321" s="185"/>
      <c r="L321" s="185"/>
      <c r="M321" s="185"/>
      <c r="N321" s="185"/>
      <c r="O321" s="185"/>
      <c r="P321" s="185"/>
      <c r="Q321" s="185"/>
      <c r="R321" s="185"/>
      <c r="S321" s="185"/>
      <c r="T321" s="185"/>
      <c r="U321" s="185"/>
      <c r="V321" s="185"/>
      <c r="W321" s="185"/>
      <c r="X321" s="185"/>
      <c r="Y321" s="185"/>
      <c r="Z321" s="185"/>
      <c r="AA321" s="185"/>
    </row>
    <row xmlns:x14ac="http://schemas.microsoft.com/office/spreadsheetml/2009/9/ac" r="322" ht="15.75" x14ac:dyDescent="0.25">
      <c r="A322" s="185"/>
      <c r="B322" s="186"/>
      <c r="C322" s="185"/>
      <c r="D322" s="185"/>
      <c r="E322" s="185"/>
      <c r="F322" s="185"/>
      <c r="G322" s="185"/>
      <c r="H322" s="185"/>
      <c r="I322" s="185"/>
      <c r="J322" s="185"/>
      <c r="K322" s="185"/>
      <c r="L322" s="185"/>
      <c r="M322" s="185"/>
      <c r="N322" s="185"/>
      <c r="O322" s="185"/>
      <c r="P322" s="185"/>
      <c r="Q322" s="185"/>
      <c r="R322" s="185"/>
      <c r="S322" s="185"/>
      <c r="T322" s="185"/>
      <c r="U322" s="185"/>
      <c r="V322" s="185"/>
      <c r="W322" s="185"/>
      <c r="X322" s="185"/>
      <c r="Y322" s="185"/>
      <c r="Z322" s="185"/>
      <c r="AA322" s="185"/>
    </row>
    <row xmlns:x14ac="http://schemas.microsoft.com/office/spreadsheetml/2009/9/ac" r="323" ht="15.75" x14ac:dyDescent="0.25">
      <c r="A323" s="185"/>
      <c r="B323" s="186"/>
      <c r="C323" s="185"/>
      <c r="D323" s="185"/>
      <c r="E323" s="185"/>
      <c r="F323" s="185"/>
      <c r="G323" s="185"/>
      <c r="H323" s="185"/>
      <c r="I323" s="185"/>
      <c r="J323" s="185"/>
      <c r="K323" s="185"/>
      <c r="L323" s="185"/>
      <c r="M323" s="185"/>
      <c r="N323" s="185"/>
      <c r="O323" s="185"/>
      <c r="P323" s="185"/>
      <c r="Q323" s="185"/>
      <c r="R323" s="185"/>
      <c r="S323" s="185"/>
      <c r="T323" s="185"/>
      <c r="U323" s="185"/>
      <c r="V323" s="185"/>
      <c r="W323" s="185"/>
      <c r="X323" s="185"/>
      <c r="Y323" s="185"/>
      <c r="Z323" s="185"/>
      <c r="AA323" s="185"/>
    </row>
    <row xmlns:x14ac="http://schemas.microsoft.com/office/spreadsheetml/2009/9/ac" r="324" ht="15.75" x14ac:dyDescent="0.25">
      <c r="A324" s="185"/>
      <c r="B324" s="186"/>
      <c r="C324" s="185"/>
      <c r="D324" s="185"/>
      <c r="E324" s="185"/>
      <c r="F324" s="185"/>
      <c r="G324" s="185"/>
      <c r="H324" s="185"/>
      <c r="I324" s="185"/>
      <c r="J324" s="185"/>
      <c r="K324" s="185"/>
      <c r="L324" s="185"/>
      <c r="M324" s="185"/>
      <c r="N324" s="185"/>
      <c r="O324" s="185"/>
      <c r="P324" s="185"/>
      <c r="Q324" s="185"/>
      <c r="R324" s="185"/>
      <c r="S324" s="185"/>
      <c r="T324" s="185"/>
      <c r="U324" s="185"/>
      <c r="V324" s="185"/>
      <c r="W324" s="185"/>
      <c r="X324" s="185"/>
      <c r="Y324" s="185"/>
      <c r="Z324" s="185"/>
      <c r="AA324" s="185"/>
    </row>
    <row xmlns:x14ac="http://schemas.microsoft.com/office/spreadsheetml/2009/9/ac" r="325" ht="15.75" x14ac:dyDescent="0.25">
      <c r="A325" s="185"/>
      <c r="B325" s="186"/>
      <c r="C325" s="185"/>
      <c r="D325" s="185"/>
      <c r="E325" s="185"/>
      <c r="F325" s="185"/>
      <c r="G325" s="185"/>
      <c r="H325" s="185"/>
      <c r="I325" s="185"/>
      <c r="J325" s="185"/>
      <c r="K325" s="185"/>
      <c r="L325" s="185"/>
      <c r="M325" s="185"/>
      <c r="N325" s="185"/>
      <c r="O325" s="185"/>
      <c r="P325" s="185"/>
      <c r="Q325" s="185"/>
      <c r="R325" s="185"/>
      <c r="S325" s="185"/>
      <c r="T325" s="185"/>
      <c r="U325" s="185"/>
      <c r="V325" s="185"/>
      <c r="W325" s="185"/>
      <c r="X325" s="185"/>
      <c r="Y325" s="185"/>
      <c r="Z325" s="185"/>
      <c r="AA325" s="185"/>
    </row>
    <row xmlns:x14ac="http://schemas.microsoft.com/office/spreadsheetml/2009/9/ac" r="326" ht="15.75" x14ac:dyDescent="0.25">
      <c r="A326" s="185"/>
      <c r="B326" s="186"/>
      <c r="C326" s="185"/>
      <c r="D326" s="185"/>
      <c r="E326" s="185"/>
      <c r="F326" s="185"/>
      <c r="G326" s="185"/>
      <c r="H326" s="185"/>
      <c r="I326" s="185"/>
      <c r="J326" s="185"/>
      <c r="K326" s="185"/>
      <c r="L326" s="185"/>
      <c r="M326" s="185"/>
      <c r="N326" s="185"/>
      <c r="O326" s="185"/>
      <c r="P326" s="185"/>
      <c r="Q326" s="185"/>
      <c r="R326" s="185"/>
      <c r="S326" s="185"/>
      <c r="T326" s="185"/>
      <c r="U326" s="185"/>
      <c r="V326" s="185"/>
      <c r="W326" s="185"/>
      <c r="X326" s="185"/>
      <c r="Y326" s="185"/>
      <c r="Z326" s="185"/>
      <c r="AA326" s="185"/>
    </row>
    <row xmlns:x14ac="http://schemas.microsoft.com/office/spreadsheetml/2009/9/ac" r="327" ht="15.75" x14ac:dyDescent="0.25">
      <c r="A327" s="185"/>
      <c r="B327" s="186"/>
      <c r="C327" s="185"/>
      <c r="D327" s="185"/>
      <c r="E327" s="185"/>
      <c r="F327" s="185"/>
      <c r="G327" s="185"/>
      <c r="H327" s="185"/>
      <c r="I327" s="185"/>
      <c r="J327" s="185"/>
      <c r="K327" s="185"/>
      <c r="L327" s="185"/>
      <c r="M327" s="185"/>
      <c r="N327" s="185"/>
      <c r="O327" s="185"/>
      <c r="P327" s="185"/>
      <c r="Q327" s="185"/>
      <c r="R327" s="185"/>
      <c r="S327" s="185"/>
      <c r="T327" s="185"/>
      <c r="U327" s="185"/>
      <c r="V327" s="185"/>
      <c r="W327" s="185"/>
      <c r="X327" s="185"/>
      <c r="Y327" s="185"/>
      <c r="Z327" s="185"/>
      <c r="AA327" s="185"/>
    </row>
    <row xmlns:x14ac="http://schemas.microsoft.com/office/spreadsheetml/2009/9/ac" r="328" ht="15.75" x14ac:dyDescent="0.25">
      <c r="A328" s="185"/>
      <c r="B328" s="186"/>
      <c r="C328" s="185"/>
      <c r="D328" s="185"/>
      <c r="E328" s="185"/>
      <c r="F328" s="185"/>
      <c r="G328" s="185"/>
      <c r="H328" s="185"/>
      <c r="I328" s="185"/>
      <c r="J328" s="185"/>
      <c r="K328" s="185"/>
      <c r="L328" s="185"/>
      <c r="M328" s="185"/>
      <c r="N328" s="185"/>
      <c r="O328" s="185"/>
      <c r="P328" s="185"/>
      <c r="Q328" s="185"/>
      <c r="R328" s="185"/>
      <c r="S328" s="185"/>
      <c r="T328" s="185"/>
      <c r="U328" s="185"/>
      <c r="V328" s="185"/>
      <c r="W328" s="185"/>
      <c r="X328" s="185"/>
      <c r="Y328" s="185"/>
      <c r="Z328" s="185"/>
      <c r="AA328" s="185"/>
    </row>
    <row xmlns:x14ac="http://schemas.microsoft.com/office/spreadsheetml/2009/9/ac" r="329" ht="15.75" x14ac:dyDescent="0.25">
      <c r="A329" s="185"/>
      <c r="B329" s="186"/>
      <c r="C329" s="185"/>
      <c r="D329" s="185"/>
      <c r="E329" s="185"/>
      <c r="F329" s="185"/>
      <c r="G329" s="185"/>
      <c r="H329" s="185"/>
      <c r="I329" s="185"/>
      <c r="J329" s="185"/>
      <c r="K329" s="185"/>
      <c r="L329" s="185"/>
      <c r="M329" s="185"/>
      <c r="N329" s="185"/>
      <c r="O329" s="185"/>
      <c r="P329" s="185"/>
      <c r="Q329" s="185"/>
      <c r="R329" s="185"/>
      <c r="S329" s="185"/>
      <c r="T329" s="185"/>
      <c r="U329" s="185"/>
      <c r="V329" s="185"/>
      <c r="W329" s="185"/>
      <c r="X329" s="185"/>
      <c r="Y329" s="185"/>
      <c r="Z329" s="185"/>
      <c r="AA329" s="185"/>
    </row>
    <row xmlns:x14ac="http://schemas.microsoft.com/office/spreadsheetml/2009/9/ac" r="330" ht="15.75" x14ac:dyDescent="0.25">
      <c r="A330" s="185"/>
      <c r="B330" s="186"/>
      <c r="C330" s="185"/>
      <c r="D330" s="185"/>
      <c r="E330" s="185"/>
      <c r="F330" s="185"/>
      <c r="G330" s="185"/>
      <c r="H330" s="185"/>
      <c r="I330" s="185"/>
      <c r="J330" s="185"/>
      <c r="K330" s="185"/>
      <c r="L330" s="185"/>
      <c r="M330" s="185"/>
      <c r="N330" s="185"/>
      <c r="O330" s="185"/>
      <c r="P330" s="185"/>
      <c r="Q330" s="185"/>
      <c r="R330" s="185"/>
      <c r="S330" s="185"/>
      <c r="T330" s="185"/>
      <c r="U330" s="185"/>
      <c r="V330" s="185"/>
      <c r="W330" s="185"/>
      <c r="X330" s="185"/>
      <c r="Y330" s="185"/>
      <c r="Z330" s="185"/>
      <c r="AA330" s="185"/>
    </row>
    <row xmlns:x14ac="http://schemas.microsoft.com/office/spreadsheetml/2009/9/ac" r="331" ht="15.75" x14ac:dyDescent="0.25">
      <c r="A331" s="185"/>
      <c r="B331" s="186"/>
      <c r="C331" s="185"/>
      <c r="D331" s="185"/>
      <c r="E331" s="185"/>
      <c r="F331" s="185"/>
      <c r="G331" s="185"/>
      <c r="H331" s="185"/>
      <c r="I331" s="185"/>
      <c r="J331" s="185"/>
      <c r="K331" s="185"/>
      <c r="L331" s="185"/>
      <c r="M331" s="185"/>
      <c r="N331" s="185"/>
      <c r="O331" s="185"/>
      <c r="P331" s="185"/>
      <c r="Q331" s="185"/>
      <c r="R331" s="185"/>
      <c r="S331" s="185"/>
      <c r="T331" s="185"/>
      <c r="U331" s="185"/>
      <c r="V331" s="185"/>
      <c r="W331" s="185"/>
      <c r="X331" s="185"/>
      <c r="Y331" s="185"/>
      <c r="Z331" s="185"/>
      <c r="AA331" s="185"/>
    </row>
    <row xmlns:x14ac="http://schemas.microsoft.com/office/spreadsheetml/2009/9/ac" r="332" ht="15.75" x14ac:dyDescent="0.25">
      <c r="A332" s="185"/>
      <c r="B332" s="186"/>
      <c r="C332" s="185"/>
      <c r="D332" s="185"/>
      <c r="E332" s="185"/>
      <c r="F332" s="185"/>
      <c r="G332" s="185"/>
      <c r="H332" s="185"/>
      <c r="I332" s="185"/>
      <c r="J332" s="185"/>
      <c r="K332" s="185"/>
      <c r="L332" s="185"/>
      <c r="M332" s="185"/>
      <c r="N332" s="185"/>
      <c r="O332" s="185"/>
      <c r="P332" s="185"/>
      <c r="Q332" s="185"/>
      <c r="R332" s="185"/>
      <c r="S332" s="185"/>
      <c r="T332" s="185"/>
      <c r="U332" s="185"/>
      <c r="V332" s="185"/>
      <c r="W332" s="185"/>
      <c r="X332" s="185"/>
      <c r="Y332" s="185"/>
      <c r="Z332" s="185"/>
      <c r="AA332" s="185"/>
    </row>
    <row xmlns:x14ac="http://schemas.microsoft.com/office/spreadsheetml/2009/9/ac" r="333" ht="15.75" x14ac:dyDescent="0.25">
      <c r="A333" s="185"/>
      <c r="B333" s="186"/>
      <c r="C333" s="185"/>
      <c r="D333" s="185"/>
      <c r="E333" s="185"/>
      <c r="F333" s="185"/>
      <c r="G333" s="185"/>
      <c r="H333" s="185"/>
      <c r="I333" s="185"/>
      <c r="J333" s="185"/>
      <c r="K333" s="185"/>
      <c r="L333" s="185"/>
      <c r="M333" s="185"/>
      <c r="N333" s="185"/>
      <c r="O333" s="185"/>
      <c r="P333" s="185"/>
      <c r="Q333" s="185"/>
      <c r="R333" s="185"/>
      <c r="S333" s="185"/>
      <c r="T333" s="185"/>
      <c r="U333" s="185"/>
      <c r="V333" s="185"/>
      <c r="W333" s="185"/>
      <c r="X333" s="185"/>
      <c r="Y333" s="185"/>
      <c r="Z333" s="185"/>
      <c r="AA333" s="185"/>
    </row>
    <row xmlns:x14ac="http://schemas.microsoft.com/office/spreadsheetml/2009/9/ac" r="334" ht="15.75" x14ac:dyDescent="0.25">
      <c r="A334" s="185"/>
      <c r="B334" s="186"/>
      <c r="C334" s="185"/>
      <c r="D334" s="185"/>
      <c r="E334" s="185"/>
      <c r="F334" s="185"/>
      <c r="G334" s="185"/>
      <c r="H334" s="185"/>
      <c r="I334" s="185"/>
      <c r="J334" s="185"/>
      <c r="K334" s="185"/>
      <c r="L334" s="185"/>
      <c r="M334" s="185"/>
      <c r="N334" s="185"/>
      <c r="O334" s="185"/>
      <c r="P334" s="185"/>
      <c r="Q334" s="185"/>
      <c r="R334" s="185"/>
      <c r="S334" s="185"/>
      <c r="T334" s="185"/>
      <c r="U334" s="185"/>
      <c r="V334" s="185"/>
      <c r="W334" s="185"/>
      <c r="X334" s="185"/>
      <c r="Y334" s="185"/>
      <c r="Z334" s="185"/>
      <c r="AA334" s="185"/>
    </row>
    <row xmlns:x14ac="http://schemas.microsoft.com/office/spreadsheetml/2009/9/ac" r="335" ht="15.75" x14ac:dyDescent="0.25">
      <c r="A335" s="185"/>
      <c r="B335" s="186"/>
      <c r="C335" s="185"/>
      <c r="D335" s="185"/>
      <c r="E335" s="185"/>
      <c r="F335" s="185"/>
      <c r="G335" s="185"/>
      <c r="H335" s="185"/>
      <c r="I335" s="185"/>
      <c r="J335" s="185"/>
      <c r="K335" s="185"/>
      <c r="L335" s="185"/>
      <c r="M335" s="185"/>
      <c r="N335" s="185"/>
      <c r="O335" s="185"/>
      <c r="P335" s="185"/>
      <c r="Q335" s="185"/>
      <c r="R335" s="185"/>
      <c r="S335" s="185"/>
      <c r="T335" s="185"/>
      <c r="U335" s="185"/>
      <c r="V335" s="185"/>
      <c r="W335" s="185"/>
      <c r="X335" s="185"/>
      <c r="Y335" s="185"/>
      <c r="Z335" s="185"/>
      <c r="AA335" s="185"/>
    </row>
    <row xmlns:x14ac="http://schemas.microsoft.com/office/spreadsheetml/2009/9/ac" r="336" ht="15.75" x14ac:dyDescent="0.25">
      <c r="A336" s="185"/>
      <c r="B336" s="186"/>
      <c r="C336" s="185"/>
      <c r="D336" s="185"/>
      <c r="E336" s="185"/>
      <c r="F336" s="185"/>
      <c r="G336" s="185"/>
      <c r="H336" s="185"/>
      <c r="I336" s="185"/>
      <c r="J336" s="185"/>
      <c r="K336" s="185"/>
      <c r="L336" s="185"/>
      <c r="M336" s="185"/>
      <c r="N336" s="185"/>
      <c r="O336" s="185"/>
      <c r="P336" s="185"/>
      <c r="Q336" s="185"/>
      <c r="R336" s="185"/>
      <c r="S336" s="185"/>
      <c r="T336" s="185"/>
      <c r="U336" s="185"/>
      <c r="V336" s="185"/>
      <c r="W336" s="185"/>
      <c r="X336" s="185"/>
      <c r="Y336" s="185"/>
      <c r="Z336" s="185"/>
      <c r="AA336" s="185"/>
    </row>
    <row xmlns:x14ac="http://schemas.microsoft.com/office/spreadsheetml/2009/9/ac" r="337" ht="15.75" x14ac:dyDescent="0.25">
      <c r="A337" s="185"/>
      <c r="B337" s="186"/>
      <c r="C337" s="185"/>
      <c r="D337" s="185"/>
      <c r="E337" s="185"/>
      <c r="F337" s="185"/>
      <c r="G337" s="185"/>
      <c r="H337" s="185"/>
      <c r="I337" s="185"/>
      <c r="J337" s="185"/>
      <c r="K337" s="185"/>
      <c r="L337" s="185"/>
      <c r="M337" s="185"/>
      <c r="N337" s="185"/>
      <c r="O337" s="185"/>
      <c r="P337" s="185"/>
      <c r="Q337" s="185"/>
      <c r="R337" s="185"/>
      <c r="S337" s="185"/>
      <c r="T337" s="185"/>
      <c r="U337" s="185"/>
      <c r="V337" s="185"/>
      <c r="W337" s="185"/>
      <c r="X337" s="185"/>
      <c r="Y337" s="185"/>
      <c r="Z337" s="185"/>
      <c r="AA337" s="185"/>
    </row>
    <row xmlns:x14ac="http://schemas.microsoft.com/office/spreadsheetml/2009/9/ac" r="338" ht="15.75" x14ac:dyDescent="0.25">
      <c r="A338" s="185"/>
      <c r="B338" s="186"/>
      <c r="C338" s="185"/>
      <c r="D338" s="185"/>
      <c r="E338" s="185"/>
      <c r="F338" s="185"/>
      <c r="G338" s="185"/>
      <c r="H338" s="185"/>
      <c r="I338" s="185"/>
      <c r="J338" s="185"/>
      <c r="K338" s="185"/>
      <c r="L338" s="185"/>
      <c r="M338" s="185"/>
      <c r="N338" s="185"/>
      <c r="O338" s="185"/>
      <c r="P338" s="185"/>
      <c r="Q338" s="185"/>
      <c r="R338" s="185"/>
      <c r="S338" s="185"/>
      <c r="T338" s="185"/>
      <c r="U338" s="185"/>
      <c r="V338" s="185"/>
      <c r="W338" s="185"/>
      <c r="X338" s="185"/>
      <c r="Y338" s="185"/>
      <c r="Z338" s="185"/>
      <c r="AA338" s="185"/>
    </row>
    <row xmlns:x14ac="http://schemas.microsoft.com/office/spreadsheetml/2009/9/ac" r="339" ht="15.75" x14ac:dyDescent="0.25">
      <c r="A339" s="185"/>
      <c r="B339" s="186"/>
      <c r="C339" s="185"/>
      <c r="D339" s="185"/>
      <c r="E339" s="185"/>
      <c r="F339" s="185"/>
      <c r="G339" s="185"/>
      <c r="H339" s="185"/>
      <c r="I339" s="185"/>
      <c r="J339" s="185"/>
      <c r="K339" s="185"/>
      <c r="L339" s="185"/>
      <c r="M339" s="185"/>
      <c r="N339" s="185"/>
      <c r="O339" s="185"/>
      <c r="P339" s="185"/>
      <c r="Q339" s="185"/>
      <c r="R339" s="185"/>
      <c r="S339" s="185"/>
      <c r="T339" s="185"/>
      <c r="U339" s="185"/>
      <c r="V339" s="185"/>
      <c r="W339" s="185"/>
      <c r="X339" s="185"/>
      <c r="Y339" s="185"/>
      <c r="Z339" s="185"/>
      <c r="AA339" s="185"/>
    </row>
    <row xmlns:x14ac="http://schemas.microsoft.com/office/spreadsheetml/2009/9/ac" r="340" ht="15.75" x14ac:dyDescent="0.25">
      <c r="A340" s="185"/>
      <c r="B340" s="186"/>
      <c r="C340" s="185"/>
      <c r="D340" s="185"/>
      <c r="E340" s="185"/>
      <c r="F340" s="185"/>
      <c r="G340" s="185"/>
      <c r="H340" s="185"/>
      <c r="I340" s="185"/>
      <c r="J340" s="185"/>
      <c r="K340" s="185"/>
      <c r="L340" s="185"/>
      <c r="M340" s="185"/>
      <c r="N340" s="185"/>
      <c r="O340" s="185"/>
      <c r="P340" s="185"/>
      <c r="Q340" s="185"/>
      <c r="R340" s="185"/>
      <c r="S340" s="185"/>
      <c r="T340" s="185"/>
      <c r="U340" s="185"/>
      <c r="V340" s="185"/>
      <c r="W340" s="185"/>
      <c r="X340" s="185"/>
      <c r="Y340" s="185"/>
      <c r="Z340" s="185"/>
      <c r="AA340" s="185"/>
    </row>
    <row xmlns:x14ac="http://schemas.microsoft.com/office/spreadsheetml/2009/9/ac" r="341" ht="15.75" x14ac:dyDescent="0.25">
      <c r="A341" s="185"/>
      <c r="B341" s="186"/>
      <c r="C341" s="185"/>
      <c r="D341" s="185"/>
      <c r="E341" s="185"/>
      <c r="F341" s="185"/>
      <c r="G341" s="185"/>
      <c r="H341" s="185"/>
      <c r="I341" s="185"/>
      <c r="J341" s="185"/>
      <c r="K341" s="185"/>
      <c r="L341" s="185"/>
      <c r="M341" s="185"/>
      <c r="N341" s="185"/>
      <c r="O341" s="185"/>
      <c r="P341" s="185"/>
      <c r="Q341" s="185"/>
      <c r="R341" s="185"/>
      <c r="S341" s="185"/>
      <c r="T341" s="185"/>
      <c r="U341" s="185"/>
      <c r="V341" s="185"/>
      <c r="W341" s="185"/>
      <c r="X341" s="185"/>
      <c r="Y341" s="185"/>
      <c r="Z341" s="185"/>
      <c r="AA341" s="185"/>
    </row>
    <row xmlns:x14ac="http://schemas.microsoft.com/office/spreadsheetml/2009/9/ac" r="342" ht="15.75" x14ac:dyDescent="0.25">
      <c r="A342" s="185"/>
      <c r="B342" s="186"/>
      <c r="C342" s="185"/>
      <c r="D342" s="185"/>
      <c r="E342" s="185"/>
      <c r="F342" s="185"/>
      <c r="G342" s="185"/>
      <c r="H342" s="185"/>
      <c r="I342" s="185"/>
      <c r="J342" s="185"/>
      <c r="K342" s="185"/>
      <c r="L342" s="185"/>
      <c r="M342" s="185"/>
      <c r="N342" s="185"/>
      <c r="O342" s="185"/>
      <c r="P342" s="185"/>
      <c r="Q342" s="185"/>
      <c r="R342" s="185"/>
      <c r="S342" s="185"/>
      <c r="T342" s="185"/>
      <c r="U342" s="185"/>
      <c r="V342" s="185"/>
      <c r="W342" s="185"/>
      <c r="X342" s="185"/>
      <c r="Y342" s="185"/>
      <c r="Z342" s="185"/>
      <c r="AA342" s="185"/>
    </row>
    <row xmlns:x14ac="http://schemas.microsoft.com/office/spreadsheetml/2009/9/ac" r="343" ht="15.75" x14ac:dyDescent="0.25">
      <c r="A343" s="185"/>
      <c r="B343" s="186"/>
      <c r="C343" s="185"/>
      <c r="D343" s="185"/>
      <c r="E343" s="185"/>
      <c r="F343" s="185"/>
      <c r="G343" s="185"/>
      <c r="H343" s="185"/>
      <c r="I343" s="185"/>
      <c r="J343" s="185"/>
      <c r="K343" s="185"/>
      <c r="L343" s="185"/>
      <c r="M343" s="185"/>
      <c r="N343" s="185"/>
      <c r="O343" s="185"/>
      <c r="P343" s="185"/>
      <c r="Q343" s="185"/>
      <c r="R343" s="185"/>
      <c r="S343" s="185"/>
      <c r="T343" s="185"/>
      <c r="U343" s="185"/>
      <c r="V343" s="185"/>
      <c r="W343" s="185"/>
      <c r="X343" s="185"/>
      <c r="Y343" s="185"/>
      <c r="Z343" s="185"/>
      <c r="AA343" s="185"/>
    </row>
    <row xmlns:x14ac="http://schemas.microsoft.com/office/spreadsheetml/2009/9/ac" r="344" ht="15.75" x14ac:dyDescent="0.25">
      <c r="A344" s="185"/>
      <c r="B344" s="186"/>
      <c r="C344" s="185"/>
      <c r="D344" s="185"/>
      <c r="E344" s="185"/>
      <c r="F344" s="185"/>
      <c r="G344" s="185"/>
      <c r="H344" s="185"/>
      <c r="I344" s="185"/>
      <c r="J344" s="185"/>
      <c r="K344" s="185"/>
      <c r="L344" s="185"/>
      <c r="M344" s="185"/>
      <c r="N344" s="185"/>
      <c r="O344" s="185"/>
      <c r="P344" s="185"/>
      <c r="Q344" s="185"/>
      <c r="R344" s="185"/>
      <c r="S344" s="185"/>
      <c r="T344" s="185"/>
      <c r="U344" s="185"/>
      <c r="V344" s="185"/>
      <c r="W344" s="185"/>
      <c r="X344" s="185"/>
      <c r="Y344" s="185"/>
      <c r="Z344" s="185"/>
      <c r="AA344" s="185"/>
    </row>
    <row xmlns:x14ac="http://schemas.microsoft.com/office/spreadsheetml/2009/9/ac" r="345" ht="15.75" x14ac:dyDescent="0.25">
      <c r="A345" s="185"/>
      <c r="B345" s="186"/>
      <c r="C345" s="185"/>
      <c r="D345" s="185"/>
      <c r="E345" s="185"/>
      <c r="F345" s="185"/>
      <c r="G345" s="185"/>
      <c r="H345" s="185"/>
      <c r="I345" s="185"/>
      <c r="J345" s="185"/>
      <c r="K345" s="185"/>
      <c r="L345" s="185"/>
      <c r="M345" s="185"/>
      <c r="N345" s="185"/>
      <c r="O345" s="185"/>
      <c r="P345" s="185"/>
      <c r="Q345" s="185"/>
      <c r="R345" s="185"/>
      <c r="S345" s="185"/>
      <c r="T345" s="185"/>
      <c r="U345" s="185"/>
      <c r="V345" s="185"/>
      <c r="W345" s="185"/>
      <c r="X345" s="185"/>
      <c r="Y345" s="185"/>
      <c r="Z345" s="185"/>
      <c r="AA345" s="185"/>
    </row>
    <row xmlns:x14ac="http://schemas.microsoft.com/office/spreadsheetml/2009/9/ac" r="346" ht="15.75" x14ac:dyDescent="0.25">
      <c r="A346" s="185"/>
      <c r="B346" s="186"/>
      <c r="C346" s="185"/>
      <c r="D346" s="185"/>
      <c r="E346" s="185"/>
      <c r="F346" s="185"/>
      <c r="G346" s="185"/>
      <c r="H346" s="185"/>
      <c r="I346" s="185"/>
      <c r="J346" s="185"/>
      <c r="K346" s="185"/>
      <c r="L346" s="185"/>
      <c r="M346" s="185"/>
      <c r="N346" s="185"/>
      <c r="O346" s="185"/>
      <c r="P346" s="185"/>
      <c r="Q346" s="185"/>
      <c r="R346" s="185"/>
      <c r="S346" s="185"/>
      <c r="T346" s="185"/>
      <c r="U346" s="185"/>
      <c r="V346" s="185"/>
      <c r="W346" s="185"/>
      <c r="X346" s="185"/>
      <c r="Y346" s="185"/>
      <c r="Z346" s="185"/>
      <c r="AA346" s="185"/>
    </row>
    <row xmlns:x14ac="http://schemas.microsoft.com/office/spreadsheetml/2009/9/ac" r="347" ht="15.75" x14ac:dyDescent="0.25">
      <c r="A347" s="185"/>
      <c r="B347" s="186"/>
      <c r="C347" s="185"/>
      <c r="D347" s="185"/>
      <c r="E347" s="185"/>
      <c r="F347" s="185"/>
      <c r="G347" s="185"/>
      <c r="H347" s="185"/>
      <c r="I347" s="185"/>
      <c r="J347" s="185"/>
      <c r="K347" s="185"/>
      <c r="L347" s="185"/>
      <c r="M347" s="185"/>
      <c r="N347" s="185"/>
      <c r="O347" s="185"/>
      <c r="P347" s="185"/>
      <c r="Q347" s="185"/>
      <c r="R347" s="185"/>
      <c r="S347" s="185"/>
      <c r="T347" s="185"/>
      <c r="U347" s="185"/>
      <c r="V347" s="185"/>
      <c r="W347" s="185"/>
      <c r="X347" s="185"/>
      <c r="Y347" s="185"/>
      <c r="Z347" s="185"/>
      <c r="AA347" s="185"/>
    </row>
    <row xmlns:x14ac="http://schemas.microsoft.com/office/spreadsheetml/2009/9/ac" r="348" ht="15.75" x14ac:dyDescent="0.25">
      <c r="A348" s="185"/>
      <c r="B348" s="186"/>
      <c r="C348" s="185"/>
      <c r="D348" s="185"/>
      <c r="E348" s="185"/>
      <c r="F348" s="185"/>
      <c r="G348" s="185"/>
      <c r="H348" s="185"/>
      <c r="I348" s="185"/>
      <c r="J348" s="185"/>
      <c r="K348" s="185"/>
      <c r="L348" s="185"/>
      <c r="M348" s="185"/>
      <c r="N348" s="185"/>
      <c r="O348" s="185"/>
      <c r="P348" s="185"/>
      <c r="Q348" s="185"/>
      <c r="R348" s="185"/>
      <c r="S348" s="185"/>
      <c r="T348" s="185"/>
      <c r="U348" s="185"/>
      <c r="V348" s="185"/>
      <c r="W348" s="185"/>
      <c r="X348" s="185"/>
      <c r="Y348" s="185"/>
      <c r="Z348" s="185"/>
      <c r="AA348" s="185"/>
    </row>
    <row xmlns:x14ac="http://schemas.microsoft.com/office/spreadsheetml/2009/9/ac" r="349" ht="15.75" x14ac:dyDescent="0.25">
      <c r="A349" s="185"/>
      <c r="B349" s="186"/>
      <c r="C349" s="185"/>
      <c r="D349" s="185"/>
      <c r="E349" s="185"/>
      <c r="F349" s="185"/>
      <c r="G349" s="185"/>
      <c r="H349" s="185"/>
      <c r="I349" s="185"/>
      <c r="J349" s="185"/>
      <c r="K349" s="185"/>
      <c r="L349" s="185"/>
      <c r="M349" s="185"/>
      <c r="N349" s="185"/>
      <c r="O349" s="185"/>
      <c r="P349" s="185"/>
      <c r="Q349" s="185"/>
      <c r="R349" s="185"/>
      <c r="S349" s="185"/>
      <c r="T349" s="185"/>
      <c r="U349" s="185"/>
      <c r="V349" s="185"/>
      <c r="W349" s="185"/>
      <c r="X349" s="185"/>
      <c r="Y349" s="185"/>
      <c r="Z349" s="185"/>
      <c r="AA349" s="185"/>
    </row>
    <row xmlns:x14ac="http://schemas.microsoft.com/office/spreadsheetml/2009/9/ac" r="350" ht="15.75" x14ac:dyDescent="0.25">
      <c r="A350" s="185"/>
      <c r="B350" s="186"/>
      <c r="C350" s="185"/>
      <c r="D350" s="185"/>
      <c r="E350" s="185"/>
      <c r="F350" s="185"/>
      <c r="G350" s="185"/>
      <c r="H350" s="185"/>
      <c r="I350" s="185"/>
      <c r="J350" s="185"/>
      <c r="K350" s="185"/>
      <c r="L350" s="185"/>
      <c r="M350" s="185"/>
      <c r="N350" s="185"/>
      <c r="O350" s="185"/>
      <c r="P350" s="185"/>
      <c r="Q350" s="185"/>
      <c r="R350" s="185"/>
      <c r="S350" s="185"/>
      <c r="T350" s="185"/>
      <c r="U350" s="185"/>
      <c r="V350" s="185"/>
      <c r="W350" s="185"/>
      <c r="X350" s="185"/>
      <c r="Y350" s="185"/>
      <c r="Z350" s="185"/>
      <c r="AA350" s="185"/>
    </row>
    <row xmlns:x14ac="http://schemas.microsoft.com/office/spreadsheetml/2009/9/ac" r="351" ht="15.75" x14ac:dyDescent="0.25">
      <c r="A351" s="185"/>
      <c r="B351" s="186"/>
      <c r="C351" s="185"/>
      <c r="D351" s="185"/>
      <c r="E351" s="185"/>
      <c r="F351" s="185"/>
      <c r="G351" s="185"/>
      <c r="H351" s="185"/>
      <c r="I351" s="185"/>
      <c r="J351" s="185"/>
      <c r="K351" s="185"/>
      <c r="L351" s="185"/>
      <c r="M351" s="185"/>
      <c r="N351" s="185"/>
      <c r="O351" s="185"/>
      <c r="P351" s="185"/>
      <c r="Q351" s="185"/>
      <c r="R351" s="185"/>
      <c r="S351" s="185"/>
      <c r="T351" s="185"/>
      <c r="U351" s="185"/>
      <c r="V351" s="185"/>
      <c r="W351" s="185"/>
      <c r="X351" s="185"/>
      <c r="Y351" s="185"/>
      <c r="Z351" s="185"/>
      <c r="AA351" s="185"/>
    </row>
    <row xmlns:x14ac="http://schemas.microsoft.com/office/spreadsheetml/2009/9/ac" r="352" ht="15.75" x14ac:dyDescent="0.25">
      <c r="A352" s="185"/>
      <c r="B352" s="186"/>
      <c r="C352" s="185"/>
      <c r="D352" s="185"/>
      <c r="E352" s="185"/>
      <c r="F352" s="185"/>
      <c r="G352" s="185"/>
      <c r="H352" s="185"/>
      <c r="I352" s="185"/>
      <c r="J352" s="185"/>
      <c r="K352" s="185"/>
      <c r="L352" s="185"/>
      <c r="M352" s="185"/>
      <c r="N352" s="185"/>
      <c r="O352" s="185"/>
      <c r="P352" s="185"/>
      <c r="Q352" s="185"/>
      <c r="R352" s="185"/>
      <c r="S352" s="185"/>
      <c r="T352" s="185"/>
      <c r="U352" s="185"/>
      <c r="V352" s="185"/>
      <c r="W352" s="185"/>
      <c r="X352" s="185"/>
      <c r="Y352" s="185"/>
      <c r="Z352" s="185"/>
      <c r="AA352" s="185"/>
    </row>
    <row xmlns:x14ac="http://schemas.microsoft.com/office/spreadsheetml/2009/9/ac" r="353" ht="15.75" x14ac:dyDescent="0.25">
      <c r="A353" s="185"/>
      <c r="B353" s="186"/>
      <c r="C353" s="185"/>
      <c r="D353" s="185"/>
      <c r="E353" s="185"/>
      <c r="F353" s="185"/>
      <c r="G353" s="185"/>
      <c r="H353" s="185"/>
      <c r="I353" s="185"/>
      <c r="J353" s="185"/>
      <c r="K353" s="185"/>
      <c r="L353" s="185"/>
      <c r="M353" s="185"/>
      <c r="N353" s="185"/>
      <c r="O353" s="185"/>
      <c r="P353" s="185"/>
      <c r="Q353" s="185"/>
      <c r="R353" s="185"/>
      <c r="S353" s="185"/>
      <c r="T353" s="185"/>
      <c r="U353" s="185"/>
      <c r="V353" s="185"/>
      <c r="W353" s="185"/>
      <c r="X353" s="185"/>
      <c r="Y353" s="185"/>
      <c r="Z353" s="185"/>
      <c r="AA353" s="185"/>
    </row>
    <row xmlns:x14ac="http://schemas.microsoft.com/office/spreadsheetml/2009/9/ac" r="354" ht="15.75" x14ac:dyDescent="0.25">
      <c r="A354" s="185"/>
      <c r="B354" s="186"/>
      <c r="C354" s="185"/>
      <c r="D354" s="185"/>
      <c r="E354" s="185"/>
      <c r="F354" s="185"/>
      <c r="G354" s="185"/>
      <c r="H354" s="185"/>
      <c r="I354" s="185"/>
      <c r="J354" s="185"/>
      <c r="K354" s="185"/>
      <c r="L354" s="185"/>
      <c r="M354" s="185"/>
      <c r="N354" s="185"/>
      <c r="O354" s="185"/>
      <c r="P354" s="185"/>
      <c r="Q354" s="185"/>
      <c r="R354" s="185"/>
      <c r="S354" s="185"/>
      <c r="T354" s="185"/>
      <c r="U354" s="185"/>
      <c r="V354" s="185"/>
      <c r="W354" s="185"/>
      <c r="X354" s="185"/>
      <c r="Y354" s="185"/>
      <c r="Z354" s="185"/>
      <c r="AA354" s="185"/>
    </row>
    <row xmlns:x14ac="http://schemas.microsoft.com/office/spreadsheetml/2009/9/ac" r="355" ht="15.75" x14ac:dyDescent="0.25">
      <c r="A355" s="185"/>
      <c r="B355" s="186"/>
      <c r="C355" s="185"/>
      <c r="D355" s="185"/>
      <c r="E355" s="185"/>
      <c r="F355" s="185"/>
      <c r="G355" s="185"/>
      <c r="H355" s="185"/>
      <c r="I355" s="185"/>
      <c r="J355" s="185"/>
      <c r="K355" s="185"/>
      <c r="L355" s="185"/>
      <c r="M355" s="185"/>
      <c r="N355" s="185"/>
      <c r="O355" s="185"/>
      <c r="P355" s="185"/>
      <c r="Q355" s="185"/>
      <c r="R355" s="185"/>
      <c r="S355" s="185"/>
      <c r="T355" s="185"/>
      <c r="U355" s="185"/>
      <c r="V355" s="185"/>
      <c r="W355" s="185"/>
      <c r="X355" s="185"/>
      <c r="Y355" s="185"/>
      <c r="Z355" s="185"/>
      <c r="AA355" s="185"/>
    </row>
    <row xmlns:x14ac="http://schemas.microsoft.com/office/spreadsheetml/2009/9/ac" r="356" ht="15.75" x14ac:dyDescent="0.25">
      <c r="A356" s="185"/>
      <c r="B356" s="186"/>
      <c r="C356" s="185"/>
      <c r="D356" s="185"/>
      <c r="E356" s="185"/>
      <c r="F356" s="185"/>
      <c r="G356" s="185"/>
      <c r="H356" s="185"/>
      <c r="I356" s="185"/>
      <c r="J356" s="185"/>
      <c r="K356" s="185"/>
      <c r="L356" s="185"/>
      <c r="M356" s="185"/>
      <c r="N356" s="185"/>
      <c r="O356" s="185"/>
      <c r="P356" s="185"/>
      <c r="Q356" s="185"/>
      <c r="R356" s="185"/>
      <c r="S356" s="185"/>
      <c r="T356" s="185"/>
      <c r="U356" s="185"/>
      <c r="V356" s="185"/>
      <c r="W356" s="185"/>
      <c r="X356" s="185"/>
      <c r="Y356" s="185"/>
      <c r="Z356" s="185"/>
      <c r="AA356" s="185"/>
    </row>
    <row xmlns:x14ac="http://schemas.microsoft.com/office/spreadsheetml/2009/9/ac" r="357" ht="15.75" x14ac:dyDescent="0.25">
      <c r="A357" s="185"/>
      <c r="B357" s="186"/>
      <c r="C357" s="185"/>
      <c r="D357" s="185"/>
      <c r="E357" s="185"/>
      <c r="F357" s="185"/>
      <c r="G357" s="185"/>
      <c r="H357" s="185"/>
      <c r="I357" s="185"/>
      <c r="J357" s="185"/>
      <c r="K357" s="185"/>
      <c r="L357" s="185"/>
      <c r="M357" s="185"/>
      <c r="N357" s="185"/>
      <c r="O357" s="185"/>
      <c r="P357" s="185"/>
      <c r="Q357" s="185"/>
      <c r="R357" s="185"/>
      <c r="S357" s="185"/>
      <c r="T357" s="185"/>
      <c r="U357" s="185"/>
      <c r="V357" s="185"/>
      <c r="W357" s="185"/>
      <c r="X357" s="185"/>
      <c r="Y357" s="185"/>
      <c r="Z357" s="185"/>
      <c r="AA357" s="185"/>
    </row>
    <row xmlns:x14ac="http://schemas.microsoft.com/office/spreadsheetml/2009/9/ac" r="358" ht="15.75" x14ac:dyDescent="0.25">
      <c r="A358" s="185"/>
      <c r="B358" s="186"/>
      <c r="C358" s="185"/>
      <c r="D358" s="185"/>
      <c r="E358" s="185"/>
      <c r="F358" s="185"/>
      <c r="G358" s="185"/>
      <c r="H358" s="185"/>
      <c r="I358" s="185"/>
      <c r="J358" s="185"/>
      <c r="K358" s="185"/>
      <c r="L358" s="185"/>
      <c r="M358" s="185"/>
      <c r="N358" s="185"/>
      <c r="O358" s="185"/>
      <c r="P358" s="185"/>
      <c r="Q358" s="185"/>
      <c r="R358" s="185"/>
      <c r="S358" s="185"/>
      <c r="T358" s="185"/>
      <c r="U358" s="185"/>
      <c r="V358" s="185"/>
      <c r="W358" s="185"/>
      <c r="X358" s="185"/>
      <c r="Y358" s="185"/>
      <c r="Z358" s="185"/>
      <c r="AA358" s="185"/>
    </row>
    <row xmlns:x14ac="http://schemas.microsoft.com/office/spreadsheetml/2009/9/ac" r="359" ht="15.75" x14ac:dyDescent="0.25">
      <c r="A359" s="185"/>
      <c r="B359" s="186"/>
      <c r="C359" s="185"/>
      <c r="D359" s="185"/>
      <c r="E359" s="185"/>
      <c r="F359" s="185"/>
      <c r="G359" s="185"/>
      <c r="H359" s="185"/>
      <c r="I359" s="185"/>
      <c r="J359" s="185"/>
      <c r="K359" s="185"/>
      <c r="L359" s="185"/>
      <c r="M359" s="185"/>
      <c r="N359" s="185"/>
      <c r="O359" s="185"/>
      <c r="P359" s="185"/>
      <c r="Q359" s="185"/>
      <c r="R359" s="185"/>
      <c r="S359" s="185"/>
      <c r="T359" s="185"/>
      <c r="U359" s="185"/>
      <c r="V359" s="185"/>
      <c r="W359" s="185"/>
      <c r="X359" s="185"/>
      <c r="Y359" s="185"/>
      <c r="Z359" s="185"/>
      <c r="AA359" s="185"/>
    </row>
    <row xmlns:x14ac="http://schemas.microsoft.com/office/spreadsheetml/2009/9/ac" r="360" ht="15.75" x14ac:dyDescent="0.25">
      <c r="A360" s="185"/>
      <c r="B360" s="186"/>
      <c r="C360" s="185"/>
      <c r="D360" s="185"/>
      <c r="E360" s="185"/>
      <c r="F360" s="185"/>
      <c r="G360" s="185"/>
      <c r="H360" s="185"/>
      <c r="I360" s="185"/>
      <c r="J360" s="185"/>
      <c r="K360" s="185"/>
      <c r="L360" s="185"/>
      <c r="M360" s="185"/>
      <c r="N360" s="185"/>
      <c r="O360" s="185"/>
      <c r="P360" s="185"/>
      <c r="Q360" s="185"/>
      <c r="R360" s="185"/>
      <c r="S360" s="185"/>
      <c r="T360" s="185"/>
      <c r="U360" s="185"/>
      <c r="V360" s="185"/>
      <c r="W360" s="185"/>
      <c r="X360" s="185"/>
      <c r="Y360" s="185"/>
      <c r="Z360" s="185"/>
      <c r="AA360" s="185"/>
    </row>
    <row xmlns:x14ac="http://schemas.microsoft.com/office/spreadsheetml/2009/9/ac" r="361" ht="15.75" x14ac:dyDescent="0.25">
      <c r="A361" s="185"/>
      <c r="B361" s="186"/>
      <c r="C361" s="185"/>
      <c r="D361" s="185"/>
      <c r="E361" s="185"/>
      <c r="F361" s="185"/>
      <c r="G361" s="185"/>
      <c r="H361" s="185"/>
      <c r="I361" s="185"/>
      <c r="J361" s="185"/>
      <c r="K361" s="185"/>
      <c r="L361" s="185"/>
      <c r="M361" s="185"/>
      <c r="N361" s="185"/>
      <c r="O361" s="185"/>
      <c r="P361" s="185"/>
      <c r="Q361" s="185"/>
      <c r="R361" s="185"/>
      <c r="S361" s="185"/>
      <c r="T361" s="185"/>
      <c r="U361" s="185"/>
      <c r="V361" s="185"/>
      <c r="W361" s="185"/>
      <c r="X361" s="185"/>
      <c r="Y361" s="185"/>
      <c r="Z361" s="185"/>
      <c r="AA361" s="185"/>
    </row>
    <row xmlns:x14ac="http://schemas.microsoft.com/office/spreadsheetml/2009/9/ac" r="362" ht="15.75" x14ac:dyDescent="0.25">
      <c r="A362" s="185"/>
      <c r="B362" s="186"/>
      <c r="C362" s="185"/>
      <c r="D362" s="185"/>
      <c r="E362" s="185"/>
      <c r="F362" s="185"/>
      <c r="G362" s="185"/>
      <c r="H362" s="185"/>
      <c r="I362" s="185"/>
      <c r="J362" s="185"/>
      <c r="K362" s="185"/>
      <c r="L362" s="185"/>
      <c r="M362" s="185"/>
      <c r="N362" s="185"/>
      <c r="O362" s="185"/>
      <c r="P362" s="185"/>
      <c r="Q362" s="185"/>
      <c r="R362" s="185"/>
      <c r="S362" s="185"/>
      <c r="T362" s="185"/>
      <c r="U362" s="185"/>
      <c r="V362" s="185"/>
      <c r="W362" s="185"/>
      <c r="X362" s="185"/>
      <c r="Y362" s="185"/>
      <c r="Z362" s="185"/>
      <c r="AA362" s="185"/>
    </row>
    <row xmlns:x14ac="http://schemas.microsoft.com/office/spreadsheetml/2009/9/ac" r="363" ht="15.75" x14ac:dyDescent="0.25">
      <c r="A363" s="185"/>
      <c r="B363" s="186"/>
      <c r="C363" s="185"/>
      <c r="D363" s="185"/>
      <c r="E363" s="185"/>
      <c r="F363" s="185"/>
      <c r="G363" s="185"/>
      <c r="H363" s="185"/>
      <c r="I363" s="185"/>
      <c r="J363" s="185"/>
      <c r="K363" s="185"/>
      <c r="L363" s="185"/>
      <c r="M363" s="185"/>
      <c r="N363" s="185"/>
      <c r="O363" s="185"/>
      <c r="P363" s="185"/>
      <c r="Q363" s="185"/>
      <c r="R363" s="185"/>
      <c r="S363" s="185"/>
      <c r="T363" s="185"/>
      <c r="U363" s="185"/>
      <c r="V363" s="185"/>
      <c r="W363" s="185"/>
      <c r="X363" s="185"/>
      <c r="Y363" s="185"/>
      <c r="Z363" s="185"/>
      <c r="AA363" s="185"/>
    </row>
    <row xmlns:x14ac="http://schemas.microsoft.com/office/spreadsheetml/2009/9/ac" r="364" ht="15.75" x14ac:dyDescent="0.25">
      <c r="A364" s="185"/>
      <c r="B364" s="186"/>
      <c r="C364" s="185"/>
      <c r="D364" s="185"/>
      <c r="E364" s="185"/>
      <c r="F364" s="185"/>
      <c r="G364" s="185"/>
      <c r="H364" s="185"/>
      <c r="I364" s="185"/>
      <c r="J364" s="185"/>
      <c r="K364" s="185"/>
      <c r="L364" s="185"/>
      <c r="M364" s="185"/>
      <c r="N364" s="185"/>
      <c r="O364" s="185"/>
      <c r="P364" s="185"/>
      <c r="Q364" s="185"/>
      <c r="R364" s="185"/>
      <c r="S364" s="185"/>
      <c r="T364" s="185"/>
      <c r="U364" s="185"/>
      <c r="V364" s="185"/>
      <c r="W364" s="185"/>
      <c r="X364" s="185"/>
      <c r="Y364" s="185"/>
      <c r="Z364" s="185"/>
      <c r="AA364" s="185"/>
    </row>
    <row xmlns:x14ac="http://schemas.microsoft.com/office/spreadsheetml/2009/9/ac" r="365" ht="15.75" x14ac:dyDescent="0.25">
      <c r="A365" s="185"/>
      <c r="B365" s="186"/>
      <c r="C365" s="185"/>
      <c r="D365" s="185"/>
      <c r="E365" s="185"/>
      <c r="F365" s="185"/>
      <c r="G365" s="185"/>
      <c r="H365" s="185"/>
      <c r="I365" s="185"/>
      <c r="J365" s="185"/>
      <c r="K365" s="185"/>
      <c r="L365" s="185"/>
      <c r="M365" s="185"/>
      <c r="N365" s="185"/>
      <c r="O365" s="185"/>
      <c r="P365" s="185"/>
      <c r="Q365" s="185"/>
      <c r="R365" s="185"/>
      <c r="S365" s="185"/>
      <c r="T365" s="185"/>
      <c r="U365" s="185"/>
      <c r="V365" s="185"/>
      <c r="W365" s="185"/>
      <c r="X365" s="185"/>
      <c r="Y365" s="185"/>
      <c r="Z365" s="185"/>
      <c r="AA365" s="185"/>
    </row>
    <row xmlns:x14ac="http://schemas.microsoft.com/office/spreadsheetml/2009/9/ac" r="366" ht="15.75" x14ac:dyDescent="0.25">
      <c r="A366" s="185"/>
      <c r="B366" s="186"/>
      <c r="C366" s="185"/>
      <c r="D366" s="185"/>
      <c r="E366" s="185"/>
      <c r="F366" s="185"/>
      <c r="G366" s="185"/>
      <c r="H366" s="185"/>
      <c r="I366" s="185"/>
      <c r="J366" s="185"/>
      <c r="K366" s="185"/>
      <c r="L366" s="185"/>
      <c r="M366" s="185"/>
      <c r="N366" s="185"/>
      <c r="O366" s="185"/>
      <c r="P366" s="185"/>
      <c r="Q366" s="185"/>
      <c r="R366" s="185"/>
      <c r="S366" s="185"/>
      <c r="T366" s="185"/>
      <c r="U366" s="185"/>
      <c r="V366" s="185"/>
      <c r="W366" s="185"/>
      <c r="X366" s="185"/>
      <c r="Y366" s="185"/>
      <c r="Z366" s="185"/>
      <c r="AA366" s="185"/>
    </row>
    <row xmlns:x14ac="http://schemas.microsoft.com/office/spreadsheetml/2009/9/ac" r="367" ht="15.75" x14ac:dyDescent="0.25">
      <c r="A367" s="185"/>
      <c r="B367" s="186"/>
      <c r="C367" s="185"/>
      <c r="D367" s="185"/>
      <c r="E367" s="185"/>
      <c r="F367" s="185"/>
      <c r="G367" s="185"/>
      <c r="H367" s="185"/>
      <c r="I367" s="185"/>
      <c r="J367" s="185"/>
      <c r="K367" s="185"/>
      <c r="L367" s="185"/>
      <c r="M367" s="185"/>
      <c r="N367" s="185"/>
      <c r="O367" s="185"/>
      <c r="P367" s="185"/>
      <c r="Q367" s="185"/>
      <c r="R367" s="185"/>
      <c r="S367" s="185"/>
      <c r="T367" s="185"/>
      <c r="U367" s="185"/>
      <c r="V367" s="185"/>
      <c r="W367" s="185"/>
      <c r="X367" s="185"/>
      <c r="Y367" s="185"/>
      <c r="Z367" s="185"/>
      <c r="AA367" s="185"/>
    </row>
    <row xmlns:x14ac="http://schemas.microsoft.com/office/spreadsheetml/2009/9/ac" r="368" ht="15.75" x14ac:dyDescent="0.25">
      <c r="A368" s="185"/>
      <c r="B368" s="186"/>
      <c r="C368" s="185"/>
      <c r="D368" s="185"/>
      <c r="E368" s="185"/>
      <c r="F368" s="185"/>
      <c r="G368" s="185"/>
      <c r="H368" s="185"/>
      <c r="I368" s="185"/>
      <c r="J368" s="185"/>
      <c r="K368" s="185"/>
      <c r="L368" s="185"/>
      <c r="M368" s="185"/>
      <c r="N368" s="185"/>
      <c r="O368" s="185"/>
      <c r="P368" s="185"/>
      <c r="Q368" s="185"/>
      <c r="R368" s="185"/>
      <c r="S368" s="185"/>
      <c r="T368" s="185"/>
      <c r="U368" s="185"/>
      <c r="V368" s="185"/>
      <c r="W368" s="185"/>
      <c r="X368" s="185"/>
      <c r="Y368" s="185"/>
      <c r="Z368" s="185"/>
      <c r="AA368" s="185"/>
    </row>
    <row xmlns:x14ac="http://schemas.microsoft.com/office/spreadsheetml/2009/9/ac" r="369" ht="15.75" x14ac:dyDescent="0.25">
      <c r="A369" s="185"/>
      <c r="B369" s="186"/>
      <c r="C369" s="185"/>
      <c r="D369" s="185"/>
      <c r="E369" s="185"/>
      <c r="F369" s="185"/>
      <c r="G369" s="185"/>
      <c r="H369" s="185"/>
      <c r="I369" s="185"/>
      <c r="J369" s="185"/>
      <c r="K369" s="185"/>
      <c r="L369" s="185"/>
      <c r="M369" s="185"/>
      <c r="N369" s="185"/>
      <c r="O369" s="185"/>
      <c r="P369" s="185"/>
      <c r="Q369" s="185"/>
      <c r="R369" s="185"/>
      <c r="S369" s="185"/>
      <c r="T369" s="185"/>
      <c r="U369" s="185"/>
      <c r="V369" s="185"/>
      <c r="W369" s="185"/>
      <c r="X369" s="185"/>
      <c r="Y369" s="185"/>
      <c r="Z369" s="185"/>
      <c r="AA369" s="185"/>
    </row>
    <row xmlns:x14ac="http://schemas.microsoft.com/office/spreadsheetml/2009/9/ac" r="370" ht="15.75" x14ac:dyDescent="0.25">
      <c r="A370" s="185"/>
      <c r="B370" s="186"/>
      <c r="C370" s="185"/>
      <c r="D370" s="185"/>
      <c r="E370" s="185"/>
      <c r="F370" s="185"/>
      <c r="G370" s="185"/>
      <c r="H370" s="185"/>
      <c r="I370" s="185"/>
      <c r="J370" s="185"/>
      <c r="K370" s="185"/>
      <c r="L370" s="185"/>
      <c r="M370" s="185"/>
      <c r="N370" s="185"/>
      <c r="O370" s="185"/>
      <c r="P370" s="185"/>
      <c r="Q370" s="185"/>
      <c r="R370" s="185"/>
      <c r="S370" s="185"/>
      <c r="T370" s="185"/>
      <c r="U370" s="185"/>
      <c r="V370" s="185"/>
      <c r="W370" s="185"/>
      <c r="X370" s="185"/>
      <c r="Y370" s="185"/>
      <c r="Z370" s="185"/>
      <c r="AA370" s="185"/>
    </row>
    <row xmlns:x14ac="http://schemas.microsoft.com/office/spreadsheetml/2009/9/ac" r="371" ht="15.75" x14ac:dyDescent="0.25">
      <c r="A371" s="185"/>
      <c r="B371" s="186"/>
      <c r="C371" s="185"/>
      <c r="D371" s="185"/>
      <c r="E371" s="185"/>
      <c r="F371" s="185"/>
      <c r="G371" s="185"/>
      <c r="H371" s="185"/>
      <c r="I371" s="185"/>
      <c r="J371" s="185"/>
      <c r="K371" s="185"/>
      <c r="L371" s="185"/>
      <c r="M371" s="185"/>
      <c r="N371" s="185"/>
      <c r="O371" s="185"/>
      <c r="P371" s="185"/>
      <c r="Q371" s="185"/>
      <c r="R371" s="185"/>
      <c r="S371" s="185"/>
      <c r="T371" s="185"/>
      <c r="U371" s="185"/>
      <c r="V371" s="185"/>
      <c r="W371" s="185"/>
      <c r="X371" s="185"/>
      <c r="Y371" s="185"/>
      <c r="Z371" s="185"/>
      <c r="AA371" s="185"/>
    </row>
    <row xmlns:x14ac="http://schemas.microsoft.com/office/spreadsheetml/2009/9/ac" r="372" ht="15.75" x14ac:dyDescent="0.25">
      <c r="A372" s="185"/>
      <c r="B372" s="186"/>
      <c r="C372" s="185"/>
      <c r="D372" s="185"/>
      <c r="E372" s="185"/>
      <c r="F372" s="185"/>
      <c r="G372" s="185"/>
      <c r="H372" s="185"/>
      <c r="I372" s="185"/>
      <c r="J372" s="185"/>
      <c r="K372" s="185"/>
      <c r="L372" s="185"/>
      <c r="M372" s="185"/>
      <c r="N372" s="185"/>
      <c r="O372" s="185"/>
      <c r="P372" s="185"/>
      <c r="Q372" s="185"/>
      <c r="R372" s="185"/>
      <c r="S372" s="185"/>
      <c r="T372" s="185"/>
      <c r="U372" s="185"/>
      <c r="V372" s="185"/>
      <c r="W372" s="185"/>
      <c r="X372" s="185"/>
      <c r="Y372" s="185"/>
      <c r="Z372" s="185"/>
      <c r="AA372" s="185"/>
    </row>
    <row xmlns:x14ac="http://schemas.microsoft.com/office/spreadsheetml/2009/9/ac" r="373" ht="15.75" x14ac:dyDescent="0.25">
      <c r="A373" s="185"/>
      <c r="B373" s="186"/>
      <c r="C373" s="185"/>
      <c r="D373" s="185"/>
      <c r="E373" s="185"/>
      <c r="F373" s="185"/>
      <c r="G373" s="185"/>
      <c r="H373" s="185"/>
      <c r="I373" s="185"/>
      <c r="J373" s="185"/>
      <c r="K373" s="185"/>
      <c r="L373" s="185"/>
      <c r="M373" s="185"/>
      <c r="N373" s="185"/>
      <c r="O373" s="185"/>
      <c r="P373" s="185"/>
      <c r="Q373" s="185"/>
      <c r="R373" s="185"/>
      <c r="S373" s="185"/>
      <c r="T373" s="185"/>
      <c r="U373" s="185"/>
      <c r="V373" s="185"/>
      <c r="W373" s="185"/>
      <c r="X373" s="185"/>
      <c r="Y373" s="185"/>
      <c r="Z373" s="185"/>
      <c r="AA373" s="185"/>
    </row>
    <row xmlns:x14ac="http://schemas.microsoft.com/office/spreadsheetml/2009/9/ac" r="374" ht="15.75" x14ac:dyDescent="0.25">
      <c r="A374" s="185"/>
      <c r="B374" s="186"/>
      <c r="C374" s="185"/>
      <c r="D374" s="185"/>
      <c r="E374" s="185"/>
      <c r="F374" s="185"/>
      <c r="G374" s="185"/>
      <c r="H374" s="185"/>
      <c r="I374" s="185"/>
      <c r="J374" s="185"/>
      <c r="K374" s="185"/>
      <c r="L374" s="185"/>
      <c r="M374" s="185"/>
      <c r="N374" s="185"/>
      <c r="O374" s="185"/>
      <c r="P374" s="185"/>
      <c r="Q374" s="185"/>
      <c r="R374" s="185"/>
      <c r="S374" s="185"/>
      <c r="T374" s="185"/>
      <c r="U374" s="185"/>
      <c r="V374" s="185"/>
      <c r="W374" s="185"/>
      <c r="X374" s="185"/>
      <c r="Y374" s="185"/>
      <c r="Z374" s="185"/>
      <c r="AA374" s="185"/>
    </row>
    <row xmlns:x14ac="http://schemas.microsoft.com/office/spreadsheetml/2009/9/ac" r="375" ht="15.75" x14ac:dyDescent="0.25">
      <c r="A375" s="185"/>
      <c r="B375" s="186"/>
      <c r="C375" s="185"/>
      <c r="D375" s="185"/>
      <c r="E375" s="185"/>
      <c r="F375" s="185"/>
      <c r="G375" s="185"/>
      <c r="H375" s="185"/>
      <c r="I375" s="185"/>
      <c r="J375" s="185"/>
      <c r="K375" s="185"/>
      <c r="L375" s="185"/>
      <c r="M375" s="185"/>
      <c r="N375" s="185"/>
      <c r="O375" s="185"/>
      <c r="P375" s="185"/>
      <c r="Q375" s="185"/>
      <c r="R375" s="185"/>
      <c r="S375" s="185"/>
      <c r="T375" s="185"/>
      <c r="U375" s="185"/>
      <c r="V375" s="185"/>
      <c r="W375" s="185"/>
      <c r="X375" s="185"/>
      <c r="Y375" s="185"/>
      <c r="Z375" s="185"/>
      <c r="AA375" s="185"/>
    </row>
    <row xmlns:x14ac="http://schemas.microsoft.com/office/spreadsheetml/2009/9/ac" r="376" ht="15.75" x14ac:dyDescent="0.25">
      <c r="A376" s="185"/>
      <c r="B376" s="186"/>
      <c r="C376" s="185"/>
      <c r="D376" s="185"/>
      <c r="E376" s="185"/>
      <c r="F376" s="185"/>
      <c r="G376" s="185"/>
      <c r="H376" s="185"/>
      <c r="I376" s="185"/>
      <c r="J376" s="185"/>
      <c r="K376" s="185"/>
      <c r="L376" s="185"/>
      <c r="M376" s="185"/>
      <c r="N376" s="185"/>
      <c r="O376" s="185"/>
      <c r="P376" s="185"/>
      <c r="Q376" s="185"/>
      <c r="R376" s="185"/>
      <c r="S376" s="185"/>
      <c r="T376" s="185"/>
      <c r="U376" s="185"/>
      <c r="V376" s="185"/>
      <c r="W376" s="185"/>
      <c r="X376" s="185"/>
      <c r="Y376" s="185"/>
      <c r="Z376" s="185"/>
      <c r="AA376" s="185"/>
    </row>
    <row xmlns:x14ac="http://schemas.microsoft.com/office/spreadsheetml/2009/9/ac" r="377" ht="15.75" x14ac:dyDescent="0.25">
      <c r="A377" s="185"/>
      <c r="B377" s="186"/>
      <c r="C377" s="185"/>
      <c r="D377" s="185"/>
      <c r="E377" s="185"/>
      <c r="F377" s="185"/>
      <c r="G377" s="185"/>
      <c r="H377" s="185"/>
      <c r="I377" s="185"/>
      <c r="J377" s="185"/>
      <c r="K377" s="185"/>
      <c r="L377" s="185"/>
      <c r="M377" s="185"/>
      <c r="N377" s="185"/>
      <c r="O377" s="185"/>
      <c r="P377" s="185"/>
      <c r="Q377" s="185"/>
      <c r="R377" s="185"/>
      <c r="S377" s="185"/>
      <c r="T377" s="185"/>
      <c r="U377" s="185"/>
      <c r="V377" s="185"/>
      <c r="W377" s="185"/>
      <c r="X377" s="185"/>
      <c r="Y377" s="185"/>
      <c r="Z377" s="185"/>
      <c r="AA377" s="185"/>
    </row>
    <row xmlns:x14ac="http://schemas.microsoft.com/office/spreadsheetml/2009/9/ac" r="378" ht="15.75" x14ac:dyDescent="0.25">
      <c r="A378" s="185"/>
      <c r="B378" s="186"/>
      <c r="C378" s="185"/>
      <c r="D378" s="185"/>
      <c r="E378" s="185"/>
      <c r="F378" s="185"/>
      <c r="G378" s="185"/>
      <c r="H378" s="185"/>
      <c r="I378" s="185"/>
      <c r="J378" s="185"/>
      <c r="K378" s="185"/>
      <c r="L378" s="185"/>
      <c r="M378" s="185"/>
      <c r="N378" s="185"/>
      <c r="O378" s="185"/>
      <c r="P378" s="185"/>
      <c r="Q378" s="185"/>
      <c r="R378" s="185"/>
      <c r="S378" s="185"/>
      <c r="T378" s="185"/>
      <c r="U378" s="185"/>
      <c r="V378" s="185"/>
      <c r="W378" s="185"/>
      <c r="X378" s="185"/>
      <c r="Y378" s="185"/>
      <c r="Z378" s="185"/>
      <c r="AA378" s="185"/>
    </row>
    <row xmlns:x14ac="http://schemas.microsoft.com/office/spreadsheetml/2009/9/ac" r="379" ht="15.75" x14ac:dyDescent="0.25">
      <c r="A379" s="185"/>
      <c r="B379" s="186"/>
      <c r="C379" s="185"/>
      <c r="D379" s="185"/>
      <c r="E379" s="185"/>
      <c r="F379" s="185"/>
      <c r="G379" s="185"/>
      <c r="H379" s="185"/>
      <c r="I379" s="185"/>
      <c r="J379" s="185"/>
      <c r="K379" s="185"/>
      <c r="L379" s="185"/>
      <c r="M379" s="185"/>
      <c r="N379" s="185"/>
      <c r="O379" s="185"/>
      <c r="P379" s="185"/>
      <c r="Q379" s="185"/>
      <c r="R379" s="185"/>
      <c r="S379" s="185"/>
      <c r="T379" s="185"/>
      <c r="U379" s="185"/>
      <c r="V379" s="185"/>
      <c r="W379" s="185"/>
      <c r="X379" s="185"/>
      <c r="Y379" s="185"/>
      <c r="Z379" s="185"/>
      <c r="AA379" s="185"/>
    </row>
    <row xmlns:x14ac="http://schemas.microsoft.com/office/spreadsheetml/2009/9/ac" r="380" ht="15.75" x14ac:dyDescent="0.25">
      <c r="A380" s="185"/>
      <c r="B380" s="186"/>
      <c r="C380" s="185"/>
      <c r="D380" s="185"/>
      <c r="E380" s="185"/>
      <c r="F380" s="185"/>
      <c r="G380" s="185"/>
      <c r="H380" s="185"/>
      <c r="I380" s="185"/>
      <c r="J380" s="185"/>
      <c r="K380" s="185"/>
      <c r="L380" s="185"/>
      <c r="M380" s="185"/>
      <c r="N380" s="185"/>
      <c r="O380" s="185"/>
      <c r="P380" s="185"/>
      <c r="Q380" s="185"/>
      <c r="R380" s="185"/>
      <c r="S380" s="185"/>
      <c r="T380" s="185"/>
      <c r="U380" s="185"/>
      <c r="V380" s="185"/>
      <c r="W380" s="185"/>
      <c r="X380" s="185"/>
      <c r="Y380" s="185"/>
      <c r="Z380" s="185"/>
      <c r="AA380" s="185"/>
    </row>
    <row xmlns:x14ac="http://schemas.microsoft.com/office/spreadsheetml/2009/9/ac" r="381" ht="15.75" x14ac:dyDescent="0.25">
      <c r="A381" s="185"/>
      <c r="B381" s="186"/>
      <c r="C381" s="185"/>
      <c r="D381" s="185"/>
      <c r="E381" s="185"/>
      <c r="F381" s="185"/>
      <c r="G381" s="185"/>
      <c r="H381" s="185"/>
      <c r="I381" s="185"/>
      <c r="J381" s="185"/>
      <c r="K381" s="185"/>
      <c r="L381" s="185"/>
      <c r="M381" s="185"/>
      <c r="N381" s="185"/>
      <c r="O381" s="185"/>
      <c r="P381" s="185"/>
      <c r="Q381" s="185"/>
      <c r="R381" s="185"/>
      <c r="S381" s="185"/>
      <c r="T381" s="185"/>
      <c r="U381" s="185"/>
      <c r="V381" s="185"/>
      <c r="W381" s="185"/>
      <c r="X381" s="185"/>
      <c r="Y381" s="185"/>
      <c r="Z381" s="185"/>
      <c r="AA381" s="185"/>
    </row>
    <row xmlns:x14ac="http://schemas.microsoft.com/office/spreadsheetml/2009/9/ac" r="382" ht="15.75" x14ac:dyDescent="0.25">
      <c r="A382" s="185"/>
      <c r="B382" s="186"/>
      <c r="C382" s="185"/>
      <c r="D382" s="185"/>
      <c r="E382" s="185"/>
      <c r="F382" s="185"/>
      <c r="G382" s="185"/>
      <c r="H382" s="185"/>
      <c r="I382" s="185"/>
      <c r="J382" s="185"/>
      <c r="K382" s="185"/>
      <c r="L382" s="185"/>
      <c r="M382" s="185"/>
      <c r="N382" s="185"/>
      <c r="O382" s="185"/>
      <c r="P382" s="185"/>
      <c r="Q382" s="185"/>
      <c r="R382" s="185"/>
      <c r="S382" s="185"/>
      <c r="T382" s="185"/>
      <c r="U382" s="185"/>
      <c r="V382" s="185"/>
      <c r="W382" s="185"/>
      <c r="X382" s="185"/>
      <c r="Y382" s="185"/>
      <c r="Z382" s="185"/>
      <c r="AA382" s="185"/>
    </row>
    <row xmlns:x14ac="http://schemas.microsoft.com/office/spreadsheetml/2009/9/ac" r="383" ht="15.75" x14ac:dyDescent="0.25">
      <c r="A383" s="185"/>
      <c r="B383" s="186"/>
      <c r="C383" s="185"/>
      <c r="D383" s="185"/>
      <c r="E383" s="185"/>
      <c r="F383" s="185"/>
      <c r="G383" s="185"/>
      <c r="H383" s="185"/>
      <c r="I383" s="185"/>
      <c r="J383" s="185"/>
      <c r="K383" s="185"/>
      <c r="L383" s="185"/>
      <c r="M383" s="185"/>
      <c r="N383" s="185"/>
      <c r="O383" s="185"/>
      <c r="P383" s="185"/>
      <c r="Q383" s="185"/>
      <c r="R383" s="185"/>
      <c r="S383" s="185"/>
      <c r="T383" s="185"/>
      <c r="U383" s="185"/>
      <c r="V383" s="185"/>
      <c r="W383" s="185"/>
      <c r="X383" s="185"/>
      <c r="Y383" s="185"/>
      <c r="Z383" s="185"/>
      <c r="AA383" s="185"/>
    </row>
    <row xmlns:x14ac="http://schemas.microsoft.com/office/spreadsheetml/2009/9/ac" r="384" ht="15.75" x14ac:dyDescent="0.25">
      <c r="A384" s="185"/>
      <c r="B384" s="186"/>
      <c r="C384" s="185"/>
      <c r="D384" s="185"/>
      <c r="E384" s="185"/>
      <c r="F384" s="185"/>
      <c r="G384" s="185"/>
      <c r="H384" s="185"/>
      <c r="I384" s="185"/>
      <c r="J384" s="185"/>
      <c r="K384" s="185"/>
      <c r="L384" s="185"/>
      <c r="M384" s="185"/>
      <c r="N384" s="185"/>
      <c r="O384" s="185"/>
      <c r="P384" s="185"/>
      <c r="Q384" s="185"/>
      <c r="R384" s="185"/>
      <c r="S384" s="185"/>
      <c r="T384" s="185"/>
      <c r="U384" s="185"/>
      <c r="V384" s="185"/>
      <c r="W384" s="185"/>
      <c r="X384" s="185"/>
      <c r="Y384" s="185"/>
      <c r="Z384" s="185"/>
      <c r="AA384" s="185"/>
    </row>
    <row xmlns:x14ac="http://schemas.microsoft.com/office/spreadsheetml/2009/9/ac" r="385" ht="15.75" x14ac:dyDescent="0.25">
      <c r="A385" s="185"/>
      <c r="B385" s="186"/>
      <c r="C385" s="185"/>
      <c r="D385" s="185"/>
      <c r="E385" s="185"/>
      <c r="F385" s="185"/>
      <c r="G385" s="185"/>
      <c r="H385" s="185"/>
      <c r="I385" s="185"/>
      <c r="J385" s="185"/>
      <c r="K385" s="185"/>
      <c r="L385" s="185"/>
      <c r="M385" s="185"/>
      <c r="N385" s="185"/>
      <c r="O385" s="185"/>
      <c r="P385" s="185"/>
      <c r="Q385" s="185"/>
      <c r="R385" s="185"/>
      <c r="S385" s="185"/>
      <c r="T385" s="185"/>
      <c r="U385" s="185"/>
      <c r="V385" s="185"/>
      <c r="W385" s="185"/>
      <c r="X385" s="185"/>
      <c r="Y385" s="185"/>
      <c r="Z385" s="185"/>
      <c r="AA385" s="185"/>
    </row>
    <row xmlns:x14ac="http://schemas.microsoft.com/office/spreadsheetml/2009/9/ac" r="386" ht="15.75" x14ac:dyDescent="0.25">
      <c r="A386" s="185"/>
      <c r="B386" s="186"/>
      <c r="C386" s="185"/>
      <c r="D386" s="185"/>
      <c r="E386" s="185"/>
      <c r="F386" s="185"/>
      <c r="G386" s="185"/>
      <c r="H386" s="185"/>
      <c r="I386" s="185"/>
      <c r="J386" s="185"/>
      <c r="K386" s="185"/>
      <c r="L386" s="185"/>
      <c r="M386" s="185"/>
      <c r="N386" s="185"/>
      <c r="O386" s="185"/>
      <c r="P386" s="185"/>
      <c r="Q386" s="185"/>
      <c r="R386" s="185"/>
      <c r="S386" s="185"/>
      <c r="T386" s="185"/>
      <c r="U386" s="185"/>
      <c r="V386" s="185"/>
      <c r="W386" s="185"/>
      <c r="X386" s="185"/>
      <c r="Y386" s="185"/>
      <c r="Z386" s="185"/>
      <c r="AA386" s="185"/>
    </row>
    <row xmlns:x14ac="http://schemas.microsoft.com/office/spreadsheetml/2009/9/ac" r="387" ht="15.75" x14ac:dyDescent="0.25">
      <c r="A387" s="185"/>
      <c r="B387" s="186"/>
      <c r="C387" s="185"/>
      <c r="D387" s="185"/>
      <c r="E387" s="185"/>
      <c r="F387" s="185"/>
      <c r="G387" s="185"/>
      <c r="H387" s="185"/>
      <c r="I387" s="185"/>
      <c r="J387" s="185"/>
      <c r="K387" s="185"/>
      <c r="L387" s="185"/>
      <c r="M387" s="185"/>
      <c r="N387" s="185"/>
      <c r="O387" s="185"/>
      <c r="P387" s="185"/>
      <c r="Q387" s="185"/>
      <c r="R387" s="185"/>
      <c r="S387" s="185"/>
      <c r="T387" s="185"/>
      <c r="U387" s="185"/>
      <c r="V387" s="185"/>
      <c r="W387" s="185"/>
      <c r="X387" s="185"/>
      <c r="Y387" s="185"/>
      <c r="Z387" s="185"/>
      <c r="AA387" s="185"/>
    </row>
    <row xmlns:x14ac="http://schemas.microsoft.com/office/spreadsheetml/2009/9/ac" r="388" ht="15.75" x14ac:dyDescent="0.25">
      <c r="A388" s="185"/>
      <c r="B388" s="186"/>
      <c r="C388" s="185"/>
      <c r="D388" s="185"/>
      <c r="E388" s="185"/>
      <c r="F388" s="185"/>
      <c r="G388" s="185"/>
      <c r="H388" s="185"/>
      <c r="I388" s="185"/>
      <c r="J388" s="185"/>
      <c r="K388" s="185"/>
      <c r="L388" s="185"/>
      <c r="M388" s="185"/>
      <c r="N388" s="185"/>
      <c r="O388" s="185"/>
      <c r="P388" s="185"/>
      <c r="Q388" s="185"/>
      <c r="R388" s="185"/>
      <c r="S388" s="185"/>
      <c r="T388" s="185"/>
      <c r="U388" s="185"/>
      <c r="V388" s="185"/>
      <c r="W388" s="185"/>
      <c r="X388" s="185"/>
      <c r="Y388" s="185"/>
      <c r="Z388" s="185"/>
      <c r="AA388" s="185"/>
    </row>
    <row xmlns:x14ac="http://schemas.microsoft.com/office/spreadsheetml/2009/9/ac" r="389" ht="15.75" x14ac:dyDescent="0.25">
      <c r="A389" s="185"/>
      <c r="B389" s="186"/>
      <c r="C389" s="185"/>
      <c r="D389" s="185"/>
      <c r="E389" s="185"/>
      <c r="F389" s="185"/>
      <c r="G389" s="185"/>
      <c r="H389" s="185"/>
      <c r="I389" s="185"/>
      <c r="J389" s="185"/>
      <c r="K389" s="185"/>
      <c r="L389" s="185"/>
      <c r="M389" s="185"/>
      <c r="N389" s="185"/>
      <c r="O389" s="185"/>
      <c r="P389" s="185"/>
      <c r="Q389" s="185"/>
      <c r="R389" s="185"/>
      <c r="S389" s="185"/>
      <c r="T389" s="185"/>
      <c r="U389" s="185"/>
      <c r="V389" s="185"/>
      <c r="W389" s="185"/>
      <c r="X389" s="185"/>
      <c r="Y389" s="185"/>
      <c r="Z389" s="185"/>
      <c r="AA389" s="185"/>
    </row>
    <row xmlns:x14ac="http://schemas.microsoft.com/office/spreadsheetml/2009/9/ac" r="390" ht="15.75" x14ac:dyDescent="0.25">
      <c r="A390" s="185"/>
      <c r="B390" s="186"/>
      <c r="C390" s="185"/>
      <c r="D390" s="185"/>
      <c r="E390" s="185"/>
      <c r="F390" s="185"/>
      <c r="G390" s="185"/>
      <c r="H390" s="185"/>
      <c r="I390" s="185"/>
      <c r="J390" s="185"/>
      <c r="K390" s="185"/>
      <c r="L390" s="185"/>
      <c r="M390" s="185"/>
      <c r="N390" s="185"/>
      <c r="O390" s="185"/>
      <c r="P390" s="185"/>
      <c r="Q390" s="185"/>
      <c r="R390" s="185"/>
      <c r="S390" s="185"/>
      <c r="T390" s="185"/>
      <c r="U390" s="185"/>
      <c r="V390" s="185"/>
      <c r="W390" s="185"/>
      <c r="X390" s="185"/>
      <c r="Y390" s="185"/>
      <c r="Z390" s="185"/>
      <c r="AA390" s="185"/>
    </row>
    <row xmlns:x14ac="http://schemas.microsoft.com/office/spreadsheetml/2009/9/ac" r="391" ht="15.75" x14ac:dyDescent="0.25">
      <c r="A391" s="185"/>
      <c r="B391" s="186"/>
      <c r="C391" s="185"/>
      <c r="D391" s="185"/>
      <c r="E391" s="185"/>
      <c r="F391" s="185"/>
      <c r="G391" s="185"/>
      <c r="H391" s="185"/>
      <c r="I391" s="185"/>
      <c r="J391" s="185"/>
      <c r="K391" s="185"/>
      <c r="L391" s="185"/>
      <c r="M391" s="185"/>
      <c r="N391" s="185"/>
      <c r="O391" s="185"/>
      <c r="P391" s="185"/>
      <c r="Q391" s="185"/>
      <c r="R391" s="185"/>
      <c r="S391" s="185"/>
      <c r="T391" s="185"/>
      <c r="U391" s="185"/>
      <c r="V391" s="185"/>
      <c r="W391" s="185"/>
      <c r="X391" s="185"/>
      <c r="Y391" s="185"/>
      <c r="Z391" s="185"/>
      <c r="AA391" s="185"/>
    </row>
    <row xmlns:x14ac="http://schemas.microsoft.com/office/spreadsheetml/2009/9/ac" r="392" ht="15.75" x14ac:dyDescent="0.25">
      <c r="A392" s="185"/>
      <c r="B392" s="186"/>
      <c r="C392" s="185"/>
      <c r="D392" s="185"/>
      <c r="E392" s="185"/>
      <c r="F392" s="185"/>
      <c r="G392" s="185"/>
      <c r="H392" s="185"/>
      <c r="I392" s="185"/>
      <c r="J392" s="185"/>
      <c r="K392" s="185"/>
      <c r="L392" s="185"/>
      <c r="M392" s="185"/>
      <c r="N392" s="185"/>
      <c r="O392" s="185"/>
      <c r="P392" s="185"/>
      <c r="Q392" s="185"/>
      <c r="R392" s="185"/>
      <c r="S392" s="185"/>
      <c r="T392" s="185"/>
      <c r="U392" s="185"/>
      <c r="V392" s="185"/>
      <c r="W392" s="185"/>
      <c r="X392" s="185"/>
      <c r="Y392" s="185"/>
      <c r="Z392" s="185"/>
      <c r="AA392" s="185"/>
    </row>
    <row xmlns:x14ac="http://schemas.microsoft.com/office/spreadsheetml/2009/9/ac" r="393" ht="15.75" x14ac:dyDescent="0.25">
      <c r="A393" s="185"/>
      <c r="B393" s="186"/>
      <c r="C393" s="185"/>
      <c r="D393" s="185"/>
      <c r="E393" s="185"/>
      <c r="F393" s="185"/>
      <c r="G393" s="185"/>
      <c r="H393" s="185"/>
      <c r="I393" s="185"/>
      <c r="J393" s="185"/>
      <c r="K393" s="185"/>
      <c r="L393" s="185"/>
      <c r="M393" s="185"/>
      <c r="N393" s="185"/>
      <c r="O393" s="185"/>
      <c r="P393" s="185"/>
      <c r="Q393" s="185"/>
      <c r="R393" s="185"/>
      <c r="S393" s="185"/>
      <c r="T393" s="185"/>
      <c r="U393" s="185"/>
      <c r="V393" s="185"/>
      <c r="W393" s="185"/>
      <c r="X393" s="185"/>
      <c r="Y393" s="185"/>
      <c r="Z393" s="185"/>
      <c r="AA393" s="185"/>
    </row>
    <row xmlns:x14ac="http://schemas.microsoft.com/office/spreadsheetml/2009/9/ac" r="394" ht="15.75" x14ac:dyDescent="0.25">
      <c r="A394" s="185"/>
      <c r="B394" s="186"/>
      <c r="C394" s="185"/>
      <c r="D394" s="185"/>
      <c r="E394" s="185"/>
      <c r="F394" s="185"/>
      <c r="G394" s="185"/>
      <c r="H394" s="185"/>
      <c r="I394" s="185"/>
      <c r="J394" s="185"/>
      <c r="K394" s="185"/>
      <c r="L394" s="185"/>
      <c r="M394" s="185"/>
      <c r="N394" s="185"/>
      <c r="O394" s="185"/>
      <c r="P394" s="185"/>
      <c r="Q394" s="185"/>
      <c r="R394" s="185"/>
      <c r="S394" s="185"/>
      <c r="T394" s="185"/>
      <c r="U394" s="185"/>
      <c r="V394" s="185"/>
      <c r="W394" s="185"/>
      <c r="X394" s="185"/>
      <c r="Y394" s="185"/>
      <c r="Z394" s="185"/>
      <c r="AA394" s="185"/>
    </row>
    <row xmlns:x14ac="http://schemas.microsoft.com/office/spreadsheetml/2009/9/ac" r="395" ht="15.75" x14ac:dyDescent="0.25">
      <c r="A395" s="185"/>
      <c r="B395" s="186"/>
      <c r="C395" s="185"/>
      <c r="D395" s="185"/>
      <c r="E395" s="185"/>
      <c r="F395" s="185"/>
      <c r="G395" s="185"/>
      <c r="H395" s="185"/>
      <c r="I395" s="185"/>
      <c r="J395" s="185"/>
      <c r="K395" s="185"/>
      <c r="L395" s="185"/>
      <c r="M395" s="185"/>
      <c r="N395" s="185"/>
      <c r="O395" s="185"/>
      <c r="P395" s="185"/>
      <c r="Q395" s="185"/>
      <c r="R395" s="185"/>
      <c r="S395" s="185"/>
      <c r="T395" s="185"/>
      <c r="U395" s="185"/>
      <c r="V395" s="185"/>
      <c r="W395" s="185"/>
      <c r="X395" s="185"/>
      <c r="Y395" s="185"/>
      <c r="Z395" s="185"/>
      <c r="AA395" s="185"/>
    </row>
    <row xmlns:x14ac="http://schemas.microsoft.com/office/spreadsheetml/2009/9/ac" r="396" ht="15.75" x14ac:dyDescent="0.25">
      <c r="A396" s="185"/>
      <c r="B396" s="186"/>
      <c r="C396" s="185"/>
      <c r="D396" s="185"/>
      <c r="E396" s="185"/>
      <c r="F396" s="185"/>
      <c r="G396" s="185"/>
      <c r="H396" s="185"/>
      <c r="I396" s="185"/>
      <c r="J396" s="185"/>
      <c r="K396" s="185"/>
      <c r="L396" s="185"/>
      <c r="M396" s="185"/>
      <c r="N396" s="185"/>
      <c r="O396" s="185"/>
      <c r="P396" s="185"/>
      <c r="Q396" s="185"/>
      <c r="R396" s="185"/>
      <c r="S396" s="185"/>
      <c r="T396" s="185"/>
      <c r="U396" s="185"/>
      <c r="V396" s="185"/>
      <c r="W396" s="185"/>
      <c r="X396" s="185"/>
      <c r="Y396" s="185"/>
      <c r="Z396" s="185"/>
      <c r="AA396" s="185"/>
    </row>
    <row xmlns:x14ac="http://schemas.microsoft.com/office/spreadsheetml/2009/9/ac" r="397" ht="15.75" x14ac:dyDescent="0.25">
      <c r="A397" s="185"/>
      <c r="B397" s="186"/>
      <c r="C397" s="185"/>
      <c r="D397" s="185"/>
      <c r="E397" s="185"/>
      <c r="F397" s="185"/>
      <c r="G397" s="185"/>
      <c r="H397" s="185"/>
      <c r="I397" s="185"/>
      <c r="J397" s="185"/>
      <c r="K397" s="185"/>
      <c r="L397" s="185"/>
      <c r="M397" s="185"/>
      <c r="N397" s="185"/>
      <c r="O397" s="185"/>
      <c r="P397" s="185"/>
      <c r="Q397" s="185"/>
      <c r="R397" s="185"/>
      <c r="S397" s="185"/>
      <c r="T397" s="185"/>
      <c r="U397" s="185"/>
      <c r="V397" s="185"/>
      <c r="W397" s="185"/>
      <c r="X397" s="185"/>
      <c r="Y397" s="185"/>
      <c r="Z397" s="185"/>
      <c r="AA397" s="185"/>
    </row>
    <row xmlns:x14ac="http://schemas.microsoft.com/office/spreadsheetml/2009/9/ac" r="398" ht="15.75" x14ac:dyDescent="0.25">
      <c r="A398" s="185"/>
      <c r="B398" s="186"/>
      <c r="C398" s="185"/>
      <c r="D398" s="185"/>
      <c r="E398" s="185"/>
      <c r="F398" s="185"/>
      <c r="G398" s="185"/>
      <c r="H398" s="185"/>
      <c r="I398" s="185"/>
      <c r="J398" s="185"/>
      <c r="K398" s="185"/>
      <c r="L398" s="185"/>
      <c r="M398" s="185"/>
      <c r="N398" s="185"/>
      <c r="O398" s="185"/>
      <c r="P398" s="185"/>
      <c r="Q398" s="185"/>
      <c r="R398" s="185"/>
      <c r="S398" s="185"/>
      <c r="T398" s="185"/>
      <c r="U398" s="185"/>
      <c r="V398" s="185"/>
      <c r="W398" s="185"/>
      <c r="X398" s="185"/>
      <c r="Y398" s="185"/>
      <c r="Z398" s="185"/>
      <c r="AA398" s="185"/>
    </row>
    <row xmlns:x14ac="http://schemas.microsoft.com/office/spreadsheetml/2009/9/ac" r="399" ht="15.75" x14ac:dyDescent="0.25">
      <c r="A399" s="185"/>
      <c r="B399" s="186"/>
      <c r="C399" s="185"/>
      <c r="D399" s="185"/>
      <c r="E399" s="185"/>
      <c r="F399" s="185"/>
      <c r="G399" s="185"/>
      <c r="H399" s="185"/>
      <c r="I399" s="185"/>
      <c r="J399" s="185"/>
      <c r="K399" s="185"/>
      <c r="L399" s="185"/>
      <c r="M399" s="185"/>
      <c r="N399" s="185"/>
      <c r="O399" s="185"/>
      <c r="P399" s="185"/>
      <c r="Q399" s="185"/>
      <c r="R399" s="185"/>
      <c r="S399" s="185"/>
      <c r="T399" s="185"/>
      <c r="U399" s="185"/>
      <c r="V399" s="185"/>
      <c r="W399" s="185"/>
      <c r="X399" s="185"/>
      <c r="Y399" s="185"/>
      <c r="Z399" s="185"/>
      <c r="AA399" s="185"/>
    </row>
    <row xmlns:x14ac="http://schemas.microsoft.com/office/spreadsheetml/2009/9/ac" r="400" ht="15.75" x14ac:dyDescent="0.25">
      <c r="A400" s="185"/>
      <c r="B400" s="186"/>
      <c r="C400" s="185"/>
      <c r="D400" s="185"/>
      <c r="E400" s="185"/>
      <c r="F400" s="185"/>
      <c r="G400" s="185"/>
      <c r="H400" s="185"/>
      <c r="I400" s="185"/>
      <c r="J400" s="185"/>
      <c r="K400" s="185"/>
      <c r="L400" s="185"/>
      <c r="M400" s="185"/>
      <c r="N400" s="185"/>
      <c r="O400" s="185"/>
      <c r="P400" s="185"/>
      <c r="Q400" s="185"/>
      <c r="R400" s="185"/>
      <c r="S400" s="185"/>
      <c r="T400" s="185"/>
      <c r="U400" s="185"/>
      <c r="V400" s="185"/>
      <c r="W400" s="185"/>
      <c r="X400" s="185"/>
      <c r="Y400" s="185"/>
      <c r="Z400" s="185"/>
      <c r="AA400" s="185"/>
    </row>
    <row xmlns:x14ac="http://schemas.microsoft.com/office/spreadsheetml/2009/9/ac" r="401" ht="15.75" x14ac:dyDescent="0.25">
      <c r="A401" s="185"/>
      <c r="B401" s="186"/>
      <c r="C401" s="185"/>
      <c r="D401" s="185"/>
      <c r="E401" s="185"/>
      <c r="F401" s="185"/>
      <c r="G401" s="185"/>
      <c r="H401" s="185"/>
      <c r="I401" s="185"/>
      <c r="J401" s="185"/>
      <c r="K401" s="185"/>
      <c r="L401" s="185"/>
      <c r="M401" s="185"/>
      <c r="N401" s="185"/>
      <c r="O401" s="185"/>
      <c r="P401" s="185"/>
      <c r="Q401" s="185"/>
      <c r="R401" s="185"/>
      <c r="S401" s="185"/>
      <c r="T401" s="185"/>
      <c r="U401" s="185"/>
      <c r="V401" s="185"/>
      <c r="W401" s="185"/>
      <c r="X401" s="185"/>
      <c r="Y401" s="185"/>
      <c r="Z401" s="185"/>
      <c r="AA401" s="185"/>
    </row>
    <row xmlns:x14ac="http://schemas.microsoft.com/office/spreadsheetml/2009/9/ac" r="402" ht="15.75" x14ac:dyDescent="0.25">
      <c r="A402" s="185"/>
      <c r="B402" s="186"/>
      <c r="C402" s="185"/>
      <c r="D402" s="185"/>
      <c r="E402" s="185"/>
      <c r="F402" s="185"/>
      <c r="G402" s="185"/>
      <c r="H402" s="185"/>
      <c r="I402" s="185"/>
      <c r="J402" s="185"/>
      <c r="K402" s="185"/>
      <c r="L402" s="185"/>
      <c r="M402" s="185"/>
      <c r="N402" s="185"/>
      <c r="O402" s="185"/>
      <c r="P402" s="185"/>
      <c r="Q402" s="185"/>
      <c r="R402" s="185"/>
      <c r="S402" s="185"/>
      <c r="T402" s="185"/>
      <c r="U402" s="185"/>
      <c r="V402" s="185"/>
      <c r="W402" s="185"/>
      <c r="X402" s="185"/>
      <c r="Y402" s="185"/>
      <c r="Z402" s="185"/>
      <c r="AA402" s="185"/>
    </row>
    <row xmlns:x14ac="http://schemas.microsoft.com/office/spreadsheetml/2009/9/ac" r="403" ht="15.75" x14ac:dyDescent="0.25">
      <c r="A403" s="185"/>
      <c r="B403" s="186"/>
      <c r="C403" s="185"/>
      <c r="D403" s="185"/>
      <c r="E403" s="185"/>
      <c r="F403" s="185"/>
      <c r="G403" s="185"/>
      <c r="H403" s="185"/>
      <c r="I403" s="185"/>
      <c r="J403" s="185"/>
      <c r="K403" s="185"/>
      <c r="L403" s="185"/>
      <c r="M403" s="185"/>
      <c r="N403" s="185"/>
      <c r="O403" s="185"/>
      <c r="P403" s="185"/>
      <c r="Q403" s="185"/>
      <c r="R403" s="185"/>
      <c r="S403" s="185"/>
      <c r="T403" s="185"/>
      <c r="U403" s="185"/>
      <c r="V403" s="185"/>
      <c r="W403" s="185"/>
      <c r="X403" s="185"/>
      <c r="Y403" s="185"/>
      <c r="Z403" s="185"/>
      <c r="AA403" s="185"/>
    </row>
    <row xmlns:x14ac="http://schemas.microsoft.com/office/spreadsheetml/2009/9/ac" r="404" ht="15.75" x14ac:dyDescent="0.25">
      <c r="A404" s="185"/>
      <c r="B404" s="186"/>
      <c r="C404" s="185"/>
      <c r="D404" s="185"/>
      <c r="E404" s="185"/>
      <c r="F404" s="185"/>
      <c r="G404" s="185"/>
      <c r="H404" s="185"/>
      <c r="I404" s="185"/>
      <c r="J404" s="185"/>
      <c r="K404" s="185"/>
      <c r="L404" s="185"/>
      <c r="M404" s="185"/>
      <c r="N404" s="185"/>
      <c r="O404" s="185"/>
      <c r="P404" s="185"/>
      <c r="Q404" s="185"/>
      <c r="R404" s="185"/>
      <c r="S404" s="185"/>
      <c r="T404" s="185"/>
      <c r="U404" s="185"/>
      <c r="V404" s="185"/>
      <c r="W404" s="185"/>
      <c r="X404" s="185"/>
      <c r="Y404" s="185"/>
      <c r="Z404" s="185"/>
      <c r="AA404" s="185"/>
    </row>
    <row xmlns:x14ac="http://schemas.microsoft.com/office/spreadsheetml/2009/9/ac" r="405" ht="15.75" x14ac:dyDescent="0.25">
      <c r="A405" s="185"/>
      <c r="B405" s="186"/>
      <c r="C405" s="185"/>
      <c r="D405" s="185"/>
      <c r="E405" s="185"/>
      <c r="F405" s="185"/>
      <c r="G405" s="185"/>
      <c r="H405" s="185"/>
      <c r="I405" s="185"/>
      <c r="J405" s="185"/>
      <c r="K405" s="185"/>
      <c r="L405" s="185"/>
      <c r="M405" s="185"/>
      <c r="N405" s="185"/>
      <c r="O405" s="185"/>
      <c r="P405" s="185"/>
      <c r="Q405" s="185"/>
      <c r="R405" s="185"/>
      <c r="S405" s="185"/>
      <c r="T405" s="185"/>
      <c r="U405" s="185"/>
      <c r="V405" s="185"/>
      <c r="W405" s="185"/>
      <c r="X405" s="185"/>
      <c r="Y405" s="185"/>
      <c r="Z405" s="185"/>
      <c r="AA405" s="185"/>
    </row>
    <row xmlns:x14ac="http://schemas.microsoft.com/office/spreadsheetml/2009/9/ac" r="406" ht="15.75" x14ac:dyDescent="0.25">
      <c r="A406" s="185"/>
      <c r="B406" s="186"/>
      <c r="C406" s="185"/>
      <c r="D406" s="185"/>
      <c r="E406" s="185"/>
      <c r="F406" s="185"/>
      <c r="G406" s="185"/>
      <c r="H406" s="185"/>
      <c r="I406" s="185"/>
      <c r="J406" s="185"/>
      <c r="K406" s="185"/>
      <c r="L406" s="185"/>
      <c r="M406" s="185"/>
      <c r="N406" s="185"/>
      <c r="O406" s="185"/>
      <c r="P406" s="185"/>
      <c r="Q406" s="185"/>
      <c r="R406" s="185"/>
      <c r="S406" s="185"/>
      <c r="T406" s="185"/>
      <c r="U406" s="185"/>
      <c r="V406" s="185"/>
      <c r="W406" s="185"/>
      <c r="X406" s="185"/>
      <c r="Y406" s="185"/>
      <c r="Z406" s="185"/>
      <c r="AA406" s="185"/>
    </row>
    <row xmlns:x14ac="http://schemas.microsoft.com/office/spreadsheetml/2009/9/ac" r="407" ht="15.75" x14ac:dyDescent="0.25">
      <c r="A407" s="185"/>
      <c r="B407" s="186"/>
      <c r="C407" s="185"/>
      <c r="D407" s="185"/>
      <c r="E407" s="185"/>
      <c r="F407" s="185"/>
      <c r="G407" s="185"/>
      <c r="H407" s="185"/>
      <c r="I407" s="185"/>
      <c r="J407" s="185"/>
      <c r="K407" s="185"/>
      <c r="L407" s="185"/>
      <c r="M407" s="185"/>
      <c r="N407" s="185"/>
      <c r="O407" s="185"/>
      <c r="P407" s="185"/>
      <c r="Q407" s="185"/>
      <c r="R407" s="185"/>
      <c r="S407" s="185"/>
      <c r="T407" s="185"/>
      <c r="U407" s="185"/>
      <c r="V407" s="185"/>
      <c r="W407" s="185"/>
      <c r="X407" s="185"/>
      <c r="Y407" s="185"/>
      <c r="Z407" s="185"/>
      <c r="AA407" s="185"/>
    </row>
    <row xmlns:x14ac="http://schemas.microsoft.com/office/spreadsheetml/2009/9/ac" r="408" ht="15.75" x14ac:dyDescent="0.25">
      <c r="A408" s="185"/>
      <c r="B408" s="186"/>
      <c r="C408" s="185"/>
      <c r="D408" s="185"/>
      <c r="E408" s="185"/>
      <c r="F408" s="185"/>
      <c r="G408" s="185"/>
      <c r="H408" s="185"/>
      <c r="I408" s="185"/>
      <c r="J408" s="185"/>
      <c r="K408" s="185"/>
      <c r="L408" s="185"/>
      <c r="M408" s="185"/>
      <c r="N408" s="185"/>
      <c r="O408" s="185"/>
      <c r="P408" s="185"/>
      <c r="Q408" s="185"/>
      <c r="R408" s="185"/>
      <c r="S408" s="185"/>
      <c r="T408" s="185"/>
      <c r="U408" s="185"/>
      <c r="V408" s="185"/>
      <c r="W408" s="185"/>
      <c r="X408" s="185"/>
      <c r="Y408" s="185"/>
      <c r="Z408" s="185"/>
      <c r="AA408" s="185"/>
    </row>
    <row xmlns:x14ac="http://schemas.microsoft.com/office/spreadsheetml/2009/9/ac" r="409" ht="15.75" x14ac:dyDescent="0.25">
      <c r="A409" s="185"/>
      <c r="B409" s="186"/>
      <c r="C409" s="185"/>
      <c r="D409" s="185"/>
      <c r="E409" s="185"/>
      <c r="F409" s="185"/>
      <c r="G409" s="185"/>
      <c r="H409" s="185"/>
      <c r="I409" s="185"/>
      <c r="J409" s="185"/>
      <c r="K409" s="185"/>
      <c r="L409" s="185"/>
      <c r="M409" s="185"/>
      <c r="N409" s="185"/>
      <c r="O409" s="185"/>
      <c r="P409" s="185"/>
      <c r="Q409" s="185"/>
      <c r="R409" s="185"/>
      <c r="S409" s="185"/>
      <c r="T409" s="185"/>
      <c r="U409" s="185"/>
      <c r="V409" s="185"/>
      <c r="W409" s="185"/>
      <c r="X409" s="185"/>
      <c r="Y409" s="185"/>
      <c r="Z409" s="185"/>
      <c r="AA409" s="185"/>
    </row>
    <row xmlns:x14ac="http://schemas.microsoft.com/office/spreadsheetml/2009/9/ac" r="410" ht="15.75" x14ac:dyDescent="0.25">
      <c r="A410" s="185"/>
      <c r="B410" s="186"/>
      <c r="C410" s="185"/>
      <c r="D410" s="185"/>
      <c r="E410" s="185"/>
      <c r="F410" s="185"/>
      <c r="G410" s="185"/>
      <c r="H410" s="185"/>
      <c r="I410" s="185"/>
      <c r="J410" s="185"/>
      <c r="K410" s="185"/>
      <c r="L410" s="185"/>
      <c r="M410" s="185"/>
      <c r="N410" s="185"/>
      <c r="O410" s="185"/>
      <c r="P410" s="185"/>
      <c r="Q410" s="185"/>
      <c r="R410" s="185"/>
      <c r="S410" s="185"/>
      <c r="T410" s="185"/>
      <c r="U410" s="185"/>
      <c r="V410" s="185"/>
      <c r="W410" s="185"/>
      <c r="X410" s="185"/>
      <c r="Y410" s="185"/>
      <c r="Z410" s="185"/>
      <c r="AA410" s="185"/>
    </row>
    <row xmlns:x14ac="http://schemas.microsoft.com/office/spreadsheetml/2009/9/ac" r="411" ht="15.75" x14ac:dyDescent="0.25">
      <c r="A411" s="185"/>
      <c r="B411" s="186"/>
      <c r="C411" s="185"/>
      <c r="D411" s="185"/>
      <c r="E411" s="185"/>
      <c r="F411" s="185"/>
      <c r="G411" s="185"/>
      <c r="H411" s="185"/>
      <c r="I411" s="185"/>
      <c r="J411" s="185"/>
      <c r="K411" s="185"/>
      <c r="L411" s="185"/>
      <c r="M411" s="185"/>
      <c r="N411" s="185"/>
      <c r="O411" s="185"/>
      <c r="P411" s="185"/>
      <c r="Q411" s="185"/>
      <c r="R411" s="185"/>
      <c r="S411" s="185"/>
      <c r="T411" s="185"/>
      <c r="U411" s="185"/>
      <c r="V411" s="185"/>
      <c r="W411" s="185"/>
      <c r="X411" s="185"/>
      <c r="Y411" s="185"/>
      <c r="Z411" s="185"/>
      <c r="AA411" s="185"/>
    </row>
    <row xmlns:x14ac="http://schemas.microsoft.com/office/spreadsheetml/2009/9/ac" r="412" ht="15.75" x14ac:dyDescent="0.25">
      <c r="A412" s="185"/>
      <c r="B412" s="186"/>
      <c r="C412" s="185"/>
      <c r="D412" s="185"/>
      <c r="E412" s="185"/>
      <c r="F412" s="185"/>
      <c r="G412" s="185"/>
      <c r="H412" s="185"/>
      <c r="I412" s="185"/>
      <c r="J412" s="185"/>
      <c r="K412" s="185"/>
      <c r="L412" s="185"/>
      <c r="M412" s="185"/>
      <c r="N412" s="185"/>
      <c r="O412" s="185"/>
      <c r="P412" s="185"/>
      <c r="Q412" s="185"/>
      <c r="R412" s="185"/>
      <c r="S412" s="185"/>
      <c r="T412" s="185"/>
      <c r="U412" s="185"/>
      <c r="V412" s="185"/>
      <c r="W412" s="185"/>
      <c r="X412" s="185"/>
      <c r="Y412" s="185"/>
      <c r="Z412" s="185"/>
      <c r="AA412" s="185"/>
    </row>
    <row xmlns:x14ac="http://schemas.microsoft.com/office/spreadsheetml/2009/9/ac" r="413" ht="15.75" x14ac:dyDescent="0.25">
      <c r="A413" s="185"/>
      <c r="B413" s="186"/>
      <c r="C413" s="185"/>
      <c r="D413" s="185"/>
      <c r="E413" s="185"/>
      <c r="F413" s="185"/>
      <c r="G413" s="185"/>
      <c r="H413" s="185"/>
      <c r="I413" s="185"/>
      <c r="J413" s="185"/>
      <c r="K413" s="185"/>
      <c r="L413" s="185"/>
      <c r="M413" s="185"/>
      <c r="N413" s="185"/>
      <c r="O413" s="185"/>
      <c r="P413" s="185"/>
      <c r="Q413" s="185"/>
      <c r="R413" s="185"/>
      <c r="S413" s="185"/>
      <c r="T413" s="185"/>
      <c r="U413" s="185"/>
      <c r="V413" s="185"/>
      <c r="W413" s="185"/>
      <c r="X413" s="185"/>
      <c r="Y413" s="185"/>
      <c r="Z413" s="185"/>
      <c r="AA413" s="185"/>
    </row>
    <row xmlns:x14ac="http://schemas.microsoft.com/office/spreadsheetml/2009/9/ac" r="414" ht="15.75" x14ac:dyDescent="0.25">
      <c r="A414" s="185"/>
      <c r="B414" s="186"/>
      <c r="C414" s="185"/>
      <c r="D414" s="185"/>
      <c r="E414" s="185"/>
      <c r="F414" s="185"/>
      <c r="G414" s="185"/>
      <c r="H414" s="185"/>
      <c r="I414" s="185"/>
      <c r="J414" s="185"/>
      <c r="K414" s="185"/>
      <c r="L414" s="185"/>
      <c r="M414" s="185"/>
      <c r="N414" s="185"/>
      <c r="O414" s="185"/>
      <c r="P414" s="185"/>
      <c r="Q414" s="185"/>
      <c r="R414" s="185"/>
      <c r="S414" s="185"/>
      <c r="T414" s="185"/>
      <c r="U414" s="185"/>
      <c r="V414" s="185"/>
      <c r="W414" s="185"/>
      <c r="X414" s="185"/>
      <c r="Y414" s="185"/>
      <c r="Z414" s="185"/>
      <c r="AA414" s="185"/>
    </row>
    <row xmlns:x14ac="http://schemas.microsoft.com/office/spreadsheetml/2009/9/ac" r="415" ht="15.75" x14ac:dyDescent="0.25">
      <c r="A415" s="185"/>
      <c r="B415" s="186"/>
      <c r="C415" s="185"/>
      <c r="D415" s="185"/>
      <c r="E415" s="185"/>
      <c r="F415" s="185"/>
      <c r="G415" s="185"/>
      <c r="H415" s="185"/>
      <c r="I415" s="185"/>
      <c r="J415" s="185"/>
      <c r="K415" s="185"/>
      <c r="L415" s="185"/>
      <c r="M415" s="185"/>
      <c r="N415" s="185"/>
      <c r="O415" s="185"/>
      <c r="P415" s="185"/>
      <c r="Q415" s="185"/>
      <c r="R415" s="185"/>
      <c r="S415" s="185"/>
      <c r="T415" s="185"/>
      <c r="U415" s="185"/>
      <c r="V415" s="185"/>
      <c r="W415" s="185"/>
      <c r="X415" s="185"/>
      <c r="Y415" s="185"/>
      <c r="Z415" s="185"/>
      <c r="AA415" s="185"/>
    </row>
    <row xmlns:x14ac="http://schemas.microsoft.com/office/spreadsheetml/2009/9/ac" r="416" ht="15.75" x14ac:dyDescent="0.25">
      <c r="A416" s="185"/>
      <c r="B416" s="186"/>
      <c r="C416" s="185"/>
      <c r="D416" s="185"/>
      <c r="E416" s="185"/>
      <c r="F416" s="185"/>
      <c r="G416" s="185"/>
      <c r="H416" s="185"/>
      <c r="I416" s="185"/>
      <c r="J416" s="185"/>
      <c r="K416" s="185"/>
      <c r="L416" s="185"/>
      <c r="M416" s="185"/>
      <c r="N416" s="185"/>
      <c r="O416" s="185"/>
      <c r="P416" s="185"/>
      <c r="Q416" s="185"/>
      <c r="R416" s="185"/>
      <c r="S416" s="185"/>
      <c r="T416" s="185"/>
      <c r="U416" s="185"/>
      <c r="V416" s="185"/>
      <c r="W416" s="185"/>
      <c r="X416" s="185"/>
      <c r="Y416" s="185"/>
      <c r="Z416" s="185"/>
      <c r="AA416" s="185"/>
    </row>
    <row xmlns:x14ac="http://schemas.microsoft.com/office/spreadsheetml/2009/9/ac" r="417" ht="15.75" x14ac:dyDescent="0.25">
      <c r="A417" s="185"/>
      <c r="B417" s="186"/>
      <c r="C417" s="185"/>
      <c r="D417" s="185"/>
      <c r="E417" s="185"/>
      <c r="F417" s="185"/>
      <c r="G417" s="185"/>
      <c r="H417" s="185"/>
      <c r="I417" s="185"/>
      <c r="J417" s="185"/>
      <c r="K417" s="185"/>
      <c r="L417" s="185"/>
      <c r="M417" s="185"/>
      <c r="N417" s="185"/>
      <c r="O417" s="185"/>
      <c r="P417" s="185"/>
      <c r="Q417" s="185"/>
      <c r="R417" s="185"/>
      <c r="S417" s="185"/>
      <c r="T417" s="185"/>
      <c r="U417" s="185"/>
      <c r="V417" s="185"/>
      <c r="W417" s="185"/>
      <c r="X417" s="185"/>
      <c r="Y417" s="185"/>
      <c r="Z417" s="185"/>
      <c r="AA417" s="185"/>
    </row>
    <row xmlns:x14ac="http://schemas.microsoft.com/office/spreadsheetml/2009/9/ac" r="418" ht="15.75" x14ac:dyDescent="0.25">
      <c r="A418" s="185"/>
      <c r="B418" s="186"/>
      <c r="C418" s="185"/>
      <c r="D418" s="185"/>
      <c r="E418" s="185"/>
      <c r="F418" s="185"/>
      <c r="G418" s="185"/>
      <c r="H418" s="185"/>
      <c r="I418" s="185"/>
      <c r="J418" s="185"/>
      <c r="K418" s="185"/>
      <c r="L418" s="185"/>
      <c r="M418" s="185"/>
      <c r="N418" s="185"/>
      <c r="O418" s="185"/>
      <c r="P418" s="185"/>
      <c r="Q418" s="185"/>
      <c r="R418" s="185"/>
      <c r="S418" s="185"/>
      <c r="T418" s="185"/>
      <c r="U418" s="185"/>
      <c r="V418" s="185"/>
      <c r="W418" s="185"/>
      <c r="X418" s="185"/>
      <c r="Y418" s="185"/>
      <c r="Z418" s="185"/>
      <c r="AA418" s="185"/>
    </row>
    <row xmlns:x14ac="http://schemas.microsoft.com/office/spreadsheetml/2009/9/ac" r="419" ht="15.75" x14ac:dyDescent="0.25">
      <c r="A419" s="185"/>
      <c r="B419" s="186"/>
      <c r="C419" s="185"/>
      <c r="D419" s="185"/>
      <c r="E419" s="185"/>
      <c r="F419" s="185"/>
      <c r="G419" s="185"/>
      <c r="H419" s="185"/>
      <c r="I419" s="185"/>
      <c r="J419" s="185"/>
      <c r="K419" s="185"/>
      <c r="L419" s="185"/>
      <c r="M419" s="185"/>
      <c r="N419" s="185"/>
      <c r="O419" s="185"/>
      <c r="P419" s="185"/>
      <c r="Q419" s="185"/>
      <c r="R419" s="185"/>
      <c r="S419" s="185"/>
      <c r="T419" s="185"/>
      <c r="U419" s="185"/>
      <c r="V419" s="185"/>
      <c r="W419" s="185"/>
      <c r="X419" s="185"/>
      <c r="Y419" s="185"/>
      <c r="Z419" s="185"/>
      <c r="AA419" s="185"/>
    </row>
    <row xmlns:x14ac="http://schemas.microsoft.com/office/spreadsheetml/2009/9/ac" r="420" ht="15.75" x14ac:dyDescent="0.25">
      <c r="A420" s="185"/>
      <c r="B420" s="186"/>
      <c r="C420" s="185"/>
      <c r="D420" s="185"/>
      <c r="E420" s="185"/>
      <c r="F420" s="185"/>
      <c r="G420" s="185"/>
      <c r="H420" s="185"/>
      <c r="I420" s="185"/>
      <c r="J420" s="185"/>
      <c r="K420" s="185"/>
      <c r="L420" s="185"/>
      <c r="M420" s="185"/>
      <c r="N420" s="185"/>
      <c r="O420" s="185"/>
      <c r="P420" s="185"/>
      <c r="Q420" s="185"/>
      <c r="R420" s="185"/>
      <c r="S420" s="185"/>
      <c r="T420" s="185"/>
      <c r="U420" s="185"/>
      <c r="V420" s="185"/>
      <c r="W420" s="185"/>
      <c r="X420" s="185"/>
      <c r="Y420" s="185"/>
      <c r="Z420" s="185"/>
      <c r="AA420" s="185"/>
    </row>
    <row xmlns:x14ac="http://schemas.microsoft.com/office/spreadsheetml/2009/9/ac" r="421" ht="15.75" x14ac:dyDescent="0.25">
      <c r="A421" s="185"/>
      <c r="B421" s="186"/>
      <c r="C421" s="185"/>
      <c r="D421" s="185"/>
      <c r="E421" s="185"/>
      <c r="F421" s="185"/>
      <c r="G421" s="185"/>
      <c r="H421" s="185"/>
      <c r="I421" s="185"/>
      <c r="J421" s="185"/>
      <c r="K421" s="185"/>
      <c r="L421" s="185"/>
      <c r="M421" s="185"/>
      <c r="N421" s="185"/>
      <c r="O421" s="185"/>
      <c r="P421" s="185"/>
      <c r="Q421" s="185"/>
      <c r="R421" s="185"/>
      <c r="S421" s="185"/>
      <c r="T421" s="185"/>
      <c r="U421" s="185"/>
      <c r="V421" s="185"/>
      <c r="W421" s="185"/>
      <c r="X421" s="185"/>
      <c r="Y421" s="185"/>
      <c r="Z421" s="185"/>
      <c r="AA421" s="185"/>
    </row>
    <row xmlns:x14ac="http://schemas.microsoft.com/office/spreadsheetml/2009/9/ac" r="422" ht="15.75" x14ac:dyDescent="0.25">
      <c r="A422" s="185"/>
      <c r="B422" s="186"/>
      <c r="C422" s="185"/>
      <c r="D422" s="185"/>
      <c r="E422" s="185"/>
      <c r="F422" s="185"/>
      <c r="G422" s="185"/>
      <c r="H422" s="185"/>
      <c r="I422" s="185"/>
      <c r="J422" s="185"/>
      <c r="K422" s="185"/>
      <c r="L422" s="185"/>
      <c r="M422" s="185"/>
      <c r="N422" s="185"/>
      <c r="O422" s="185"/>
      <c r="P422" s="185"/>
      <c r="Q422" s="185"/>
      <c r="R422" s="185"/>
      <c r="S422" s="185"/>
      <c r="T422" s="185"/>
      <c r="U422" s="185"/>
      <c r="V422" s="185"/>
      <c r="W422" s="185"/>
      <c r="X422" s="185"/>
      <c r="Y422" s="185"/>
      <c r="Z422" s="185"/>
      <c r="AA422" s="185"/>
    </row>
    <row xmlns:x14ac="http://schemas.microsoft.com/office/spreadsheetml/2009/9/ac" r="423" ht="15.75" x14ac:dyDescent="0.25">
      <c r="A423" s="185"/>
      <c r="B423" s="186"/>
      <c r="C423" s="185"/>
      <c r="D423" s="185"/>
      <c r="E423" s="185"/>
      <c r="F423" s="185"/>
      <c r="G423" s="185"/>
      <c r="H423" s="185"/>
      <c r="I423" s="185"/>
      <c r="J423" s="185"/>
      <c r="K423" s="185"/>
      <c r="L423" s="185"/>
      <c r="M423" s="185"/>
      <c r="N423" s="185"/>
      <c r="O423" s="185"/>
      <c r="P423" s="185"/>
      <c r="Q423" s="185"/>
      <c r="R423" s="185"/>
      <c r="S423" s="185"/>
      <c r="T423" s="185"/>
      <c r="U423" s="185"/>
      <c r="V423" s="185"/>
      <c r="W423" s="185"/>
      <c r="X423" s="185"/>
      <c r="Y423" s="185"/>
      <c r="Z423" s="185"/>
      <c r="AA423" s="185"/>
    </row>
    <row xmlns:x14ac="http://schemas.microsoft.com/office/spreadsheetml/2009/9/ac" r="424" ht="15.75" x14ac:dyDescent="0.25">
      <c r="A424" s="185"/>
      <c r="B424" s="186"/>
      <c r="C424" s="185"/>
      <c r="D424" s="185"/>
      <c r="E424" s="185"/>
      <c r="F424" s="185"/>
      <c r="G424" s="185"/>
      <c r="H424" s="185"/>
      <c r="I424" s="185"/>
      <c r="J424" s="185"/>
      <c r="K424" s="185"/>
      <c r="L424" s="185"/>
      <c r="M424" s="185"/>
      <c r="N424" s="185"/>
      <c r="O424" s="185"/>
      <c r="P424" s="185"/>
      <c r="Q424" s="185"/>
      <c r="R424" s="185"/>
      <c r="S424" s="185"/>
      <c r="T424" s="185"/>
      <c r="U424" s="185"/>
      <c r="V424" s="185"/>
      <c r="W424" s="185"/>
      <c r="X424" s="185"/>
      <c r="Y424" s="185"/>
      <c r="Z424" s="185"/>
      <c r="AA424" s="185"/>
    </row>
    <row xmlns:x14ac="http://schemas.microsoft.com/office/spreadsheetml/2009/9/ac" r="425" ht="15.75" x14ac:dyDescent="0.25">
      <c r="A425" s="185"/>
      <c r="B425" s="186"/>
      <c r="C425" s="185"/>
      <c r="D425" s="185"/>
      <c r="E425" s="185"/>
      <c r="F425" s="185"/>
      <c r="G425" s="185"/>
      <c r="H425" s="185"/>
      <c r="I425" s="185"/>
      <c r="J425" s="185"/>
      <c r="K425" s="185"/>
      <c r="L425" s="185"/>
      <c r="M425" s="185"/>
      <c r="N425" s="185"/>
      <c r="O425" s="185"/>
      <c r="P425" s="185"/>
      <c r="Q425" s="185"/>
      <c r="R425" s="185"/>
      <c r="S425" s="185"/>
      <c r="T425" s="185"/>
      <c r="U425" s="185"/>
      <c r="V425" s="185"/>
      <c r="W425" s="185"/>
      <c r="X425" s="185"/>
      <c r="Y425" s="185"/>
      <c r="Z425" s="185"/>
      <c r="AA425" s="185"/>
    </row>
    <row xmlns:x14ac="http://schemas.microsoft.com/office/spreadsheetml/2009/9/ac" r="426" ht="15.75" x14ac:dyDescent="0.25">
      <c r="A426" s="185"/>
      <c r="B426" s="186"/>
      <c r="C426" s="185"/>
      <c r="D426" s="185"/>
      <c r="E426" s="185"/>
      <c r="F426" s="185"/>
      <c r="G426" s="185"/>
      <c r="H426" s="185"/>
      <c r="I426" s="185"/>
      <c r="J426" s="185"/>
      <c r="K426" s="185"/>
      <c r="L426" s="185"/>
      <c r="M426" s="185"/>
      <c r="N426" s="185"/>
      <c r="O426" s="185"/>
      <c r="P426" s="185"/>
      <c r="Q426" s="185"/>
      <c r="R426" s="185"/>
      <c r="S426" s="185"/>
      <c r="T426" s="185"/>
      <c r="U426" s="185"/>
      <c r="V426" s="185"/>
      <c r="W426" s="185"/>
      <c r="X426" s="185"/>
      <c r="Y426" s="185"/>
      <c r="Z426" s="185"/>
      <c r="AA426" s="185"/>
    </row>
    <row xmlns:x14ac="http://schemas.microsoft.com/office/spreadsheetml/2009/9/ac" r="427" ht="15.75" x14ac:dyDescent="0.25">
      <c r="A427" s="185"/>
      <c r="B427" s="186"/>
      <c r="C427" s="185"/>
      <c r="D427" s="185"/>
      <c r="E427" s="185"/>
      <c r="F427" s="185"/>
      <c r="G427" s="185"/>
      <c r="H427" s="185"/>
      <c r="I427" s="185"/>
      <c r="J427" s="185"/>
      <c r="K427" s="185"/>
      <c r="L427" s="185"/>
      <c r="M427" s="185"/>
      <c r="N427" s="185"/>
      <c r="O427" s="185"/>
      <c r="P427" s="185"/>
      <c r="Q427" s="185"/>
      <c r="R427" s="185"/>
      <c r="S427" s="185"/>
      <c r="T427" s="185"/>
      <c r="U427" s="185"/>
      <c r="V427" s="185"/>
      <c r="W427" s="185"/>
      <c r="X427" s="185"/>
      <c r="Y427" s="185"/>
      <c r="Z427" s="185"/>
      <c r="AA427" s="185"/>
    </row>
    <row xmlns:x14ac="http://schemas.microsoft.com/office/spreadsheetml/2009/9/ac" r="428" ht="15.75" x14ac:dyDescent="0.25">
      <c r="A428" s="185"/>
      <c r="B428" s="186"/>
      <c r="C428" s="185"/>
      <c r="D428" s="185"/>
      <c r="E428" s="185"/>
      <c r="F428" s="185"/>
      <c r="G428" s="185"/>
      <c r="H428" s="185"/>
      <c r="I428" s="185"/>
      <c r="J428" s="185"/>
      <c r="K428" s="185"/>
      <c r="L428" s="185"/>
      <c r="M428" s="185"/>
      <c r="N428" s="185"/>
      <c r="O428" s="185"/>
      <c r="P428" s="185"/>
      <c r="Q428" s="185"/>
      <c r="R428" s="185"/>
      <c r="S428" s="185"/>
      <c r="T428" s="185"/>
      <c r="U428" s="185"/>
      <c r="V428" s="185"/>
      <c r="W428" s="185"/>
      <c r="X428" s="185"/>
      <c r="Y428" s="185"/>
      <c r="Z428" s="185"/>
      <c r="AA428" s="185"/>
    </row>
    <row xmlns:x14ac="http://schemas.microsoft.com/office/spreadsheetml/2009/9/ac" r="429" ht="15.75" x14ac:dyDescent="0.25">
      <c r="A429" s="185"/>
      <c r="B429" s="186"/>
      <c r="C429" s="185"/>
      <c r="D429" s="185"/>
      <c r="E429" s="185"/>
      <c r="F429" s="185"/>
      <c r="G429" s="185"/>
      <c r="H429" s="185"/>
      <c r="I429" s="185"/>
      <c r="J429" s="185"/>
      <c r="K429" s="185"/>
      <c r="L429" s="185"/>
      <c r="M429" s="185"/>
      <c r="N429" s="185"/>
      <c r="O429" s="185"/>
      <c r="P429" s="185"/>
      <c r="Q429" s="185"/>
      <c r="R429" s="185"/>
      <c r="S429" s="185"/>
      <c r="T429" s="185"/>
      <c r="U429" s="185"/>
      <c r="V429" s="185"/>
      <c r="W429" s="185"/>
      <c r="X429" s="185"/>
      <c r="Y429" s="185"/>
      <c r="Z429" s="185"/>
      <c r="AA429" s="185"/>
    </row>
    <row xmlns:x14ac="http://schemas.microsoft.com/office/spreadsheetml/2009/9/ac" r="430" ht="15.75" x14ac:dyDescent="0.25">
      <c r="A430" s="185"/>
      <c r="B430" s="186"/>
      <c r="C430" s="185"/>
      <c r="D430" s="185"/>
      <c r="E430" s="185"/>
      <c r="F430" s="185"/>
      <c r="G430" s="185"/>
      <c r="H430" s="185"/>
      <c r="I430" s="185"/>
      <c r="J430" s="185"/>
      <c r="K430" s="185"/>
      <c r="L430" s="185"/>
      <c r="M430" s="185"/>
      <c r="N430" s="185"/>
      <c r="O430" s="185"/>
      <c r="P430" s="185"/>
      <c r="Q430" s="185"/>
      <c r="R430" s="185"/>
      <c r="S430" s="185"/>
      <c r="T430" s="185"/>
      <c r="U430" s="185"/>
      <c r="V430" s="185"/>
      <c r="W430" s="185"/>
      <c r="X430" s="185"/>
      <c r="Y430" s="185"/>
      <c r="Z430" s="185"/>
      <c r="AA430" s="185"/>
    </row>
    <row xmlns:x14ac="http://schemas.microsoft.com/office/spreadsheetml/2009/9/ac" r="431" ht="15.75" x14ac:dyDescent="0.25">
      <c r="A431" s="185"/>
      <c r="B431" s="186"/>
      <c r="C431" s="185"/>
      <c r="D431" s="185"/>
      <c r="E431" s="185"/>
      <c r="F431" s="185"/>
      <c r="G431" s="185"/>
      <c r="H431" s="185"/>
      <c r="I431" s="185"/>
      <c r="J431" s="185"/>
      <c r="K431" s="185"/>
      <c r="L431" s="185"/>
      <c r="M431" s="185"/>
      <c r="N431" s="185"/>
      <c r="O431" s="185"/>
      <c r="P431" s="185"/>
      <c r="Q431" s="185"/>
      <c r="R431" s="185"/>
      <c r="S431" s="185"/>
      <c r="T431" s="185"/>
      <c r="U431" s="185"/>
      <c r="V431" s="185"/>
      <c r="W431" s="185"/>
      <c r="X431" s="185"/>
      <c r="Y431" s="185"/>
      <c r="Z431" s="185"/>
      <c r="AA431" s="185"/>
    </row>
    <row xmlns:x14ac="http://schemas.microsoft.com/office/spreadsheetml/2009/9/ac" r="432" ht="15.75" x14ac:dyDescent="0.25">
      <c r="A432" s="185"/>
      <c r="B432" s="186"/>
      <c r="C432" s="185"/>
      <c r="D432" s="185"/>
      <c r="E432" s="185"/>
      <c r="F432" s="185"/>
      <c r="G432" s="185"/>
      <c r="H432" s="185"/>
      <c r="I432" s="185"/>
      <c r="J432" s="185"/>
      <c r="K432" s="185"/>
      <c r="L432" s="185"/>
      <c r="M432" s="185"/>
      <c r="N432" s="185"/>
      <c r="O432" s="185"/>
      <c r="P432" s="185"/>
      <c r="Q432" s="185"/>
      <c r="R432" s="185"/>
      <c r="S432" s="185"/>
      <c r="T432" s="185"/>
      <c r="U432" s="185"/>
      <c r="V432" s="185"/>
      <c r="W432" s="185"/>
      <c r="X432" s="185"/>
      <c r="Y432" s="185"/>
      <c r="Z432" s="185"/>
      <c r="AA432" s="185"/>
    </row>
    <row xmlns:x14ac="http://schemas.microsoft.com/office/spreadsheetml/2009/9/ac" r="433" ht="15.75" x14ac:dyDescent="0.25">
      <c r="A433" s="185"/>
      <c r="B433" s="186"/>
      <c r="C433" s="185"/>
      <c r="D433" s="185"/>
      <c r="E433" s="185"/>
      <c r="F433" s="185"/>
      <c r="G433" s="185"/>
      <c r="H433" s="185"/>
      <c r="I433" s="185"/>
      <c r="J433" s="185"/>
      <c r="K433" s="185"/>
      <c r="L433" s="185"/>
      <c r="M433" s="185"/>
      <c r="N433" s="185"/>
      <c r="O433" s="185"/>
      <c r="P433" s="185"/>
      <c r="Q433" s="185"/>
      <c r="R433" s="185"/>
      <c r="S433" s="185"/>
      <c r="T433" s="185"/>
      <c r="U433" s="185"/>
      <c r="V433" s="185"/>
      <c r="W433" s="185"/>
      <c r="X433" s="185"/>
      <c r="Y433" s="185"/>
      <c r="Z433" s="185"/>
      <c r="AA433" s="185"/>
    </row>
    <row xmlns:x14ac="http://schemas.microsoft.com/office/spreadsheetml/2009/9/ac" r="434" ht="15.75" x14ac:dyDescent="0.25">
      <c r="A434" s="185"/>
      <c r="B434" s="186"/>
      <c r="C434" s="185"/>
      <c r="D434" s="185"/>
      <c r="E434" s="185"/>
      <c r="F434" s="185"/>
      <c r="G434" s="185"/>
      <c r="H434" s="185"/>
      <c r="I434" s="185"/>
      <c r="J434" s="185"/>
      <c r="K434" s="185"/>
      <c r="L434" s="185"/>
      <c r="M434" s="185"/>
      <c r="N434" s="185"/>
      <c r="O434" s="185"/>
      <c r="P434" s="185"/>
      <c r="Q434" s="185"/>
      <c r="R434" s="185"/>
      <c r="S434" s="185"/>
      <c r="T434" s="185"/>
      <c r="U434" s="185"/>
      <c r="V434" s="185"/>
      <c r="W434" s="185"/>
      <c r="X434" s="185"/>
      <c r="Y434" s="185"/>
      <c r="Z434" s="185"/>
      <c r="AA434" s="185"/>
    </row>
    <row xmlns:x14ac="http://schemas.microsoft.com/office/spreadsheetml/2009/9/ac" r="435" ht="15.75" x14ac:dyDescent="0.25">
      <c r="A435" s="185"/>
      <c r="B435" s="186"/>
      <c r="C435" s="185"/>
      <c r="D435" s="185"/>
      <c r="E435" s="185"/>
      <c r="F435" s="185"/>
      <c r="G435" s="185"/>
      <c r="H435" s="185"/>
      <c r="I435" s="185"/>
      <c r="J435" s="185"/>
      <c r="K435" s="185"/>
      <c r="L435" s="185"/>
      <c r="M435" s="185"/>
      <c r="N435" s="185"/>
      <c r="O435" s="185"/>
      <c r="P435" s="185"/>
      <c r="Q435" s="185"/>
      <c r="R435" s="185"/>
      <c r="S435" s="185"/>
      <c r="T435" s="185"/>
      <c r="U435" s="185"/>
      <c r="V435" s="185"/>
      <c r="W435" s="185"/>
      <c r="X435" s="185"/>
      <c r="Y435" s="185"/>
      <c r="Z435" s="185"/>
      <c r="AA435" s="185"/>
    </row>
    <row xmlns:x14ac="http://schemas.microsoft.com/office/spreadsheetml/2009/9/ac" r="436" ht="15.75" x14ac:dyDescent="0.25">
      <c r="A436" s="185"/>
      <c r="B436" s="186"/>
      <c r="C436" s="185"/>
      <c r="D436" s="185"/>
      <c r="E436" s="185"/>
      <c r="F436" s="185"/>
      <c r="G436" s="185"/>
      <c r="H436" s="185"/>
      <c r="I436" s="185"/>
      <c r="J436" s="185"/>
      <c r="K436" s="185"/>
      <c r="L436" s="185"/>
      <c r="M436" s="185"/>
      <c r="N436" s="185"/>
      <c r="O436" s="185"/>
      <c r="P436" s="185"/>
      <c r="Q436" s="185"/>
      <c r="R436" s="185"/>
      <c r="S436" s="185"/>
      <c r="T436" s="185"/>
      <c r="U436" s="185"/>
      <c r="V436" s="185"/>
      <c r="W436" s="185"/>
      <c r="X436" s="185"/>
      <c r="Y436" s="185"/>
      <c r="Z436" s="185"/>
      <c r="AA436" s="185"/>
    </row>
    <row xmlns:x14ac="http://schemas.microsoft.com/office/spreadsheetml/2009/9/ac" r="437" ht="15.75" x14ac:dyDescent="0.25">
      <c r="A437" s="185"/>
      <c r="B437" s="186"/>
      <c r="C437" s="185"/>
      <c r="D437" s="185"/>
      <c r="E437" s="185"/>
      <c r="F437" s="185"/>
      <c r="G437" s="185"/>
      <c r="H437" s="185"/>
      <c r="I437" s="185"/>
      <c r="J437" s="185"/>
      <c r="K437" s="185"/>
      <c r="L437" s="185"/>
      <c r="M437" s="185"/>
      <c r="N437" s="185"/>
      <c r="O437" s="185"/>
      <c r="P437" s="185"/>
      <c r="Q437" s="185"/>
      <c r="R437" s="185"/>
      <c r="S437" s="185"/>
      <c r="T437" s="185"/>
      <c r="U437" s="185"/>
      <c r="V437" s="185"/>
      <c r="W437" s="185"/>
      <c r="X437" s="185"/>
      <c r="Y437" s="185"/>
      <c r="Z437" s="185"/>
      <c r="AA437" s="185"/>
    </row>
    <row xmlns:x14ac="http://schemas.microsoft.com/office/spreadsheetml/2009/9/ac" r="438" ht="15.75" x14ac:dyDescent="0.25">
      <c r="A438" s="185"/>
      <c r="B438" s="186"/>
      <c r="C438" s="185"/>
      <c r="D438" s="185"/>
      <c r="E438" s="185"/>
      <c r="F438" s="185"/>
      <c r="G438" s="185"/>
      <c r="H438" s="185"/>
      <c r="I438" s="185"/>
      <c r="J438" s="185"/>
      <c r="K438" s="185"/>
      <c r="L438" s="185"/>
      <c r="M438" s="185"/>
      <c r="N438" s="185"/>
      <c r="O438" s="185"/>
      <c r="P438" s="185"/>
      <c r="Q438" s="185"/>
      <c r="R438" s="185"/>
      <c r="S438" s="185"/>
      <c r="T438" s="185"/>
      <c r="U438" s="185"/>
      <c r="V438" s="185"/>
      <c r="W438" s="185"/>
      <c r="X438" s="185"/>
      <c r="Y438" s="185"/>
      <c r="Z438" s="185"/>
      <c r="AA438" s="185"/>
    </row>
    <row xmlns:x14ac="http://schemas.microsoft.com/office/spreadsheetml/2009/9/ac" r="439" ht="15.75" x14ac:dyDescent="0.25">
      <c r="A439" s="185"/>
      <c r="B439" s="186"/>
      <c r="C439" s="185"/>
      <c r="D439" s="185"/>
      <c r="E439" s="185"/>
      <c r="F439" s="185"/>
      <c r="G439" s="185"/>
      <c r="H439" s="185"/>
      <c r="I439" s="185"/>
      <c r="J439" s="185"/>
      <c r="K439" s="185"/>
      <c r="L439" s="185"/>
      <c r="M439" s="185"/>
      <c r="N439" s="185"/>
      <c r="O439" s="185"/>
      <c r="P439" s="185"/>
      <c r="Q439" s="185"/>
      <c r="R439" s="185"/>
      <c r="S439" s="185"/>
      <c r="T439" s="185"/>
      <c r="U439" s="185"/>
      <c r="V439" s="185"/>
      <c r="W439" s="185"/>
      <c r="X439" s="185"/>
      <c r="Y439" s="185"/>
      <c r="Z439" s="185"/>
      <c r="AA439" s="185"/>
    </row>
    <row xmlns:x14ac="http://schemas.microsoft.com/office/spreadsheetml/2009/9/ac" r="440" ht="15.75" x14ac:dyDescent="0.25">
      <c r="A440" s="185"/>
      <c r="B440" s="186"/>
      <c r="C440" s="185"/>
      <c r="D440" s="185"/>
      <c r="E440" s="185"/>
      <c r="F440" s="185"/>
      <c r="G440" s="185"/>
      <c r="H440" s="185"/>
      <c r="I440" s="185"/>
      <c r="J440" s="185"/>
      <c r="K440" s="185"/>
      <c r="L440" s="185"/>
      <c r="M440" s="185"/>
      <c r="N440" s="185"/>
      <c r="O440" s="185"/>
      <c r="P440" s="185"/>
      <c r="Q440" s="185"/>
      <c r="R440" s="185"/>
      <c r="S440" s="185"/>
      <c r="T440" s="185"/>
      <c r="U440" s="185"/>
      <c r="V440" s="185"/>
      <c r="W440" s="185"/>
      <c r="X440" s="185"/>
      <c r="Y440" s="185"/>
      <c r="Z440" s="185"/>
      <c r="AA440" s="185"/>
    </row>
    <row xmlns:x14ac="http://schemas.microsoft.com/office/spreadsheetml/2009/9/ac" r="441" ht="15.75" x14ac:dyDescent="0.25">
      <c r="A441" s="185"/>
      <c r="B441" s="186"/>
      <c r="C441" s="185"/>
      <c r="D441" s="185"/>
      <c r="E441" s="185"/>
      <c r="F441" s="185"/>
      <c r="G441" s="185"/>
      <c r="H441" s="185"/>
      <c r="I441" s="185"/>
      <c r="J441" s="185"/>
      <c r="K441" s="185"/>
      <c r="L441" s="185"/>
      <c r="M441" s="185"/>
      <c r="N441" s="185"/>
      <c r="O441" s="185"/>
      <c r="P441" s="185"/>
      <c r="Q441" s="185"/>
      <c r="R441" s="185"/>
      <c r="S441" s="185"/>
      <c r="T441" s="185"/>
      <c r="U441" s="185"/>
      <c r="V441" s="185"/>
      <c r="W441" s="185"/>
      <c r="X441" s="185"/>
      <c r="Y441" s="185"/>
      <c r="Z441" s="185"/>
      <c r="AA441" s="185"/>
    </row>
    <row xmlns:x14ac="http://schemas.microsoft.com/office/spreadsheetml/2009/9/ac" r="442" ht="15.75" x14ac:dyDescent="0.25">
      <c r="A442" s="185"/>
      <c r="B442" s="186"/>
      <c r="C442" s="185"/>
      <c r="D442" s="185"/>
      <c r="E442" s="185"/>
      <c r="F442" s="185"/>
      <c r="G442" s="185"/>
      <c r="H442" s="185"/>
      <c r="I442" s="185"/>
      <c r="J442" s="185"/>
      <c r="K442" s="185"/>
      <c r="L442" s="185"/>
      <c r="M442" s="185"/>
      <c r="N442" s="185"/>
      <c r="O442" s="185"/>
      <c r="P442" s="185"/>
      <c r="Q442" s="185"/>
      <c r="R442" s="185"/>
      <c r="S442" s="185"/>
      <c r="T442" s="185"/>
      <c r="U442" s="185"/>
      <c r="V442" s="185"/>
      <c r="W442" s="185"/>
      <c r="X442" s="185"/>
      <c r="Y442" s="185"/>
      <c r="Z442" s="185"/>
      <c r="AA442" s="185"/>
    </row>
    <row xmlns:x14ac="http://schemas.microsoft.com/office/spreadsheetml/2009/9/ac" r="443" ht="15.75" x14ac:dyDescent="0.25">
      <c r="A443" s="185"/>
      <c r="B443" s="186"/>
      <c r="C443" s="185"/>
      <c r="D443" s="185"/>
      <c r="E443" s="185"/>
      <c r="F443" s="185"/>
      <c r="G443" s="185"/>
      <c r="H443" s="185"/>
      <c r="I443" s="185"/>
      <c r="J443" s="185"/>
      <c r="K443" s="185"/>
      <c r="L443" s="185"/>
      <c r="M443" s="185"/>
      <c r="N443" s="185"/>
      <c r="O443" s="185"/>
      <c r="P443" s="185"/>
      <c r="Q443" s="185"/>
      <c r="R443" s="185"/>
      <c r="S443" s="185"/>
      <c r="T443" s="185"/>
      <c r="U443" s="185"/>
      <c r="V443" s="185"/>
      <c r="W443" s="185"/>
      <c r="X443" s="185"/>
      <c r="Y443" s="185"/>
      <c r="Z443" s="185"/>
      <c r="AA443" s="185"/>
    </row>
    <row xmlns:x14ac="http://schemas.microsoft.com/office/spreadsheetml/2009/9/ac" r="444" ht="15.75" x14ac:dyDescent="0.25">
      <c r="A444" s="185"/>
      <c r="B444" s="186"/>
      <c r="C444" s="185"/>
      <c r="D444" s="185"/>
      <c r="E444" s="185"/>
      <c r="F444" s="185"/>
      <c r="G444" s="185"/>
      <c r="H444" s="185"/>
      <c r="I444" s="185"/>
      <c r="J444" s="185"/>
      <c r="K444" s="185"/>
      <c r="L444" s="185"/>
      <c r="M444" s="185"/>
      <c r="N444" s="185"/>
      <c r="O444" s="185"/>
      <c r="P444" s="185"/>
      <c r="Q444" s="185"/>
      <c r="R444" s="185"/>
      <c r="S444" s="185"/>
      <c r="T444" s="185"/>
      <c r="U444" s="185"/>
      <c r="V444" s="185"/>
      <c r="W444" s="185"/>
      <c r="X444" s="185"/>
      <c r="Y444" s="185"/>
      <c r="Z444" s="185"/>
      <c r="AA444" s="185"/>
    </row>
    <row xmlns:x14ac="http://schemas.microsoft.com/office/spreadsheetml/2009/9/ac" r="445" ht="15.75" x14ac:dyDescent="0.25">
      <c r="A445" s="185"/>
      <c r="B445" s="186"/>
      <c r="C445" s="185"/>
      <c r="D445" s="185"/>
      <c r="E445" s="185"/>
      <c r="F445" s="185"/>
      <c r="G445" s="185"/>
      <c r="H445" s="185"/>
      <c r="I445" s="185"/>
      <c r="J445" s="185"/>
      <c r="K445" s="185"/>
      <c r="L445" s="185"/>
      <c r="M445" s="185"/>
      <c r="N445" s="185"/>
      <c r="O445" s="185"/>
      <c r="P445" s="185"/>
      <c r="Q445" s="185"/>
      <c r="R445" s="185"/>
      <c r="S445" s="185"/>
      <c r="T445" s="185"/>
      <c r="U445" s="185"/>
      <c r="V445" s="185"/>
      <c r="W445" s="185"/>
      <c r="X445" s="185"/>
      <c r="Y445" s="185"/>
      <c r="Z445" s="185"/>
      <c r="AA445" s="185"/>
    </row>
    <row xmlns:x14ac="http://schemas.microsoft.com/office/spreadsheetml/2009/9/ac" r="446" ht="15.75" x14ac:dyDescent="0.25">
      <c r="A446" s="185"/>
      <c r="B446" s="186"/>
      <c r="C446" s="185"/>
      <c r="D446" s="185"/>
      <c r="E446" s="185"/>
      <c r="F446" s="185"/>
      <c r="G446" s="185"/>
      <c r="H446" s="185"/>
      <c r="I446" s="185"/>
      <c r="J446" s="185"/>
      <c r="K446" s="185"/>
      <c r="L446" s="185"/>
      <c r="M446" s="185"/>
      <c r="N446" s="185"/>
      <c r="O446" s="185"/>
      <c r="P446" s="185"/>
      <c r="Q446" s="185"/>
      <c r="R446" s="185"/>
      <c r="S446" s="185"/>
      <c r="T446" s="185"/>
      <c r="U446" s="185"/>
      <c r="V446" s="185"/>
      <c r="W446" s="185"/>
      <c r="X446" s="185"/>
      <c r="Y446" s="185"/>
      <c r="Z446" s="185"/>
      <c r="AA446" s="185"/>
    </row>
    <row xmlns:x14ac="http://schemas.microsoft.com/office/spreadsheetml/2009/9/ac" r="447" ht="15.75" x14ac:dyDescent="0.25">
      <c r="A447" s="185"/>
      <c r="B447" s="186"/>
      <c r="C447" s="185"/>
      <c r="D447" s="185"/>
      <c r="E447" s="185"/>
      <c r="F447" s="185"/>
      <c r="G447" s="185"/>
      <c r="H447" s="185"/>
      <c r="I447" s="185"/>
      <c r="J447" s="185"/>
      <c r="K447" s="185"/>
      <c r="L447" s="185"/>
      <c r="M447" s="185"/>
      <c r="N447" s="185"/>
      <c r="O447" s="185"/>
      <c r="P447" s="185"/>
      <c r="Q447" s="185"/>
      <c r="R447" s="185"/>
      <c r="S447" s="185"/>
      <c r="T447" s="185"/>
      <c r="U447" s="185"/>
      <c r="V447" s="185"/>
      <c r="W447" s="185"/>
      <c r="X447" s="185"/>
      <c r="Y447" s="185"/>
      <c r="Z447" s="185"/>
      <c r="AA447" s="185"/>
    </row>
    <row xmlns:x14ac="http://schemas.microsoft.com/office/spreadsheetml/2009/9/ac" r="448" ht="15.75" x14ac:dyDescent="0.25">
      <c r="A448" s="185"/>
      <c r="B448" s="186"/>
      <c r="C448" s="185"/>
      <c r="D448" s="185"/>
      <c r="E448" s="185"/>
      <c r="F448" s="185"/>
      <c r="G448" s="185"/>
      <c r="H448" s="185"/>
      <c r="I448" s="185"/>
      <c r="J448" s="185"/>
      <c r="K448" s="185"/>
      <c r="L448" s="185"/>
      <c r="M448" s="185"/>
      <c r="N448" s="185"/>
      <c r="O448" s="185"/>
      <c r="P448" s="185"/>
      <c r="Q448" s="185"/>
      <c r="R448" s="185"/>
      <c r="S448" s="185"/>
      <c r="T448" s="185"/>
      <c r="U448" s="185"/>
      <c r="V448" s="185"/>
      <c r="W448" s="185"/>
      <c r="X448" s="185"/>
      <c r="Y448" s="185"/>
      <c r="Z448" s="185"/>
      <c r="AA448" s="185"/>
    </row>
    <row xmlns:x14ac="http://schemas.microsoft.com/office/spreadsheetml/2009/9/ac" r="449" ht="15.75" x14ac:dyDescent="0.25">
      <c r="A449" s="185"/>
      <c r="B449" s="186"/>
      <c r="C449" s="185"/>
      <c r="D449" s="185"/>
      <c r="E449" s="185"/>
      <c r="F449" s="185"/>
      <c r="G449" s="185"/>
      <c r="H449" s="185"/>
      <c r="I449" s="185"/>
      <c r="J449" s="185"/>
      <c r="K449" s="185"/>
      <c r="L449" s="185"/>
      <c r="M449" s="185"/>
      <c r="N449" s="185"/>
      <c r="O449" s="185"/>
      <c r="P449" s="185"/>
      <c r="Q449" s="185"/>
      <c r="R449" s="185"/>
      <c r="S449" s="185"/>
      <c r="T449" s="185"/>
      <c r="U449" s="185"/>
      <c r="V449" s="185"/>
      <c r="W449" s="185"/>
      <c r="X449" s="185"/>
      <c r="Y449" s="185"/>
      <c r="Z449" s="185"/>
      <c r="AA449" s="185"/>
    </row>
    <row xmlns:x14ac="http://schemas.microsoft.com/office/spreadsheetml/2009/9/ac" r="450" ht="15.75" x14ac:dyDescent="0.25">
      <c r="A450" s="185"/>
      <c r="B450" s="186"/>
      <c r="C450" s="185"/>
      <c r="D450" s="185"/>
      <c r="E450" s="185"/>
      <c r="F450" s="185"/>
      <c r="G450" s="185"/>
      <c r="H450" s="185"/>
      <c r="I450" s="185"/>
      <c r="J450" s="185"/>
      <c r="K450" s="185"/>
      <c r="L450" s="185"/>
      <c r="M450" s="185"/>
      <c r="N450" s="185"/>
      <c r="O450" s="185"/>
      <c r="P450" s="185"/>
      <c r="Q450" s="185"/>
      <c r="R450" s="185"/>
      <c r="S450" s="185"/>
      <c r="T450" s="185"/>
      <c r="U450" s="185"/>
      <c r="V450" s="185"/>
      <c r="W450" s="185"/>
      <c r="X450" s="185"/>
      <c r="Y450" s="185"/>
      <c r="Z450" s="185"/>
      <c r="AA450" s="185"/>
    </row>
    <row xmlns:x14ac="http://schemas.microsoft.com/office/spreadsheetml/2009/9/ac" r="451" ht="15.75" x14ac:dyDescent="0.25">
      <c r="A451" s="185"/>
      <c r="B451" s="186"/>
      <c r="C451" s="185"/>
      <c r="D451" s="185"/>
      <c r="E451" s="185"/>
      <c r="F451" s="185"/>
      <c r="G451" s="185"/>
      <c r="H451" s="185"/>
      <c r="I451" s="185"/>
      <c r="J451" s="185"/>
      <c r="K451" s="185"/>
      <c r="L451" s="185"/>
      <c r="M451" s="185"/>
      <c r="N451" s="185"/>
      <c r="O451" s="185"/>
      <c r="P451" s="185"/>
      <c r="Q451" s="185"/>
      <c r="R451" s="185"/>
      <c r="S451" s="185"/>
      <c r="T451" s="185"/>
      <c r="U451" s="185"/>
      <c r="V451" s="185"/>
      <c r="W451" s="185"/>
      <c r="X451" s="185"/>
      <c r="Y451" s="185"/>
      <c r="Z451" s="185"/>
      <c r="AA451" s="185"/>
    </row>
    <row xmlns:x14ac="http://schemas.microsoft.com/office/spreadsheetml/2009/9/ac" r="452" ht="15.75" x14ac:dyDescent="0.25">
      <c r="A452" s="185"/>
      <c r="B452" s="186"/>
      <c r="C452" s="185"/>
      <c r="D452" s="185"/>
      <c r="E452" s="185"/>
      <c r="F452" s="185"/>
      <c r="G452" s="185"/>
      <c r="H452" s="185"/>
      <c r="I452" s="185"/>
      <c r="J452" s="185"/>
      <c r="K452" s="185"/>
      <c r="L452" s="185"/>
      <c r="M452" s="185"/>
      <c r="N452" s="185"/>
      <c r="O452" s="185"/>
      <c r="P452" s="185"/>
      <c r="Q452" s="185"/>
      <c r="R452" s="185"/>
      <c r="S452" s="185"/>
      <c r="T452" s="185"/>
      <c r="U452" s="185"/>
      <c r="V452" s="185"/>
      <c r="W452" s="185"/>
      <c r="X452" s="185"/>
      <c r="Y452" s="185"/>
      <c r="Z452" s="185"/>
      <c r="AA452" s="185"/>
    </row>
    <row xmlns:x14ac="http://schemas.microsoft.com/office/spreadsheetml/2009/9/ac" r="453" ht="15.75" x14ac:dyDescent="0.25">
      <c r="A453" s="185"/>
      <c r="B453" s="186"/>
      <c r="C453" s="185"/>
      <c r="D453" s="185"/>
      <c r="E453" s="185"/>
      <c r="F453" s="185"/>
      <c r="G453" s="185"/>
      <c r="H453" s="185"/>
      <c r="I453" s="185"/>
      <c r="J453" s="185"/>
      <c r="K453" s="185"/>
      <c r="L453" s="185"/>
      <c r="M453" s="185"/>
      <c r="N453" s="185"/>
      <c r="O453" s="185"/>
      <c r="P453" s="185"/>
      <c r="Q453" s="185"/>
      <c r="R453" s="185"/>
      <c r="S453" s="185"/>
      <c r="T453" s="185"/>
      <c r="U453" s="185"/>
      <c r="V453" s="185"/>
      <c r="W453" s="185"/>
      <c r="X453" s="185"/>
      <c r="Y453" s="185"/>
      <c r="Z453" s="185"/>
      <c r="AA453" s="185"/>
    </row>
    <row xmlns:x14ac="http://schemas.microsoft.com/office/spreadsheetml/2009/9/ac" r="454" ht="15.75" x14ac:dyDescent="0.25">
      <c r="A454" s="185"/>
      <c r="B454" s="186"/>
      <c r="C454" s="185"/>
      <c r="D454" s="185"/>
      <c r="E454" s="185"/>
      <c r="F454" s="185"/>
      <c r="G454" s="185"/>
      <c r="H454" s="185"/>
      <c r="I454" s="185"/>
      <c r="J454" s="185"/>
      <c r="K454" s="185"/>
      <c r="L454" s="185"/>
      <c r="M454" s="185"/>
      <c r="N454" s="185"/>
      <c r="O454" s="185"/>
      <c r="P454" s="185"/>
      <c r="Q454" s="185"/>
      <c r="R454" s="185"/>
      <c r="S454" s="185"/>
      <c r="T454" s="185"/>
      <c r="U454" s="185"/>
      <c r="V454" s="185"/>
      <c r="W454" s="185"/>
      <c r="X454" s="185"/>
      <c r="Y454" s="185"/>
      <c r="Z454" s="185"/>
      <c r="AA454" s="185"/>
    </row>
    <row xmlns:x14ac="http://schemas.microsoft.com/office/spreadsheetml/2009/9/ac" r="455" ht="15.75" x14ac:dyDescent="0.25">
      <c r="A455" s="185"/>
      <c r="B455" s="186"/>
      <c r="C455" s="185"/>
      <c r="D455" s="185"/>
      <c r="E455" s="185"/>
      <c r="F455" s="185"/>
      <c r="G455" s="185"/>
      <c r="H455" s="185"/>
      <c r="I455" s="185"/>
      <c r="J455" s="185"/>
      <c r="K455" s="185"/>
      <c r="L455" s="185"/>
      <c r="M455" s="185"/>
      <c r="N455" s="185"/>
      <c r="O455" s="185"/>
      <c r="P455" s="185"/>
      <c r="Q455" s="185"/>
      <c r="R455" s="185"/>
      <c r="S455" s="185"/>
      <c r="T455" s="185"/>
      <c r="U455" s="185"/>
      <c r="V455" s="185"/>
      <c r="W455" s="185"/>
      <c r="X455" s="185"/>
      <c r="Y455" s="185"/>
      <c r="Z455" s="185"/>
      <c r="AA455" s="185"/>
    </row>
    <row xmlns:x14ac="http://schemas.microsoft.com/office/spreadsheetml/2009/9/ac" r="456" ht="15.75" x14ac:dyDescent="0.25">
      <c r="A456" s="185"/>
      <c r="B456" s="186"/>
      <c r="C456" s="185"/>
      <c r="D456" s="185"/>
      <c r="E456" s="185"/>
      <c r="F456" s="185"/>
      <c r="G456" s="185"/>
      <c r="H456" s="185"/>
      <c r="I456" s="185"/>
      <c r="J456" s="185"/>
      <c r="K456" s="185"/>
      <c r="L456" s="185"/>
      <c r="M456" s="185"/>
      <c r="N456" s="185"/>
      <c r="O456" s="185"/>
      <c r="P456" s="185"/>
      <c r="Q456" s="185"/>
      <c r="R456" s="185"/>
      <c r="S456" s="185"/>
      <c r="T456" s="185"/>
      <c r="U456" s="185"/>
      <c r="V456" s="185"/>
      <c r="W456" s="185"/>
      <c r="X456" s="185"/>
      <c r="Y456" s="185"/>
      <c r="Z456" s="185"/>
      <c r="AA456" s="185"/>
    </row>
    <row xmlns:x14ac="http://schemas.microsoft.com/office/spreadsheetml/2009/9/ac" r="457" ht="15.75" x14ac:dyDescent="0.25">
      <c r="A457" s="185"/>
      <c r="B457" s="186"/>
      <c r="C457" s="185"/>
      <c r="D457" s="185"/>
      <c r="E457" s="185"/>
      <c r="F457" s="185"/>
      <c r="G457" s="185"/>
      <c r="H457" s="185"/>
      <c r="I457" s="185"/>
      <c r="J457" s="185"/>
      <c r="K457" s="185"/>
      <c r="L457" s="185"/>
      <c r="M457" s="185"/>
      <c r="N457" s="185"/>
      <c r="O457" s="185"/>
      <c r="P457" s="185"/>
      <c r="Q457" s="185"/>
      <c r="R457" s="185"/>
      <c r="S457" s="185"/>
      <c r="T457" s="185"/>
      <c r="U457" s="185"/>
      <c r="V457" s="185"/>
      <c r="W457" s="185"/>
      <c r="X457" s="185"/>
      <c r="Y457" s="185"/>
      <c r="Z457" s="185"/>
      <c r="AA457" s="185"/>
    </row>
    <row xmlns:x14ac="http://schemas.microsoft.com/office/spreadsheetml/2009/9/ac" r="458" ht="15.75" x14ac:dyDescent="0.25">
      <c r="A458" s="185"/>
      <c r="B458" s="186"/>
      <c r="C458" s="185"/>
      <c r="D458" s="185"/>
      <c r="E458" s="185"/>
      <c r="F458" s="185"/>
      <c r="G458" s="185"/>
      <c r="H458" s="185"/>
      <c r="I458" s="185"/>
      <c r="J458" s="185"/>
      <c r="K458" s="185"/>
      <c r="L458" s="185"/>
      <c r="M458" s="185"/>
      <c r="N458" s="185"/>
      <c r="O458" s="185"/>
      <c r="P458" s="185"/>
      <c r="Q458" s="185"/>
      <c r="R458" s="185"/>
      <c r="S458" s="185"/>
      <c r="T458" s="185"/>
      <c r="U458" s="185"/>
      <c r="V458" s="185"/>
      <c r="W458" s="185"/>
      <c r="X458" s="185"/>
      <c r="Y458" s="185"/>
      <c r="Z458" s="185"/>
      <c r="AA458" s="185"/>
    </row>
    <row xmlns:x14ac="http://schemas.microsoft.com/office/spreadsheetml/2009/9/ac" r="459" ht="15.75" x14ac:dyDescent="0.25">
      <c r="A459" s="185"/>
      <c r="B459" s="186"/>
      <c r="C459" s="185"/>
      <c r="D459" s="185"/>
      <c r="E459" s="185"/>
      <c r="F459" s="185"/>
      <c r="G459" s="185"/>
      <c r="H459" s="185"/>
      <c r="I459" s="185"/>
      <c r="J459" s="185"/>
      <c r="K459" s="185"/>
      <c r="L459" s="185"/>
      <c r="M459" s="185"/>
      <c r="N459" s="185"/>
      <c r="O459" s="185"/>
      <c r="P459" s="185"/>
      <c r="Q459" s="185"/>
      <c r="R459" s="185"/>
      <c r="S459" s="185"/>
      <c r="T459" s="185"/>
      <c r="U459" s="185"/>
      <c r="V459" s="185"/>
      <c r="W459" s="185"/>
      <c r="X459" s="185"/>
      <c r="Y459" s="185"/>
      <c r="Z459" s="185"/>
      <c r="AA459" s="185"/>
    </row>
    <row xmlns:x14ac="http://schemas.microsoft.com/office/spreadsheetml/2009/9/ac" r="460" ht="15.75" x14ac:dyDescent="0.25">
      <c r="A460" s="185"/>
      <c r="B460" s="186"/>
      <c r="C460" s="185"/>
      <c r="D460" s="185"/>
      <c r="E460" s="185"/>
      <c r="F460" s="185"/>
      <c r="G460" s="185"/>
      <c r="H460" s="185"/>
      <c r="I460" s="185"/>
      <c r="J460" s="185"/>
      <c r="K460" s="185"/>
      <c r="L460" s="185"/>
      <c r="M460" s="185"/>
      <c r="N460" s="185"/>
      <c r="O460" s="185"/>
      <c r="P460" s="185"/>
      <c r="Q460" s="185"/>
      <c r="R460" s="185"/>
      <c r="S460" s="185"/>
      <c r="T460" s="185"/>
      <c r="U460" s="185"/>
      <c r="V460" s="185"/>
      <c r="W460" s="185"/>
      <c r="X460" s="185"/>
      <c r="Y460" s="185"/>
      <c r="Z460" s="185"/>
      <c r="AA460" s="185"/>
    </row>
    <row xmlns:x14ac="http://schemas.microsoft.com/office/spreadsheetml/2009/9/ac" r="461" ht="15.75" x14ac:dyDescent="0.25">
      <c r="A461" s="185"/>
      <c r="B461" s="186"/>
      <c r="C461" s="185"/>
      <c r="D461" s="185"/>
      <c r="E461" s="185"/>
      <c r="F461" s="185"/>
      <c r="G461" s="185"/>
      <c r="H461" s="185"/>
      <c r="I461" s="185"/>
      <c r="J461" s="185"/>
      <c r="K461" s="185"/>
      <c r="L461" s="185"/>
      <c r="M461" s="185"/>
      <c r="N461" s="185"/>
      <c r="O461" s="185"/>
      <c r="P461" s="185"/>
      <c r="Q461" s="185"/>
      <c r="R461" s="185"/>
      <c r="S461" s="185"/>
      <c r="T461" s="185"/>
      <c r="U461" s="185"/>
      <c r="V461" s="185"/>
      <c r="W461" s="185"/>
      <c r="X461" s="185"/>
      <c r="Y461" s="185"/>
      <c r="Z461" s="185"/>
      <c r="AA461" s="185"/>
    </row>
    <row xmlns:x14ac="http://schemas.microsoft.com/office/spreadsheetml/2009/9/ac" r="462" ht="15.75" x14ac:dyDescent="0.25">
      <c r="A462" s="185"/>
      <c r="B462" s="186"/>
      <c r="C462" s="185"/>
      <c r="D462" s="185"/>
      <c r="E462" s="185"/>
      <c r="F462" s="185"/>
      <c r="G462" s="185"/>
      <c r="H462" s="185"/>
      <c r="I462" s="185"/>
      <c r="J462" s="185"/>
      <c r="K462" s="185"/>
      <c r="L462" s="185"/>
      <c r="M462" s="185"/>
      <c r="N462" s="185"/>
      <c r="O462" s="185"/>
      <c r="P462" s="185"/>
      <c r="Q462" s="185"/>
      <c r="R462" s="185"/>
      <c r="S462" s="185"/>
      <c r="T462" s="185"/>
      <c r="U462" s="185"/>
      <c r="V462" s="185"/>
      <c r="W462" s="185"/>
      <c r="X462" s="185"/>
      <c r="Y462" s="185"/>
      <c r="Z462" s="185"/>
      <c r="AA462" s="185"/>
    </row>
    <row xmlns:x14ac="http://schemas.microsoft.com/office/spreadsheetml/2009/9/ac" r="463" ht="15.75" x14ac:dyDescent="0.25">
      <c r="A463" s="185"/>
      <c r="B463" s="186"/>
      <c r="C463" s="185"/>
      <c r="D463" s="185"/>
      <c r="E463" s="185"/>
      <c r="F463" s="185"/>
      <c r="G463" s="185"/>
      <c r="H463" s="185"/>
      <c r="I463" s="185"/>
      <c r="J463" s="185"/>
      <c r="K463" s="185"/>
      <c r="L463" s="185"/>
      <c r="M463" s="185"/>
      <c r="N463" s="185"/>
      <c r="O463" s="185"/>
      <c r="P463" s="185"/>
      <c r="Q463" s="185"/>
      <c r="R463" s="185"/>
      <c r="S463" s="185"/>
      <c r="T463" s="185"/>
      <c r="U463" s="185"/>
      <c r="V463" s="185"/>
      <c r="W463" s="185"/>
      <c r="X463" s="185"/>
      <c r="Y463" s="185"/>
      <c r="Z463" s="185"/>
      <c r="AA463" s="185"/>
    </row>
    <row xmlns:x14ac="http://schemas.microsoft.com/office/spreadsheetml/2009/9/ac" r="464" ht="15.75" x14ac:dyDescent="0.25">
      <c r="A464" s="185"/>
      <c r="B464" s="186"/>
      <c r="C464" s="185"/>
      <c r="D464" s="185"/>
      <c r="E464" s="185"/>
      <c r="F464" s="185"/>
      <c r="G464" s="185"/>
      <c r="H464" s="185"/>
      <c r="I464" s="185"/>
      <c r="J464" s="185"/>
      <c r="K464" s="185"/>
      <c r="L464" s="185"/>
      <c r="M464" s="185"/>
      <c r="N464" s="185"/>
      <c r="O464" s="185"/>
      <c r="P464" s="185"/>
      <c r="Q464" s="185"/>
      <c r="R464" s="185"/>
      <c r="S464" s="185"/>
      <c r="T464" s="185"/>
      <c r="U464" s="185"/>
      <c r="V464" s="185"/>
      <c r="W464" s="185"/>
      <c r="X464" s="185"/>
      <c r="Y464" s="185"/>
      <c r="Z464" s="185"/>
      <c r="AA464" s="185"/>
    </row>
    <row xmlns:x14ac="http://schemas.microsoft.com/office/spreadsheetml/2009/9/ac" r="465" ht="15.75" x14ac:dyDescent="0.25">
      <c r="A465" s="185"/>
      <c r="B465" s="186"/>
      <c r="C465" s="185"/>
      <c r="D465" s="185"/>
      <c r="E465" s="185"/>
      <c r="F465" s="185"/>
      <c r="G465" s="185"/>
      <c r="H465" s="185"/>
      <c r="I465" s="185"/>
      <c r="J465" s="185"/>
      <c r="K465" s="185"/>
      <c r="L465" s="185"/>
      <c r="M465" s="185"/>
      <c r="N465" s="185"/>
      <c r="O465" s="185"/>
      <c r="P465" s="185"/>
      <c r="Q465" s="185"/>
      <c r="R465" s="185"/>
      <c r="S465" s="185"/>
      <c r="T465" s="185"/>
      <c r="U465" s="185"/>
      <c r="V465" s="185"/>
      <c r="W465" s="185"/>
      <c r="X465" s="185"/>
      <c r="Y465" s="185"/>
      <c r="Z465" s="185"/>
      <c r="AA465" s="185"/>
    </row>
    <row xmlns:x14ac="http://schemas.microsoft.com/office/spreadsheetml/2009/9/ac" r="466" ht="15.75" x14ac:dyDescent="0.25">
      <c r="A466" s="185"/>
      <c r="B466" s="186"/>
      <c r="C466" s="185"/>
      <c r="D466" s="185"/>
      <c r="E466" s="185"/>
      <c r="F466" s="185"/>
      <c r="G466" s="185"/>
      <c r="H466" s="185"/>
      <c r="I466" s="185"/>
      <c r="J466" s="185"/>
      <c r="K466" s="185"/>
      <c r="L466" s="185"/>
      <c r="M466" s="185"/>
      <c r="N466" s="185"/>
      <c r="O466" s="185"/>
      <c r="P466" s="185"/>
      <c r="Q466" s="185"/>
      <c r="R466" s="185"/>
      <c r="S466" s="185"/>
      <c r="T466" s="185"/>
      <c r="U466" s="185"/>
      <c r="V466" s="185"/>
      <c r="W466" s="185"/>
      <c r="X466" s="185"/>
      <c r="Y466" s="185"/>
      <c r="Z466" s="185"/>
      <c r="AA466" s="185"/>
    </row>
    <row xmlns:x14ac="http://schemas.microsoft.com/office/spreadsheetml/2009/9/ac" r="467" ht="15.75" x14ac:dyDescent="0.25">
      <c r="A467" s="185"/>
      <c r="B467" s="186"/>
      <c r="C467" s="185"/>
      <c r="D467" s="185"/>
      <c r="E467" s="185"/>
      <c r="F467" s="185"/>
      <c r="G467" s="185"/>
      <c r="H467" s="185"/>
      <c r="I467" s="185"/>
      <c r="J467" s="185"/>
      <c r="K467" s="185"/>
      <c r="L467" s="185"/>
      <c r="M467" s="185"/>
      <c r="N467" s="185"/>
      <c r="O467" s="185"/>
      <c r="P467" s="185"/>
      <c r="Q467" s="185"/>
      <c r="R467" s="185"/>
      <c r="S467" s="185"/>
      <c r="T467" s="185"/>
      <c r="U467" s="185"/>
      <c r="V467" s="185"/>
      <c r="W467" s="185"/>
      <c r="X467" s="185"/>
      <c r="Y467" s="185"/>
      <c r="Z467" s="185"/>
      <c r="AA467" s="185"/>
    </row>
    <row xmlns:x14ac="http://schemas.microsoft.com/office/spreadsheetml/2009/9/ac" r="468" ht="15.75" x14ac:dyDescent="0.25">
      <c r="A468" s="185"/>
      <c r="B468" s="186"/>
      <c r="C468" s="185"/>
      <c r="D468" s="185"/>
      <c r="E468" s="185"/>
      <c r="F468" s="185"/>
      <c r="G468" s="185"/>
      <c r="H468" s="185"/>
      <c r="I468" s="185"/>
      <c r="J468" s="185"/>
      <c r="K468" s="185"/>
      <c r="L468" s="185"/>
      <c r="M468" s="185"/>
      <c r="N468" s="185"/>
      <c r="O468" s="185"/>
      <c r="P468" s="185"/>
      <c r="Q468" s="185"/>
      <c r="R468" s="185"/>
      <c r="S468" s="185"/>
      <c r="T468" s="185"/>
      <c r="U468" s="185"/>
      <c r="V468" s="185"/>
      <c r="W468" s="185"/>
      <c r="X468" s="185"/>
      <c r="Y468" s="185"/>
      <c r="Z468" s="185"/>
      <c r="AA468" s="185"/>
    </row>
    <row xmlns:x14ac="http://schemas.microsoft.com/office/spreadsheetml/2009/9/ac" r="469" ht="15.75" x14ac:dyDescent="0.25">
      <c r="A469" s="185"/>
      <c r="B469" s="186"/>
      <c r="C469" s="185"/>
      <c r="D469" s="185"/>
      <c r="E469" s="185"/>
      <c r="F469" s="185"/>
      <c r="G469" s="185"/>
      <c r="H469" s="185"/>
      <c r="I469" s="185"/>
      <c r="J469" s="185"/>
      <c r="K469" s="185"/>
      <c r="L469" s="185"/>
      <c r="M469" s="185"/>
      <c r="N469" s="185"/>
      <c r="O469" s="185"/>
      <c r="P469" s="185"/>
      <c r="Q469" s="185"/>
      <c r="R469" s="185"/>
      <c r="S469" s="185"/>
      <c r="T469" s="185"/>
      <c r="U469" s="185"/>
      <c r="V469" s="185"/>
      <c r="W469" s="185"/>
      <c r="X469" s="185"/>
      <c r="Y469" s="185"/>
      <c r="Z469" s="185"/>
      <c r="AA469" s="185"/>
    </row>
    <row xmlns:x14ac="http://schemas.microsoft.com/office/spreadsheetml/2009/9/ac" r="470" ht="15.75" x14ac:dyDescent="0.25">
      <c r="A470" s="185"/>
      <c r="B470" s="186"/>
      <c r="C470" s="185"/>
      <c r="D470" s="185"/>
      <c r="E470" s="185"/>
      <c r="F470" s="185"/>
      <c r="G470" s="185"/>
      <c r="H470" s="185"/>
      <c r="I470" s="185"/>
      <c r="J470" s="185"/>
      <c r="K470" s="185"/>
      <c r="L470" s="185"/>
      <c r="M470" s="185"/>
      <c r="N470" s="185"/>
      <c r="O470" s="185"/>
      <c r="P470" s="185"/>
      <c r="Q470" s="185"/>
      <c r="R470" s="185"/>
      <c r="S470" s="185"/>
      <c r="T470" s="185"/>
      <c r="U470" s="185"/>
      <c r="V470" s="185"/>
      <c r="W470" s="185"/>
      <c r="X470" s="185"/>
      <c r="Y470" s="185"/>
      <c r="Z470" s="185"/>
      <c r="AA470" s="185"/>
    </row>
    <row xmlns:x14ac="http://schemas.microsoft.com/office/spreadsheetml/2009/9/ac" r="471" ht="15.75" x14ac:dyDescent="0.25">
      <c r="A471" s="185"/>
      <c r="B471" s="186"/>
      <c r="C471" s="185"/>
      <c r="D471" s="185"/>
      <c r="E471" s="185"/>
      <c r="F471" s="185"/>
      <c r="G471" s="185"/>
      <c r="H471" s="185"/>
      <c r="I471" s="185"/>
      <c r="J471" s="185"/>
      <c r="K471" s="185"/>
      <c r="L471" s="185"/>
      <c r="M471" s="185"/>
      <c r="N471" s="185"/>
      <c r="O471" s="185"/>
      <c r="P471" s="185"/>
      <c r="Q471" s="185"/>
      <c r="R471" s="185"/>
      <c r="S471" s="185"/>
      <c r="T471" s="185"/>
      <c r="U471" s="185"/>
      <c r="V471" s="185"/>
      <c r="W471" s="185"/>
      <c r="X471" s="185"/>
      <c r="Y471" s="185"/>
      <c r="Z471" s="185"/>
      <c r="AA471" s="185"/>
    </row>
    <row xmlns:x14ac="http://schemas.microsoft.com/office/spreadsheetml/2009/9/ac" r="472" ht="15.75" x14ac:dyDescent="0.25">
      <c r="A472" s="185"/>
      <c r="B472" s="186"/>
      <c r="C472" s="185"/>
      <c r="D472" s="185"/>
      <c r="E472" s="185"/>
      <c r="F472" s="185"/>
      <c r="G472" s="185"/>
      <c r="H472" s="185"/>
      <c r="I472" s="185"/>
      <c r="J472" s="185"/>
      <c r="K472" s="185"/>
      <c r="L472" s="185"/>
      <c r="M472" s="185"/>
      <c r="N472" s="185"/>
      <c r="O472" s="185"/>
      <c r="P472" s="185"/>
      <c r="Q472" s="185"/>
      <c r="R472" s="185"/>
      <c r="S472" s="185"/>
      <c r="T472" s="185"/>
      <c r="U472" s="185"/>
      <c r="V472" s="185"/>
      <c r="W472" s="185"/>
      <c r="X472" s="185"/>
      <c r="Y472" s="185"/>
      <c r="Z472" s="185"/>
      <c r="AA472" s="185"/>
    </row>
    <row xmlns:x14ac="http://schemas.microsoft.com/office/spreadsheetml/2009/9/ac" r="473" ht="15.75" x14ac:dyDescent="0.25">
      <c r="A473" s="185"/>
      <c r="B473" s="186"/>
      <c r="C473" s="185"/>
      <c r="D473" s="185"/>
      <c r="E473" s="185"/>
      <c r="F473" s="185"/>
      <c r="G473" s="185"/>
      <c r="H473" s="185"/>
      <c r="I473" s="185"/>
      <c r="J473" s="185"/>
      <c r="K473" s="185"/>
      <c r="L473" s="185"/>
      <c r="M473" s="185"/>
      <c r="N473" s="185"/>
      <c r="O473" s="185"/>
      <c r="P473" s="185"/>
      <c r="Q473" s="185"/>
      <c r="R473" s="185"/>
      <c r="S473" s="185"/>
      <c r="T473" s="185"/>
      <c r="U473" s="185"/>
      <c r="V473" s="185"/>
      <c r="W473" s="185"/>
      <c r="X473" s="185"/>
      <c r="Y473" s="185"/>
      <c r="Z473" s="185"/>
      <c r="AA473" s="185"/>
    </row>
    <row xmlns:x14ac="http://schemas.microsoft.com/office/spreadsheetml/2009/9/ac" r="474" ht="15.75" x14ac:dyDescent="0.25">
      <c r="A474" s="185"/>
      <c r="B474" s="186"/>
      <c r="C474" s="185"/>
      <c r="D474" s="185"/>
      <c r="E474" s="185"/>
      <c r="F474" s="185"/>
      <c r="G474" s="185"/>
      <c r="H474" s="185"/>
      <c r="I474" s="185"/>
      <c r="J474" s="185"/>
      <c r="K474" s="185"/>
      <c r="L474" s="185"/>
      <c r="M474" s="185"/>
      <c r="N474" s="185"/>
      <c r="O474" s="185"/>
      <c r="P474" s="185"/>
      <c r="Q474" s="185"/>
      <c r="R474" s="185"/>
      <c r="S474" s="185"/>
      <c r="T474" s="185"/>
      <c r="U474" s="185"/>
      <c r="V474" s="185"/>
      <c r="W474" s="185"/>
      <c r="X474" s="185"/>
      <c r="Y474" s="185"/>
      <c r="Z474" s="185"/>
      <c r="AA474" s="185"/>
    </row>
    <row xmlns:x14ac="http://schemas.microsoft.com/office/spreadsheetml/2009/9/ac" r="475" ht="15.75" x14ac:dyDescent="0.25">
      <c r="A475" s="185"/>
      <c r="B475" s="186"/>
      <c r="C475" s="185"/>
      <c r="D475" s="185"/>
      <c r="E475" s="185"/>
      <c r="F475" s="185"/>
      <c r="G475" s="185"/>
      <c r="H475" s="185"/>
      <c r="I475" s="185"/>
      <c r="J475" s="185"/>
      <c r="K475" s="185"/>
      <c r="L475" s="185"/>
      <c r="M475" s="185"/>
      <c r="N475" s="185"/>
      <c r="O475" s="185"/>
      <c r="P475" s="185"/>
      <c r="Q475" s="185"/>
      <c r="R475" s="185"/>
      <c r="S475" s="185"/>
      <c r="T475" s="185"/>
      <c r="U475" s="185"/>
      <c r="V475" s="185"/>
      <c r="W475" s="185"/>
      <c r="X475" s="185"/>
      <c r="Y475" s="185"/>
      <c r="Z475" s="185"/>
      <c r="AA475" s="185"/>
    </row>
    <row xmlns:x14ac="http://schemas.microsoft.com/office/spreadsheetml/2009/9/ac" r="476" ht="15.75" x14ac:dyDescent="0.25">
      <c r="A476" s="185"/>
      <c r="B476" s="186"/>
      <c r="C476" s="185"/>
      <c r="D476" s="185"/>
      <c r="E476" s="185"/>
      <c r="F476" s="185"/>
      <c r="G476" s="185"/>
      <c r="H476" s="185"/>
      <c r="I476" s="185"/>
      <c r="J476" s="185"/>
      <c r="K476" s="185"/>
      <c r="L476" s="185"/>
      <c r="M476" s="185"/>
      <c r="N476" s="185"/>
      <c r="O476" s="185"/>
      <c r="P476" s="185"/>
      <c r="Q476" s="185"/>
      <c r="R476" s="185"/>
      <c r="S476" s="185"/>
      <c r="T476" s="185"/>
      <c r="U476" s="185"/>
      <c r="V476" s="185"/>
      <c r="W476" s="185"/>
      <c r="X476" s="185"/>
      <c r="Y476" s="185"/>
      <c r="Z476" s="185"/>
      <c r="AA476" s="185"/>
    </row>
    <row xmlns:x14ac="http://schemas.microsoft.com/office/spreadsheetml/2009/9/ac" r="477" ht="15.75" x14ac:dyDescent="0.25">
      <c r="A477" s="185"/>
      <c r="B477" s="186"/>
      <c r="C477" s="185"/>
      <c r="D477" s="185"/>
      <c r="E477" s="185"/>
      <c r="F477" s="185"/>
      <c r="G477" s="185"/>
      <c r="H477" s="185"/>
      <c r="I477" s="185"/>
      <c r="J477" s="185"/>
      <c r="K477" s="185"/>
      <c r="L477" s="185"/>
      <c r="M477" s="185"/>
      <c r="N477" s="185"/>
      <c r="O477" s="185"/>
      <c r="P477" s="185"/>
      <c r="Q477" s="185"/>
      <c r="R477" s="185"/>
      <c r="S477" s="185"/>
      <c r="T477" s="185"/>
      <c r="U477" s="185"/>
      <c r="V477" s="185"/>
      <c r="W477" s="185"/>
      <c r="X477" s="185"/>
      <c r="Y477" s="185"/>
      <c r="Z477" s="185"/>
      <c r="AA477" s="185"/>
    </row>
    <row xmlns:x14ac="http://schemas.microsoft.com/office/spreadsheetml/2009/9/ac" r="478" ht="15.75" x14ac:dyDescent="0.25">
      <c r="A478" s="185"/>
      <c r="B478" s="186"/>
      <c r="C478" s="185"/>
      <c r="D478" s="185"/>
      <c r="E478" s="185"/>
      <c r="F478" s="185"/>
      <c r="G478" s="185"/>
      <c r="H478" s="185"/>
      <c r="I478" s="185"/>
      <c r="J478" s="185"/>
      <c r="K478" s="185"/>
      <c r="L478" s="185"/>
      <c r="M478" s="185"/>
      <c r="N478" s="185"/>
      <c r="O478" s="185"/>
      <c r="P478" s="185"/>
      <c r="Q478" s="185"/>
      <c r="R478" s="185"/>
      <c r="S478" s="185"/>
      <c r="T478" s="185"/>
      <c r="U478" s="185"/>
      <c r="V478" s="185"/>
      <c r="W478" s="185"/>
      <c r="X478" s="185"/>
      <c r="Y478" s="185"/>
      <c r="Z478" s="185"/>
      <c r="AA478" s="185"/>
    </row>
    <row xmlns:x14ac="http://schemas.microsoft.com/office/spreadsheetml/2009/9/ac" r="479" ht="15.75" x14ac:dyDescent="0.25">
      <c r="A479" s="185"/>
      <c r="B479" s="186"/>
      <c r="C479" s="185"/>
      <c r="D479" s="185"/>
      <c r="E479" s="185"/>
      <c r="F479" s="185"/>
      <c r="G479" s="185"/>
      <c r="H479" s="185"/>
      <c r="I479" s="185"/>
      <c r="J479" s="185"/>
      <c r="K479" s="185"/>
      <c r="L479" s="185"/>
      <c r="M479" s="185"/>
      <c r="N479" s="185"/>
      <c r="O479" s="185"/>
      <c r="P479" s="185"/>
      <c r="Q479" s="185"/>
      <c r="R479" s="185"/>
      <c r="S479" s="185"/>
      <c r="T479" s="185"/>
      <c r="U479" s="185"/>
      <c r="V479" s="185"/>
      <c r="W479" s="185"/>
      <c r="X479" s="185"/>
      <c r="Y479" s="185"/>
      <c r="Z479" s="185"/>
      <c r="AA479" s="185"/>
    </row>
    <row xmlns:x14ac="http://schemas.microsoft.com/office/spreadsheetml/2009/9/ac" r="480" ht="15.75" x14ac:dyDescent="0.25">
      <c r="A480" s="185"/>
      <c r="B480" s="186"/>
      <c r="C480" s="185"/>
      <c r="D480" s="185"/>
      <c r="E480" s="185"/>
      <c r="F480" s="185"/>
      <c r="G480" s="185"/>
      <c r="H480" s="185"/>
      <c r="I480" s="185"/>
      <c r="J480" s="185"/>
      <c r="K480" s="185"/>
      <c r="L480" s="185"/>
      <c r="M480" s="185"/>
      <c r="N480" s="185"/>
      <c r="O480" s="185"/>
      <c r="P480" s="185"/>
      <c r="Q480" s="185"/>
      <c r="R480" s="185"/>
      <c r="S480" s="185"/>
      <c r="T480" s="185"/>
      <c r="U480" s="185"/>
      <c r="V480" s="185"/>
      <c r="W480" s="185"/>
      <c r="X480" s="185"/>
      <c r="Y480" s="185"/>
      <c r="Z480" s="185"/>
      <c r="AA480" s="185"/>
    </row>
    <row xmlns:x14ac="http://schemas.microsoft.com/office/spreadsheetml/2009/9/ac" r="481" ht="15.75" x14ac:dyDescent="0.25">
      <c r="A481" s="185"/>
      <c r="B481" s="186"/>
      <c r="C481" s="185"/>
      <c r="D481" s="185"/>
      <c r="E481" s="185"/>
      <c r="F481" s="185"/>
      <c r="G481" s="185"/>
      <c r="H481" s="185"/>
      <c r="I481" s="185"/>
      <c r="J481" s="185"/>
      <c r="K481" s="185"/>
      <c r="L481" s="185"/>
      <c r="M481" s="185"/>
      <c r="N481" s="185"/>
      <c r="O481" s="185"/>
      <c r="P481" s="185"/>
      <c r="Q481" s="185"/>
      <c r="R481" s="185"/>
      <c r="S481" s="185"/>
      <c r="T481" s="185"/>
      <c r="U481" s="185"/>
      <c r="V481" s="185"/>
      <c r="W481" s="185"/>
      <c r="X481" s="185"/>
      <c r="Y481" s="185"/>
      <c r="Z481" s="185"/>
      <c r="AA481" s="185"/>
    </row>
    <row xmlns:x14ac="http://schemas.microsoft.com/office/spreadsheetml/2009/9/ac" r="482" ht="15.75" x14ac:dyDescent="0.25">
      <c r="A482" s="185"/>
      <c r="B482" s="186"/>
      <c r="C482" s="185"/>
      <c r="D482" s="185"/>
      <c r="E482" s="185"/>
      <c r="F482" s="185"/>
      <c r="G482" s="185"/>
      <c r="H482" s="185"/>
      <c r="I482" s="185"/>
      <c r="J482" s="185"/>
      <c r="K482" s="185"/>
      <c r="L482" s="185"/>
      <c r="M482" s="185"/>
      <c r="N482" s="185"/>
      <c r="O482" s="185"/>
      <c r="P482" s="185"/>
      <c r="Q482" s="185"/>
      <c r="R482" s="185"/>
      <c r="S482" s="185"/>
      <c r="T482" s="185"/>
      <c r="U482" s="185"/>
      <c r="V482" s="185"/>
      <c r="W482" s="185"/>
      <c r="X482" s="185"/>
      <c r="Y482" s="185"/>
      <c r="Z482" s="185"/>
      <c r="AA482" s="185"/>
    </row>
    <row xmlns:x14ac="http://schemas.microsoft.com/office/spreadsheetml/2009/9/ac" r="483" ht="15.75" x14ac:dyDescent="0.25">
      <c r="A483" s="185"/>
      <c r="B483" s="186"/>
      <c r="C483" s="185"/>
      <c r="D483" s="185"/>
      <c r="E483" s="185"/>
      <c r="F483" s="185"/>
      <c r="G483" s="185"/>
      <c r="H483" s="185"/>
      <c r="I483" s="185"/>
      <c r="J483" s="185"/>
      <c r="K483" s="185"/>
      <c r="L483" s="185"/>
      <c r="M483" s="185"/>
      <c r="N483" s="185"/>
      <c r="O483" s="185"/>
      <c r="P483" s="185"/>
      <c r="Q483" s="185"/>
      <c r="R483" s="185"/>
      <c r="S483" s="185"/>
      <c r="T483" s="185"/>
      <c r="U483" s="185"/>
      <c r="V483" s="185"/>
      <c r="W483" s="185"/>
      <c r="X483" s="185"/>
      <c r="Y483" s="185"/>
      <c r="Z483" s="185"/>
      <c r="AA483" s="185"/>
    </row>
    <row xmlns:x14ac="http://schemas.microsoft.com/office/spreadsheetml/2009/9/ac" r="484" ht="15.75" x14ac:dyDescent="0.25">
      <c r="A484" s="185"/>
      <c r="B484" s="186"/>
      <c r="C484" s="185"/>
      <c r="D484" s="185"/>
      <c r="E484" s="185"/>
      <c r="F484" s="185"/>
      <c r="G484" s="185"/>
      <c r="H484" s="185"/>
      <c r="I484" s="185"/>
      <c r="J484" s="185"/>
      <c r="K484" s="185"/>
      <c r="L484" s="185"/>
      <c r="M484" s="185"/>
      <c r="N484" s="185"/>
      <c r="O484" s="185"/>
      <c r="P484" s="185"/>
      <c r="Q484" s="185"/>
      <c r="R484" s="185"/>
      <c r="S484" s="185"/>
      <c r="T484" s="185"/>
      <c r="U484" s="185"/>
      <c r="V484" s="185"/>
      <c r="W484" s="185"/>
      <c r="X484" s="185"/>
      <c r="Y484" s="185"/>
      <c r="Z484" s="185"/>
      <c r="AA484" s="185"/>
    </row>
    <row xmlns:x14ac="http://schemas.microsoft.com/office/spreadsheetml/2009/9/ac" r="485" ht="15.75" x14ac:dyDescent="0.25">
      <c r="A485" s="185"/>
      <c r="B485" s="186"/>
      <c r="C485" s="185"/>
      <c r="D485" s="185"/>
      <c r="E485" s="185"/>
      <c r="F485" s="185"/>
      <c r="G485" s="185"/>
      <c r="H485" s="185"/>
      <c r="I485" s="185"/>
      <c r="J485" s="185"/>
      <c r="K485" s="185"/>
      <c r="L485" s="185"/>
      <c r="M485" s="185"/>
      <c r="N485" s="185"/>
      <c r="O485" s="185"/>
      <c r="P485" s="185"/>
      <c r="Q485" s="185"/>
      <c r="R485" s="185"/>
      <c r="S485" s="185"/>
      <c r="T485" s="185"/>
      <c r="U485" s="185"/>
      <c r="V485" s="185"/>
      <c r="W485" s="185"/>
      <c r="X485" s="185"/>
      <c r="Y485" s="185"/>
      <c r="Z485" s="185"/>
      <c r="AA485" s="185"/>
    </row>
    <row xmlns:x14ac="http://schemas.microsoft.com/office/spreadsheetml/2009/9/ac" r="486" ht="15.75" x14ac:dyDescent="0.25">
      <c r="A486" s="185"/>
      <c r="B486" s="186"/>
      <c r="C486" s="185"/>
      <c r="D486" s="185"/>
      <c r="E486" s="185"/>
      <c r="F486" s="185"/>
      <c r="G486" s="185"/>
      <c r="H486" s="185"/>
      <c r="I486" s="185"/>
      <c r="J486" s="185"/>
      <c r="K486" s="185"/>
      <c r="L486" s="185"/>
      <c r="M486" s="185"/>
      <c r="N486" s="185"/>
      <c r="O486" s="185"/>
      <c r="P486" s="185"/>
      <c r="Q486" s="185"/>
      <c r="R486" s="185"/>
      <c r="S486" s="185"/>
      <c r="T486" s="185"/>
      <c r="U486" s="185"/>
      <c r="V486" s="185"/>
      <c r="W486" s="185"/>
      <c r="X486" s="185"/>
      <c r="Y486" s="185"/>
      <c r="Z486" s="185"/>
      <c r="AA486" s="185"/>
    </row>
    <row xmlns:x14ac="http://schemas.microsoft.com/office/spreadsheetml/2009/9/ac" r="487" ht="15.75" x14ac:dyDescent="0.25">
      <c r="A487" s="185"/>
      <c r="B487" s="186"/>
      <c r="C487" s="185"/>
      <c r="D487" s="185"/>
      <c r="E487" s="185"/>
      <c r="F487" s="185"/>
      <c r="G487" s="185"/>
      <c r="H487" s="185"/>
      <c r="I487" s="185"/>
      <c r="J487" s="185"/>
      <c r="K487" s="185"/>
      <c r="L487" s="185"/>
      <c r="M487" s="185"/>
      <c r="N487" s="185"/>
      <c r="O487" s="185"/>
      <c r="P487" s="185"/>
      <c r="Q487" s="185"/>
      <c r="R487" s="185"/>
      <c r="S487" s="185"/>
      <c r="T487" s="185"/>
      <c r="U487" s="185"/>
      <c r="V487" s="185"/>
      <c r="W487" s="185"/>
      <c r="X487" s="185"/>
      <c r="Y487" s="185"/>
      <c r="Z487" s="185"/>
      <c r="AA487" s="185"/>
    </row>
    <row xmlns:x14ac="http://schemas.microsoft.com/office/spreadsheetml/2009/9/ac" r="488" ht="15.75" x14ac:dyDescent="0.25">
      <c r="A488" s="185"/>
      <c r="B488" s="186"/>
      <c r="C488" s="185"/>
      <c r="D488" s="185"/>
      <c r="E488" s="185"/>
      <c r="F488" s="185"/>
      <c r="G488" s="185"/>
      <c r="H488" s="185"/>
      <c r="I488" s="185"/>
      <c r="J488" s="185"/>
      <c r="K488" s="185"/>
      <c r="L488" s="185"/>
      <c r="M488" s="185"/>
      <c r="N488" s="185"/>
      <c r="O488" s="185"/>
      <c r="P488" s="185"/>
      <c r="Q488" s="185"/>
      <c r="R488" s="185"/>
      <c r="S488" s="185"/>
      <c r="T488" s="185"/>
      <c r="U488" s="185"/>
      <c r="V488" s="185"/>
      <c r="W488" s="185"/>
      <c r="X488" s="185"/>
      <c r="Y488" s="185"/>
      <c r="Z488" s="185"/>
      <c r="AA488" s="185"/>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7A59D-31C3-48E6-8A6A-9F9D517FC227}">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5" customWidth="true"/>
    <col min="2" max="2" width="6.5" style="216" customWidth="true"/>
    <col min="3" max="3" width="14.125" style="217" customWidth="true"/>
    <col min="4" max="4" width="9.75" style="195" customWidth="true"/>
    <col min="5" max="5" width="8" style="218" customWidth="true"/>
    <col min="6" max="6" width="8" style="219" customWidth="true"/>
    <col min="7" max="7" width="8" style="220" customWidth="true"/>
    <col min="8" max="8" width="8" style="221" customWidth="true"/>
    <col min="9" max="9" width="8" style="214" customWidth="true"/>
    <col min="10" max="10" width="8" style="222" customWidth="true"/>
    <col min="11" max="11" width="8" style="223" customWidth="true"/>
    <col min="12" max="12" width="8" style="219" customWidth="true"/>
    <col min="13" max="13" width="8" style="224" customWidth="true"/>
    <col min="14" max="14" width="8" style="225" customWidth="true"/>
    <col min="15" max="19" width="8" style="195" customWidth="true"/>
    <col min="20" max="16384" width="9" style="195"/>
  </cols>
  <sheetData>
    <row xmlns:x14ac="http://schemas.microsoft.com/office/spreadsheetml/2009/9/ac" r="1" ht="20.25" customHeight="true" x14ac:dyDescent="0.2">
      <c r="A1" s="559" t="s">
        <v>292</v>
      </c>
      <c r="B1" s="560"/>
      <c r="C1" s="560"/>
      <c r="D1" s="560"/>
      <c r="E1" s="561" t="s">
        <v>50</v>
      </c>
      <c r="F1" s="562"/>
      <c r="G1" s="562"/>
      <c r="H1" s="562"/>
      <c r="I1" s="563"/>
      <c r="J1" s="564" t="s">
        <v>10</v>
      </c>
      <c r="K1" s="564"/>
      <c r="L1" s="564"/>
      <c r="M1" s="564"/>
      <c r="N1" s="564"/>
      <c r="O1" s="565" t="s">
        <v>11</v>
      </c>
      <c r="P1" s="566"/>
      <c r="Q1" s="566"/>
      <c r="R1" s="566"/>
      <c r="S1" s="567"/>
    </row>
    <row xmlns:x14ac="http://schemas.microsoft.com/office/spreadsheetml/2009/9/ac" r="2" x14ac:dyDescent="0.2">
      <c r="A2" s="560"/>
      <c r="B2" s="560"/>
      <c r="C2" s="560"/>
      <c r="D2" s="560"/>
      <c r="E2" s="196"/>
      <c r="F2" s="197"/>
      <c r="G2" s="226"/>
      <c r="H2" s="198"/>
      <c r="I2" s="227"/>
      <c r="J2" s="199"/>
      <c r="K2" s="197"/>
      <c r="L2" s="228"/>
      <c r="M2" s="198"/>
      <c r="N2" s="229"/>
      <c r="O2" s="196"/>
      <c r="P2" s="197"/>
      <c r="Q2" s="200"/>
      <c r="R2" s="198"/>
      <c r="S2" s="227"/>
    </row>
    <row xmlns:x14ac="http://schemas.microsoft.com/office/spreadsheetml/2009/9/ac" r="3" ht="134.25" customHeight="true" x14ac:dyDescent="0.2">
      <c r="A3" s="201" t="s">
        <v>9</v>
      </c>
      <c r="B3" s="202" t="s">
        <v>4</v>
      </c>
      <c r="C3" s="203" t="s">
        <v>8</v>
      </c>
      <c r="D3" s="204" t="s">
        <v>174</v>
      </c>
      <c r="E3" s="205" t="s">
        <v>25</v>
      </c>
      <c r="F3" s="206" t="s">
        <v>19</v>
      </c>
      <c r="G3" s="230" t="s">
        <v>157</v>
      </c>
      <c r="H3" s="207" t="s">
        <v>164</v>
      </c>
      <c r="I3" s="231" t="s">
        <v>36</v>
      </c>
      <c r="J3" s="208" t="s">
        <v>25</v>
      </c>
      <c r="K3" s="209" t="s">
        <v>19</v>
      </c>
      <c r="L3" s="232" t="s">
        <v>158</v>
      </c>
      <c r="M3" s="207" t="s">
        <v>164</v>
      </c>
      <c r="N3" s="233" t="s">
        <v>36</v>
      </c>
      <c r="O3" s="205" t="s">
        <v>25</v>
      </c>
      <c r="P3" s="206" t="s">
        <v>126</v>
      </c>
      <c r="Q3" s="210" t="s">
        <v>159</v>
      </c>
      <c r="R3" s="207" t="s">
        <v>164</v>
      </c>
      <c r="S3" s="231" t="s">
        <v>36</v>
      </c>
    </row>
    <row xmlns:x14ac="http://schemas.microsoft.com/office/spreadsheetml/2009/9/ac" r="4" x14ac:dyDescent="0.2">
      <c r="A4" s="332" t="str">
        <f>IF(ISBLANK(Regressions!A14), " ", Regressions!A14)</f>
        <v>Solomon Islands</v>
      </c>
      <c r="B4" s="333">
        <f>IF(ISBLANK(Regressions!B14), " ", Regressions!B14)</f>
        <v>2000</v>
      </c>
      <c r="C4" s="211" t="str">
        <f>IF(ISBLANK(Regressions!C14), " ", Regressions!C14)</f>
        <v>National</v>
      </c>
      <c r="D4" s="334">
        <f>IF(ISBLANK(Regressions!D14), " ", Regressions!D14)</f>
        <v>176995</v>
      </c>
      <c r="E4" s="212" t="e">
        <f>IF(ISNUMBER(Regressions!E14),ROUND(Regressions!E14, 1), NA())</f>
        <v>#N/A</v>
      </c>
      <c r="F4" s="335" t="e">
        <f>IF(ISNUMBER(Regressions!F14),ROUND(Regressions!F14, 1), NA())</f>
        <v>#N/A</v>
      </c>
      <c r="G4" s="234" t="e">
        <f>IF(ISNUMBER(Regressions!G14),ROUND(Regressions!G14, 1), NA())</f>
        <v>#N/A</v>
      </c>
      <c r="H4" s="336" t="e">
        <f>IF(ISNUMBER(Regressions!H14),ROUND(Regressions!H14, 1), NA())</f>
        <v>#N/A</v>
      </c>
      <c r="I4" s="235" t="e">
        <f>IF(ISNUMBER(Regressions!I14),ROUND(Regressions!I14, 1), NA())</f>
        <v>#N/A</v>
      </c>
      <c r="J4" s="337" t="e">
        <f>IF(ISNUMBER(Regressions!K14),ROUND(Regressions!K14, 1), NA())</f>
        <v>#N/A</v>
      </c>
      <c r="K4" s="335" t="e">
        <f>IF(ISNUMBER(Regressions!L14),ROUND(Regressions!L14, 1), NA())</f>
        <v>#N/A</v>
      </c>
      <c r="L4" s="236" t="e">
        <f>IF(ISNUMBER(Regressions!M14),ROUND(Regressions!M14, 1), NA())</f>
        <v>#N/A</v>
      </c>
      <c r="M4" s="336" t="e">
        <f>IF(ISNUMBER(Regressions!N14),ROUND(Regressions!N14, 1), NA())</f>
        <v>#N/A</v>
      </c>
      <c r="N4" s="235" t="e">
        <f>IF(ISNUMBER(Regressions!O14),ROUND(Regressions!O14, 1), NA())</f>
        <v>#N/A</v>
      </c>
      <c r="O4" s="337" t="e">
        <f>IF(ISNUMBER(Regressions!Q14),ROUND(Regressions!Q14, 1), NA())</f>
        <v>#N/A</v>
      </c>
      <c r="P4" s="335" t="e">
        <f>IF(ISNUMBER(Regressions!R14),ROUND(Regressions!R14, 1), NA())</f>
        <v>#N/A</v>
      </c>
      <c r="Q4" s="213" t="e">
        <f>IF(ISNUMBER(Regressions!S14),ROUND(Regressions!S14, 1), NA())</f>
        <v>#N/A</v>
      </c>
      <c r="R4" s="336" t="e">
        <f>IF(ISNUMBER(Regressions!T14),ROUND(Regressions!T14, 1), NA())</f>
        <v>#N/A</v>
      </c>
      <c r="S4" s="235" t="e">
        <f>IF(ISNUMBER(Regressions!U14),ROUND(Regressions!U14, 1), NA())</f>
        <v>#N/A</v>
      </c>
    </row>
    <row xmlns:x14ac="http://schemas.microsoft.com/office/spreadsheetml/2009/9/ac" r="5" x14ac:dyDescent="0.2">
      <c r="A5" s="332" t="str">
        <f>IF(ISBLANK(Regressions!A15), " ", Regressions!A15)</f>
        <v>Solomon Islands</v>
      </c>
      <c r="B5" s="333">
        <f>IF(ISBLANK(Regressions!B15), " ", Regressions!B15)</f>
        <v>2001</v>
      </c>
      <c r="C5" s="338" t="str">
        <f>IF(ISBLANK(Regressions!C15), " ", Regressions!C15)</f>
        <v>National</v>
      </c>
      <c r="D5" s="334">
        <f>IF(ISBLANK(Regressions!D15), " ", Regressions!D15)</f>
        <v>180469</v>
      </c>
      <c r="E5" s="212" t="e">
        <f>IF(ISNUMBER(Regressions!E15),ROUND(Regressions!E15, 1), NA())</f>
        <v>#N/A</v>
      </c>
      <c r="F5" s="335" t="e">
        <f>IF(ISNUMBER(Regressions!F15),ROUND(Regressions!F15, 1), NA())</f>
        <v>#N/A</v>
      </c>
      <c r="G5" s="234" t="e">
        <f>IF(ISNUMBER(Regressions!G15),ROUND(Regressions!G15, 1), NA())</f>
        <v>#N/A</v>
      </c>
      <c r="H5" s="336" t="e">
        <f>IF(ISNUMBER(Regressions!H15),ROUND(Regressions!H15, 1), NA())</f>
        <v>#N/A</v>
      </c>
      <c r="I5" s="235" t="e">
        <f>IF(ISNUMBER(Regressions!I15),ROUND(Regressions!I15, 1), NA())</f>
        <v>#N/A</v>
      </c>
      <c r="J5" s="337" t="e">
        <f>IF(ISNUMBER(Regressions!K15),ROUND(Regressions!K15, 1), NA())</f>
        <v>#N/A</v>
      </c>
      <c r="K5" s="335" t="e">
        <f>IF(ISNUMBER(Regressions!L15),ROUND(Regressions!L15, 1), NA())</f>
        <v>#N/A</v>
      </c>
      <c r="L5" s="236" t="e">
        <f>IF(ISNUMBER(Regressions!M15),ROUND(Regressions!M15, 1), NA())</f>
        <v>#N/A</v>
      </c>
      <c r="M5" s="336" t="e">
        <f>IF(ISNUMBER(Regressions!N15),ROUND(Regressions!N15, 1), NA())</f>
        <v>#N/A</v>
      </c>
      <c r="N5" s="235" t="e">
        <f>IF(ISNUMBER(Regressions!O15),ROUND(Regressions!O15, 1), NA())</f>
        <v>#N/A</v>
      </c>
      <c r="O5" s="337" t="e">
        <f>IF(ISNUMBER(Regressions!Q15),ROUND(Regressions!Q15, 1), NA())</f>
        <v>#N/A</v>
      </c>
      <c r="P5" s="335" t="e">
        <f>IF(ISNUMBER(Regressions!R15),ROUND(Regressions!R15, 1), NA())</f>
        <v>#N/A</v>
      </c>
      <c r="Q5" s="213" t="e">
        <f>IF(ISNUMBER(Regressions!S15),ROUND(Regressions!S15, 1), NA())</f>
        <v>#N/A</v>
      </c>
      <c r="R5" s="336" t="e">
        <f>IF(ISNUMBER(Regressions!T15),ROUND(Regressions!T15, 1), NA())</f>
        <v>#N/A</v>
      </c>
      <c r="S5" s="235" t="e">
        <f>IF(ISNUMBER(Regressions!U15),ROUND(Regressions!U15, 1), NA())</f>
        <v>#N/A</v>
      </c>
      <c r="T5" s="214"/>
      <c r="U5" s="214"/>
      <c r="V5" s="214"/>
      <c r="W5" s="214"/>
      <c r="X5" s="214"/>
      <c r="Y5" s="214"/>
      <c r="Z5" s="214"/>
      <c r="AA5" s="214"/>
    </row>
    <row xmlns:x14ac="http://schemas.microsoft.com/office/spreadsheetml/2009/9/ac" r="6" x14ac:dyDescent="0.2">
      <c r="A6" s="332" t="str">
        <f>IF(ISBLANK(Regressions!A16), " ", Regressions!A16)</f>
        <v>Solomon Islands</v>
      </c>
      <c r="B6" s="333">
        <f>IF(ISBLANK(Regressions!B16), " ", Regressions!B16)</f>
        <v>2002</v>
      </c>
      <c r="C6" s="338" t="str">
        <f>IF(ISBLANK(Regressions!C16), " ", Regressions!C16)</f>
        <v>National</v>
      </c>
      <c r="D6" s="334">
        <f>IF(ISBLANK(Regressions!D16), " ", Regressions!D16)</f>
        <v>183900</v>
      </c>
      <c r="E6" s="212" t="e">
        <f>IF(ISNUMBER(Regressions!E16),ROUND(Regressions!E16, 1), NA())</f>
        <v>#N/A</v>
      </c>
      <c r="F6" s="335" t="e">
        <f>IF(ISNUMBER(Regressions!F16),ROUND(Regressions!F16, 1), NA())</f>
        <v>#N/A</v>
      </c>
      <c r="G6" s="234" t="e">
        <f>IF(ISNUMBER(Regressions!G16),ROUND(Regressions!G16, 1), NA())</f>
        <v>#N/A</v>
      </c>
      <c r="H6" s="336" t="e">
        <f>IF(ISNUMBER(Regressions!H16),ROUND(Regressions!H16, 1), NA())</f>
        <v>#N/A</v>
      </c>
      <c r="I6" s="235" t="e">
        <f>IF(ISNUMBER(Regressions!I16),ROUND(Regressions!I16, 1), NA())</f>
        <v>#N/A</v>
      </c>
      <c r="J6" s="337" t="e">
        <f>IF(ISNUMBER(Regressions!K16),ROUND(Regressions!K16, 1), NA())</f>
        <v>#N/A</v>
      </c>
      <c r="K6" s="335" t="e">
        <f>IF(ISNUMBER(Regressions!L16),ROUND(Regressions!L16, 1), NA())</f>
        <v>#N/A</v>
      </c>
      <c r="L6" s="236" t="e">
        <f>IF(ISNUMBER(Regressions!M16),ROUND(Regressions!M16, 1), NA())</f>
        <v>#N/A</v>
      </c>
      <c r="M6" s="336" t="e">
        <f>IF(ISNUMBER(Regressions!N16),ROUND(Regressions!N16, 1), NA())</f>
        <v>#N/A</v>
      </c>
      <c r="N6" s="235" t="e">
        <f>IF(ISNUMBER(Regressions!O16),ROUND(Regressions!O16, 1), NA())</f>
        <v>#N/A</v>
      </c>
      <c r="O6" s="337" t="e">
        <f>IF(ISNUMBER(Regressions!Q16),ROUND(Regressions!Q16, 1), NA())</f>
        <v>#N/A</v>
      </c>
      <c r="P6" s="335" t="e">
        <f>IF(ISNUMBER(Regressions!R16),ROUND(Regressions!R16, 1), NA())</f>
        <v>#N/A</v>
      </c>
      <c r="Q6" s="213" t="e">
        <f>IF(ISNUMBER(Regressions!S16),ROUND(Regressions!S16, 1), NA())</f>
        <v>#N/A</v>
      </c>
      <c r="R6" s="336" t="e">
        <f>IF(ISNUMBER(Regressions!T16),ROUND(Regressions!T16, 1), NA())</f>
        <v>#N/A</v>
      </c>
      <c r="S6" s="235" t="e">
        <f>IF(ISNUMBER(Regressions!U16),ROUND(Regressions!U16, 1), NA())</f>
        <v>#N/A</v>
      </c>
      <c r="T6" s="214"/>
      <c r="U6" s="214"/>
      <c r="V6" s="214"/>
      <c r="W6" s="214"/>
      <c r="X6" s="214"/>
      <c r="Y6" s="214"/>
      <c r="Z6" s="214"/>
      <c r="AA6" s="214"/>
    </row>
    <row xmlns:x14ac="http://schemas.microsoft.com/office/spreadsheetml/2009/9/ac" r="7" x14ac:dyDescent="0.2">
      <c r="A7" s="332" t="str">
        <f>IF(ISBLANK(Regressions!A17), " ", Regressions!A17)</f>
        <v>Solomon Islands</v>
      </c>
      <c r="B7" s="333">
        <f>IF(ISBLANK(Regressions!B17), " ", Regressions!B17)</f>
        <v>2003</v>
      </c>
      <c r="C7" s="338" t="str">
        <f>IF(ISBLANK(Regressions!C17), " ", Regressions!C17)</f>
        <v>National</v>
      </c>
      <c r="D7" s="334">
        <f>IF(ISBLANK(Regressions!D17), " ", Regressions!D17)</f>
        <v>187474</v>
      </c>
      <c r="E7" s="212" t="e">
        <f>IF(ISNUMBER(Regressions!E17),ROUND(Regressions!E17, 1), NA())</f>
        <v>#N/A</v>
      </c>
      <c r="F7" s="335" t="e">
        <f>IF(ISNUMBER(Regressions!F17),ROUND(Regressions!F17, 1), NA())</f>
        <v>#N/A</v>
      </c>
      <c r="G7" s="234" t="e">
        <f>IF(ISNUMBER(Regressions!G17),ROUND(Regressions!G17, 1), NA())</f>
        <v>#N/A</v>
      </c>
      <c r="H7" s="336" t="e">
        <f>IF(ISNUMBER(Regressions!H17),ROUND(Regressions!H17, 1), NA())</f>
        <v>#N/A</v>
      </c>
      <c r="I7" s="235" t="e">
        <f>IF(ISNUMBER(Regressions!I17),ROUND(Regressions!I17, 1), NA())</f>
        <v>#N/A</v>
      </c>
      <c r="J7" s="337" t="e">
        <f>IF(ISNUMBER(Regressions!K17),ROUND(Regressions!K17, 1), NA())</f>
        <v>#N/A</v>
      </c>
      <c r="K7" s="335" t="e">
        <f>IF(ISNUMBER(Regressions!L17),ROUND(Regressions!L17, 1), NA())</f>
        <v>#N/A</v>
      </c>
      <c r="L7" s="236" t="e">
        <f>IF(ISNUMBER(Regressions!M17),ROUND(Regressions!M17, 1), NA())</f>
        <v>#N/A</v>
      </c>
      <c r="M7" s="336" t="e">
        <f>IF(ISNUMBER(Regressions!N17),ROUND(Regressions!N17, 1), NA())</f>
        <v>#N/A</v>
      </c>
      <c r="N7" s="235" t="e">
        <f>IF(ISNUMBER(Regressions!O17),ROUND(Regressions!O17, 1), NA())</f>
        <v>#N/A</v>
      </c>
      <c r="O7" s="337" t="e">
        <f>IF(ISNUMBER(Regressions!Q17),ROUND(Regressions!Q17, 1), NA())</f>
        <v>#N/A</v>
      </c>
      <c r="P7" s="335" t="e">
        <f>IF(ISNUMBER(Regressions!R17),ROUND(Regressions!R17, 1), NA())</f>
        <v>#N/A</v>
      </c>
      <c r="Q7" s="213" t="e">
        <f>IF(ISNUMBER(Regressions!S17),ROUND(Regressions!S17, 1), NA())</f>
        <v>#N/A</v>
      </c>
      <c r="R7" s="336" t="e">
        <f>IF(ISNUMBER(Regressions!T17),ROUND(Regressions!T17, 1), NA())</f>
        <v>#N/A</v>
      </c>
      <c r="S7" s="235" t="e">
        <f>IF(ISNUMBER(Regressions!U17),ROUND(Regressions!U17, 1), NA())</f>
        <v>#N/A</v>
      </c>
      <c r="T7" s="214"/>
      <c r="U7" s="214"/>
      <c r="V7" s="214"/>
      <c r="W7" s="214"/>
      <c r="X7" s="214"/>
      <c r="Y7" s="214"/>
      <c r="Z7" s="214"/>
      <c r="AA7" s="214"/>
    </row>
    <row xmlns:x14ac="http://schemas.microsoft.com/office/spreadsheetml/2009/9/ac" r="8" x14ac:dyDescent="0.2">
      <c r="A8" s="332" t="str">
        <f>IF(ISBLANK(Regressions!A18), " ", Regressions!A18)</f>
        <v>Solomon Islands</v>
      </c>
      <c r="B8" s="333">
        <f>IF(ISBLANK(Regressions!B18), " ", Regressions!B18)</f>
        <v>2004</v>
      </c>
      <c r="C8" s="338" t="str">
        <f>IF(ISBLANK(Regressions!C18), " ", Regressions!C18)</f>
        <v>National</v>
      </c>
      <c r="D8" s="334">
        <f>IF(ISBLANK(Regressions!D18), " ", Regressions!D18)</f>
        <v>191082</v>
      </c>
      <c r="E8" s="212" t="e">
        <f>IF(ISNUMBER(Regressions!E18),ROUND(Regressions!E18, 1), NA())</f>
        <v>#N/A</v>
      </c>
      <c r="F8" s="335" t="e">
        <f>IF(ISNUMBER(Regressions!F18),ROUND(Regressions!F18, 1), NA())</f>
        <v>#N/A</v>
      </c>
      <c r="G8" s="234" t="e">
        <f>IF(ISNUMBER(Regressions!G18),ROUND(Regressions!G18, 1), NA())</f>
        <v>#N/A</v>
      </c>
      <c r="H8" s="336" t="e">
        <f>IF(ISNUMBER(Regressions!H18),ROUND(Regressions!H18, 1), NA())</f>
        <v>#N/A</v>
      </c>
      <c r="I8" s="235" t="e">
        <f>IF(ISNUMBER(Regressions!I18),ROUND(Regressions!I18, 1), NA())</f>
        <v>#N/A</v>
      </c>
      <c r="J8" s="337" t="e">
        <f>IF(ISNUMBER(Regressions!K18),ROUND(Regressions!K18, 1), NA())</f>
        <v>#N/A</v>
      </c>
      <c r="K8" s="335" t="e">
        <f>IF(ISNUMBER(Regressions!L18),ROUND(Regressions!L18, 1), NA())</f>
        <v>#N/A</v>
      </c>
      <c r="L8" s="236" t="e">
        <f>IF(ISNUMBER(Regressions!M18),ROUND(Regressions!M18, 1), NA())</f>
        <v>#N/A</v>
      </c>
      <c r="M8" s="336" t="e">
        <f>IF(ISNUMBER(Regressions!N18),ROUND(Regressions!N18, 1), NA())</f>
        <v>#N/A</v>
      </c>
      <c r="N8" s="235" t="e">
        <f>IF(ISNUMBER(Regressions!O18),ROUND(Regressions!O18, 1), NA())</f>
        <v>#N/A</v>
      </c>
      <c r="O8" s="337" t="e">
        <f>IF(ISNUMBER(Regressions!Q18),ROUND(Regressions!Q18, 1), NA())</f>
        <v>#N/A</v>
      </c>
      <c r="P8" s="335" t="e">
        <f>IF(ISNUMBER(Regressions!R18),ROUND(Regressions!R18, 1), NA())</f>
        <v>#N/A</v>
      </c>
      <c r="Q8" s="213" t="e">
        <f>IF(ISNUMBER(Regressions!S18),ROUND(Regressions!S18, 1), NA())</f>
        <v>#N/A</v>
      </c>
      <c r="R8" s="336" t="e">
        <f>IF(ISNUMBER(Regressions!T18),ROUND(Regressions!T18, 1), NA())</f>
        <v>#N/A</v>
      </c>
      <c r="S8" s="235" t="e">
        <f>IF(ISNUMBER(Regressions!U18),ROUND(Regressions!U18, 1), NA())</f>
        <v>#N/A</v>
      </c>
      <c r="T8" s="214"/>
      <c r="U8" s="214"/>
      <c r="V8" s="214"/>
      <c r="W8" s="214"/>
      <c r="X8" s="214"/>
      <c r="Y8" s="214"/>
      <c r="Z8" s="214"/>
      <c r="AA8" s="214"/>
    </row>
    <row xmlns:x14ac="http://schemas.microsoft.com/office/spreadsheetml/2009/9/ac" r="9" x14ac:dyDescent="0.2">
      <c r="A9" s="332" t="str">
        <f>IF(ISBLANK(Regressions!A19), " ", Regressions!A19)</f>
        <v>Solomon Islands</v>
      </c>
      <c r="B9" s="333">
        <f>IF(ISBLANK(Regressions!B19), " ", Regressions!B19)</f>
        <v>2005</v>
      </c>
      <c r="C9" s="338" t="str">
        <f>IF(ISBLANK(Regressions!C19), " ", Regressions!C19)</f>
        <v>National</v>
      </c>
      <c r="D9" s="334">
        <f>IF(ISBLANK(Regressions!D19), " ", Regressions!D19)</f>
        <v>194731</v>
      </c>
      <c r="E9" s="212" t="e">
        <f>IF(ISNUMBER(Regressions!E19),ROUND(Regressions!E19, 1), NA())</f>
        <v>#N/A</v>
      </c>
      <c r="F9" s="335" t="e">
        <f>IF(ISNUMBER(Regressions!F19),ROUND(Regressions!F19, 1), NA())</f>
        <v>#N/A</v>
      </c>
      <c r="G9" s="234" t="e">
        <f>IF(ISNUMBER(Regressions!G19),ROUND(Regressions!G19, 1), NA())</f>
        <v>#N/A</v>
      </c>
      <c r="H9" s="336" t="e">
        <f>IF(ISNUMBER(Regressions!H19),ROUND(Regressions!H19, 1), NA())</f>
        <v>#N/A</v>
      </c>
      <c r="I9" s="235" t="e">
        <f>IF(ISNUMBER(Regressions!I19),ROUND(Regressions!I19, 1), NA())</f>
        <v>#N/A</v>
      </c>
      <c r="J9" s="337" t="e">
        <f>IF(ISNUMBER(Regressions!K19),ROUND(Regressions!K19, 1), NA())</f>
        <v>#N/A</v>
      </c>
      <c r="K9" s="335" t="e">
        <f>IF(ISNUMBER(Regressions!L19),ROUND(Regressions!L19, 1), NA())</f>
        <v>#N/A</v>
      </c>
      <c r="L9" s="236" t="e">
        <f>IF(ISNUMBER(Regressions!M19),ROUND(Regressions!M19, 1), NA())</f>
        <v>#N/A</v>
      </c>
      <c r="M9" s="336" t="e">
        <f>IF(ISNUMBER(Regressions!N19),ROUND(Regressions!N19, 1), NA())</f>
        <v>#N/A</v>
      </c>
      <c r="N9" s="235" t="e">
        <f>IF(ISNUMBER(Regressions!O19),ROUND(Regressions!O19, 1), NA())</f>
        <v>#N/A</v>
      </c>
      <c r="O9" s="337" t="e">
        <f>IF(ISNUMBER(Regressions!Q19),ROUND(Regressions!Q19, 1), NA())</f>
        <v>#N/A</v>
      </c>
      <c r="P9" s="335" t="e">
        <f>IF(ISNUMBER(Regressions!R19),ROUND(Regressions!R19, 1), NA())</f>
        <v>#N/A</v>
      </c>
      <c r="Q9" s="213" t="e">
        <f>IF(ISNUMBER(Regressions!S19),ROUND(Regressions!S19, 1), NA())</f>
        <v>#N/A</v>
      </c>
      <c r="R9" s="336" t="e">
        <f>IF(ISNUMBER(Regressions!T19),ROUND(Regressions!T19, 1), NA())</f>
        <v>#N/A</v>
      </c>
      <c r="S9" s="235" t="e">
        <f>IF(ISNUMBER(Regressions!U19),ROUND(Regressions!U19, 1), NA())</f>
        <v>#N/A</v>
      </c>
    </row>
    <row xmlns:x14ac="http://schemas.microsoft.com/office/spreadsheetml/2009/9/ac" r="10" x14ac:dyDescent="0.2">
      <c r="A10" s="332" t="str">
        <f>IF(ISBLANK(Regressions!A20), " ", Regressions!A20)</f>
        <v>Solomon Islands</v>
      </c>
      <c r="B10" s="333">
        <f>IF(ISBLANK(Regressions!B20), " ", Regressions!B20)</f>
        <v>2006</v>
      </c>
      <c r="C10" s="338" t="str">
        <f>IF(ISBLANK(Regressions!C20), " ", Regressions!C20)</f>
        <v>National</v>
      </c>
      <c r="D10" s="334">
        <f>IF(ISBLANK(Regressions!D20), " ", Regressions!D20)</f>
        <v>198406</v>
      </c>
      <c r="E10" s="212" t="e">
        <f>IF(ISNUMBER(Regressions!E20),ROUND(Regressions!E20, 1), NA())</f>
        <v>#N/A</v>
      </c>
      <c r="F10" s="335" t="e">
        <f>IF(ISNUMBER(Regressions!F20),ROUND(Regressions!F20, 1), NA())</f>
        <v>#N/A</v>
      </c>
      <c r="G10" s="234" t="e">
        <f>IF(ISNUMBER(Regressions!G20),ROUND(Regressions!G20, 1), NA())</f>
        <v>#N/A</v>
      </c>
      <c r="H10" s="336" t="e">
        <f>IF(ISNUMBER(Regressions!H20),ROUND(Regressions!H20, 1), NA())</f>
        <v>#N/A</v>
      </c>
      <c r="I10" s="235" t="e">
        <f>IF(ISNUMBER(Regressions!I20),ROUND(Regressions!I20, 1), NA())</f>
        <v>#N/A</v>
      </c>
      <c r="J10" s="337" t="e">
        <f>IF(ISNUMBER(Regressions!K20),ROUND(Regressions!K20, 1), NA())</f>
        <v>#N/A</v>
      </c>
      <c r="K10" s="335" t="e">
        <f>IF(ISNUMBER(Regressions!L20),ROUND(Regressions!L20, 1), NA())</f>
        <v>#N/A</v>
      </c>
      <c r="L10" s="236" t="e">
        <f>IF(ISNUMBER(Regressions!M20),ROUND(Regressions!M20, 1), NA())</f>
        <v>#N/A</v>
      </c>
      <c r="M10" s="336" t="e">
        <f>IF(ISNUMBER(Regressions!N20),ROUND(Regressions!N20, 1), NA())</f>
        <v>#N/A</v>
      </c>
      <c r="N10" s="235" t="e">
        <f>IF(ISNUMBER(Regressions!O20),ROUND(Regressions!O20, 1), NA())</f>
        <v>#N/A</v>
      </c>
      <c r="O10" s="337" t="e">
        <f>IF(ISNUMBER(Regressions!Q20),ROUND(Regressions!Q20, 1), NA())</f>
        <v>#N/A</v>
      </c>
      <c r="P10" s="335" t="e">
        <f>IF(ISNUMBER(Regressions!R20),ROUND(Regressions!R20, 1), NA())</f>
        <v>#N/A</v>
      </c>
      <c r="Q10" s="213" t="e">
        <f>IF(ISNUMBER(Regressions!S20),ROUND(Regressions!S20, 1), NA())</f>
        <v>#N/A</v>
      </c>
      <c r="R10" s="336" t="e">
        <f>IF(ISNUMBER(Regressions!T20),ROUND(Regressions!T20, 1), NA())</f>
        <v>#N/A</v>
      </c>
      <c r="S10" s="235" t="e">
        <f>IF(ISNUMBER(Regressions!U20),ROUND(Regressions!U20, 1), NA())</f>
        <v>#N/A</v>
      </c>
    </row>
    <row xmlns:x14ac="http://schemas.microsoft.com/office/spreadsheetml/2009/9/ac" r="11" x14ac:dyDescent="0.2">
      <c r="A11" s="332" t="str">
        <f>IF(ISBLANK(Regressions!A21), " ", Regressions!A21)</f>
        <v>Solomon Islands</v>
      </c>
      <c r="B11" s="333">
        <f>IF(ISBLANK(Regressions!B21), " ", Regressions!B21)</f>
        <v>2007</v>
      </c>
      <c r="C11" s="338" t="str">
        <f>IF(ISBLANK(Regressions!C21), " ", Regressions!C21)</f>
        <v>National</v>
      </c>
      <c r="D11" s="334">
        <f>IF(ISBLANK(Regressions!D21), " ", Regressions!D21)</f>
        <v>202151</v>
      </c>
      <c r="E11" s="212" t="e">
        <f>IF(ISNUMBER(Regressions!E21),ROUND(Regressions!E21, 1), NA())</f>
        <v>#N/A</v>
      </c>
      <c r="F11" s="335" t="e">
        <f>IF(ISNUMBER(Regressions!F21),ROUND(Regressions!F21, 1), NA())</f>
        <v>#N/A</v>
      </c>
      <c r="G11" s="234" t="e">
        <f>IF(ISNUMBER(Regressions!G21),ROUND(Regressions!G21, 1), NA())</f>
        <v>#N/A</v>
      </c>
      <c r="H11" s="336" t="e">
        <f>IF(ISNUMBER(Regressions!H21),ROUND(Regressions!H21, 1), NA())</f>
        <v>#N/A</v>
      </c>
      <c r="I11" s="235" t="e">
        <f>IF(ISNUMBER(Regressions!I21),ROUND(Regressions!I21, 1), NA())</f>
        <v>#N/A</v>
      </c>
      <c r="J11" s="337" t="e">
        <f>IF(ISNUMBER(Regressions!K21),ROUND(Regressions!K21, 1), NA())</f>
        <v>#N/A</v>
      </c>
      <c r="K11" s="335" t="e">
        <f>IF(ISNUMBER(Regressions!L21),ROUND(Regressions!L21, 1), NA())</f>
        <v>#N/A</v>
      </c>
      <c r="L11" s="236" t="e">
        <f>IF(ISNUMBER(Regressions!M21),ROUND(Regressions!M21, 1), NA())</f>
        <v>#N/A</v>
      </c>
      <c r="M11" s="336" t="e">
        <f>IF(ISNUMBER(Regressions!N21),ROUND(Regressions!N21, 1), NA())</f>
        <v>#N/A</v>
      </c>
      <c r="N11" s="235" t="e">
        <f>IF(ISNUMBER(Regressions!O21),ROUND(Regressions!O21, 1), NA())</f>
        <v>#N/A</v>
      </c>
      <c r="O11" s="337" t="e">
        <f>IF(ISNUMBER(Regressions!Q21),ROUND(Regressions!Q21, 1), NA())</f>
        <v>#N/A</v>
      </c>
      <c r="P11" s="335" t="e">
        <f>IF(ISNUMBER(Regressions!R21),ROUND(Regressions!R21, 1), NA())</f>
        <v>#N/A</v>
      </c>
      <c r="Q11" s="213" t="e">
        <f>IF(ISNUMBER(Regressions!S21),ROUND(Regressions!S21, 1), NA())</f>
        <v>#N/A</v>
      </c>
      <c r="R11" s="336" t="e">
        <f>IF(ISNUMBER(Regressions!T21),ROUND(Regressions!T21, 1), NA())</f>
        <v>#N/A</v>
      </c>
      <c r="S11" s="235" t="e">
        <f>IF(ISNUMBER(Regressions!U21),ROUND(Regressions!U21, 1), NA())</f>
        <v>#N/A</v>
      </c>
    </row>
    <row xmlns:x14ac="http://schemas.microsoft.com/office/spreadsheetml/2009/9/ac" r="12" x14ac:dyDescent="0.2">
      <c r="A12" s="332" t="str">
        <f>IF(ISBLANK(Regressions!A22), " ", Regressions!A22)</f>
        <v>Solomon Islands</v>
      </c>
      <c r="B12" s="333">
        <f>IF(ISBLANK(Regressions!B22), " ", Regressions!B22)</f>
        <v>2008</v>
      </c>
      <c r="C12" s="338" t="str">
        <f>IF(ISBLANK(Regressions!C22), " ", Regressions!C22)</f>
        <v>National</v>
      </c>
      <c r="D12" s="334">
        <f>IF(ISBLANK(Regressions!D22), " ", Regressions!D22)</f>
        <v>205910</v>
      </c>
      <c r="E12" s="212" t="e">
        <f>IF(ISNUMBER(Regressions!E22),ROUND(Regressions!E22, 1), NA())</f>
        <v>#N/A</v>
      </c>
      <c r="F12" s="335" t="e">
        <f>IF(ISNUMBER(Regressions!F22),ROUND(Regressions!F22, 1), NA())</f>
        <v>#N/A</v>
      </c>
      <c r="G12" s="234" t="e">
        <f>IF(ISNUMBER(Regressions!G22),ROUND(Regressions!G22, 1), NA())</f>
        <v>#N/A</v>
      </c>
      <c r="H12" s="336" t="e">
        <f>IF(ISNUMBER(Regressions!H22),ROUND(Regressions!H22, 1), NA())</f>
        <v>#N/A</v>
      </c>
      <c r="I12" s="235" t="e">
        <f>IF(ISNUMBER(Regressions!I22),ROUND(Regressions!I22, 1), NA())</f>
        <v>#N/A</v>
      </c>
      <c r="J12" s="337" t="e">
        <f>IF(ISNUMBER(Regressions!K22),ROUND(Regressions!K22, 1), NA())</f>
        <v>#N/A</v>
      </c>
      <c r="K12" s="335" t="e">
        <f>IF(ISNUMBER(Regressions!L22),ROUND(Regressions!L22, 1), NA())</f>
        <v>#N/A</v>
      </c>
      <c r="L12" s="236" t="e">
        <f>IF(ISNUMBER(Regressions!M22),ROUND(Regressions!M22, 1), NA())</f>
        <v>#N/A</v>
      </c>
      <c r="M12" s="336" t="e">
        <f>IF(ISNUMBER(Regressions!N22),ROUND(Regressions!N22, 1), NA())</f>
        <v>#N/A</v>
      </c>
      <c r="N12" s="235" t="e">
        <f>IF(ISNUMBER(Regressions!O22),ROUND(Regressions!O22, 1), NA())</f>
        <v>#N/A</v>
      </c>
      <c r="O12" s="337" t="e">
        <f>IF(ISNUMBER(Regressions!Q22),ROUND(Regressions!Q22, 1), NA())</f>
        <v>#N/A</v>
      </c>
      <c r="P12" s="335" t="e">
        <f>IF(ISNUMBER(Regressions!R22),ROUND(Regressions!R22, 1), NA())</f>
        <v>#N/A</v>
      </c>
      <c r="Q12" s="213" t="e">
        <f>IF(ISNUMBER(Regressions!S22),ROUND(Regressions!S22, 1), NA())</f>
        <v>#N/A</v>
      </c>
      <c r="R12" s="336" t="e">
        <f>IF(ISNUMBER(Regressions!T22),ROUND(Regressions!T22, 1), NA())</f>
        <v>#N/A</v>
      </c>
      <c r="S12" s="235" t="e">
        <f>IF(ISNUMBER(Regressions!U22),ROUND(Regressions!U22, 1), NA())</f>
        <v>#N/A</v>
      </c>
    </row>
    <row xmlns:x14ac="http://schemas.microsoft.com/office/spreadsheetml/2009/9/ac" r="13" x14ac:dyDescent="0.2">
      <c r="A13" s="332" t="str">
        <f>IF(ISBLANK(Regressions!A23), " ", Regressions!A23)</f>
        <v>Solomon Islands</v>
      </c>
      <c r="B13" s="333">
        <f>IF(ISBLANK(Regressions!B23), " ", Regressions!B23)</f>
        <v>2009</v>
      </c>
      <c r="C13" s="338" t="str">
        <f>IF(ISBLANK(Regressions!C23), " ", Regressions!C23)</f>
        <v>National</v>
      </c>
      <c r="D13" s="334">
        <f>IF(ISBLANK(Regressions!D23), " ", Regressions!D23)</f>
        <v>209733</v>
      </c>
      <c r="E13" s="212" t="e">
        <f>IF(ISNUMBER(Regressions!E23),ROUND(Regressions!E23, 1), NA())</f>
        <v>#N/A</v>
      </c>
      <c r="F13" s="335" t="e">
        <f>IF(ISNUMBER(Regressions!F23),ROUND(Regressions!F23, 1), NA())</f>
        <v>#N/A</v>
      </c>
      <c r="G13" s="234" t="e">
        <f>IF(ISNUMBER(Regressions!G23),ROUND(Regressions!G23, 1), NA())</f>
        <v>#N/A</v>
      </c>
      <c r="H13" s="336" t="e">
        <f>IF(ISNUMBER(Regressions!H23),ROUND(Regressions!H23, 1), NA())</f>
        <v>#N/A</v>
      </c>
      <c r="I13" s="235" t="e">
        <f>IF(ISNUMBER(Regressions!I23),ROUND(Regressions!I23, 1), NA())</f>
        <v>#N/A</v>
      </c>
      <c r="J13" s="337" t="e">
        <f>IF(ISNUMBER(Regressions!K23),ROUND(Regressions!K23, 1), NA())</f>
        <v>#N/A</v>
      </c>
      <c r="K13" s="335" t="e">
        <f>IF(ISNUMBER(Regressions!L23),ROUND(Regressions!L23, 1), NA())</f>
        <v>#N/A</v>
      </c>
      <c r="L13" s="236" t="e">
        <f>IF(ISNUMBER(Regressions!M23),ROUND(Regressions!M23, 1), NA())</f>
        <v>#N/A</v>
      </c>
      <c r="M13" s="336" t="e">
        <f>IF(ISNUMBER(Regressions!N23),ROUND(Regressions!N23, 1), NA())</f>
        <v>#N/A</v>
      </c>
      <c r="N13" s="235" t="e">
        <f>IF(ISNUMBER(Regressions!O23),ROUND(Regressions!O23, 1), NA())</f>
        <v>#N/A</v>
      </c>
      <c r="O13" s="337" t="e">
        <f>IF(ISNUMBER(Regressions!Q23),ROUND(Regressions!Q23, 1), NA())</f>
        <v>#N/A</v>
      </c>
      <c r="P13" s="335" t="e">
        <f>IF(ISNUMBER(Regressions!R23),ROUND(Regressions!R23, 1), NA())</f>
        <v>#N/A</v>
      </c>
      <c r="Q13" s="213" t="e">
        <f>IF(ISNUMBER(Regressions!S23),ROUND(Regressions!S23, 1), NA())</f>
        <v>#N/A</v>
      </c>
      <c r="R13" s="336" t="e">
        <f>IF(ISNUMBER(Regressions!T23),ROUND(Regressions!T23, 1), NA())</f>
        <v>#N/A</v>
      </c>
      <c r="S13" s="235" t="e">
        <f>IF(ISNUMBER(Regressions!U23),ROUND(Regressions!U23, 1), NA())</f>
        <v>#N/A</v>
      </c>
    </row>
    <row xmlns:x14ac="http://schemas.microsoft.com/office/spreadsheetml/2009/9/ac" r="14" x14ac:dyDescent="0.2">
      <c r="A14" s="332" t="str">
        <f>IF(ISBLANK(Regressions!A24), " ", Regressions!A24)</f>
        <v>Solomon Islands</v>
      </c>
      <c r="B14" s="333">
        <f>IF(ISBLANK(Regressions!B24), " ", Regressions!B24)</f>
        <v>2010</v>
      </c>
      <c r="C14" s="338" t="str">
        <f>IF(ISBLANK(Regressions!C24), " ", Regressions!C24)</f>
        <v>National</v>
      </c>
      <c r="D14" s="334">
        <f>IF(ISBLANK(Regressions!D24), " ", Regressions!D24)</f>
        <v>214022</v>
      </c>
      <c r="E14" s="212" t="e">
        <f>IF(ISNUMBER(Regressions!E24),ROUND(Regressions!E24, 1), NA())</f>
        <v>#N/A</v>
      </c>
      <c r="F14" s="335" t="e">
        <f>IF(ISNUMBER(Regressions!F24),ROUND(Regressions!F24, 1), NA())</f>
        <v>#N/A</v>
      </c>
      <c r="G14" s="234">
        <f>IF(ISNUMBER(Regressions!G24),ROUND(Regressions!G24, 1), NA())</f>
        <v>31</v>
      </c>
      <c r="H14" s="336" t="e">
        <f>IF(ISNUMBER(Regressions!H24),ROUND(Regressions!H24, 1), NA())</f>
        <v>#N/A</v>
      </c>
      <c r="I14" s="235" t="e">
        <f>IF(ISNUMBER(Regressions!I24),ROUND(Regressions!I24, 1), NA())</f>
        <v>#N/A</v>
      </c>
      <c r="J14" s="337" t="e">
        <f>IF(ISNUMBER(Regressions!K24),ROUND(Regressions!K24, 1), NA())</f>
        <v>#N/A</v>
      </c>
      <c r="K14" s="335" t="e">
        <f>IF(ISNUMBER(Regressions!L24),ROUND(Regressions!L24, 1), NA())</f>
        <v>#N/A</v>
      </c>
      <c r="L14" s="236">
        <f>IF(ISNUMBER(Regressions!M24),ROUND(Regressions!M24, 1), NA())</f>
        <v>18.8</v>
      </c>
      <c r="M14" s="336" t="e">
        <f>IF(ISNUMBER(Regressions!N24),ROUND(Regressions!N24, 1), NA())</f>
        <v>#N/A</v>
      </c>
      <c r="N14" s="235" t="e">
        <f>IF(ISNUMBER(Regressions!O24),ROUND(Regressions!O24, 1), NA())</f>
        <v>#N/A</v>
      </c>
      <c r="O14" s="337" t="e">
        <f>IF(ISNUMBER(Regressions!Q24),ROUND(Regressions!Q24, 1), NA())</f>
        <v>#N/A</v>
      </c>
      <c r="P14" s="335" t="e">
        <f>IF(ISNUMBER(Regressions!R24),ROUND(Regressions!R24, 1), NA())</f>
        <v>#N/A</v>
      </c>
      <c r="Q14" s="213" t="e">
        <f>IF(ISNUMBER(Regressions!S24),ROUND(Regressions!S24, 1), NA())</f>
        <v>#N/A</v>
      </c>
      <c r="R14" s="336" t="e">
        <f>IF(ISNUMBER(Regressions!T24),ROUND(Regressions!T24, 1), NA())</f>
        <v>#N/A</v>
      </c>
      <c r="S14" s="235" t="e">
        <f>IF(ISNUMBER(Regressions!U24),ROUND(Regressions!U24, 1), NA())</f>
        <v>#N/A</v>
      </c>
    </row>
    <row xmlns:x14ac="http://schemas.microsoft.com/office/spreadsheetml/2009/9/ac" r="15" x14ac:dyDescent="0.2">
      <c r="A15" s="332" t="str">
        <f>IF(ISBLANK(Regressions!A25), " ", Regressions!A25)</f>
        <v>Solomon Islands</v>
      </c>
      <c r="B15" s="333">
        <f>IF(ISBLANK(Regressions!B25), " ", Regressions!B25)</f>
        <v>2011</v>
      </c>
      <c r="C15" s="338" t="str">
        <f>IF(ISBLANK(Regressions!C25), " ", Regressions!C25)</f>
        <v>National</v>
      </c>
      <c r="D15" s="334">
        <f>IF(ISBLANK(Regressions!D25), " ", Regressions!D25)</f>
        <v>218606</v>
      </c>
      <c r="E15" s="212" t="e">
        <f>IF(ISNUMBER(Regressions!E25),ROUND(Regressions!E25, 1), NA())</f>
        <v>#N/A</v>
      </c>
      <c r="F15" s="335" t="e">
        <f>IF(ISNUMBER(Regressions!F25),ROUND(Regressions!F25, 1), NA())</f>
        <v>#N/A</v>
      </c>
      <c r="G15" s="234">
        <f>IF(ISNUMBER(Regressions!G25),ROUND(Regressions!G25, 1), NA())</f>
        <v>31</v>
      </c>
      <c r="H15" s="336" t="e">
        <f>IF(ISNUMBER(Regressions!H25),ROUND(Regressions!H25, 1), NA())</f>
        <v>#N/A</v>
      </c>
      <c r="I15" s="235" t="e">
        <f>IF(ISNUMBER(Regressions!I25),ROUND(Regressions!I25, 1), NA())</f>
        <v>#N/A</v>
      </c>
      <c r="J15" s="337" t="e">
        <f>IF(ISNUMBER(Regressions!K25),ROUND(Regressions!K25, 1), NA())</f>
        <v>#N/A</v>
      </c>
      <c r="K15" s="335" t="e">
        <f>IF(ISNUMBER(Regressions!L25),ROUND(Regressions!L25, 1), NA())</f>
        <v>#N/A</v>
      </c>
      <c r="L15" s="236">
        <f>IF(ISNUMBER(Regressions!M25),ROUND(Regressions!M25, 1), NA())</f>
        <v>18.8</v>
      </c>
      <c r="M15" s="336" t="e">
        <f>IF(ISNUMBER(Regressions!N25),ROUND(Regressions!N25, 1), NA())</f>
        <v>#N/A</v>
      </c>
      <c r="N15" s="235" t="e">
        <f>IF(ISNUMBER(Regressions!O25),ROUND(Regressions!O25, 1), NA())</f>
        <v>#N/A</v>
      </c>
      <c r="O15" s="337" t="e">
        <f>IF(ISNUMBER(Regressions!Q25),ROUND(Regressions!Q25, 1), NA())</f>
        <v>#N/A</v>
      </c>
      <c r="P15" s="335" t="e">
        <f>IF(ISNUMBER(Regressions!R25),ROUND(Regressions!R25, 1), NA())</f>
        <v>#N/A</v>
      </c>
      <c r="Q15" s="213" t="e">
        <f>IF(ISNUMBER(Regressions!S25),ROUND(Regressions!S25, 1), NA())</f>
        <v>#N/A</v>
      </c>
      <c r="R15" s="336" t="e">
        <f>IF(ISNUMBER(Regressions!T25),ROUND(Regressions!T25, 1), NA())</f>
        <v>#N/A</v>
      </c>
      <c r="S15" s="235" t="e">
        <f>IF(ISNUMBER(Regressions!U25),ROUND(Regressions!U25, 1), NA())</f>
        <v>#N/A</v>
      </c>
    </row>
    <row xmlns:x14ac="http://schemas.microsoft.com/office/spreadsheetml/2009/9/ac" r="16" x14ac:dyDescent="0.2">
      <c r="A16" s="332" t="str">
        <f>IF(ISBLANK(Regressions!A26), " ", Regressions!A26)</f>
        <v>Solomon Islands</v>
      </c>
      <c r="B16" s="333">
        <f>IF(ISBLANK(Regressions!B26), " ", Regressions!B26)</f>
        <v>2012</v>
      </c>
      <c r="C16" s="338" t="str">
        <f>IF(ISBLANK(Regressions!C26), " ", Regressions!C26)</f>
        <v>National</v>
      </c>
      <c r="D16" s="334">
        <f>IF(ISBLANK(Regressions!D26), " ", Regressions!D26)</f>
        <v>223466</v>
      </c>
      <c r="E16" s="212" t="e">
        <f>IF(ISNUMBER(Regressions!E26),ROUND(Regressions!E26, 1), NA())</f>
        <v>#N/A</v>
      </c>
      <c r="F16" s="335" t="e">
        <f>IF(ISNUMBER(Regressions!F26),ROUND(Regressions!F26, 1), NA())</f>
        <v>#N/A</v>
      </c>
      <c r="G16" s="234">
        <f>IF(ISNUMBER(Regressions!G26),ROUND(Regressions!G26, 1), NA())</f>
        <v>31</v>
      </c>
      <c r="H16" s="336" t="e">
        <f>IF(ISNUMBER(Regressions!H26),ROUND(Regressions!H26, 1), NA())</f>
        <v>#N/A</v>
      </c>
      <c r="I16" s="235" t="e">
        <f>IF(ISNUMBER(Regressions!I26),ROUND(Regressions!I26, 1), NA())</f>
        <v>#N/A</v>
      </c>
      <c r="J16" s="337" t="e">
        <f>IF(ISNUMBER(Regressions!K26),ROUND(Regressions!K26, 1), NA())</f>
        <v>#N/A</v>
      </c>
      <c r="K16" s="335" t="e">
        <f>IF(ISNUMBER(Regressions!L26),ROUND(Regressions!L26, 1), NA())</f>
        <v>#N/A</v>
      </c>
      <c r="L16" s="236">
        <f>IF(ISNUMBER(Regressions!M26),ROUND(Regressions!M26, 1), NA())</f>
        <v>18.8</v>
      </c>
      <c r="M16" s="336" t="e">
        <f>IF(ISNUMBER(Regressions!N26),ROUND(Regressions!N26, 1), NA())</f>
        <v>#N/A</v>
      </c>
      <c r="N16" s="235" t="e">
        <f>IF(ISNUMBER(Regressions!O26),ROUND(Regressions!O26, 1), NA())</f>
        <v>#N/A</v>
      </c>
      <c r="O16" s="337" t="e">
        <f>IF(ISNUMBER(Regressions!Q26),ROUND(Regressions!Q26, 1), NA())</f>
        <v>#N/A</v>
      </c>
      <c r="P16" s="335" t="e">
        <f>IF(ISNUMBER(Regressions!R26),ROUND(Regressions!R26, 1), NA())</f>
        <v>#N/A</v>
      </c>
      <c r="Q16" s="213" t="e">
        <f>IF(ISNUMBER(Regressions!S26),ROUND(Regressions!S26, 1), NA())</f>
        <v>#N/A</v>
      </c>
      <c r="R16" s="336" t="e">
        <f>IF(ISNUMBER(Regressions!T26),ROUND(Regressions!T26, 1), NA())</f>
        <v>#N/A</v>
      </c>
      <c r="S16" s="235" t="e">
        <f>IF(ISNUMBER(Regressions!U26),ROUND(Regressions!U26, 1), NA())</f>
        <v>#N/A</v>
      </c>
    </row>
    <row xmlns:x14ac="http://schemas.microsoft.com/office/spreadsheetml/2009/9/ac" r="17" x14ac:dyDescent="0.2">
      <c r="A17" s="332" t="str">
        <f>IF(ISBLANK(Regressions!A27), " ", Regressions!A27)</f>
        <v>Solomon Islands</v>
      </c>
      <c r="B17" s="333">
        <f>IF(ISBLANK(Regressions!B27), " ", Regressions!B27)</f>
        <v>2013</v>
      </c>
      <c r="C17" s="338" t="str">
        <f>IF(ISBLANK(Regressions!C27), " ", Regressions!C27)</f>
        <v>National</v>
      </c>
      <c r="D17" s="334">
        <f>IF(ISBLANK(Regressions!D27), " ", Regressions!D27)</f>
        <v>228493</v>
      </c>
      <c r="E17" s="212" t="e">
        <f>IF(ISNUMBER(Regressions!E27),ROUND(Regressions!E27, 1), NA())</f>
        <v>#N/A</v>
      </c>
      <c r="F17" s="335" t="e">
        <f>IF(ISNUMBER(Regressions!F27),ROUND(Regressions!F27, 1), NA())</f>
        <v>#N/A</v>
      </c>
      <c r="G17" s="234">
        <f>IF(ISNUMBER(Regressions!G27),ROUND(Regressions!G27, 1), NA())</f>
        <v>31</v>
      </c>
      <c r="H17" s="336" t="e">
        <f>IF(ISNUMBER(Regressions!H27),ROUND(Regressions!H27, 1), NA())</f>
        <v>#N/A</v>
      </c>
      <c r="I17" s="235" t="e">
        <f>IF(ISNUMBER(Regressions!I27),ROUND(Regressions!I27, 1), NA())</f>
        <v>#N/A</v>
      </c>
      <c r="J17" s="337" t="e">
        <f>IF(ISNUMBER(Regressions!K27),ROUND(Regressions!K27, 1), NA())</f>
        <v>#N/A</v>
      </c>
      <c r="K17" s="335" t="e">
        <f>IF(ISNUMBER(Regressions!L27),ROUND(Regressions!L27, 1), NA())</f>
        <v>#N/A</v>
      </c>
      <c r="L17" s="236">
        <f>IF(ISNUMBER(Regressions!M27),ROUND(Regressions!M27, 1), NA())</f>
        <v>18.8</v>
      </c>
      <c r="M17" s="336" t="e">
        <f>IF(ISNUMBER(Regressions!N27),ROUND(Regressions!N27, 1), NA())</f>
        <v>#N/A</v>
      </c>
      <c r="N17" s="235" t="e">
        <f>IF(ISNUMBER(Regressions!O27),ROUND(Regressions!O27, 1), NA())</f>
        <v>#N/A</v>
      </c>
      <c r="O17" s="337" t="e">
        <f>IF(ISNUMBER(Regressions!Q27),ROUND(Regressions!Q27, 1), NA())</f>
        <v>#N/A</v>
      </c>
      <c r="P17" s="335" t="e">
        <f>IF(ISNUMBER(Regressions!R27),ROUND(Regressions!R27, 1), NA())</f>
        <v>#N/A</v>
      </c>
      <c r="Q17" s="213" t="e">
        <f>IF(ISNUMBER(Regressions!S27),ROUND(Regressions!S27, 1), NA())</f>
        <v>#N/A</v>
      </c>
      <c r="R17" s="336" t="e">
        <f>IF(ISNUMBER(Regressions!T27),ROUND(Regressions!T27, 1), NA())</f>
        <v>#N/A</v>
      </c>
      <c r="S17" s="235" t="e">
        <f>IF(ISNUMBER(Regressions!U27),ROUND(Regressions!U27, 1), NA())</f>
        <v>#N/A</v>
      </c>
    </row>
    <row xmlns:x14ac="http://schemas.microsoft.com/office/spreadsheetml/2009/9/ac" r="18" x14ac:dyDescent="0.2">
      <c r="A18" s="332" t="str">
        <f>IF(ISBLANK(Regressions!A28), " ", Regressions!A28)</f>
        <v>Solomon Islands</v>
      </c>
      <c r="B18" s="333">
        <f>IF(ISBLANK(Regressions!B28), " ", Regressions!B28)</f>
        <v>2014</v>
      </c>
      <c r="C18" s="338" t="str">
        <f>IF(ISBLANK(Regressions!C28), " ", Regressions!C28)</f>
        <v>National</v>
      </c>
      <c r="D18" s="334">
        <f>IF(ISBLANK(Regressions!D28), " ", Regressions!D28)</f>
        <v>233640</v>
      </c>
      <c r="E18" s="212">
        <f>IF(ISNUMBER(Regressions!E28),ROUND(Regressions!E28, 1), NA())</f>
        <v>72.8</v>
      </c>
      <c r="F18" s="335">
        <f>IF(ISNUMBER(Regressions!F28),ROUND(Regressions!F28, 1), NA())</f>
        <v>67</v>
      </c>
      <c r="G18" s="234">
        <f>IF(ISNUMBER(Regressions!G28),ROUND(Regressions!G28, 1), NA())</f>
        <v>31</v>
      </c>
      <c r="H18" s="336">
        <f>IF(ISNUMBER(Regressions!H28),ROUND(Regressions!H28, 1), NA())</f>
        <v>36.1</v>
      </c>
      <c r="I18" s="235">
        <f>IF(ISNUMBER(Regressions!I28),ROUND(Regressions!I28, 1), NA())</f>
        <v>33</v>
      </c>
      <c r="J18" s="337">
        <f>IF(ISNUMBER(Regressions!K28),ROUND(Regressions!K28, 1), NA())</f>
        <v>50.5</v>
      </c>
      <c r="K18" s="335">
        <f>IF(ISNUMBER(Regressions!L28),ROUND(Regressions!L28, 1), NA())</f>
        <v>36.700000000000003</v>
      </c>
      <c r="L18" s="236">
        <f>IF(ISNUMBER(Regressions!M28),ROUND(Regressions!M28, 1), NA())</f>
        <v>18.8</v>
      </c>
      <c r="M18" s="336">
        <f>IF(ISNUMBER(Regressions!N28),ROUND(Regressions!N28, 1), NA())</f>
        <v>17.899999999999999</v>
      </c>
      <c r="N18" s="235">
        <f>IF(ISNUMBER(Regressions!O28),ROUND(Regressions!O28, 1), NA())</f>
        <v>63.3</v>
      </c>
      <c r="O18" s="337">
        <f>IF(ISNUMBER(Regressions!Q28),ROUND(Regressions!Q28, 1), NA())</f>
        <v>24.5</v>
      </c>
      <c r="P18" s="335">
        <f>IF(ISNUMBER(Regressions!R28),ROUND(Regressions!R28, 1), NA())</f>
        <v>16.7</v>
      </c>
      <c r="Q18" s="213">
        <f>IF(ISNUMBER(Regressions!S28),ROUND(Regressions!S28, 1), NA())</f>
        <v>7.7</v>
      </c>
      <c r="R18" s="336">
        <f>IF(ISNUMBER(Regressions!T28),ROUND(Regressions!T28, 1), NA())</f>
        <v>8.9</v>
      </c>
      <c r="S18" s="235">
        <f>IF(ISNUMBER(Regressions!U28),ROUND(Regressions!U28, 1), NA())</f>
        <v>83.3</v>
      </c>
    </row>
    <row xmlns:x14ac="http://schemas.microsoft.com/office/spreadsheetml/2009/9/ac" r="19" x14ac:dyDescent="0.2">
      <c r="A19" s="332" t="str">
        <f>IF(ISBLANK(Regressions!A29), " ", Regressions!A29)</f>
        <v>Solomon Islands</v>
      </c>
      <c r="B19" s="333">
        <f>IF(ISBLANK(Regressions!B29), " ", Regressions!B29)</f>
        <v>2015</v>
      </c>
      <c r="C19" s="338" t="str">
        <f>IF(ISBLANK(Regressions!C29), " ", Regressions!C29)</f>
        <v>National</v>
      </c>
      <c r="D19" s="334">
        <f>IF(ISBLANK(Regressions!D29), " ", Regressions!D29)</f>
        <v>238857</v>
      </c>
      <c r="E19" s="212">
        <f>IF(ISNUMBER(Regressions!E29),ROUND(Regressions!E29, 1), NA())</f>
        <v>72.8</v>
      </c>
      <c r="F19" s="335">
        <f>IF(ISNUMBER(Regressions!F29),ROUND(Regressions!F29, 1), NA())</f>
        <v>67</v>
      </c>
      <c r="G19" s="234">
        <f>IF(ISNUMBER(Regressions!G29),ROUND(Regressions!G29, 1), NA())</f>
        <v>31</v>
      </c>
      <c r="H19" s="336">
        <f>IF(ISNUMBER(Regressions!H29),ROUND(Regressions!H29, 1), NA())</f>
        <v>36.1</v>
      </c>
      <c r="I19" s="235">
        <f>IF(ISNUMBER(Regressions!I29),ROUND(Regressions!I29, 1), NA())</f>
        <v>33</v>
      </c>
      <c r="J19" s="337">
        <f>IF(ISNUMBER(Regressions!K29),ROUND(Regressions!K29, 1), NA())</f>
        <v>50.5</v>
      </c>
      <c r="K19" s="335">
        <f>IF(ISNUMBER(Regressions!L29),ROUND(Regressions!L29, 1), NA())</f>
        <v>36.700000000000003</v>
      </c>
      <c r="L19" s="236">
        <f>IF(ISNUMBER(Regressions!M29),ROUND(Regressions!M29, 1), NA())</f>
        <v>18.8</v>
      </c>
      <c r="M19" s="336">
        <f>IF(ISNUMBER(Regressions!N29),ROUND(Regressions!N29, 1), NA())</f>
        <v>17.899999999999999</v>
      </c>
      <c r="N19" s="235">
        <f>IF(ISNUMBER(Regressions!O29),ROUND(Regressions!O29, 1), NA())</f>
        <v>63.3</v>
      </c>
      <c r="O19" s="337">
        <f>IF(ISNUMBER(Regressions!Q29),ROUND(Regressions!Q29, 1), NA())</f>
        <v>24.5</v>
      </c>
      <c r="P19" s="335">
        <f>IF(ISNUMBER(Regressions!R29),ROUND(Regressions!R29, 1), NA())</f>
        <v>16.7</v>
      </c>
      <c r="Q19" s="213">
        <f>IF(ISNUMBER(Regressions!S29),ROUND(Regressions!S29, 1), NA())</f>
        <v>7.7</v>
      </c>
      <c r="R19" s="336">
        <f>IF(ISNUMBER(Regressions!T29),ROUND(Regressions!T29, 1), NA())</f>
        <v>8.9</v>
      </c>
      <c r="S19" s="235">
        <f>IF(ISNUMBER(Regressions!U29),ROUND(Regressions!U29, 1), NA())</f>
        <v>83.3</v>
      </c>
    </row>
    <row xmlns:x14ac="http://schemas.microsoft.com/office/spreadsheetml/2009/9/ac" r="20" x14ac:dyDescent="0.2">
      <c r="A20" s="332" t="str">
        <f>IF(ISBLANK(Regressions!A30), " ", Regressions!A30)</f>
        <v>Solomon Islands</v>
      </c>
      <c r="B20" s="333">
        <f>IF(ISBLANK(Regressions!B30), " ", Regressions!B30)</f>
        <v>2016</v>
      </c>
      <c r="C20" s="338" t="str">
        <f>IF(ISBLANK(Regressions!C30), " ", Regressions!C30)</f>
        <v>National</v>
      </c>
      <c r="D20" s="334">
        <f>IF(ISBLANK(Regressions!D30), " ", Regressions!D30)</f>
        <v>244281</v>
      </c>
      <c r="E20" s="212">
        <f>IF(ISNUMBER(Regressions!E30),ROUND(Regressions!E30, 1), NA())</f>
        <v>72.8</v>
      </c>
      <c r="F20" s="335">
        <f>IF(ISNUMBER(Regressions!F30),ROUND(Regressions!F30, 1), NA())</f>
        <v>67</v>
      </c>
      <c r="G20" s="234">
        <f>IF(ISNUMBER(Regressions!G30),ROUND(Regressions!G30, 1), NA())</f>
        <v>31</v>
      </c>
      <c r="H20" s="336">
        <f>IF(ISNUMBER(Regressions!H30),ROUND(Regressions!H30, 1), NA())</f>
        <v>36.1</v>
      </c>
      <c r="I20" s="235">
        <f>IF(ISNUMBER(Regressions!I30),ROUND(Regressions!I30, 1), NA())</f>
        <v>33</v>
      </c>
      <c r="J20" s="337">
        <f>IF(ISNUMBER(Regressions!K30),ROUND(Regressions!K30, 1), NA())</f>
        <v>50.5</v>
      </c>
      <c r="K20" s="335">
        <f>IF(ISNUMBER(Regressions!L30),ROUND(Regressions!L30, 1), NA())</f>
        <v>36.700000000000003</v>
      </c>
      <c r="L20" s="236">
        <f>IF(ISNUMBER(Regressions!M30),ROUND(Regressions!M30, 1), NA())</f>
        <v>18.8</v>
      </c>
      <c r="M20" s="336">
        <f>IF(ISNUMBER(Regressions!N30),ROUND(Regressions!N30, 1), NA())</f>
        <v>17.899999999999999</v>
      </c>
      <c r="N20" s="235">
        <f>IF(ISNUMBER(Regressions!O30),ROUND(Regressions!O30, 1), NA())</f>
        <v>63.3</v>
      </c>
      <c r="O20" s="337">
        <f>IF(ISNUMBER(Regressions!Q30),ROUND(Regressions!Q30, 1), NA())</f>
        <v>24.5</v>
      </c>
      <c r="P20" s="335">
        <f>IF(ISNUMBER(Regressions!R30),ROUND(Regressions!R30, 1), NA())</f>
        <v>16.7</v>
      </c>
      <c r="Q20" s="213">
        <f>IF(ISNUMBER(Regressions!S30),ROUND(Regressions!S30, 1), NA())</f>
        <v>7.7</v>
      </c>
      <c r="R20" s="336">
        <f>IF(ISNUMBER(Regressions!T30),ROUND(Regressions!T30, 1), NA())</f>
        <v>8.9</v>
      </c>
      <c r="S20" s="235">
        <f>IF(ISNUMBER(Regressions!U30),ROUND(Regressions!U30, 1), NA())</f>
        <v>83.3</v>
      </c>
    </row>
    <row xmlns:x14ac="http://schemas.microsoft.com/office/spreadsheetml/2009/9/ac" r="21" x14ac:dyDescent="0.2">
      <c r="A21" s="332" t="str">
        <f>IF(ISBLANK(Regressions!A31), " ", Regressions!A31)</f>
        <v>Solomon Islands</v>
      </c>
      <c r="B21" s="333">
        <f>IF(ISBLANK(Regressions!B31), " ", Regressions!B31)</f>
        <v>2017</v>
      </c>
      <c r="C21" s="338" t="str">
        <f>IF(ISBLANK(Regressions!C31), " ", Regressions!C31)</f>
        <v>National</v>
      </c>
      <c r="D21" s="334">
        <f>IF(ISBLANK(Regressions!D31), " ", Regressions!D31)</f>
        <v>249962</v>
      </c>
      <c r="E21" s="212">
        <f>IF(ISNUMBER(Regressions!E31),ROUND(Regressions!E31, 1), NA())</f>
        <v>72.8</v>
      </c>
      <c r="F21" s="335">
        <f>IF(ISNUMBER(Regressions!F31),ROUND(Regressions!F31, 1), NA())</f>
        <v>67</v>
      </c>
      <c r="G21" s="234">
        <f>IF(ISNUMBER(Regressions!G31),ROUND(Regressions!G31, 1), NA())</f>
        <v>31</v>
      </c>
      <c r="H21" s="336">
        <f>IF(ISNUMBER(Regressions!H31),ROUND(Regressions!H31, 1), NA())</f>
        <v>36.1</v>
      </c>
      <c r="I21" s="235">
        <f>IF(ISNUMBER(Regressions!I31),ROUND(Regressions!I31, 1), NA())</f>
        <v>33</v>
      </c>
      <c r="J21" s="337">
        <f>IF(ISNUMBER(Regressions!K31),ROUND(Regressions!K31, 1), NA())</f>
        <v>50.5</v>
      </c>
      <c r="K21" s="335">
        <f>IF(ISNUMBER(Regressions!L31),ROUND(Regressions!L31, 1), NA())</f>
        <v>36.700000000000003</v>
      </c>
      <c r="L21" s="236">
        <f>IF(ISNUMBER(Regressions!M31),ROUND(Regressions!M31, 1), NA())</f>
        <v>18.8</v>
      </c>
      <c r="M21" s="336">
        <f>IF(ISNUMBER(Regressions!N31),ROUND(Regressions!N31, 1), NA())</f>
        <v>17.899999999999999</v>
      </c>
      <c r="N21" s="235">
        <f>IF(ISNUMBER(Regressions!O31),ROUND(Regressions!O31, 1), NA())</f>
        <v>63.3</v>
      </c>
      <c r="O21" s="337">
        <f>IF(ISNUMBER(Regressions!Q31),ROUND(Regressions!Q31, 1), NA())</f>
        <v>24.5</v>
      </c>
      <c r="P21" s="335">
        <f>IF(ISNUMBER(Regressions!R31),ROUND(Regressions!R31, 1), NA())</f>
        <v>16.7</v>
      </c>
      <c r="Q21" s="213">
        <f>IF(ISNUMBER(Regressions!S31),ROUND(Regressions!S31, 1), NA())</f>
        <v>7.7</v>
      </c>
      <c r="R21" s="336">
        <f>IF(ISNUMBER(Regressions!T31),ROUND(Regressions!T31, 1), NA())</f>
        <v>8.9</v>
      </c>
      <c r="S21" s="235">
        <f>IF(ISNUMBER(Regressions!U31),ROUND(Regressions!U31, 1), NA())</f>
        <v>83.3</v>
      </c>
    </row>
    <row xmlns:x14ac="http://schemas.microsoft.com/office/spreadsheetml/2009/9/ac" r="22" x14ac:dyDescent="0.2">
      <c r="A22" s="332" t="str">
        <f>IF(ISBLANK(Regressions!A32), " ", Regressions!A32)</f>
        <v>Solomon Islands</v>
      </c>
      <c r="B22" s="333">
        <f>IF(ISBLANK(Regressions!B32), " ", Regressions!B32)</f>
        <v>2018</v>
      </c>
      <c r="C22" s="338" t="str">
        <f>IF(ISBLANK(Regressions!C32), " ", Regressions!C32)</f>
        <v>National</v>
      </c>
      <c r="D22" s="334">
        <f>IF(ISBLANK(Regressions!D32), " ", Regressions!D32)</f>
        <v>255727</v>
      </c>
      <c r="E22" s="212">
        <f>IF(ISNUMBER(Regressions!E32),ROUND(Regressions!E32, 1), NA())</f>
        <v>72.8</v>
      </c>
      <c r="F22" s="335">
        <f>IF(ISNUMBER(Regressions!F32),ROUND(Regressions!F32, 1), NA())</f>
        <v>67</v>
      </c>
      <c r="G22" s="234">
        <f>IF(ISNUMBER(Regressions!G32),ROUND(Regressions!G32, 1), NA())</f>
        <v>31</v>
      </c>
      <c r="H22" s="336">
        <f>IF(ISNUMBER(Regressions!H32),ROUND(Regressions!H32, 1), NA())</f>
        <v>36.1</v>
      </c>
      <c r="I22" s="235">
        <f>IF(ISNUMBER(Regressions!I32),ROUND(Regressions!I32, 1), NA())</f>
        <v>33</v>
      </c>
      <c r="J22" s="337">
        <f>IF(ISNUMBER(Regressions!K32),ROUND(Regressions!K32, 1), NA())</f>
        <v>50.5</v>
      </c>
      <c r="K22" s="335">
        <f>IF(ISNUMBER(Regressions!L32),ROUND(Regressions!L32, 1), NA())</f>
        <v>36.700000000000003</v>
      </c>
      <c r="L22" s="236">
        <f>IF(ISNUMBER(Regressions!M32),ROUND(Regressions!M32, 1), NA())</f>
        <v>18.8</v>
      </c>
      <c r="M22" s="336">
        <f>IF(ISNUMBER(Regressions!N32),ROUND(Regressions!N32, 1), NA())</f>
        <v>17.899999999999999</v>
      </c>
      <c r="N22" s="235">
        <f>IF(ISNUMBER(Regressions!O32),ROUND(Regressions!O32, 1), NA())</f>
        <v>63.3</v>
      </c>
      <c r="O22" s="337">
        <f>IF(ISNUMBER(Regressions!Q32),ROUND(Regressions!Q32, 1), NA())</f>
        <v>24.5</v>
      </c>
      <c r="P22" s="335">
        <f>IF(ISNUMBER(Regressions!R32),ROUND(Regressions!R32, 1), NA())</f>
        <v>16.7</v>
      </c>
      <c r="Q22" s="213">
        <f>IF(ISNUMBER(Regressions!S32),ROUND(Regressions!S32, 1), NA())</f>
        <v>7.7</v>
      </c>
      <c r="R22" s="336">
        <f>IF(ISNUMBER(Regressions!T32),ROUND(Regressions!T32, 1), NA())</f>
        <v>8.9</v>
      </c>
      <c r="S22" s="235">
        <f>IF(ISNUMBER(Regressions!U32),ROUND(Regressions!U32, 1), NA())</f>
        <v>83.3</v>
      </c>
    </row>
    <row xmlns:x14ac="http://schemas.microsoft.com/office/spreadsheetml/2009/9/ac" r="23" x14ac:dyDescent="0.2">
      <c r="A23" s="332" t="str">
        <f>IF(ISBLANK(Regressions!A33), " ", Regressions!A33)</f>
        <v>Solomon Islands</v>
      </c>
      <c r="B23" s="333">
        <f>IF(ISBLANK(Regressions!B33), " ", Regressions!B33)</f>
        <v>2019</v>
      </c>
      <c r="C23" s="338" t="str">
        <f>IF(ISBLANK(Regressions!C33), " ", Regressions!C33)</f>
        <v>National</v>
      </c>
      <c r="D23" s="334">
        <f>IF(ISBLANK(Regressions!D33), " ", Regressions!D33)</f>
        <v>261314</v>
      </c>
      <c r="E23" s="212">
        <f>IF(ISNUMBER(Regressions!E33),ROUND(Regressions!E33, 1), NA())</f>
        <v>72.8</v>
      </c>
      <c r="F23" s="335">
        <f>IF(ISNUMBER(Regressions!F33),ROUND(Regressions!F33, 1), NA())</f>
        <v>67</v>
      </c>
      <c r="G23" s="234">
        <f>IF(ISNUMBER(Regressions!G33),ROUND(Regressions!G33, 1), NA())</f>
        <v>31</v>
      </c>
      <c r="H23" s="336">
        <f>IF(ISNUMBER(Regressions!H33),ROUND(Regressions!H33, 1), NA())</f>
        <v>36.1</v>
      </c>
      <c r="I23" s="235">
        <f>IF(ISNUMBER(Regressions!I33),ROUND(Regressions!I33, 1), NA())</f>
        <v>33</v>
      </c>
      <c r="J23" s="337">
        <f>IF(ISNUMBER(Regressions!K33),ROUND(Regressions!K33, 1), NA())</f>
        <v>50.5</v>
      </c>
      <c r="K23" s="335">
        <f>IF(ISNUMBER(Regressions!L33),ROUND(Regressions!L33, 1), NA())</f>
        <v>36.700000000000003</v>
      </c>
      <c r="L23" s="236">
        <f>IF(ISNUMBER(Regressions!M33),ROUND(Regressions!M33, 1), NA())</f>
        <v>18.8</v>
      </c>
      <c r="M23" s="336">
        <f>IF(ISNUMBER(Regressions!N33),ROUND(Regressions!N33, 1), NA())</f>
        <v>17.899999999999999</v>
      </c>
      <c r="N23" s="235">
        <f>IF(ISNUMBER(Regressions!O33),ROUND(Regressions!O33, 1), NA())</f>
        <v>63.3</v>
      </c>
      <c r="O23" s="337">
        <f>IF(ISNUMBER(Regressions!Q33),ROUND(Regressions!Q33, 1), NA())</f>
        <v>24.5</v>
      </c>
      <c r="P23" s="335">
        <f>IF(ISNUMBER(Regressions!R33),ROUND(Regressions!R33, 1), NA())</f>
        <v>16.7</v>
      </c>
      <c r="Q23" s="213">
        <f>IF(ISNUMBER(Regressions!S33),ROUND(Regressions!S33, 1), NA())</f>
        <v>7.7</v>
      </c>
      <c r="R23" s="336">
        <f>IF(ISNUMBER(Regressions!T33),ROUND(Regressions!T33, 1), NA())</f>
        <v>8.9</v>
      </c>
      <c r="S23" s="235">
        <f>IF(ISNUMBER(Regressions!U33),ROUND(Regressions!U33, 1), NA())</f>
        <v>83.3</v>
      </c>
    </row>
    <row xmlns:x14ac="http://schemas.microsoft.com/office/spreadsheetml/2009/9/ac" r="24" x14ac:dyDescent="0.2">
      <c r="A24" s="332" t="str">
        <f>IF(ISBLANK(Regressions!A34), " ", Regressions!A34)</f>
        <v>Solomon Islands</v>
      </c>
      <c r="B24" s="333">
        <f>IF(ISBLANK(Regressions!B34), " ", Regressions!B34)</f>
        <v>2020</v>
      </c>
      <c r="C24" s="338" t="str">
        <f>IF(ISBLANK(Regressions!C34), " ", Regressions!C34)</f>
        <v>National</v>
      </c>
      <c r="D24" s="334">
        <f>IF(ISBLANK(Regressions!D34), " ", Regressions!D34)</f>
        <v>266809</v>
      </c>
      <c r="E24" s="212">
        <f>IF(ISNUMBER(Regressions!E34),ROUND(Regressions!E34, 1), NA())</f>
        <v>72.8</v>
      </c>
      <c r="F24" s="335">
        <f>IF(ISNUMBER(Regressions!F34),ROUND(Regressions!F34, 1), NA())</f>
        <v>67</v>
      </c>
      <c r="G24" s="234">
        <f>IF(ISNUMBER(Regressions!G34),ROUND(Regressions!G34, 1), NA())</f>
        <v>31</v>
      </c>
      <c r="H24" s="336">
        <f>IF(ISNUMBER(Regressions!H34),ROUND(Regressions!H34, 1), NA())</f>
        <v>36.1</v>
      </c>
      <c r="I24" s="235">
        <f>IF(ISNUMBER(Regressions!I34),ROUND(Regressions!I34, 1), NA())</f>
        <v>33</v>
      </c>
      <c r="J24" s="337">
        <f>IF(ISNUMBER(Regressions!K34),ROUND(Regressions!K34, 1), NA())</f>
        <v>50.5</v>
      </c>
      <c r="K24" s="335">
        <f>IF(ISNUMBER(Regressions!L34),ROUND(Regressions!L34, 1), NA())</f>
        <v>36.700000000000003</v>
      </c>
      <c r="L24" s="236">
        <f>IF(ISNUMBER(Regressions!M34),ROUND(Regressions!M34, 1), NA())</f>
        <v>18.8</v>
      </c>
      <c r="M24" s="336">
        <f>IF(ISNUMBER(Regressions!N34),ROUND(Regressions!N34, 1), NA())</f>
        <v>17.899999999999999</v>
      </c>
      <c r="N24" s="235">
        <f>IF(ISNUMBER(Regressions!O34),ROUND(Regressions!O34, 1), NA())</f>
        <v>63.3</v>
      </c>
      <c r="O24" s="337">
        <f>IF(ISNUMBER(Regressions!Q34),ROUND(Regressions!Q34, 1), NA())</f>
        <v>24.5</v>
      </c>
      <c r="P24" s="335">
        <f>IF(ISNUMBER(Regressions!R34),ROUND(Regressions!R34, 1), NA())</f>
        <v>16.7</v>
      </c>
      <c r="Q24" s="213">
        <f>IF(ISNUMBER(Regressions!S34),ROUND(Regressions!S34, 1), NA())</f>
        <v>7.7</v>
      </c>
      <c r="R24" s="336">
        <f>IF(ISNUMBER(Regressions!T34),ROUND(Regressions!T34, 1), NA())</f>
        <v>8.9</v>
      </c>
      <c r="S24" s="235">
        <f>IF(ISNUMBER(Regressions!U34),ROUND(Regressions!U34, 1), NA())</f>
        <v>83.3</v>
      </c>
    </row>
    <row xmlns:x14ac="http://schemas.microsoft.com/office/spreadsheetml/2009/9/ac" r="25" x14ac:dyDescent="0.2">
      <c r="A25" s="392" t="str">
        <f>IF(ISBLANK(Regressions!A35), " ", Regressions!A35)</f>
        <v>Solomon Islands</v>
      </c>
      <c r="B25" s="393">
        <f>IF(ISBLANK(Regressions!B35), " ", Regressions!B35)</f>
        <v>2021</v>
      </c>
      <c r="C25" s="394" t="str">
        <f>IF(ISBLANK(Regressions!C35), " ", Regressions!C35)</f>
        <v>National</v>
      </c>
      <c r="D25" s="395">
        <f>IF(ISBLANK(Regressions!D35), " ", Regressions!D35)</f>
        <v>272544</v>
      </c>
      <c r="E25" s="398">
        <f>IF(ISNUMBER(Regressions!E35),ROUND(Regressions!E35, 1), NA())</f>
        <v>72.8</v>
      </c>
      <c r="F25" s="396">
        <f>IF(ISNUMBER(Regressions!F35),ROUND(Regressions!F35, 1), NA())</f>
        <v>67</v>
      </c>
      <c r="G25" s="399">
        <f>IF(ISNUMBER(Regressions!G35),ROUND(Regressions!G35, 1), NA())</f>
        <v>31</v>
      </c>
      <c r="H25" s="397">
        <f>IF(ISNUMBER(Regressions!H35),ROUND(Regressions!H35, 1), NA())</f>
        <v>36.1</v>
      </c>
      <c r="I25" s="400">
        <f>IF(ISNUMBER(Regressions!I35),ROUND(Regressions!I35, 1), NA())</f>
        <v>33</v>
      </c>
      <c r="J25" s="398">
        <f>IF(ISNUMBER(Regressions!K35),ROUND(Regressions!K35, 1), NA())</f>
        <v>50.5</v>
      </c>
      <c r="K25" s="396">
        <f>IF(ISNUMBER(Regressions!L35),ROUND(Regressions!L35, 1), NA())</f>
        <v>36.700000000000003</v>
      </c>
      <c r="L25" s="401">
        <f>IF(ISNUMBER(Regressions!M35),ROUND(Regressions!M35, 1), NA())</f>
        <v>18.8</v>
      </c>
      <c r="M25" s="397">
        <f>IF(ISNUMBER(Regressions!N35),ROUND(Regressions!N35, 1), NA())</f>
        <v>17.899999999999999</v>
      </c>
      <c r="N25" s="400">
        <f>IF(ISNUMBER(Regressions!O35),ROUND(Regressions!O35, 1), NA())</f>
        <v>63.3</v>
      </c>
      <c r="O25" s="398">
        <f>IF(ISNUMBER(Regressions!Q35),ROUND(Regressions!Q35, 1), NA())</f>
        <v>24.5</v>
      </c>
      <c r="P25" s="396">
        <f>IF(ISNUMBER(Regressions!R35),ROUND(Regressions!R35, 1), NA())</f>
        <v>16.7</v>
      </c>
      <c r="Q25" s="402">
        <f>IF(ISNUMBER(Regressions!S35),ROUND(Regressions!S35, 1), NA())</f>
        <v>7.7</v>
      </c>
      <c r="R25" s="397">
        <f>IF(ISNUMBER(Regressions!T35),ROUND(Regressions!T35, 1), NA())</f>
        <v>8.9</v>
      </c>
      <c r="S25" s="400">
        <f>IF(ISNUMBER(Regressions!U35),ROUND(Regressions!U35, 1), NA())</f>
        <v>83.3</v>
      </c>
      <c r="T25" s="391"/>
      <c r="U25" s="391"/>
      <c r="V25" s="391"/>
      <c r="W25" s="391"/>
      <c r="X25" s="391"/>
      <c r="Y25" s="391"/>
      <c r="Z25" s="391"/>
      <c r="AA25" s="391"/>
      <c r="AB25" s="391"/>
      <c r="AC25" s="391"/>
    </row>
    <row xmlns:x14ac="http://schemas.microsoft.com/office/spreadsheetml/2009/9/ac" r="26" x14ac:dyDescent="0.2">
      <c r="A26" s="332" t="str">
        <f>IF(ISBLANK(Regressions!A36), " ", Regressions!A36)</f>
        <v>Solomon Islands</v>
      </c>
      <c r="B26" s="333">
        <f>IF(ISBLANK(Regressions!B36), " ", Regressions!B36)</f>
        <v>2022</v>
      </c>
      <c r="C26" s="338" t="str">
        <f>IF(ISBLANK(Regressions!C36), " ", Regressions!C36)</f>
        <v>National</v>
      </c>
      <c r="D26" s="334">
        <f>IF(ISBLANK(Regressions!D36), " ", Regressions!D36)</f>
        <v>278192</v>
      </c>
      <c r="E26" s="212">
        <f>IF(ISNUMBER(Regressions!E36),ROUND(Regressions!E36, 1), NA())</f>
        <v>72.8</v>
      </c>
      <c r="F26" s="335">
        <f>IF(ISNUMBER(Regressions!F36),ROUND(Regressions!F36, 1), NA())</f>
        <v>67</v>
      </c>
      <c r="G26" s="234">
        <f>IF(ISNUMBER(Regressions!G36),ROUND(Regressions!G36, 1), NA())</f>
        <v>31</v>
      </c>
      <c r="H26" s="336">
        <f>IF(ISNUMBER(Regressions!H36),ROUND(Regressions!H36, 1), NA())</f>
        <v>36.1</v>
      </c>
      <c r="I26" s="235">
        <f>IF(ISNUMBER(Regressions!I36),ROUND(Regressions!I36, 1), NA())</f>
        <v>33</v>
      </c>
      <c r="J26" s="337">
        <f>IF(ISNUMBER(Regressions!K36),ROUND(Regressions!K36, 1), NA())</f>
        <v>50.5</v>
      </c>
      <c r="K26" s="335">
        <f>IF(ISNUMBER(Regressions!L36),ROUND(Regressions!L36, 1), NA())</f>
        <v>36.700000000000003</v>
      </c>
      <c r="L26" s="236">
        <f>IF(ISNUMBER(Regressions!M36),ROUND(Regressions!M36, 1), NA())</f>
        <v>18.8</v>
      </c>
      <c r="M26" s="336">
        <f>IF(ISNUMBER(Regressions!N36),ROUND(Regressions!N36, 1), NA())</f>
        <v>17.899999999999999</v>
      </c>
      <c r="N26" s="235">
        <f>IF(ISNUMBER(Regressions!O36),ROUND(Regressions!O36, 1), NA())</f>
        <v>63.3</v>
      </c>
      <c r="O26" s="337">
        <f>IF(ISNUMBER(Regressions!Q36),ROUND(Regressions!Q36, 1), NA())</f>
        <v>24.5</v>
      </c>
      <c r="P26" s="335">
        <f>IF(ISNUMBER(Regressions!R36),ROUND(Regressions!R36, 1), NA())</f>
        <v>16.7</v>
      </c>
      <c r="Q26" s="213">
        <f>IF(ISNUMBER(Regressions!S36),ROUND(Regressions!S36, 1), NA())</f>
        <v>7.7</v>
      </c>
      <c r="R26" s="336">
        <f>IF(ISNUMBER(Regressions!T36),ROUND(Regressions!T36, 1), NA())</f>
        <v>8.9</v>
      </c>
      <c r="S26" s="235">
        <f>IF(ISNUMBER(Regressions!U36),ROUND(Regressions!U36, 1), NA())</f>
        <v>83.3</v>
      </c>
    </row>
    <row xmlns:x14ac="http://schemas.microsoft.com/office/spreadsheetml/2009/9/ac" r="27" x14ac:dyDescent="0.2">
      <c r="A27" s="339" t="str">
        <f>IF(ISBLANK(Regressions!A37), " ", Regressions!A37)</f>
        <v>Solomon Islands</v>
      </c>
      <c r="B27" s="340">
        <f>IF(ISBLANK(Regressions!B37), " ", Regressions!B37)</f>
        <v>2023</v>
      </c>
      <c r="C27" s="341" t="str">
        <f>IF(ISBLANK(Regressions!C37), " ", Regressions!C37)</f>
        <v>National</v>
      </c>
      <c r="D27" s="342">
        <f>IF(ISBLANK(Regressions!D37), " ", Regressions!D37)</f>
        <v>277738</v>
      </c>
      <c r="E27" s="343" t="e">
        <f>IF(ISNUMBER(Regressions!E37),ROUND(Regressions!E37, 1), NA())</f>
        <v>#N/A</v>
      </c>
      <c r="F27" s="344" t="e">
        <f>IF(ISNUMBER(Regressions!F37),ROUND(Regressions!F37, 1), NA())</f>
        <v>#N/A</v>
      </c>
      <c r="G27" s="345">
        <f>IF(ISNUMBER(Regressions!G37),ROUND(Regressions!G37, 1), NA())</f>
        <v>31</v>
      </c>
      <c r="H27" s="346" t="e">
        <f>IF(ISNUMBER(Regressions!H37),ROUND(Regressions!H37, 1), NA())</f>
        <v>#N/A</v>
      </c>
      <c r="I27" s="347" t="e">
        <f>IF(ISNUMBER(Regressions!I37),ROUND(Regressions!I37, 1), NA())</f>
        <v>#N/A</v>
      </c>
      <c r="J27" s="348" t="e">
        <f>IF(ISNUMBER(Regressions!K37),ROUND(Regressions!K37, 1), NA())</f>
        <v>#N/A</v>
      </c>
      <c r="K27" s="344" t="e">
        <f>IF(ISNUMBER(Regressions!L37),ROUND(Regressions!L37, 1), NA())</f>
        <v>#N/A</v>
      </c>
      <c r="L27" s="349">
        <f>IF(ISNUMBER(Regressions!M37),ROUND(Regressions!M37, 1), NA())</f>
        <v>18.8</v>
      </c>
      <c r="M27" s="346" t="e">
        <f>IF(ISNUMBER(Regressions!N37),ROUND(Regressions!N37, 1), NA())</f>
        <v>#N/A</v>
      </c>
      <c r="N27" s="347" t="e">
        <f>IF(ISNUMBER(Regressions!O37),ROUND(Regressions!O37, 1), NA())</f>
        <v>#N/A</v>
      </c>
      <c r="O27" s="348" t="e">
        <f>IF(ISNUMBER(Regressions!Q37),ROUND(Regressions!Q37, 1), NA())</f>
        <v>#N/A</v>
      </c>
      <c r="P27" s="344" t="e">
        <f>IF(ISNUMBER(Regressions!R37),ROUND(Regressions!R37, 1), NA())</f>
        <v>#N/A</v>
      </c>
      <c r="Q27" s="350" t="e">
        <f>IF(ISNUMBER(Regressions!S37),ROUND(Regressions!S37, 1), NA())</f>
        <v>#N/A</v>
      </c>
      <c r="R27" s="346" t="e">
        <f>IF(ISNUMBER(Regressions!T37),ROUND(Regressions!T37, 1), NA())</f>
        <v>#N/A</v>
      </c>
      <c r="S27" s="347" t="e">
        <f>IF(ISNUMBER(Regressions!U37),ROUND(Regressions!U37, 1), NA())</f>
        <v>#N/A</v>
      </c>
    </row>
    <row xmlns:x14ac="http://schemas.microsoft.com/office/spreadsheetml/2009/9/ac" r="28" hidden="true" x14ac:dyDescent="0.2">
      <c r="A28" s="332" t="str">
        <f>IF(ISBLANK(Regressions!A38), " ", Regressions!A38)</f>
        <v>Solomon Islands</v>
      </c>
      <c r="B28" s="333">
        <f>IF(ISBLANK(Regressions!B38), " ", Regressions!B38)</f>
        <v>2024</v>
      </c>
      <c r="C28" s="338" t="str">
        <f>IF(ISBLANK(Regressions!C38), " ", Regressions!C38)</f>
        <v>National</v>
      </c>
      <c r="D28" s="334" t="str">
        <f>IF(ISBLANK(Regressions!D38), " ", Regressions!D38)</f>
        <v> </v>
      </c>
      <c r="E28" s="212" t="e">
        <f>IF(ISNUMBER(Regressions!E38),ROUND(Regressions!E38, 1), NA())</f>
        <v>#N/A</v>
      </c>
      <c r="F28" s="335" t="e">
        <f>IF(ISNUMBER(Regressions!F38),ROUND(Regressions!F38, 1), NA())</f>
        <v>#N/A</v>
      </c>
      <c r="G28" s="234" t="e">
        <f>IF(ISNUMBER(Regressions!G38),ROUND(Regressions!G38, 1), NA())</f>
        <v>#N/A</v>
      </c>
      <c r="H28" s="336" t="e">
        <f>IF(ISNUMBER(Regressions!H38),ROUND(Regressions!H38, 1), NA())</f>
        <v>#N/A</v>
      </c>
      <c r="I28" s="235" t="e">
        <f>IF(ISNUMBER(Regressions!I38),ROUND(Regressions!I38, 1), NA())</f>
        <v>#N/A</v>
      </c>
      <c r="J28" s="337" t="e">
        <f>IF(ISNUMBER(Regressions!K38),ROUND(Regressions!K38, 1), NA())</f>
        <v>#N/A</v>
      </c>
      <c r="K28" s="335" t="e">
        <f>IF(ISNUMBER(Regressions!L38),ROUND(Regressions!L38, 1), NA())</f>
        <v>#N/A</v>
      </c>
      <c r="L28" s="236" t="e">
        <f>IF(ISNUMBER(Regressions!M38),ROUND(Regressions!M38, 1), NA())</f>
        <v>#N/A</v>
      </c>
      <c r="M28" s="336" t="e">
        <f>IF(ISNUMBER(Regressions!N38),ROUND(Regressions!N38, 1), NA())</f>
        <v>#N/A</v>
      </c>
      <c r="N28" s="235" t="e">
        <f>IF(ISNUMBER(Regressions!O38),ROUND(Regressions!O38, 1), NA())</f>
        <v>#N/A</v>
      </c>
      <c r="O28" s="337" t="e">
        <f>IF(ISNUMBER(Regressions!Q38),ROUND(Regressions!Q38, 1), NA())</f>
        <v>#N/A</v>
      </c>
      <c r="P28" s="335" t="e">
        <f>IF(ISNUMBER(Regressions!R38),ROUND(Regressions!R38, 1), NA())</f>
        <v>#N/A</v>
      </c>
      <c r="Q28" s="213" t="e">
        <f>IF(ISNUMBER(Regressions!S38),ROUND(Regressions!S38, 1), NA())</f>
        <v>#N/A</v>
      </c>
      <c r="R28" s="336" t="e">
        <f>IF(ISNUMBER(Regressions!T38),ROUND(Regressions!T38, 1), NA())</f>
        <v>#N/A</v>
      </c>
      <c r="S28" s="235" t="e">
        <f>IF(ISNUMBER(Regressions!U38),ROUND(Regressions!U38, 1), NA())</f>
        <v>#N/A</v>
      </c>
    </row>
    <row xmlns:x14ac="http://schemas.microsoft.com/office/spreadsheetml/2009/9/ac" r="29" hidden="true" x14ac:dyDescent="0.2">
      <c r="A29" s="332" t="str">
        <f>IF(ISBLANK(Regressions!A39), " ", Regressions!A39)</f>
        <v>Solomon Islands</v>
      </c>
      <c r="B29" s="333">
        <f>IF(ISBLANK(Regressions!B39), " ", Regressions!B39)</f>
        <v>2025</v>
      </c>
      <c r="C29" s="338" t="str">
        <f>IF(ISBLANK(Regressions!C39), " ", Regressions!C39)</f>
        <v>National</v>
      </c>
      <c r="D29" s="334" t="str">
        <f>IF(ISBLANK(Regressions!D39), " ", Regressions!D39)</f>
        <v> </v>
      </c>
      <c r="E29" s="212" t="e">
        <f>IF(ISNUMBER(Regressions!E39),ROUND(Regressions!E39, 1), NA())</f>
        <v>#N/A</v>
      </c>
      <c r="F29" s="335" t="e">
        <f>IF(ISNUMBER(Regressions!F39),ROUND(Regressions!F39, 1), NA())</f>
        <v>#N/A</v>
      </c>
      <c r="G29" s="234" t="e">
        <f>IF(ISNUMBER(Regressions!G39),ROUND(Regressions!G39, 1), NA())</f>
        <v>#N/A</v>
      </c>
      <c r="H29" s="336" t="e">
        <f>IF(ISNUMBER(Regressions!H39),ROUND(Regressions!H39, 1), NA())</f>
        <v>#N/A</v>
      </c>
      <c r="I29" s="235" t="e">
        <f>IF(ISNUMBER(Regressions!I39),ROUND(Regressions!I39, 1), NA())</f>
        <v>#N/A</v>
      </c>
      <c r="J29" s="337" t="e">
        <f>IF(ISNUMBER(Regressions!K39),ROUND(Regressions!K39, 1), NA())</f>
        <v>#N/A</v>
      </c>
      <c r="K29" s="335" t="e">
        <f>IF(ISNUMBER(Regressions!L39),ROUND(Regressions!L39, 1), NA())</f>
        <v>#N/A</v>
      </c>
      <c r="L29" s="236" t="e">
        <f>IF(ISNUMBER(Regressions!M39),ROUND(Regressions!M39, 1), NA())</f>
        <v>#N/A</v>
      </c>
      <c r="M29" s="336" t="e">
        <f>IF(ISNUMBER(Regressions!N39),ROUND(Regressions!N39, 1), NA())</f>
        <v>#N/A</v>
      </c>
      <c r="N29" s="235" t="e">
        <f>IF(ISNUMBER(Regressions!O39),ROUND(Regressions!O39, 1), NA())</f>
        <v>#N/A</v>
      </c>
      <c r="O29" s="337" t="e">
        <f>IF(ISNUMBER(Regressions!Q39),ROUND(Regressions!Q39, 1), NA())</f>
        <v>#N/A</v>
      </c>
      <c r="P29" s="335" t="e">
        <f>IF(ISNUMBER(Regressions!R39),ROUND(Regressions!R39, 1), NA())</f>
        <v>#N/A</v>
      </c>
      <c r="Q29" s="213" t="e">
        <f>IF(ISNUMBER(Regressions!S39),ROUND(Regressions!S39, 1), NA())</f>
        <v>#N/A</v>
      </c>
      <c r="R29" s="336" t="e">
        <f>IF(ISNUMBER(Regressions!T39),ROUND(Regressions!T39, 1), NA())</f>
        <v>#N/A</v>
      </c>
      <c r="S29" s="235" t="e">
        <f>IF(ISNUMBER(Regressions!U39),ROUND(Regressions!U39, 1), NA())</f>
        <v>#N/A</v>
      </c>
    </row>
    <row xmlns:x14ac="http://schemas.microsoft.com/office/spreadsheetml/2009/9/ac" r="30" hidden="true" x14ac:dyDescent="0.2">
      <c r="A30" s="332" t="str">
        <f>IF(ISBLANK(Regressions!A40), " ", Regressions!A40)</f>
        <v>Solomon Islands</v>
      </c>
      <c r="B30" s="333">
        <f>IF(ISBLANK(Regressions!B40), " ", Regressions!B40)</f>
        <v>2026</v>
      </c>
      <c r="C30" s="338" t="str">
        <f>IF(ISBLANK(Regressions!C40), " ", Regressions!C40)</f>
        <v>National</v>
      </c>
      <c r="D30" s="334" t="str">
        <f>IF(ISBLANK(Regressions!D40), " ", Regressions!D40)</f>
        <v> </v>
      </c>
      <c r="E30" s="212" t="e">
        <f>IF(ISNUMBER(Regressions!E40),ROUND(Regressions!E40, 1), NA())</f>
        <v>#N/A</v>
      </c>
      <c r="F30" s="335" t="e">
        <f>IF(ISNUMBER(Regressions!F40),ROUND(Regressions!F40, 1), NA())</f>
        <v>#N/A</v>
      </c>
      <c r="G30" s="234" t="e">
        <f>IF(ISNUMBER(Regressions!G40),ROUND(Regressions!G40, 1), NA())</f>
        <v>#N/A</v>
      </c>
      <c r="H30" s="336" t="e">
        <f>IF(ISNUMBER(Regressions!H40),ROUND(Regressions!H40, 1), NA())</f>
        <v>#N/A</v>
      </c>
      <c r="I30" s="235" t="e">
        <f>IF(ISNUMBER(Regressions!I40),ROUND(Regressions!I40, 1), NA())</f>
        <v>#N/A</v>
      </c>
      <c r="J30" s="337" t="e">
        <f>IF(ISNUMBER(Regressions!K40),ROUND(Regressions!K40, 1), NA())</f>
        <v>#N/A</v>
      </c>
      <c r="K30" s="335" t="e">
        <f>IF(ISNUMBER(Regressions!L40),ROUND(Regressions!L40, 1), NA())</f>
        <v>#N/A</v>
      </c>
      <c r="L30" s="236" t="e">
        <f>IF(ISNUMBER(Regressions!M40),ROUND(Regressions!M40, 1), NA())</f>
        <v>#N/A</v>
      </c>
      <c r="M30" s="336" t="e">
        <f>IF(ISNUMBER(Regressions!N40),ROUND(Regressions!N40, 1), NA())</f>
        <v>#N/A</v>
      </c>
      <c r="N30" s="235" t="e">
        <f>IF(ISNUMBER(Regressions!O40),ROUND(Regressions!O40, 1), NA())</f>
        <v>#N/A</v>
      </c>
      <c r="O30" s="337" t="e">
        <f>IF(ISNUMBER(Regressions!Q40),ROUND(Regressions!Q40, 1), NA())</f>
        <v>#N/A</v>
      </c>
      <c r="P30" s="335" t="e">
        <f>IF(ISNUMBER(Regressions!R40),ROUND(Regressions!R40, 1), NA())</f>
        <v>#N/A</v>
      </c>
      <c r="Q30" s="213" t="e">
        <f>IF(ISNUMBER(Regressions!S40),ROUND(Regressions!S40, 1), NA())</f>
        <v>#N/A</v>
      </c>
      <c r="R30" s="336" t="e">
        <f>IF(ISNUMBER(Regressions!T40),ROUND(Regressions!T40, 1), NA())</f>
        <v>#N/A</v>
      </c>
      <c r="S30" s="235" t="e">
        <f>IF(ISNUMBER(Regressions!U40),ROUND(Regressions!U40, 1), NA())</f>
        <v>#N/A</v>
      </c>
    </row>
    <row xmlns:x14ac="http://schemas.microsoft.com/office/spreadsheetml/2009/9/ac" r="31" hidden="true" x14ac:dyDescent="0.2">
      <c r="A31" s="332" t="str">
        <f>IF(ISBLANK(Regressions!A41), " ", Regressions!A41)</f>
        <v>Solomon Islands</v>
      </c>
      <c r="B31" s="333">
        <f>IF(ISBLANK(Regressions!B41), " ", Regressions!B41)</f>
        <v>2027</v>
      </c>
      <c r="C31" s="338" t="str">
        <f>IF(ISBLANK(Regressions!C41), " ", Regressions!C41)</f>
        <v>National</v>
      </c>
      <c r="D31" s="334" t="str">
        <f>IF(ISBLANK(Regressions!D41), " ", Regressions!D41)</f>
        <v> </v>
      </c>
      <c r="E31" s="212" t="e">
        <f>IF(ISNUMBER(Regressions!E41),ROUND(Regressions!E41, 1), NA())</f>
        <v>#N/A</v>
      </c>
      <c r="F31" s="335" t="e">
        <f>IF(ISNUMBER(Regressions!F41),ROUND(Regressions!F41, 1), NA())</f>
        <v>#N/A</v>
      </c>
      <c r="G31" s="234" t="e">
        <f>IF(ISNUMBER(Regressions!G41),ROUND(Regressions!G41, 1), NA())</f>
        <v>#N/A</v>
      </c>
      <c r="H31" s="336" t="e">
        <f>IF(ISNUMBER(Regressions!H41),ROUND(Regressions!H41, 1), NA())</f>
        <v>#N/A</v>
      </c>
      <c r="I31" s="235" t="e">
        <f>IF(ISNUMBER(Regressions!I41),ROUND(Regressions!I41, 1), NA())</f>
        <v>#N/A</v>
      </c>
      <c r="J31" s="337" t="e">
        <f>IF(ISNUMBER(Regressions!K41),ROUND(Regressions!K41, 1), NA())</f>
        <v>#N/A</v>
      </c>
      <c r="K31" s="335" t="e">
        <f>IF(ISNUMBER(Regressions!L41),ROUND(Regressions!L41, 1), NA())</f>
        <v>#N/A</v>
      </c>
      <c r="L31" s="236" t="e">
        <f>IF(ISNUMBER(Regressions!M41),ROUND(Regressions!M41, 1), NA())</f>
        <v>#N/A</v>
      </c>
      <c r="M31" s="336" t="e">
        <f>IF(ISNUMBER(Regressions!N41),ROUND(Regressions!N41, 1), NA())</f>
        <v>#N/A</v>
      </c>
      <c r="N31" s="235" t="e">
        <f>IF(ISNUMBER(Regressions!O41),ROUND(Regressions!O41, 1), NA())</f>
        <v>#N/A</v>
      </c>
      <c r="O31" s="337" t="e">
        <f>IF(ISNUMBER(Regressions!Q41),ROUND(Regressions!Q41, 1), NA())</f>
        <v>#N/A</v>
      </c>
      <c r="P31" s="335" t="e">
        <f>IF(ISNUMBER(Regressions!R41),ROUND(Regressions!R41, 1), NA())</f>
        <v>#N/A</v>
      </c>
      <c r="Q31" s="213" t="e">
        <f>IF(ISNUMBER(Regressions!S41),ROUND(Regressions!S41, 1), NA())</f>
        <v>#N/A</v>
      </c>
      <c r="R31" s="336" t="e">
        <f>IF(ISNUMBER(Regressions!T41),ROUND(Regressions!T41, 1), NA())</f>
        <v>#N/A</v>
      </c>
      <c r="S31" s="235" t="e">
        <f>IF(ISNUMBER(Regressions!U41),ROUND(Regressions!U41, 1), NA())</f>
        <v>#N/A</v>
      </c>
    </row>
    <row xmlns:x14ac="http://schemas.microsoft.com/office/spreadsheetml/2009/9/ac" r="32" hidden="true" x14ac:dyDescent="0.2">
      <c r="A32" s="332" t="str">
        <f>IF(ISBLANK(Regressions!A42), " ", Regressions!A42)</f>
        <v>Solomon Islands</v>
      </c>
      <c r="B32" s="333">
        <f>IF(ISBLANK(Regressions!B42), " ", Regressions!B42)</f>
        <v>2028</v>
      </c>
      <c r="C32" s="338" t="str">
        <f>IF(ISBLANK(Regressions!C42), " ", Regressions!C42)</f>
        <v>National</v>
      </c>
      <c r="D32" s="334" t="str">
        <f>IF(ISBLANK(Regressions!D42), " ", Regressions!D42)</f>
        <v> </v>
      </c>
      <c r="E32" s="212" t="e">
        <f>IF(ISNUMBER(Regressions!E42),ROUND(Regressions!E42, 1), NA())</f>
        <v>#N/A</v>
      </c>
      <c r="F32" s="335" t="e">
        <f>IF(ISNUMBER(Regressions!F42),ROUND(Regressions!F42, 1), NA())</f>
        <v>#N/A</v>
      </c>
      <c r="G32" s="234" t="e">
        <f>IF(ISNUMBER(Regressions!G42),ROUND(Regressions!G42, 1), NA())</f>
        <v>#N/A</v>
      </c>
      <c r="H32" s="336" t="e">
        <f>IF(ISNUMBER(Regressions!H42),ROUND(Regressions!H42, 1), NA())</f>
        <v>#N/A</v>
      </c>
      <c r="I32" s="235" t="e">
        <f>IF(ISNUMBER(Regressions!I42),ROUND(Regressions!I42, 1), NA())</f>
        <v>#N/A</v>
      </c>
      <c r="J32" s="337" t="e">
        <f>IF(ISNUMBER(Regressions!K42),ROUND(Regressions!K42, 1), NA())</f>
        <v>#N/A</v>
      </c>
      <c r="K32" s="335" t="e">
        <f>IF(ISNUMBER(Regressions!L42),ROUND(Regressions!L42, 1), NA())</f>
        <v>#N/A</v>
      </c>
      <c r="L32" s="236" t="e">
        <f>IF(ISNUMBER(Regressions!M42),ROUND(Regressions!M42, 1), NA())</f>
        <v>#N/A</v>
      </c>
      <c r="M32" s="336" t="e">
        <f>IF(ISNUMBER(Regressions!N42),ROUND(Regressions!N42, 1), NA())</f>
        <v>#N/A</v>
      </c>
      <c r="N32" s="235" t="e">
        <f>IF(ISNUMBER(Regressions!O42),ROUND(Regressions!O42, 1), NA())</f>
        <v>#N/A</v>
      </c>
      <c r="O32" s="337" t="e">
        <f>IF(ISNUMBER(Regressions!Q42),ROUND(Regressions!Q42, 1), NA())</f>
        <v>#N/A</v>
      </c>
      <c r="P32" s="335" t="e">
        <f>IF(ISNUMBER(Regressions!R42),ROUND(Regressions!R42, 1), NA())</f>
        <v>#N/A</v>
      </c>
      <c r="Q32" s="213" t="e">
        <f>IF(ISNUMBER(Regressions!S42),ROUND(Regressions!S42, 1), NA())</f>
        <v>#N/A</v>
      </c>
      <c r="R32" s="336" t="e">
        <f>IF(ISNUMBER(Regressions!T42),ROUND(Regressions!T42, 1), NA())</f>
        <v>#N/A</v>
      </c>
      <c r="S32" s="235" t="e">
        <f>IF(ISNUMBER(Regressions!U42),ROUND(Regressions!U42, 1), NA())</f>
        <v>#N/A</v>
      </c>
    </row>
    <row xmlns:x14ac="http://schemas.microsoft.com/office/spreadsheetml/2009/9/ac" r="33" hidden="true" x14ac:dyDescent="0.2">
      <c r="A33" s="332" t="str">
        <f>IF(ISBLANK(Regressions!A43), " ", Regressions!A43)</f>
        <v>Solomon Islands</v>
      </c>
      <c r="B33" s="333">
        <f>IF(ISBLANK(Regressions!B43), " ", Regressions!B43)</f>
        <v>2029</v>
      </c>
      <c r="C33" s="338" t="str">
        <f>IF(ISBLANK(Regressions!C43), " ", Regressions!C43)</f>
        <v>National</v>
      </c>
      <c r="D33" s="334" t="str">
        <f>IF(ISBLANK(Regressions!D43), " ", Regressions!D43)</f>
        <v> </v>
      </c>
      <c r="E33" s="212" t="e">
        <f>IF(ISNUMBER(Regressions!E43),ROUND(Regressions!E43, 1), NA())</f>
        <v>#N/A</v>
      </c>
      <c r="F33" s="335" t="e">
        <f>IF(ISNUMBER(Regressions!F43),ROUND(Regressions!F43, 1), NA())</f>
        <v>#N/A</v>
      </c>
      <c r="G33" s="234" t="e">
        <f>IF(ISNUMBER(Regressions!G43),ROUND(Regressions!G43, 1), NA())</f>
        <v>#N/A</v>
      </c>
      <c r="H33" s="336" t="e">
        <f>IF(ISNUMBER(Regressions!H43),ROUND(Regressions!H43, 1), NA())</f>
        <v>#N/A</v>
      </c>
      <c r="I33" s="235" t="e">
        <f>IF(ISNUMBER(Regressions!I43),ROUND(Regressions!I43, 1), NA())</f>
        <v>#N/A</v>
      </c>
      <c r="J33" s="337" t="e">
        <f>IF(ISNUMBER(Regressions!K43),ROUND(Regressions!K43, 1), NA())</f>
        <v>#N/A</v>
      </c>
      <c r="K33" s="335" t="e">
        <f>IF(ISNUMBER(Regressions!L43),ROUND(Regressions!L43, 1), NA())</f>
        <v>#N/A</v>
      </c>
      <c r="L33" s="236" t="e">
        <f>IF(ISNUMBER(Regressions!M43),ROUND(Regressions!M43, 1), NA())</f>
        <v>#N/A</v>
      </c>
      <c r="M33" s="336" t="e">
        <f>IF(ISNUMBER(Regressions!N43),ROUND(Regressions!N43, 1), NA())</f>
        <v>#N/A</v>
      </c>
      <c r="N33" s="235" t="e">
        <f>IF(ISNUMBER(Regressions!O43),ROUND(Regressions!O43, 1), NA())</f>
        <v>#N/A</v>
      </c>
      <c r="O33" s="337" t="e">
        <f>IF(ISNUMBER(Regressions!Q43),ROUND(Regressions!Q43, 1), NA())</f>
        <v>#N/A</v>
      </c>
      <c r="P33" s="335" t="e">
        <f>IF(ISNUMBER(Regressions!R43),ROUND(Regressions!R43, 1), NA())</f>
        <v>#N/A</v>
      </c>
      <c r="Q33" s="213" t="e">
        <f>IF(ISNUMBER(Regressions!S43),ROUND(Regressions!S43, 1), NA())</f>
        <v>#N/A</v>
      </c>
      <c r="R33" s="336" t="e">
        <f>IF(ISNUMBER(Regressions!T43),ROUND(Regressions!T43, 1), NA())</f>
        <v>#N/A</v>
      </c>
      <c r="S33" s="235" t="e">
        <f>IF(ISNUMBER(Regressions!U43),ROUND(Regressions!U43, 1), NA())</f>
        <v>#N/A</v>
      </c>
    </row>
    <row xmlns:x14ac="http://schemas.microsoft.com/office/spreadsheetml/2009/9/ac" r="34" hidden="true" x14ac:dyDescent="0.2">
      <c r="A34" s="332" t="str">
        <f>IF(ISBLANK(Regressions!A44), " ", Regressions!A44)</f>
        <v>Solomon Islands</v>
      </c>
      <c r="B34" s="333">
        <f>IF(ISBLANK(Regressions!B44), " ", Regressions!B44)</f>
        <v>2030</v>
      </c>
      <c r="C34" s="338" t="str">
        <f>IF(ISBLANK(Regressions!C44), " ", Regressions!C44)</f>
        <v>National</v>
      </c>
      <c r="D34" s="334" t="str">
        <f>IF(ISBLANK(Regressions!D44), " ", Regressions!D44)</f>
        <v> </v>
      </c>
      <c r="E34" s="212" t="e">
        <f>IF(ISNUMBER(Regressions!E44),ROUND(Regressions!E44, 1), NA())</f>
        <v>#N/A</v>
      </c>
      <c r="F34" s="335" t="e">
        <f>IF(ISNUMBER(Regressions!F44),ROUND(Regressions!F44, 1), NA())</f>
        <v>#N/A</v>
      </c>
      <c r="G34" s="234" t="e">
        <f>IF(ISNUMBER(Regressions!G44),ROUND(Regressions!G44, 1), NA())</f>
        <v>#N/A</v>
      </c>
      <c r="H34" s="336" t="e">
        <f>IF(ISNUMBER(Regressions!H44),ROUND(Regressions!H44, 1), NA())</f>
        <v>#N/A</v>
      </c>
      <c r="I34" s="235" t="e">
        <f>IF(ISNUMBER(Regressions!I44),ROUND(Regressions!I44, 1), NA())</f>
        <v>#N/A</v>
      </c>
      <c r="J34" s="337" t="e">
        <f>IF(ISNUMBER(Regressions!K44),ROUND(Regressions!K44, 1), NA())</f>
        <v>#N/A</v>
      </c>
      <c r="K34" s="335" t="e">
        <f>IF(ISNUMBER(Regressions!L44),ROUND(Regressions!L44, 1), NA())</f>
        <v>#N/A</v>
      </c>
      <c r="L34" s="236" t="e">
        <f>IF(ISNUMBER(Regressions!M44),ROUND(Regressions!M44, 1), NA())</f>
        <v>#N/A</v>
      </c>
      <c r="M34" s="336" t="e">
        <f>IF(ISNUMBER(Regressions!N44),ROUND(Regressions!N44, 1), NA())</f>
        <v>#N/A</v>
      </c>
      <c r="N34" s="235" t="e">
        <f>IF(ISNUMBER(Regressions!O44),ROUND(Regressions!O44, 1), NA())</f>
        <v>#N/A</v>
      </c>
      <c r="O34" s="337" t="e">
        <f>IF(ISNUMBER(Regressions!Q44),ROUND(Regressions!Q44, 1), NA())</f>
        <v>#N/A</v>
      </c>
      <c r="P34" s="335" t="e">
        <f>IF(ISNUMBER(Regressions!R44),ROUND(Regressions!R44, 1), NA())</f>
        <v>#N/A</v>
      </c>
      <c r="Q34" s="213" t="e">
        <f>IF(ISNUMBER(Regressions!S44),ROUND(Regressions!S44, 1), NA())</f>
        <v>#N/A</v>
      </c>
      <c r="R34" s="336" t="e">
        <f>IF(ISNUMBER(Regressions!T44),ROUND(Regressions!T44, 1), NA())</f>
        <v>#N/A</v>
      </c>
      <c r="S34" s="235" t="e">
        <f>IF(ISNUMBER(Regressions!U44),ROUND(Regressions!U44, 1), NA())</f>
        <v>#N/A</v>
      </c>
    </row>
    <row xmlns:x14ac="http://schemas.microsoft.com/office/spreadsheetml/2009/9/ac" r="35" x14ac:dyDescent="0.2">
      <c r="A35" s="332" t="str">
        <f>IF(ISBLANK(Regressions!A45), " ", Regressions!A45)</f>
        <v>Solomon Islands</v>
      </c>
      <c r="B35" s="333">
        <f>IF(ISBLANK(Regressions!B45), " ", Regressions!B45)</f>
        <v>2000</v>
      </c>
      <c r="C35" s="338" t="str">
        <f>IF(ISBLANK(Regressions!C45), " ", Regressions!C45)</f>
        <v>Urban</v>
      </c>
      <c r="D35" s="334">
        <f>IF(ISBLANK(Regressions!D45), " ", Regressions!D45)</f>
        <v>27988.218863868718</v>
      </c>
      <c r="E35" s="212" t="e">
        <f>IF(ISNUMBER(Regressions!E45),ROUND(Regressions!E45, 1), NA())</f>
        <v>#N/A</v>
      </c>
      <c r="F35" s="335" t="e">
        <f>IF(ISNUMBER(Regressions!F45),ROUND(Regressions!F45, 1), NA())</f>
        <v>#N/A</v>
      </c>
      <c r="G35" s="234" t="e">
        <f>IF(ISNUMBER(Regressions!G45),ROUND(Regressions!G45, 1), NA())</f>
        <v>#N/A</v>
      </c>
      <c r="H35" s="336" t="e">
        <f>IF(ISNUMBER(Regressions!H45),ROUND(Regressions!H45, 1), NA())</f>
        <v>#N/A</v>
      </c>
      <c r="I35" s="235" t="e">
        <f>IF(ISNUMBER(Regressions!I45),ROUND(Regressions!I45, 1), NA())</f>
        <v>#N/A</v>
      </c>
      <c r="J35" s="337" t="e">
        <f>IF(ISNUMBER(Regressions!K45),ROUND(Regressions!K45, 1), NA())</f>
        <v>#N/A</v>
      </c>
      <c r="K35" s="335" t="e">
        <f>IF(ISNUMBER(Regressions!L45),ROUND(Regressions!L45, 1), NA())</f>
        <v>#N/A</v>
      </c>
      <c r="L35" s="236" t="e">
        <f>IF(ISNUMBER(Regressions!M45),ROUND(Regressions!M45, 1), NA())</f>
        <v>#N/A</v>
      </c>
      <c r="M35" s="336" t="e">
        <f>IF(ISNUMBER(Regressions!N45),ROUND(Regressions!N45, 1), NA())</f>
        <v>#N/A</v>
      </c>
      <c r="N35" s="235" t="e">
        <f>IF(ISNUMBER(Regressions!O45),ROUND(Regressions!O45, 1), NA())</f>
        <v>#N/A</v>
      </c>
      <c r="O35" s="337" t="e">
        <f>IF(ISNUMBER(Regressions!Q45),ROUND(Regressions!Q45, 1), NA())</f>
        <v>#N/A</v>
      </c>
      <c r="P35" s="335" t="e">
        <f>IF(ISNUMBER(Regressions!R45),ROUND(Regressions!R45, 1), NA())</f>
        <v>#N/A</v>
      </c>
      <c r="Q35" s="213" t="e">
        <f>IF(ISNUMBER(Regressions!S45),ROUND(Regressions!S45, 1), NA())</f>
        <v>#N/A</v>
      </c>
      <c r="R35" s="336" t="e">
        <f>IF(ISNUMBER(Regressions!T45),ROUND(Regressions!T45, 1), NA())</f>
        <v>#N/A</v>
      </c>
      <c r="S35" s="235" t="e">
        <f>IF(ISNUMBER(Regressions!U45),ROUND(Regressions!U45, 1), NA())</f>
        <v>#N/A</v>
      </c>
    </row>
    <row xmlns:x14ac="http://schemas.microsoft.com/office/spreadsheetml/2009/9/ac" r="36" x14ac:dyDescent="0.2">
      <c r="A36" s="332" t="str">
        <f>IF(ISBLANK(Regressions!A46), " ", Regressions!A46)</f>
        <v>Solomon Islands</v>
      </c>
      <c r="B36" s="333">
        <f>IF(ISBLANK(Regressions!B46), " ", Regressions!B46)</f>
        <v>2001</v>
      </c>
      <c r="C36" s="338" t="str">
        <f>IF(ISBLANK(Regressions!C46), " ", Regressions!C46)</f>
        <v>Urban</v>
      </c>
      <c r="D36" s="334">
        <f>IF(ISBLANK(Regressions!D46), " ", Regressions!D46)</f>
        <v>29237.783075523381</v>
      </c>
      <c r="E36" s="212" t="e">
        <f>IF(ISNUMBER(Regressions!E46),ROUND(Regressions!E46, 1), NA())</f>
        <v>#N/A</v>
      </c>
      <c r="F36" s="335" t="e">
        <f>IF(ISNUMBER(Regressions!F46),ROUND(Regressions!F46, 1), NA())</f>
        <v>#N/A</v>
      </c>
      <c r="G36" s="234" t="e">
        <f>IF(ISNUMBER(Regressions!G46),ROUND(Regressions!G46, 1), NA())</f>
        <v>#N/A</v>
      </c>
      <c r="H36" s="336" t="e">
        <f>IF(ISNUMBER(Regressions!H46),ROUND(Regressions!H46, 1), NA())</f>
        <v>#N/A</v>
      </c>
      <c r="I36" s="235" t="e">
        <f>IF(ISNUMBER(Regressions!I46),ROUND(Regressions!I46, 1), NA())</f>
        <v>#N/A</v>
      </c>
      <c r="J36" s="337" t="e">
        <f>IF(ISNUMBER(Regressions!K46),ROUND(Regressions!K46, 1), NA())</f>
        <v>#N/A</v>
      </c>
      <c r="K36" s="335" t="e">
        <f>IF(ISNUMBER(Regressions!L46),ROUND(Regressions!L46, 1), NA())</f>
        <v>#N/A</v>
      </c>
      <c r="L36" s="236" t="e">
        <f>IF(ISNUMBER(Regressions!M46),ROUND(Regressions!M46, 1), NA())</f>
        <v>#N/A</v>
      </c>
      <c r="M36" s="336" t="e">
        <f>IF(ISNUMBER(Regressions!N46),ROUND(Regressions!N46, 1), NA())</f>
        <v>#N/A</v>
      </c>
      <c r="N36" s="235" t="e">
        <f>IF(ISNUMBER(Regressions!O46),ROUND(Regressions!O46, 1), NA())</f>
        <v>#N/A</v>
      </c>
      <c r="O36" s="337" t="e">
        <f>IF(ISNUMBER(Regressions!Q46),ROUND(Regressions!Q46, 1), NA())</f>
        <v>#N/A</v>
      </c>
      <c r="P36" s="335" t="e">
        <f>IF(ISNUMBER(Regressions!R46),ROUND(Regressions!R46, 1), NA())</f>
        <v>#N/A</v>
      </c>
      <c r="Q36" s="213" t="e">
        <f>IF(ISNUMBER(Regressions!S46),ROUND(Regressions!S46, 1), NA())</f>
        <v>#N/A</v>
      </c>
      <c r="R36" s="336" t="e">
        <f>IF(ISNUMBER(Regressions!T46),ROUND(Regressions!T46, 1), NA())</f>
        <v>#N/A</v>
      </c>
      <c r="S36" s="235" t="e">
        <f>IF(ISNUMBER(Regressions!U46),ROUND(Regressions!U46, 1), NA())</f>
        <v>#N/A</v>
      </c>
    </row>
    <row xmlns:x14ac="http://schemas.microsoft.com/office/spreadsheetml/2009/9/ac" r="37" x14ac:dyDescent="0.2">
      <c r="A37" s="332" t="str">
        <f>IF(ISBLANK(Regressions!A47), " ", Regressions!A47)</f>
        <v>Solomon Islands</v>
      </c>
      <c r="B37" s="333">
        <f>IF(ISBLANK(Regressions!B47), " ", Regressions!B47)</f>
        <v>2002</v>
      </c>
      <c r="C37" s="338" t="str">
        <f>IF(ISBLANK(Regressions!C47), " ", Regressions!C47)</f>
        <v>Urban</v>
      </c>
      <c r="D37" s="334">
        <f>IF(ISBLANK(Regressions!D47), " ", Regressions!D47)</f>
        <v>30521.883224487301</v>
      </c>
      <c r="E37" s="212" t="e">
        <f>IF(ISNUMBER(Regressions!E47),ROUND(Regressions!E47, 1), NA())</f>
        <v>#N/A</v>
      </c>
      <c r="F37" s="335" t="e">
        <f>IF(ISNUMBER(Regressions!F47),ROUND(Regressions!F47, 1), NA())</f>
        <v>#N/A</v>
      </c>
      <c r="G37" s="234" t="e">
        <f>IF(ISNUMBER(Regressions!G47),ROUND(Regressions!G47, 1), NA())</f>
        <v>#N/A</v>
      </c>
      <c r="H37" s="336" t="e">
        <f>IF(ISNUMBER(Regressions!H47),ROUND(Regressions!H47, 1), NA())</f>
        <v>#N/A</v>
      </c>
      <c r="I37" s="235" t="e">
        <f>IF(ISNUMBER(Regressions!I47),ROUND(Regressions!I47, 1), NA())</f>
        <v>#N/A</v>
      </c>
      <c r="J37" s="337" t="e">
        <f>IF(ISNUMBER(Regressions!K47),ROUND(Regressions!K47, 1), NA())</f>
        <v>#N/A</v>
      </c>
      <c r="K37" s="335" t="e">
        <f>IF(ISNUMBER(Regressions!L47),ROUND(Regressions!L47, 1), NA())</f>
        <v>#N/A</v>
      </c>
      <c r="L37" s="236" t="e">
        <f>IF(ISNUMBER(Regressions!M47),ROUND(Regressions!M47, 1), NA())</f>
        <v>#N/A</v>
      </c>
      <c r="M37" s="336" t="e">
        <f>IF(ISNUMBER(Regressions!N47),ROUND(Regressions!N47, 1), NA())</f>
        <v>#N/A</v>
      </c>
      <c r="N37" s="235" t="e">
        <f>IF(ISNUMBER(Regressions!O47),ROUND(Regressions!O47, 1), NA())</f>
        <v>#N/A</v>
      </c>
      <c r="O37" s="337" t="e">
        <f>IF(ISNUMBER(Regressions!Q47),ROUND(Regressions!Q47, 1), NA())</f>
        <v>#N/A</v>
      </c>
      <c r="P37" s="335" t="e">
        <f>IF(ISNUMBER(Regressions!R47),ROUND(Regressions!R47, 1), NA())</f>
        <v>#N/A</v>
      </c>
      <c r="Q37" s="213" t="e">
        <f>IF(ISNUMBER(Regressions!S47),ROUND(Regressions!S47, 1), NA())</f>
        <v>#N/A</v>
      </c>
      <c r="R37" s="336" t="e">
        <f>IF(ISNUMBER(Regressions!T47),ROUND(Regressions!T47, 1), NA())</f>
        <v>#N/A</v>
      </c>
      <c r="S37" s="235" t="e">
        <f>IF(ISNUMBER(Regressions!U47),ROUND(Regressions!U47, 1), NA())</f>
        <v>#N/A</v>
      </c>
    </row>
    <row xmlns:x14ac="http://schemas.microsoft.com/office/spreadsheetml/2009/9/ac" r="38" x14ac:dyDescent="0.2">
      <c r="A38" s="332" t="str">
        <f>IF(ISBLANK(Regressions!A48), " ", Regressions!A48)</f>
        <v>Solomon Islands</v>
      </c>
      <c r="B38" s="333">
        <f>IF(ISBLANK(Regressions!B48), " ", Regressions!B48)</f>
        <v>2003</v>
      </c>
      <c r="C38" s="338" t="str">
        <f>IF(ISBLANK(Regressions!C48), " ", Regressions!C48)</f>
        <v>Urban</v>
      </c>
      <c r="D38" s="334">
        <f>IF(ISBLANK(Regressions!D48), " ", Regressions!D48)</f>
        <v>31872.453710174559</v>
      </c>
      <c r="E38" s="212" t="e">
        <f>IF(ISNUMBER(Regressions!E48),ROUND(Regressions!E48, 1), NA())</f>
        <v>#N/A</v>
      </c>
      <c r="F38" s="335" t="e">
        <f>IF(ISNUMBER(Regressions!F48),ROUND(Regressions!F48, 1), NA())</f>
        <v>#N/A</v>
      </c>
      <c r="G38" s="234" t="e">
        <f>IF(ISNUMBER(Regressions!G48),ROUND(Regressions!G48, 1), NA())</f>
        <v>#N/A</v>
      </c>
      <c r="H38" s="336" t="e">
        <f>IF(ISNUMBER(Regressions!H48),ROUND(Regressions!H48, 1), NA())</f>
        <v>#N/A</v>
      </c>
      <c r="I38" s="235" t="e">
        <f>IF(ISNUMBER(Regressions!I48),ROUND(Regressions!I48, 1), NA())</f>
        <v>#N/A</v>
      </c>
      <c r="J38" s="337" t="e">
        <f>IF(ISNUMBER(Regressions!K48),ROUND(Regressions!K48, 1), NA())</f>
        <v>#N/A</v>
      </c>
      <c r="K38" s="335" t="e">
        <f>IF(ISNUMBER(Regressions!L48),ROUND(Regressions!L48, 1), NA())</f>
        <v>#N/A</v>
      </c>
      <c r="L38" s="236" t="e">
        <f>IF(ISNUMBER(Regressions!M48),ROUND(Regressions!M48, 1), NA())</f>
        <v>#N/A</v>
      </c>
      <c r="M38" s="336" t="e">
        <f>IF(ISNUMBER(Regressions!N48),ROUND(Regressions!N48, 1), NA())</f>
        <v>#N/A</v>
      </c>
      <c r="N38" s="235" t="e">
        <f>IF(ISNUMBER(Regressions!O48),ROUND(Regressions!O48, 1), NA())</f>
        <v>#N/A</v>
      </c>
      <c r="O38" s="337" t="e">
        <f>IF(ISNUMBER(Regressions!Q48),ROUND(Regressions!Q48, 1), NA())</f>
        <v>#N/A</v>
      </c>
      <c r="P38" s="335" t="e">
        <f>IF(ISNUMBER(Regressions!R48),ROUND(Regressions!R48, 1), NA())</f>
        <v>#N/A</v>
      </c>
      <c r="Q38" s="213" t="e">
        <f>IF(ISNUMBER(Regressions!S48),ROUND(Regressions!S48, 1), NA())</f>
        <v>#N/A</v>
      </c>
      <c r="R38" s="336" t="e">
        <f>IF(ISNUMBER(Regressions!T48),ROUND(Regressions!T48, 1), NA())</f>
        <v>#N/A</v>
      </c>
      <c r="S38" s="235" t="e">
        <f>IF(ISNUMBER(Regressions!U48),ROUND(Regressions!U48, 1), NA())</f>
        <v>#N/A</v>
      </c>
    </row>
    <row xmlns:x14ac="http://schemas.microsoft.com/office/spreadsheetml/2009/9/ac" r="39" x14ac:dyDescent="0.2">
      <c r="A39" s="332" t="str">
        <f>IF(ISBLANK(Regressions!A49), " ", Regressions!A49)</f>
        <v>Solomon Islands</v>
      </c>
      <c r="B39" s="333">
        <f>IF(ISBLANK(Regressions!B49), " ", Regressions!B49)</f>
        <v>2004</v>
      </c>
      <c r="C39" s="338" t="str">
        <f>IF(ISBLANK(Regressions!C49), " ", Regressions!C49)</f>
        <v>Urban</v>
      </c>
      <c r="D39" s="334">
        <f>IF(ISBLANK(Regressions!D49), " ", Regressions!D49)</f>
        <v>33273.108864097587</v>
      </c>
      <c r="E39" s="212" t="e">
        <f>IF(ISNUMBER(Regressions!E49),ROUND(Regressions!E49, 1), NA())</f>
        <v>#N/A</v>
      </c>
      <c r="F39" s="335" t="e">
        <f>IF(ISNUMBER(Regressions!F49),ROUND(Regressions!F49, 1), NA())</f>
        <v>#N/A</v>
      </c>
      <c r="G39" s="234" t="e">
        <f>IF(ISNUMBER(Regressions!G49),ROUND(Regressions!G49, 1), NA())</f>
        <v>#N/A</v>
      </c>
      <c r="H39" s="336" t="e">
        <f>IF(ISNUMBER(Regressions!H49),ROUND(Regressions!H49, 1), NA())</f>
        <v>#N/A</v>
      </c>
      <c r="I39" s="235" t="e">
        <f>IF(ISNUMBER(Regressions!I49),ROUND(Regressions!I49, 1), NA())</f>
        <v>#N/A</v>
      </c>
      <c r="J39" s="337" t="e">
        <f>IF(ISNUMBER(Regressions!K49),ROUND(Regressions!K49, 1), NA())</f>
        <v>#N/A</v>
      </c>
      <c r="K39" s="335" t="e">
        <f>IF(ISNUMBER(Regressions!L49),ROUND(Regressions!L49, 1), NA())</f>
        <v>#N/A</v>
      </c>
      <c r="L39" s="236" t="e">
        <f>IF(ISNUMBER(Regressions!M49),ROUND(Regressions!M49, 1), NA())</f>
        <v>#N/A</v>
      </c>
      <c r="M39" s="336" t="e">
        <f>IF(ISNUMBER(Regressions!N49),ROUND(Regressions!N49, 1), NA())</f>
        <v>#N/A</v>
      </c>
      <c r="N39" s="235" t="e">
        <f>IF(ISNUMBER(Regressions!O49),ROUND(Regressions!O49, 1), NA())</f>
        <v>#N/A</v>
      </c>
      <c r="O39" s="337" t="e">
        <f>IF(ISNUMBER(Regressions!Q49),ROUND(Regressions!Q49, 1), NA())</f>
        <v>#N/A</v>
      </c>
      <c r="P39" s="335" t="e">
        <f>IF(ISNUMBER(Regressions!R49),ROUND(Regressions!R49, 1), NA())</f>
        <v>#N/A</v>
      </c>
      <c r="Q39" s="213" t="e">
        <f>IF(ISNUMBER(Regressions!S49),ROUND(Regressions!S49, 1), NA())</f>
        <v>#N/A</v>
      </c>
      <c r="R39" s="336" t="e">
        <f>IF(ISNUMBER(Regressions!T49),ROUND(Regressions!T49, 1), NA())</f>
        <v>#N/A</v>
      </c>
      <c r="S39" s="235" t="e">
        <f>IF(ISNUMBER(Regressions!U49),ROUND(Regressions!U49, 1), NA())</f>
        <v>#N/A</v>
      </c>
    </row>
    <row xmlns:x14ac="http://schemas.microsoft.com/office/spreadsheetml/2009/9/ac" r="40" x14ac:dyDescent="0.2">
      <c r="A40" s="332" t="str">
        <f>IF(ISBLANK(Regressions!A50), " ", Regressions!A50)</f>
        <v>Solomon Islands</v>
      </c>
      <c r="B40" s="333">
        <f>IF(ISBLANK(Regressions!B50), " ", Regressions!B50)</f>
        <v>2005</v>
      </c>
      <c r="C40" s="338" t="str">
        <f>IF(ISBLANK(Regressions!C50), " ", Regressions!C50)</f>
        <v>Urban</v>
      </c>
      <c r="D40" s="334">
        <f>IF(ISBLANK(Regressions!D50), " ", Regressions!D50)</f>
        <v>34724.433346252452</v>
      </c>
      <c r="E40" s="212" t="e">
        <f>IF(ISNUMBER(Regressions!E50),ROUND(Regressions!E50, 1), NA())</f>
        <v>#N/A</v>
      </c>
      <c r="F40" s="335" t="e">
        <f>IF(ISNUMBER(Regressions!F50),ROUND(Regressions!F50, 1), NA())</f>
        <v>#N/A</v>
      </c>
      <c r="G40" s="234" t="e">
        <f>IF(ISNUMBER(Regressions!G50),ROUND(Regressions!G50, 1), NA())</f>
        <v>#N/A</v>
      </c>
      <c r="H40" s="336" t="e">
        <f>IF(ISNUMBER(Regressions!H50),ROUND(Regressions!H50, 1), NA())</f>
        <v>#N/A</v>
      </c>
      <c r="I40" s="235" t="e">
        <f>IF(ISNUMBER(Regressions!I50),ROUND(Regressions!I50, 1), NA())</f>
        <v>#N/A</v>
      </c>
      <c r="J40" s="337" t="e">
        <f>IF(ISNUMBER(Regressions!K50),ROUND(Regressions!K50, 1), NA())</f>
        <v>#N/A</v>
      </c>
      <c r="K40" s="335" t="e">
        <f>IF(ISNUMBER(Regressions!L50),ROUND(Regressions!L50, 1), NA())</f>
        <v>#N/A</v>
      </c>
      <c r="L40" s="236" t="e">
        <f>IF(ISNUMBER(Regressions!M50),ROUND(Regressions!M50, 1), NA())</f>
        <v>#N/A</v>
      </c>
      <c r="M40" s="336" t="e">
        <f>IF(ISNUMBER(Regressions!N50),ROUND(Regressions!N50, 1), NA())</f>
        <v>#N/A</v>
      </c>
      <c r="N40" s="235" t="e">
        <f>IF(ISNUMBER(Regressions!O50),ROUND(Regressions!O50, 1), NA())</f>
        <v>#N/A</v>
      </c>
      <c r="O40" s="337" t="e">
        <f>IF(ISNUMBER(Regressions!Q50),ROUND(Regressions!Q50, 1), NA())</f>
        <v>#N/A</v>
      </c>
      <c r="P40" s="335" t="e">
        <f>IF(ISNUMBER(Regressions!R50),ROUND(Regressions!R50, 1), NA())</f>
        <v>#N/A</v>
      </c>
      <c r="Q40" s="213" t="e">
        <f>IF(ISNUMBER(Regressions!S50),ROUND(Regressions!S50, 1), NA())</f>
        <v>#N/A</v>
      </c>
      <c r="R40" s="336" t="e">
        <f>IF(ISNUMBER(Regressions!T50),ROUND(Regressions!T50, 1), NA())</f>
        <v>#N/A</v>
      </c>
      <c r="S40" s="235" t="e">
        <f>IF(ISNUMBER(Regressions!U50),ROUND(Regressions!U50, 1), NA())</f>
        <v>#N/A</v>
      </c>
    </row>
    <row xmlns:x14ac="http://schemas.microsoft.com/office/spreadsheetml/2009/9/ac" r="41" x14ac:dyDescent="0.2">
      <c r="A41" s="332" t="str">
        <f>IF(ISBLANK(Regressions!A51), " ", Regressions!A51)</f>
        <v>Solomon Islands</v>
      </c>
      <c r="B41" s="333">
        <f>IF(ISBLANK(Regressions!B51), " ", Regressions!B51)</f>
        <v>2006</v>
      </c>
      <c r="C41" s="338" t="str">
        <f>IF(ISBLANK(Regressions!C51), " ", Regressions!C51)</f>
        <v>Urban</v>
      </c>
      <c r="D41" s="334">
        <f>IF(ISBLANK(Regressions!D51), " ", Regressions!D51)</f>
        <v>36226.953083991997</v>
      </c>
      <c r="E41" s="212" t="e">
        <f>IF(ISNUMBER(Regressions!E51),ROUND(Regressions!E51, 1), NA())</f>
        <v>#N/A</v>
      </c>
      <c r="F41" s="335" t="e">
        <f>IF(ISNUMBER(Regressions!F51),ROUND(Regressions!F51, 1), NA())</f>
        <v>#N/A</v>
      </c>
      <c r="G41" s="234" t="e">
        <f>IF(ISNUMBER(Regressions!G51),ROUND(Regressions!G51, 1), NA())</f>
        <v>#N/A</v>
      </c>
      <c r="H41" s="336" t="e">
        <f>IF(ISNUMBER(Regressions!H51),ROUND(Regressions!H51, 1), NA())</f>
        <v>#N/A</v>
      </c>
      <c r="I41" s="235" t="e">
        <f>IF(ISNUMBER(Regressions!I51),ROUND(Regressions!I51, 1), NA())</f>
        <v>#N/A</v>
      </c>
      <c r="J41" s="337" t="e">
        <f>IF(ISNUMBER(Regressions!K51),ROUND(Regressions!K51, 1), NA())</f>
        <v>#N/A</v>
      </c>
      <c r="K41" s="335" t="e">
        <f>IF(ISNUMBER(Regressions!L51),ROUND(Regressions!L51, 1), NA())</f>
        <v>#N/A</v>
      </c>
      <c r="L41" s="236" t="e">
        <f>IF(ISNUMBER(Regressions!M51),ROUND(Regressions!M51, 1), NA())</f>
        <v>#N/A</v>
      </c>
      <c r="M41" s="336" t="e">
        <f>IF(ISNUMBER(Regressions!N51),ROUND(Regressions!N51, 1), NA())</f>
        <v>#N/A</v>
      </c>
      <c r="N41" s="235" t="e">
        <f>IF(ISNUMBER(Regressions!O51),ROUND(Regressions!O51, 1), NA())</f>
        <v>#N/A</v>
      </c>
      <c r="O41" s="337" t="e">
        <f>IF(ISNUMBER(Regressions!Q51),ROUND(Regressions!Q51, 1), NA())</f>
        <v>#N/A</v>
      </c>
      <c r="P41" s="335" t="e">
        <f>IF(ISNUMBER(Regressions!R51),ROUND(Regressions!R51, 1), NA())</f>
        <v>#N/A</v>
      </c>
      <c r="Q41" s="213" t="e">
        <f>IF(ISNUMBER(Regressions!S51),ROUND(Regressions!S51, 1), NA())</f>
        <v>#N/A</v>
      </c>
      <c r="R41" s="336" t="e">
        <f>IF(ISNUMBER(Regressions!T51),ROUND(Regressions!T51, 1), NA())</f>
        <v>#N/A</v>
      </c>
      <c r="S41" s="235" t="e">
        <f>IF(ISNUMBER(Regressions!U51),ROUND(Regressions!U51, 1), NA())</f>
        <v>#N/A</v>
      </c>
    </row>
    <row xmlns:x14ac="http://schemas.microsoft.com/office/spreadsheetml/2009/9/ac" r="42" x14ac:dyDescent="0.2">
      <c r="A42" s="332" t="str">
        <f>IF(ISBLANK(Regressions!A52), " ", Regressions!A52)</f>
        <v>Solomon Islands</v>
      </c>
      <c r="B42" s="333">
        <f>IF(ISBLANK(Regressions!B52), " ", Regressions!B52)</f>
        <v>2007</v>
      </c>
      <c r="C42" s="338" t="str">
        <f>IF(ISBLANK(Regressions!C52), " ", Regressions!C52)</f>
        <v>Urban</v>
      </c>
      <c r="D42" s="334">
        <f>IF(ISBLANK(Regressions!D52), " ", Regressions!D52)</f>
        <v>37790.108433532732</v>
      </c>
      <c r="E42" s="212" t="e">
        <f>IF(ISNUMBER(Regressions!E52),ROUND(Regressions!E52, 1), NA())</f>
        <v>#N/A</v>
      </c>
      <c r="F42" s="335" t="e">
        <f>IF(ISNUMBER(Regressions!F52),ROUND(Regressions!F52, 1), NA())</f>
        <v>#N/A</v>
      </c>
      <c r="G42" s="234" t="e">
        <f>IF(ISNUMBER(Regressions!G52),ROUND(Regressions!G52, 1), NA())</f>
        <v>#N/A</v>
      </c>
      <c r="H42" s="336" t="e">
        <f>IF(ISNUMBER(Regressions!H52),ROUND(Regressions!H52, 1), NA())</f>
        <v>#N/A</v>
      </c>
      <c r="I42" s="235" t="e">
        <f>IF(ISNUMBER(Regressions!I52),ROUND(Regressions!I52, 1), NA())</f>
        <v>#N/A</v>
      </c>
      <c r="J42" s="337" t="e">
        <f>IF(ISNUMBER(Regressions!K52),ROUND(Regressions!K52, 1), NA())</f>
        <v>#N/A</v>
      </c>
      <c r="K42" s="335" t="e">
        <f>IF(ISNUMBER(Regressions!L52),ROUND(Regressions!L52, 1), NA())</f>
        <v>#N/A</v>
      </c>
      <c r="L42" s="236" t="e">
        <f>IF(ISNUMBER(Regressions!M52),ROUND(Regressions!M52, 1), NA())</f>
        <v>#N/A</v>
      </c>
      <c r="M42" s="336" t="e">
        <f>IF(ISNUMBER(Regressions!N52),ROUND(Regressions!N52, 1), NA())</f>
        <v>#N/A</v>
      </c>
      <c r="N42" s="235" t="e">
        <f>IF(ISNUMBER(Regressions!O52),ROUND(Regressions!O52, 1), NA())</f>
        <v>#N/A</v>
      </c>
      <c r="O42" s="337" t="e">
        <f>IF(ISNUMBER(Regressions!Q52),ROUND(Regressions!Q52, 1), NA())</f>
        <v>#N/A</v>
      </c>
      <c r="P42" s="335" t="e">
        <f>IF(ISNUMBER(Regressions!R52),ROUND(Regressions!R52, 1), NA())</f>
        <v>#N/A</v>
      </c>
      <c r="Q42" s="213" t="e">
        <f>IF(ISNUMBER(Regressions!S52),ROUND(Regressions!S52, 1), NA())</f>
        <v>#N/A</v>
      </c>
      <c r="R42" s="336" t="e">
        <f>IF(ISNUMBER(Regressions!T52),ROUND(Regressions!T52, 1), NA())</f>
        <v>#N/A</v>
      </c>
      <c r="S42" s="235" t="e">
        <f>IF(ISNUMBER(Regressions!U52),ROUND(Regressions!U52, 1), NA())</f>
        <v>#N/A</v>
      </c>
    </row>
    <row xmlns:x14ac="http://schemas.microsoft.com/office/spreadsheetml/2009/9/ac" r="43" x14ac:dyDescent="0.2">
      <c r="A43" s="332" t="str">
        <f>IF(ISBLANK(Regressions!A53), " ", Regressions!A53)</f>
        <v>Solomon Islands</v>
      </c>
      <c r="B43" s="333">
        <f>IF(ISBLANK(Regressions!B53), " ", Regressions!B53)</f>
        <v>2008</v>
      </c>
      <c r="C43" s="338" t="str">
        <f>IF(ISBLANK(Regressions!C53), " ", Regressions!C53)</f>
        <v>Urban</v>
      </c>
      <c r="D43" s="334">
        <f>IF(ISBLANK(Regressions!D53), " ", Regressions!D53)</f>
        <v>39407.056805419918</v>
      </c>
      <c r="E43" s="212" t="e">
        <f>IF(ISNUMBER(Regressions!E53),ROUND(Regressions!E53, 1), NA())</f>
        <v>#N/A</v>
      </c>
      <c r="F43" s="335" t="e">
        <f>IF(ISNUMBER(Regressions!F53),ROUND(Regressions!F53, 1), NA())</f>
        <v>#N/A</v>
      </c>
      <c r="G43" s="234" t="e">
        <f>IF(ISNUMBER(Regressions!G53),ROUND(Regressions!G53, 1), NA())</f>
        <v>#N/A</v>
      </c>
      <c r="H43" s="336" t="e">
        <f>IF(ISNUMBER(Regressions!H53),ROUND(Regressions!H53, 1), NA())</f>
        <v>#N/A</v>
      </c>
      <c r="I43" s="235" t="e">
        <f>IF(ISNUMBER(Regressions!I53),ROUND(Regressions!I53, 1), NA())</f>
        <v>#N/A</v>
      </c>
      <c r="J43" s="337" t="e">
        <f>IF(ISNUMBER(Regressions!K53),ROUND(Regressions!K53, 1), NA())</f>
        <v>#N/A</v>
      </c>
      <c r="K43" s="335" t="e">
        <f>IF(ISNUMBER(Regressions!L53),ROUND(Regressions!L53, 1), NA())</f>
        <v>#N/A</v>
      </c>
      <c r="L43" s="236" t="e">
        <f>IF(ISNUMBER(Regressions!M53),ROUND(Regressions!M53, 1), NA())</f>
        <v>#N/A</v>
      </c>
      <c r="M43" s="336" t="e">
        <f>IF(ISNUMBER(Regressions!N53),ROUND(Regressions!N53, 1), NA())</f>
        <v>#N/A</v>
      </c>
      <c r="N43" s="235" t="e">
        <f>IF(ISNUMBER(Regressions!O53),ROUND(Regressions!O53, 1), NA())</f>
        <v>#N/A</v>
      </c>
      <c r="O43" s="337" t="e">
        <f>IF(ISNUMBER(Regressions!Q53),ROUND(Regressions!Q53, 1), NA())</f>
        <v>#N/A</v>
      </c>
      <c r="P43" s="335" t="e">
        <f>IF(ISNUMBER(Regressions!R53),ROUND(Regressions!R53, 1), NA())</f>
        <v>#N/A</v>
      </c>
      <c r="Q43" s="213" t="e">
        <f>IF(ISNUMBER(Regressions!S53),ROUND(Regressions!S53, 1), NA())</f>
        <v>#N/A</v>
      </c>
      <c r="R43" s="336" t="e">
        <f>IF(ISNUMBER(Regressions!T53),ROUND(Regressions!T53, 1), NA())</f>
        <v>#N/A</v>
      </c>
      <c r="S43" s="235" t="e">
        <f>IF(ISNUMBER(Regressions!U53),ROUND(Regressions!U53, 1), NA())</f>
        <v>#N/A</v>
      </c>
    </row>
    <row xmlns:x14ac="http://schemas.microsoft.com/office/spreadsheetml/2009/9/ac" r="44" x14ac:dyDescent="0.2">
      <c r="A44" s="332" t="str">
        <f>IF(ISBLANK(Regressions!A54), " ", Regressions!A54)</f>
        <v>Solomon Islands</v>
      </c>
      <c r="B44" s="333">
        <f>IF(ISBLANK(Regressions!B54), " ", Regressions!B54)</f>
        <v>2009</v>
      </c>
      <c r="C44" s="338" t="str">
        <f>IF(ISBLANK(Regressions!C54), " ", Regressions!C54)</f>
        <v>Urban</v>
      </c>
      <c r="D44" s="334">
        <f>IF(ISBLANK(Regressions!D54), " ", Regressions!D54)</f>
        <v>41084.598842124942</v>
      </c>
      <c r="E44" s="212" t="e">
        <f>IF(ISNUMBER(Regressions!E54),ROUND(Regressions!E54, 1), NA())</f>
        <v>#N/A</v>
      </c>
      <c r="F44" s="335" t="e">
        <f>IF(ISNUMBER(Regressions!F54),ROUND(Regressions!F54, 1), NA())</f>
        <v>#N/A</v>
      </c>
      <c r="G44" s="234" t="e">
        <f>IF(ISNUMBER(Regressions!G54),ROUND(Regressions!G54, 1), NA())</f>
        <v>#N/A</v>
      </c>
      <c r="H44" s="336" t="e">
        <f>IF(ISNUMBER(Regressions!H54),ROUND(Regressions!H54, 1), NA())</f>
        <v>#N/A</v>
      </c>
      <c r="I44" s="235" t="e">
        <f>IF(ISNUMBER(Regressions!I54),ROUND(Regressions!I54, 1), NA())</f>
        <v>#N/A</v>
      </c>
      <c r="J44" s="337" t="e">
        <f>IF(ISNUMBER(Regressions!K54),ROUND(Regressions!K54, 1), NA())</f>
        <v>#N/A</v>
      </c>
      <c r="K44" s="335" t="e">
        <f>IF(ISNUMBER(Regressions!L54),ROUND(Regressions!L54, 1), NA())</f>
        <v>#N/A</v>
      </c>
      <c r="L44" s="236" t="e">
        <f>IF(ISNUMBER(Regressions!M54),ROUND(Regressions!M54, 1), NA())</f>
        <v>#N/A</v>
      </c>
      <c r="M44" s="336" t="e">
        <f>IF(ISNUMBER(Regressions!N54),ROUND(Regressions!N54, 1), NA())</f>
        <v>#N/A</v>
      </c>
      <c r="N44" s="235" t="e">
        <f>IF(ISNUMBER(Regressions!O54),ROUND(Regressions!O54, 1), NA())</f>
        <v>#N/A</v>
      </c>
      <c r="O44" s="337" t="e">
        <f>IF(ISNUMBER(Regressions!Q54),ROUND(Regressions!Q54, 1), NA())</f>
        <v>#N/A</v>
      </c>
      <c r="P44" s="335" t="e">
        <f>IF(ISNUMBER(Regressions!R54),ROUND(Regressions!R54, 1), NA())</f>
        <v>#N/A</v>
      </c>
      <c r="Q44" s="213" t="e">
        <f>IF(ISNUMBER(Regressions!S54),ROUND(Regressions!S54, 1), NA())</f>
        <v>#N/A</v>
      </c>
      <c r="R44" s="336" t="e">
        <f>IF(ISNUMBER(Regressions!T54),ROUND(Regressions!T54, 1), NA())</f>
        <v>#N/A</v>
      </c>
      <c r="S44" s="235" t="e">
        <f>IF(ISNUMBER(Regressions!U54),ROUND(Regressions!U54, 1), NA())</f>
        <v>#N/A</v>
      </c>
    </row>
    <row xmlns:x14ac="http://schemas.microsoft.com/office/spreadsheetml/2009/9/ac" r="45" x14ac:dyDescent="0.2">
      <c r="A45" s="332" t="str">
        <f>IF(ISBLANK(Regressions!A55), " ", Regressions!A55)</f>
        <v>Solomon Islands</v>
      </c>
      <c r="B45" s="333">
        <f>IF(ISBLANK(Regressions!B55), " ", Regressions!B55)</f>
        <v>2010</v>
      </c>
      <c r="C45" s="338" t="str">
        <f>IF(ISBLANK(Regressions!C55), " ", Regressions!C55)</f>
        <v>Urban</v>
      </c>
      <c r="D45" s="334">
        <f>IF(ISBLANK(Regressions!D55), " ", Regressions!D55)</f>
        <v>42907.131278457637</v>
      </c>
      <c r="E45" s="212" t="e">
        <f>IF(ISNUMBER(Regressions!E55),ROUND(Regressions!E55, 1), NA())</f>
        <v>#N/A</v>
      </c>
      <c r="F45" s="335" t="e">
        <f>IF(ISNUMBER(Regressions!F55),ROUND(Regressions!F55, 1), NA())</f>
        <v>#N/A</v>
      </c>
      <c r="G45" s="234" t="e">
        <f>IF(ISNUMBER(Regressions!G55),ROUND(Regressions!G55, 1), NA())</f>
        <v>#N/A</v>
      </c>
      <c r="H45" s="336" t="e">
        <f>IF(ISNUMBER(Regressions!H55),ROUND(Regressions!H55, 1), NA())</f>
        <v>#N/A</v>
      </c>
      <c r="I45" s="235" t="e">
        <f>IF(ISNUMBER(Regressions!I55),ROUND(Regressions!I55, 1), NA())</f>
        <v>#N/A</v>
      </c>
      <c r="J45" s="337" t="e">
        <f>IF(ISNUMBER(Regressions!K55),ROUND(Regressions!K55, 1), NA())</f>
        <v>#N/A</v>
      </c>
      <c r="K45" s="335" t="e">
        <f>IF(ISNUMBER(Regressions!L55),ROUND(Regressions!L55, 1), NA())</f>
        <v>#N/A</v>
      </c>
      <c r="L45" s="236" t="e">
        <f>IF(ISNUMBER(Regressions!M55),ROUND(Regressions!M55, 1), NA())</f>
        <v>#N/A</v>
      </c>
      <c r="M45" s="336" t="e">
        <f>IF(ISNUMBER(Regressions!N55),ROUND(Regressions!N55, 1), NA())</f>
        <v>#N/A</v>
      </c>
      <c r="N45" s="235" t="e">
        <f>IF(ISNUMBER(Regressions!O55),ROUND(Regressions!O55, 1), NA())</f>
        <v>#N/A</v>
      </c>
      <c r="O45" s="337" t="e">
        <f>IF(ISNUMBER(Regressions!Q55),ROUND(Regressions!Q55, 1), NA())</f>
        <v>#N/A</v>
      </c>
      <c r="P45" s="335" t="e">
        <f>IF(ISNUMBER(Regressions!R55),ROUND(Regressions!R55, 1), NA())</f>
        <v>#N/A</v>
      </c>
      <c r="Q45" s="213" t="e">
        <f>IF(ISNUMBER(Regressions!S55),ROUND(Regressions!S55, 1), NA())</f>
        <v>#N/A</v>
      </c>
      <c r="R45" s="336" t="e">
        <f>IF(ISNUMBER(Regressions!T55),ROUND(Regressions!T55, 1), NA())</f>
        <v>#N/A</v>
      </c>
      <c r="S45" s="235" t="e">
        <f>IF(ISNUMBER(Regressions!U55),ROUND(Regressions!U55, 1), NA())</f>
        <v>#N/A</v>
      </c>
    </row>
    <row xmlns:x14ac="http://schemas.microsoft.com/office/spreadsheetml/2009/9/ac" r="46" x14ac:dyDescent="0.2">
      <c r="A46" s="332" t="str">
        <f>IF(ISBLANK(Regressions!A56), " ", Regressions!A56)</f>
        <v>Solomon Islands</v>
      </c>
      <c r="B46" s="333">
        <f>IF(ISBLANK(Regressions!B56), " ", Regressions!B56)</f>
        <v>2011</v>
      </c>
      <c r="C46" s="338" t="str">
        <f>IF(ISBLANK(Regressions!C56), " ", Regressions!C56)</f>
        <v>Urban</v>
      </c>
      <c r="D46" s="334">
        <f>IF(ISBLANK(Regressions!D56), " ", Regressions!D56)</f>
        <v>44831.717212448129</v>
      </c>
      <c r="E46" s="212" t="e">
        <f>IF(ISNUMBER(Regressions!E56),ROUND(Regressions!E56, 1), NA())</f>
        <v>#N/A</v>
      </c>
      <c r="F46" s="335" t="e">
        <f>IF(ISNUMBER(Regressions!F56),ROUND(Regressions!F56, 1), NA())</f>
        <v>#N/A</v>
      </c>
      <c r="G46" s="234" t="e">
        <f>IF(ISNUMBER(Regressions!G56),ROUND(Regressions!G56, 1), NA())</f>
        <v>#N/A</v>
      </c>
      <c r="H46" s="336" t="e">
        <f>IF(ISNUMBER(Regressions!H56),ROUND(Regressions!H56, 1), NA())</f>
        <v>#N/A</v>
      </c>
      <c r="I46" s="235" t="e">
        <f>IF(ISNUMBER(Regressions!I56),ROUND(Regressions!I56, 1), NA())</f>
        <v>#N/A</v>
      </c>
      <c r="J46" s="337" t="e">
        <f>IF(ISNUMBER(Regressions!K56),ROUND(Regressions!K56, 1), NA())</f>
        <v>#N/A</v>
      </c>
      <c r="K46" s="335" t="e">
        <f>IF(ISNUMBER(Regressions!L56),ROUND(Regressions!L56, 1), NA())</f>
        <v>#N/A</v>
      </c>
      <c r="L46" s="236" t="e">
        <f>IF(ISNUMBER(Regressions!M56),ROUND(Regressions!M56, 1), NA())</f>
        <v>#N/A</v>
      </c>
      <c r="M46" s="336" t="e">
        <f>IF(ISNUMBER(Regressions!N56),ROUND(Regressions!N56, 1), NA())</f>
        <v>#N/A</v>
      </c>
      <c r="N46" s="235" t="e">
        <f>IF(ISNUMBER(Regressions!O56),ROUND(Regressions!O56, 1), NA())</f>
        <v>#N/A</v>
      </c>
      <c r="O46" s="337" t="e">
        <f>IF(ISNUMBER(Regressions!Q56),ROUND(Regressions!Q56, 1), NA())</f>
        <v>#N/A</v>
      </c>
      <c r="P46" s="335" t="e">
        <f>IF(ISNUMBER(Regressions!R56),ROUND(Regressions!R56, 1), NA())</f>
        <v>#N/A</v>
      </c>
      <c r="Q46" s="213" t="e">
        <f>IF(ISNUMBER(Regressions!S56),ROUND(Regressions!S56, 1), NA())</f>
        <v>#N/A</v>
      </c>
      <c r="R46" s="336" t="e">
        <f>IF(ISNUMBER(Regressions!T56),ROUND(Regressions!T56, 1), NA())</f>
        <v>#N/A</v>
      </c>
      <c r="S46" s="235" t="e">
        <f>IF(ISNUMBER(Regressions!U56),ROUND(Regressions!U56, 1), NA())</f>
        <v>#N/A</v>
      </c>
    </row>
    <row xmlns:x14ac="http://schemas.microsoft.com/office/spreadsheetml/2009/9/ac" r="47" x14ac:dyDescent="0.2">
      <c r="A47" s="332" t="str">
        <f>IF(ISBLANK(Regressions!A57), " ", Regressions!A57)</f>
        <v>Solomon Islands</v>
      </c>
      <c r="B47" s="333">
        <f>IF(ISBLANK(Regressions!B57), " ", Regressions!B57)</f>
        <v>2012</v>
      </c>
      <c r="C47" s="338" t="str">
        <f>IF(ISBLANK(Regressions!C57), " ", Regressions!C57)</f>
        <v>Urban</v>
      </c>
      <c r="D47" s="334">
        <f>IF(ISBLANK(Regressions!D57), " ", Regressions!D57)</f>
        <v>46860.818665580737</v>
      </c>
      <c r="E47" s="212" t="e">
        <f>IF(ISNUMBER(Regressions!E57),ROUND(Regressions!E57, 1), NA())</f>
        <v>#N/A</v>
      </c>
      <c r="F47" s="335" t="e">
        <f>IF(ISNUMBER(Regressions!F57),ROUND(Regressions!F57, 1), NA())</f>
        <v>#N/A</v>
      </c>
      <c r="G47" s="234" t="e">
        <f>IF(ISNUMBER(Regressions!G57),ROUND(Regressions!G57, 1), NA())</f>
        <v>#N/A</v>
      </c>
      <c r="H47" s="336" t="e">
        <f>IF(ISNUMBER(Regressions!H57),ROUND(Regressions!H57, 1), NA())</f>
        <v>#N/A</v>
      </c>
      <c r="I47" s="235" t="e">
        <f>IF(ISNUMBER(Regressions!I57),ROUND(Regressions!I57, 1), NA())</f>
        <v>#N/A</v>
      </c>
      <c r="J47" s="337" t="e">
        <f>IF(ISNUMBER(Regressions!K57),ROUND(Regressions!K57, 1), NA())</f>
        <v>#N/A</v>
      </c>
      <c r="K47" s="335" t="e">
        <f>IF(ISNUMBER(Regressions!L57),ROUND(Regressions!L57, 1), NA())</f>
        <v>#N/A</v>
      </c>
      <c r="L47" s="236" t="e">
        <f>IF(ISNUMBER(Regressions!M57),ROUND(Regressions!M57, 1), NA())</f>
        <v>#N/A</v>
      </c>
      <c r="M47" s="336" t="e">
        <f>IF(ISNUMBER(Regressions!N57),ROUND(Regressions!N57, 1), NA())</f>
        <v>#N/A</v>
      </c>
      <c r="N47" s="235" t="e">
        <f>IF(ISNUMBER(Regressions!O57),ROUND(Regressions!O57, 1), NA())</f>
        <v>#N/A</v>
      </c>
      <c r="O47" s="337" t="e">
        <f>IF(ISNUMBER(Regressions!Q57),ROUND(Regressions!Q57, 1), NA())</f>
        <v>#N/A</v>
      </c>
      <c r="P47" s="335" t="e">
        <f>IF(ISNUMBER(Regressions!R57),ROUND(Regressions!R57, 1), NA())</f>
        <v>#N/A</v>
      </c>
      <c r="Q47" s="213" t="e">
        <f>IF(ISNUMBER(Regressions!S57),ROUND(Regressions!S57, 1), NA())</f>
        <v>#N/A</v>
      </c>
      <c r="R47" s="336" t="e">
        <f>IF(ISNUMBER(Regressions!T57),ROUND(Regressions!T57, 1), NA())</f>
        <v>#N/A</v>
      </c>
      <c r="S47" s="235" t="e">
        <f>IF(ISNUMBER(Regressions!U57),ROUND(Regressions!U57, 1), NA())</f>
        <v>#N/A</v>
      </c>
    </row>
    <row xmlns:x14ac="http://schemas.microsoft.com/office/spreadsheetml/2009/9/ac" r="48" x14ac:dyDescent="0.2">
      <c r="A48" s="332" t="str">
        <f>IF(ISBLANK(Regressions!A58), " ", Regressions!A58)</f>
        <v>Solomon Islands</v>
      </c>
      <c r="B48" s="333">
        <f>IF(ISBLANK(Regressions!B58), " ", Regressions!B58)</f>
        <v>2013</v>
      </c>
      <c r="C48" s="338" t="str">
        <f>IF(ISBLANK(Regressions!C58), " ", Regressions!C58)</f>
        <v>Urban</v>
      </c>
      <c r="D48" s="334">
        <f>IF(ISBLANK(Regressions!D58), " ", Regressions!D58)</f>
        <v>48972.90598001481</v>
      </c>
      <c r="E48" s="212" t="e">
        <f>IF(ISNUMBER(Regressions!E58),ROUND(Regressions!E58, 1), NA())</f>
        <v>#N/A</v>
      </c>
      <c r="F48" s="335" t="e">
        <f>IF(ISNUMBER(Regressions!F58),ROUND(Regressions!F58, 1), NA())</f>
        <v>#N/A</v>
      </c>
      <c r="G48" s="234" t="e">
        <f>IF(ISNUMBER(Regressions!G58),ROUND(Regressions!G58, 1), NA())</f>
        <v>#N/A</v>
      </c>
      <c r="H48" s="336" t="e">
        <f>IF(ISNUMBER(Regressions!H58),ROUND(Regressions!H58, 1), NA())</f>
        <v>#N/A</v>
      </c>
      <c r="I48" s="235" t="e">
        <f>IF(ISNUMBER(Regressions!I58),ROUND(Regressions!I58, 1), NA())</f>
        <v>#N/A</v>
      </c>
      <c r="J48" s="337" t="e">
        <f>IF(ISNUMBER(Regressions!K58),ROUND(Regressions!K58, 1), NA())</f>
        <v>#N/A</v>
      </c>
      <c r="K48" s="335" t="e">
        <f>IF(ISNUMBER(Regressions!L58),ROUND(Regressions!L58, 1), NA())</f>
        <v>#N/A</v>
      </c>
      <c r="L48" s="236" t="e">
        <f>IF(ISNUMBER(Regressions!M58),ROUND(Regressions!M58, 1), NA())</f>
        <v>#N/A</v>
      </c>
      <c r="M48" s="336" t="e">
        <f>IF(ISNUMBER(Regressions!N58),ROUND(Regressions!N58, 1), NA())</f>
        <v>#N/A</v>
      </c>
      <c r="N48" s="235" t="e">
        <f>IF(ISNUMBER(Regressions!O58),ROUND(Regressions!O58, 1), NA())</f>
        <v>#N/A</v>
      </c>
      <c r="O48" s="337" t="e">
        <f>IF(ISNUMBER(Regressions!Q58),ROUND(Regressions!Q58, 1), NA())</f>
        <v>#N/A</v>
      </c>
      <c r="P48" s="335" t="e">
        <f>IF(ISNUMBER(Regressions!R58),ROUND(Regressions!R58, 1), NA())</f>
        <v>#N/A</v>
      </c>
      <c r="Q48" s="213" t="e">
        <f>IF(ISNUMBER(Regressions!S58),ROUND(Regressions!S58, 1), NA())</f>
        <v>#N/A</v>
      </c>
      <c r="R48" s="336" t="e">
        <f>IF(ISNUMBER(Regressions!T58),ROUND(Regressions!T58, 1), NA())</f>
        <v>#N/A</v>
      </c>
      <c r="S48" s="235" t="e">
        <f>IF(ISNUMBER(Regressions!U58),ROUND(Regressions!U58, 1), NA())</f>
        <v>#N/A</v>
      </c>
    </row>
    <row xmlns:x14ac="http://schemas.microsoft.com/office/spreadsheetml/2009/9/ac" r="49" x14ac:dyDescent="0.2">
      <c r="A49" s="332" t="str">
        <f>IF(ISBLANK(Regressions!A59), " ", Regressions!A59)</f>
        <v>Solomon Islands</v>
      </c>
      <c r="B49" s="333">
        <f>IF(ISBLANK(Regressions!B59), " ", Regressions!B59)</f>
        <v>2014</v>
      </c>
      <c r="C49" s="338" t="str">
        <f>IF(ISBLANK(Regressions!C59), " ", Regressions!C59)</f>
        <v>Urban</v>
      </c>
      <c r="D49" s="334">
        <f>IF(ISBLANK(Regressions!D59), " ", Regressions!D59)</f>
        <v>51157.814186096199</v>
      </c>
      <c r="E49" s="212" t="e">
        <f>IF(ISNUMBER(Regressions!E59),ROUND(Regressions!E59, 1), NA())</f>
        <v>#N/A</v>
      </c>
      <c r="F49" s="335" t="e">
        <f>IF(ISNUMBER(Regressions!F59),ROUND(Regressions!F59, 1), NA())</f>
        <v>#N/A</v>
      </c>
      <c r="G49" s="234" t="e">
        <f>IF(ISNUMBER(Regressions!G59),ROUND(Regressions!G59, 1), NA())</f>
        <v>#N/A</v>
      </c>
      <c r="H49" s="336" t="e">
        <f>IF(ISNUMBER(Regressions!H59),ROUND(Regressions!H59, 1), NA())</f>
        <v>#N/A</v>
      </c>
      <c r="I49" s="235" t="e">
        <f>IF(ISNUMBER(Regressions!I59),ROUND(Regressions!I59, 1), NA())</f>
        <v>#N/A</v>
      </c>
      <c r="J49" s="337" t="e">
        <f>IF(ISNUMBER(Regressions!K59),ROUND(Regressions!K59, 1), NA())</f>
        <v>#N/A</v>
      </c>
      <c r="K49" s="335" t="e">
        <f>IF(ISNUMBER(Regressions!L59),ROUND(Regressions!L59, 1), NA())</f>
        <v>#N/A</v>
      </c>
      <c r="L49" s="236" t="e">
        <f>IF(ISNUMBER(Regressions!M59),ROUND(Regressions!M59, 1), NA())</f>
        <v>#N/A</v>
      </c>
      <c r="M49" s="336" t="e">
        <f>IF(ISNUMBER(Regressions!N59),ROUND(Regressions!N59, 1), NA())</f>
        <v>#N/A</v>
      </c>
      <c r="N49" s="235" t="e">
        <f>IF(ISNUMBER(Regressions!O59),ROUND(Regressions!O59, 1), NA())</f>
        <v>#N/A</v>
      </c>
      <c r="O49" s="337" t="e">
        <f>IF(ISNUMBER(Regressions!Q59),ROUND(Regressions!Q59, 1), NA())</f>
        <v>#N/A</v>
      </c>
      <c r="P49" s="335" t="e">
        <f>IF(ISNUMBER(Regressions!R59),ROUND(Regressions!R59, 1), NA())</f>
        <v>#N/A</v>
      </c>
      <c r="Q49" s="213" t="e">
        <f>IF(ISNUMBER(Regressions!S59),ROUND(Regressions!S59, 1), NA())</f>
        <v>#N/A</v>
      </c>
      <c r="R49" s="336" t="e">
        <f>IF(ISNUMBER(Regressions!T59),ROUND(Regressions!T59, 1), NA())</f>
        <v>#N/A</v>
      </c>
      <c r="S49" s="235" t="e">
        <f>IF(ISNUMBER(Regressions!U59),ROUND(Regressions!U59, 1), NA())</f>
        <v>#N/A</v>
      </c>
    </row>
    <row xmlns:x14ac="http://schemas.microsoft.com/office/spreadsheetml/2009/9/ac" r="50" x14ac:dyDescent="0.2">
      <c r="A50" s="332" t="str">
        <f>IF(ISBLANK(Regressions!A60), " ", Regressions!A60)</f>
        <v>Solomon Islands</v>
      </c>
      <c r="B50" s="333">
        <f>IF(ISBLANK(Regressions!B60), " ", Regressions!B60)</f>
        <v>2015</v>
      </c>
      <c r="C50" s="338" t="str">
        <f>IF(ISBLANK(Regressions!C60), " ", Regressions!C60)</f>
        <v>Urban</v>
      </c>
      <c r="D50" s="334">
        <f>IF(ISBLANK(Regressions!D60), " ", Regressions!D60)</f>
        <v>53408.426657867429</v>
      </c>
      <c r="E50" s="212" t="e">
        <f>IF(ISNUMBER(Regressions!E60),ROUND(Regressions!E60, 1), NA())</f>
        <v>#N/A</v>
      </c>
      <c r="F50" s="335" t="e">
        <f>IF(ISNUMBER(Regressions!F60),ROUND(Regressions!F60, 1), NA())</f>
        <v>#N/A</v>
      </c>
      <c r="G50" s="234" t="e">
        <f>IF(ISNUMBER(Regressions!G60),ROUND(Regressions!G60, 1), NA())</f>
        <v>#N/A</v>
      </c>
      <c r="H50" s="336" t="e">
        <f>IF(ISNUMBER(Regressions!H60),ROUND(Regressions!H60, 1), NA())</f>
        <v>#N/A</v>
      </c>
      <c r="I50" s="235" t="e">
        <f>IF(ISNUMBER(Regressions!I60),ROUND(Regressions!I60, 1), NA())</f>
        <v>#N/A</v>
      </c>
      <c r="J50" s="337" t="e">
        <f>IF(ISNUMBER(Regressions!K60),ROUND(Regressions!K60, 1), NA())</f>
        <v>#N/A</v>
      </c>
      <c r="K50" s="335" t="e">
        <f>IF(ISNUMBER(Regressions!L60),ROUND(Regressions!L60, 1), NA())</f>
        <v>#N/A</v>
      </c>
      <c r="L50" s="236" t="e">
        <f>IF(ISNUMBER(Regressions!M60),ROUND(Regressions!M60, 1), NA())</f>
        <v>#N/A</v>
      </c>
      <c r="M50" s="336" t="e">
        <f>IF(ISNUMBER(Regressions!N60),ROUND(Regressions!N60, 1), NA())</f>
        <v>#N/A</v>
      </c>
      <c r="N50" s="235" t="e">
        <f>IF(ISNUMBER(Regressions!O60),ROUND(Regressions!O60, 1), NA())</f>
        <v>#N/A</v>
      </c>
      <c r="O50" s="337" t="e">
        <f>IF(ISNUMBER(Regressions!Q60),ROUND(Regressions!Q60, 1), NA())</f>
        <v>#N/A</v>
      </c>
      <c r="P50" s="335" t="e">
        <f>IF(ISNUMBER(Regressions!R60),ROUND(Regressions!R60, 1), NA())</f>
        <v>#N/A</v>
      </c>
      <c r="Q50" s="213" t="e">
        <f>IF(ISNUMBER(Regressions!S60),ROUND(Regressions!S60, 1), NA())</f>
        <v>#N/A</v>
      </c>
      <c r="R50" s="336" t="e">
        <f>IF(ISNUMBER(Regressions!T60),ROUND(Regressions!T60, 1), NA())</f>
        <v>#N/A</v>
      </c>
      <c r="S50" s="235" t="e">
        <f>IF(ISNUMBER(Regressions!U60),ROUND(Regressions!U60, 1), NA())</f>
        <v>#N/A</v>
      </c>
    </row>
    <row xmlns:x14ac="http://schemas.microsoft.com/office/spreadsheetml/2009/9/ac" r="51" x14ac:dyDescent="0.2">
      <c r="A51" s="332" t="str">
        <f>IF(ISBLANK(Regressions!A61), " ", Regressions!A61)</f>
        <v>Solomon Islands</v>
      </c>
      <c r="B51" s="333">
        <f>IF(ISBLANK(Regressions!B61), " ", Regressions!B61)</f>
        <v>2016</v>
      </c>
      <c r="C51" s="338" t="str">
        <f>IF(ISBLANK(Regressions!C61), " ", Regressions!C61)</f>
        <v>Urban</v>
      </c>
      <c r="D51" s="334">
        <f>IF(ISBLANK(Regressions!D61), " ", Regressions!D61)</f>
        <v>55752.252518177032</v>
      </c>
      <c r="E51" s="212" t="e">
        <f>IF(ISNUMBER(Regressions!E61),ROUND(Regressions!E61, 1), NA())</f>
        <v>#N/A</v>
      </c>
      <c r="F51" s="335" t="e">
        <f>IF(ISNUMBER(Regressions!F61),ROUND(Regressions!F61, 1), NA())</f>
        <v>#N/A</v>
      </c>
      <c r="G51" s="234" t="e">
        <f>IF(ISNUMBER(Regressions!G61),ROUND(Regressions!G61, 1), NA())</f>
        <v>#N/A</v>
      </c>
      <c r="H51" s="336" t="e">
        <f>IF(ISNUMBER(Regressions!H61),ROUND(Regressions!H61, 1), NA())</f>
        <v>#N/A</v>
      </c>
      <c r="I51" s="235" t="e">
        <f>IF(ISNUMBER(Regressions!I61),ROUND(Regressions!I61, 1), NA())</f>
        <v>#N/A</v>
      </c>
      <c r="J51" s="337" t="e">
        <f>IF(ISNUMBER(Regressions!K61),ROUND(Regressions!K61, 1), NA())</f>
        <v>#N/A</v>
      </c>
      <c r="K51" s="335" t="e">
        <f>IF(ISNUMBER(Regressions!L61),ROUND(Regressions!L61, 1), NA())</f>
        <v>#N/A</v>
      </c>
      <c r="L51" s="236" t="e">
        <f>IF(ISNUMBER(Regressions!M61),ROUND(Regressions!M61, 1), NA())</f>
        <v>#N/A</v>
      </c>
      <c r="M51" s="336" t="e">
        <f>IF(ISNUMBER(Regressions!N61),ROUND(Regressions!N61, 1), NA())</f>
        <v>#N/A</v>
      </c>
      <c r="N51" s="235" t="e">
        <f>IF(ISNUMBER(Regressions!O61),ROUND(Regressions!O61, 1), NA())</f>
        <v>#N/A</v>
      </c>
      <c r="O51" s="337" t="e">
        <f>IF(ISNUMBER(Regressions!Q61),ROUND(Regressions!Q61, 1), NA())</f>
        <v>#N/A</v>
      </c>
      <c r="P51" s="335" t="e">
        <f>IF(ISNUMBER(Regressions!R61),ROUND(Regressions!R61, 1), NA())</f>
        <v>#N/A</v>
      </c>
      <c r="Q51" s="213" t="e">
        <f>IF(ISNUMBER(Regressions!S61),ROUND(Regressions!S61, 1), NA())</f>
        <v>#N/A</v>
      </c>
      <c r="R51" s="336" t="e">
        <f>IF(ISNUMBER(Regressions!T61),ROUND(Regressions!T61, 1), NA())</f>
        <v>#N/A</v>
      </c>
      <c r="S51" s="235" t="e">
        <f>IF(ISNUMBER(Regressions!U61),ROUND(Regressions!U61, 1), NA())</f>
        <v>#N/A</v>
      </c>
    </row>
    <row xmlns:x14ac="http://schemas.microsoft.com/office/spreadsheetml/2009/9/ac" r="52" x14ac:dyDescent="0.2">
      <c r="A52" s="332" t="str">
        <f>IF(ISBLANK(Regressions!A62), " ", Regressions!A62)</f>
        <v>Solomon Islands</v>
      </c>
      <c r="B52" s="333">
        <f>IF(ISBLANK(Regressions!B62), " ", Regressions!B62)</f>
        <v>2017</v>
      </c>
      <c r="C52" s="338" t="str">
        <f>IF(ISBLANK(Regressions!C62), " ", Regressions!C62)</f>
        <v>Urban</v>
      </c>
      <c r="D52" s="334">
        <f>IF(ISBLANK(Regressions!D62), " ", Regressions!D62)</f>
        <v>58206.14956550597</v>
      </c>
      <c r="E52" s="212" t="e">
        <f>IF(ISNUMBER(Regressions!E62),ROUND(Regressions!E62, 1), NA())</f>
        <v>#N/A</v>
      </c>
      <c r="F52" s="335" t="e">
        <f>IF(ISNUMBER(Regressions!F62),ROUND(Regressions!F62, 1), NA())</f>
        <v>#N/A</v>
      </c>
      <c r="G52" s="234" t="e">
        <f>IF(ISNUMBER(Regressions!G62),ROUND(Regressions!G62, 1), NA())</f>
        <v>#N/A</v>
      </c>
      <c r="H52" s="336" t="e">
        <f>IF(ISNUMBER(Regressions!H62),ROUND(Regressions!H62, 1), NA())</f>
        <v>#N/A</v>
      </c>
      <c r="I52" s="235" t="e">
        <f>IF(ISNUMBER(Regressions!I62),ROUND(Regressions!I62, 1), NA())</f>
        <v>#N/A</v>
      </c>
      <c r="J52" s="337" t="e">
        <f>IF(ISNUMBER(Regressions!K62),ROUND(Regressions!K62, 1), NA())</f>
        <v>#N/A</v>
      </c>
      <c r="K52" s="335" t="e">
        <f>IF(ISNUMBER(Regressions!L62),ROUND(Regressions!L62, 1), NA())</f>
        <v>#N/A</v>
      </c>
      <c r="L52" s="236" t="e">
        <f>IF(ISNUMBER(Regressions!M62),ROUND(Regressions!M62, 1), NA())</f>
        <v>#N/A</v>
      </c>
      <c r="M52" s="336" t="e">
        <f>IF(ISNUMBER(Regressions!N62),ROUND(Regressions!N62, 1), NA())</f>
        <v>#N/A</v>
      </c>
      <c r="N52" s="235" t="e">
        <f>IF(ISNUMBER(Regressions!O62),ROUND(Regressions!O62, 1), NA())</f>
        <v>#N/A</v>
      </c>
      <c r="O52" s="337" t="e">
        <f>IF(ISNUMBER(Regressions!Q62),ROUND(Regressions!Q62, 1), NA())</f>
        <v>#N/A</v>
      </c>
      <c r="P52" s="335" t="e">
        <f>IF(ISNUMBER(Regressions!R62),ROUND(Regressions!R62, 1), NA())</f>
        <v>#N/A</v>
      </c>
      <c r="Q52" s="213" t="e">
        <f>IF(ISNUMBER(Regressions!S62),ROUND(Regressions!S62, 1), NA())</f>
        <v>#N/A</v>
      </c>
      <c r="R52" s="336" t="e">
        <f>IF(ISNUMBER(Regressions!T62),ROUND(Regressions!T62, 1), NA())</f>
        <v>#N/A</v>
      </c>
      <c r="S52" s="235" t="e">
        <f>IF(ISNUMBER(Regressions!U62),ROUND(Regressions!U62, 1), NA())</f>
        <v>#N/A</v>
      </c>
    </row>
    <row xmlns:x14ac="http://schemas.microsoft.com/office/spreadsheetml/2009/9/ac" r="53" x14ac:dyDescent="0.2">
      <c r="A53" s="332" t="str">
        <f>IF(ISBLANK(Regressions!A63), " ", Regressions!A63)</f>
        <v>Solomon Islands</v>
      </c>
      <c r="B53" s="333">
        <f>IF(ISBLANK(Regressions!B63), " ", Regressions!B63)</f>
        <v>2018</v>
      </c>
      <c r="C53" s="338" t="str">
        <f>IF(ISBLANK(Regressions!C63), " ", Regressions!C63)</f>
        <v>Urban</v>
      </c>
      <c r="D53" s="334">
        <f>IF(ISBLANK(Regressions!D63), " ", Regressions!D63)</f>
        <v>60732.606634750373</v>
      </c>
      <c r="E53" s="212" t="e">
        <f>IF(ISNUMBER(Regressions!E63),ROUND(Regressions!E63, 1), NA())</f>
        <v>#N/A</v>
      </c>
      <c r="F53" s="335" t="e">
        <f>IF(ISNUMBER(Regressions!F63),ROUND(Regressions!F63, 1), NA())</f>
        <v>#N/A</v>
      </c>
      <c r="G53" s="234" t="e">
        <f>IF(ISNUMBER(Regressions!G63),ROUND(Regressions!G63, 1), NA())</f>
        <v>#N/A</v>
      </c>
      <c r="H53" s="336" t="e">
        <f>IF(ISNUMBER(Regressions!H63),ROUND(Regressions!H63, 1), NA())</f>
        <v>#N/A</v>
      </c>
      <c r="I53" s="235" t="e">
        <f>IF(ISNUMBER(Regressions!I63),ROUND(Regressions!I63, 1), NA())</f>
        <v>#N/A</v>
      </c>
      <c r="J53" s="337" t="e">
        <f>IF(ISNUMBER(Regressions!K63),ROUND(Regressions!K63, 1), NA())</f>
        <v>#N/A</v>
      </c>
      <c r="K53" s="335" t="e">
        <f>IF(ISNUMBER(Regressions!L63),ROUND(Regressions!L63, 1), NA())</f>
        <v>#N/A</v>
      </c>
      <c r="L53" s="236" t="e">
        <f>IF(ISNUMBER(Regressions!M63),ROUND(Regressions!M63, 1), NA())</f>
        <v>#N/A</v>
      </c>
      <c r="M53" s="336" t="e">
        <f>IF(ISNUMBER(Regressions!N63),ROUND(Regressions!N63, 1), NA())</f>
        <v>#N/A</v>
      </c>
      <c r="N53" s="235" t="e">
        <f>IF(ISNUMBER(Regressions!O63),ROUND(Regressions!O63, 1), NA())</f>
        <v>#N/A</v>
      </c>
      <c r="O53" s="337" t="e">
        <f>IF(ISNUMBER(Regressions!Q63),ROUND(Regressions!Q63, 1), NA())</f>
        <v>#N/A</v>
      </c>
      <c r="P53" s="335" t="e">
        <f>IF(ISNUMBER(Regressions!R63),ROUND(Regressions!R63, 1), NA())</f>
        <v>#N/A</v>
      </c>
      <c r="Q53" s="213" t="e">
        <f>IF(ISNUMBER(Regressions!S63),ROUND(Regressions!S63, 1), NA())</f>
        <v>#N/A</v>
      </c>
      <c r="R53" s="336" t="e">
        <f>IF(ISNUMBER(Regressions!T63),ROUND(Regressions!T63, 1), NA())</f>
        <v>#N/A</v>
      </c>
      <c r="S53" s="235" t="e">
        <f>IF(ISNUMBER(Regressions!U63),ROUND(Regressions!U63, 1), NA())</f>
        <v>#N/A</v>
      </c>
    </row>
    <row xmlns:x14ac="http://schemas.microsoft.com/office/spreadsheetml/2009/9/ac" r="54" x14ac:dyDescent="0.2">
      <c r="A54" s="332" t="str">
        <f>IF(ISBLANK(Regressions!A64), " ", Regressions!A64)</f>
        <v>Solomon Islands</v>
      </c>
      <c r="B54" s="333">
        <f>IF(ISBLANK(Regressions!B64), " ", Regressions!B64)</f>
        <v>2019</v>
      </c>
      <c r="C54" s="338" t="str">
        <f>IF(ISBLANK(Regressions!C64), " ", Regressions!C64)</f>
        <v>Urban</v>
      </c>
      <c r="D54" s="334">
        <f>IF(ISBLANK(Regressions!D64), " ", Regressions!D64)</f>
        <v>63264.117007598892</v>
      </c>
      <c r="E54" s="212" t="e">
        <f>IF(ISNUMBER(Regressions!E64),ROUND(Regressions!E64, 1), NA())</f>
        <v>#N/A</v>
      </c>
      <c r="F54" s="335" t="e">
        <f>IF(ISNUMBER(Regressions!F64),ROUND(Regressions!F64, 1), NA())</f>
        <v>#N/A</v>
      </c>
      <c r="G54" s="234" t="e">
        <f>IF(ISNUMBER(Regressions!G64),ROUND(Regressions!G64, 1), NA())</f>
        <v>#N/A</v>
      </c>
      <c r="H54" s="336" t="e">
        <f>IF(ISNUMBER(Regressions!H64),ROUND(Regressions!H64, 1), NA())</f>
        <v>#N/A</v>
      </c>
      <c r="I54" s="235" t="e">
        <f>IF(ISNUMBER(Regressions!I64),ROUND(Regressions!I64, 1), NA())</f>
        <v>#N/A</v>
      </c>
      <c r="J54" s="337" t="e">
        <f>IF(ISNUMBER(Regressions!K64),ROUND(Regressions!K64, 1), NA())</f>
        <v>#N/A</v>
      </c>
      <c r="K54" s="335" t="e">
        <f>IF(ISNUMBER(Regressions!L64),ROUND(Regressions!L64, 1), NA())</f>
        <v>#N/A</v>
      </c>
      <c r="L54" s="236" t="e">
        <f>IF(ISNUMBER(Regressions!M64),ROUND(Regressions!M64, 1), NA())</f>
        <v>#N/A</v>
      </c>
      <c r="M54" s="336" t="e">
        <f>IF(ISNUMBER(Regressions!N64),ROUND(Regressions!N64, 1), NA())</f>
        <v>#N/A</v>
      </c>
      <c r="N54" s="235" t="e">
        <f>IF(ISNUMBER(Regressions!O64),ROUND(Regressions!O64, 1), NA())</f>
        <v>#N/A</v>
      </c>
      <c r="O54" s="337" t="e">
        <f>IF(ISNUMBER(Regressions!Q64),ROUND(Regressions!Q64, 1), NA())</f>
        <v>#N/A</v>
      </c>
      <c r="P54" s="335" t="e">
        <f>IF(ISNUMBER(Regressions!R64),ROUND(Regressions!R64, 1), NA())</f>
        <v>#N/A</v>
      </c>
      <c r="Q54" s="213" t="e">
        <f>IF(ISNUMBER(Regressions!S64),ROUND(Regressions!S64, 1), NA())</f>
        <v>#N/A</v>
      </c>
      <c r="R54" s="336" t="e">
        <f>IF(ISNUMBER(Regressions!T64),ROUND(Regressions!T64, 1), NA())</f>
        <v>#N/A</v>
      </c>
      <c r="S54" s="235" t="e">
        <f>IF(ISNUMBER(Regressions!U64),ROUND(Regressions!U64, 1), NA())</f>
        <v>#N/A</v>
      </c>
    </row>
    <row xmlns:x14ac="http://schemas.microsoft.com/office/spreadsheetml/2009/9/ac" r="55" ht="13.5" customHeight="true" x14ac:dyDescent="0.2">
      <c r="A55" s="332" t="str">
        <f>IF(ISBLANK(Regressions!A65), " ", Regressions!A65)</f>
        <v>Solomon Islands</v>
      </c>
      <c r="B55" s="333">
        <f>IF(ISBLANK(Regressions!B65), " ", Regressions!B65)</f>
        <v>2020</v>
      </c>
      <c r="C55" s="338" t="str">
        <f>IF(ISBLANK(Regressions!C65), " ", Regressions!C65)</f>
        <v>Urban</v>
      </c>
      <c r="D55" s="334">
        <f>IF(ISBLANK(Regressions!D65), " ", Regressions!D65)</f>
        <v>65821.78050355913</v>
      </c>
      <c r="E55" s="212" t="e">
        <f>IF(ISNUMBER(Regressions!E65),ROUND(Regressions!E65, 1), NA())</f>
        <v>#N/A</v>
      </c>
      <c r="F55" s="335" t="e">
        <f>IF(ISNUMBER(Regressions!F65),ROUND(Regressions!F65, 1), NA())</f>
        <v>#N/A</v>
      </c>
      <c r="G55" s="234" t="e">
        <f>IF(ISNUMBER(Regressions!G65),ROUND(Regressions!G65, 1), NA())</f>
        <v>#N/A</v>
      </c>
      <c r="H55" s="336" t="e">
        <f>IF(ISNUMBER(Regressions!H65),ROUND(Regressions!H65, 1), NA())</f>
        <v>#N/A</v>
      </c>
      <c r="I55" s="235" t="e">
        <f>IF(ISNUMBER(Regressions!I65),ROUND(Regressions!I65, 1), NA())</f>
        <v>#N/A</v>
      </c>
      <c r="J55" s="337" t="e">
        <f>IF(ISNUMBER(Regressions!K65),ROUND(Regressions!K65, 1), NA())</f>
        <v>#N/A</v>
      </c>
      <c r="K55" s="335" t="e">
        <f>IF(ISNUMBER(Regressions!L65),ROUND(Regressions!L65, 1), NA())</f>
        <v>#N/A</v>
      </c>
      <c r="L55" s="236" t="e">
        <f>IF(ISNUMBER(Regressions!M65),ROUND(Regressions!M65, 1), NA())</f>
        <v>#N/A</v>
      </c>
      <c r="M55" s="336" t="e">
        <f>IF(ISNUMBER(Regressions!N65),ROUND(Regressions!N65, 1), NA())</f>
        <v>#N/A</v>
      </c>
      <c r="N55" s="235" t="e">
        <f>IF(ISNUMBER(Regressions!O65),ROUND(Regressions!O65, 1), NA())</f>
        <v>#N/A</v>
      </c>
      <c r="O55" s="337" t="e">
        <f>IF(ISNUMBER(Regressions!Q65),ROUND(Regressions!Q65, 1), NA())</f>
        <v>#N/A</v>
      </c>
      <c r="P55" s="335" t="e">
        <f>IF(ISNUMBER(Regressions!R65),ROUND(Regressions!R65, 1), NA())</f>
        <v>#N/A</v>
      </c>
      <c r="Q55" s="213" t="e">
        <f>IF(ISNUMBER(Regressions!S65),ROUND(Regressions!S65, 1), NA())</f>
        <v>#N/A</v>
      </c>
      <c r="R55" s="336" t="e">
        <f>IF(ISNUMBER(Regressions!T65),ROUND(Regressions!T65, 1), NA())</f>
        <v>#N/A</v>
      </c>
      <c r="S55" s="235" t="e">
        <f>IF(ISNUMBER(Regressions!U65),ROUND(Regressions!U65, 1), NA())</f>
        <v>#N/A</v>
      </c>
    </row>
    <row xmlns:x14ac="http://schemas.microsoft.com/office/spreadsheetml/2009/9/ac" r="56" x14ac:dyDescent="0.2">
      <c r="A56" s="392" t="str">
        <f>IF(ISBLANK(Regressions!A66), " ", Regressions!A66)</f>
        <v>Solomon Islands</v>
      </c>
      <c r="B56" s="393">
        <f>IF(ISBLANK(Regressions!B66), " ", Regressions!B66)</f>
        <v>2021</v>
      </c>
      <c r="C56" s="394" t="str">
        <f>IF(ISBLANK(Regressions!C66), " ", Regressions!C66)</f>
        <v>Urban</v>
      </c>
      <c r="D56" s="395">
        <f>IF(ISBLANK(Regressions!D66), " ", Regressions!D66)</f>
        <v>68484.857026977523</v>
      </c>
      <c r="E56" s="398" t="e">
        <f>IF(ISNUMBER(Regressions!E66),ROUND(Regressions!E66, 1), NA())</f>
        <v>#N/A</v>
      </c>
      <c r="F56" s="396" t="e">
        <f>IF(ISNUMBER(Regressions!F66),ROUND(Regressions!F66, 1), NA())</f>
        <v>#N/A</v>
      </c>
      <c r="G56" s="399" t="e">
        <f>IF(ISNUMBER(Regressions!G66),ROUND(Regressions!G66, 1), NA())</f>
        <v>#N/A</v>
      </c>
      <c r="H56" s="397" t="e">
        <f>IF(ISNUMBER(Regressions!H66),ROUND(Regressions!H66, 1), NA())</f>
        <v>#N/A</v>
      </c>
      <c r="I56" s="400" t="e">
        <f>IF(ISNUMBER(Regressions!I66),ROUND(Regressions!I66, 1), NA())</f>
        <v>#N/A</v>
      </c>
      <c r="J56" s="398" t="e">
        <f>IF(ISNUMBER(Regressions!K66),ROUND(Regressions!K66, 1), NA())</f>
        <v>#N/A</v>
      </c>
      <c r="K56" s="396" t="e">
        <f>IF(ISNUMBER(Regressions!L66),ROUND(Regressions!L66, 1), NA())</f>
        <v>#N/A</v>
      </c>
      <c r="L56" s="401" t="e">
        <f>IF(ISNUMBER(Regressions!M66),ROUND(Regressions!M66, 1), NA())</f>
        <v>#N/A</v>
      </c>
      <c r="M56" s="397" t="e">
        <f>IF(ISNUMBER(Regressions!N66),ROUND(Regressions!N66, 1), NA())</f>
        <v>#N/A</v>
      </c>
      <c r="N56" s="400" t="e">
        <f>IF(ISNUMBER(Regressions!O66),ROUND(Regressions!O66, 1), NA())</f>
        <v>#N/A</v>
      </c>
      <c r="O56" s="398" t="e">
        <f>IF(ISNUMBER(Regressions!Q66),ROUND(Regressions!Q66, 1), NA())</f>
        <v>#N/A</v>
      </c>
      <c r="P56" s="396" t="e">
        <f>IF(ISNUMBER(Regressions!R66),ROUND(Regressions!R66, 1), NA())</f>
        <v>#N/A</v>
      </c>
      <c r="Q56" s="402" t="e">
        <f>IF(ISNUMBER(Regressions!S66),ROUND(Regressions!S66, 1), NA())</f>
        <v>#N/A</v>
      </c>
      <c r="R56" s="397" t="e">
        <f>IF(ISNUMBER(Regressions!T66),ROUND(Regressions!T66, 1), NA())</f>
        <v>#N/A</v>
      </c>
      <c r="S56" s="400" t="e">
        <f>IF(ISNUMBER(Regressions!U66),ROUND(Regressions!U66, 1), NA())</f>
        <v>#N/A</v>
      </c>
      <c r="T56" s="391"/>
      <c r="U56" s="391"/>
      <c r="V56" s="391"/>
      <c r="W56" s="391"/>
      <c r="X56" s="391"/>
      <c r="Y56" s="391"/>
      <c r="Z56" s="391"/>
      <c r="AA56" s="391"/>
      <c r="AB56" s="391"/>
      <c r="AC56" s="391"/>
    </row>
    <row xmlns:x14ac="http://schemas.microsoft.com/office/spreadsheetml/2009/9/ac" r="57" x14ac:dyDescent="0.2">
      <c r="A57" s="332" t="str">
        <f>IF(ISBLANK(Regressions!A67), " ", Regressions!A67)</f>
        <v>Solomon Islands</v>
      </c>
      <c r="B57" s="333">
        <f>IF(ISBLANK(Regressions!B67), " ", Regressions!B67)</f>
        <v>2022</v>
      </c>
      <c r="C57" s="338" t="str">
        <f>IF(ISBLANK(Regressions!C67), " ", Regressions!C67)</f>
        <v>Urban</v>
      </c>
      <c r="D57" s="334">
        <f>IF(ISBLANK(Regressions!D67), " ", Regressions!D67)</f>
        <v>71172.640261230452</v>
      </c>
      <c r="E57" s="212" t="e">
        <f>IF(ISNUMBER(Regressions!E67),ROUND(Regressions!E67, 1), NA())</f>
        <v>#N/A</v>
      </c>
      <c r="F57" s="335" t="e">
        <f>IF(ISNUMBER(Regressions!F67),ROUND(Regressions!F67, 1), NA())</f>
        <v>#N/A</v>
      </c>
      <c r="G57" s="234" t="e">
        <f>IF(ISNUMBER(Regressions!G67),ROUND(Regressions!G67, 1), NA())</f>
        <v>#N/A</v>
      </c>
      <c r="H57" s="336" t="e">
        <f>IF(ISNUMBER(Regressions!H67),ROUND(Regressions!H67, 1), NA())</f>
        <v>#N/A</v>
      </c>
      <c r="I57" s="235" t="e">
        <f>IF(ISNUMBER(Regressions!I67),ROUND(Regressions!I67, 1), NA())</f>
        <v>#N/A</v>
      </c>
      <c r="J57" s="337" t="e">
        <f>IF(ISNUMBER(Regressions!K67),ROUND(Regressions!K67, 1), NA())</f>
        <v>#N/A</v>
      </c>
      <c r="K57" s="335" t="e">
        <f>IF(ISNUMBER(Regressions!L67),ROUND(Regressions!L67, 1), NA())</f>
        <v>#N/A</v>
      </c>
      <c r="L57" s="236" t="e">
        <f>IF(ISNUMBER(Regressions!M67),ROUND(Regressions!M67, 1), NA())</f>
        <v>#N/A</v>
      </c>
      <c r="M57" s="336" t="e">
        <f>IF(ISNUMBER(Regressions!N67),ROUND(Regressions!N67, 1), NA())</f>
        <v>#N/A</v>
      </c>
      <c r="N57" s="235" t="e">
        <f>IF(ISNUMBER(Regressions!O67),ROUND(Regressions!O67, 1), NA())</f>
        <v>#N/A</v>
      </c>
      <c r="O57" s="337" t="e">
        <f>IF(ISNUMBER(Regressions!Q67),ROUND(Regressions!Q67, 1), NA())</f>
        <v>#N/A</v>
      </c>
      <c r="P57" s="335" t="e">
        <f>IF(ISNUMBER(Regressions!R67),ROUND(Regressions!R67, 1), NA())</f>
        <v>#N/A</v>
      </c>
      <c r="Q57" s="213" t="e">
        <f>IF(ISNUMBER(Regressions!S67),ROUND(Regressions!S67, 1), NA())</f>
        <v>#N/A</v>
      </c>
      <c r="R57" s="336" t="e">
        <f>IF(ISNUMBER(Regressions!T67),ROUND(Regressions!T67, 1), NA())</f>
        <v>#N/A</v>
      </c>
      <c r="S57" s="235" t="e">
        <f>IF(ISNUMBER(Regressions!U67),ROUND(Regressions!U67, 1), NA())</f>
        <v>#N/A</v>
      </c>
    </row>
    <row xmlns:x14ac="http://schemas.microsoft.com/office/spreadsheetml/2009/9/ac" r="58" x14ac:dyDescent="0.2">
      <c r="A58" s="339" t="str">
        <f>IF(ISBLANK(Regressions!A68), " ", Regressions!A68)</f>
        <v>Solomon Islands</v>
      </c>
      <c r="B58" s="340">
        <f>IF(ISBLANK(Regressions!B68), " ", Regressions!B68)</f>
        <v>2023</v>
      </c>
      <c r="C58" s="341" t="str">
        <f>IF(ISBLANK(Regressions!C68), " ", Regressions!C68)</f>
        <v>Urban</v>
      </c>
      <c r="D58" s="342">
        <f>IF(ISBLANK(Regressions!D68), " ", Regressions!D68)</f>
        <v>72314.644882316585</v>
      </c>
      <c r="E58" s="343" t="e">
        <f>IF(ISNUMBER(Regressions!E68),ROUND(Regressions!E68, 1), NA())</f>
        <v>#N/A</v>
      </c>
      <c r="F58" s="344" t="e">
        <f>IF(ISNUMBER(Regressions!F68),ROUND(Regressions!F68, 1), NA())</f>
        <v>#N/A</v>
      </c>
      <c r="G58" s="345" t="e">
        <f>IF(ISNUMBER(Regressions!G68),ROUND(Regressions!G68, 1), NA())</f>
        <v>#N/A</v>
      </c>
      <c r="H58" s="346" t="e">
        <f>IF(ISNUMBER(Regressions!H68),ROUND(Regressions!H68, 1), NA())</f>
        <v>#N/A</v>
      </c>
      <c r="I58" s="347" t="e">
        <f>IF(ISNUMBER(Regressions!I68),ROUND(Regressions!I68, 1), NA())</f>
        <v>#N/A</v>
      </c>
      <c r="J58" s="348" t="e">
        <f>IF(ISNUMBER(Regressions!K68),ROUND(Regressions!K68, 1), NA())</f>
        <v>#N/A</v>
      </c>
      <c r="K58" s="344" t="e">
        <f>IF(ISNUMBER(Regressions!L68),ROUND(Regressions!L68, 1), NA())</f>
        <v>#N/A</v>
      </c>
      <c r="L58" s="349" t="e">
        <f>IF(ISNUMBER(Regressions!M68),ROUND(Regressions!M68, 1), NA())</f>
        <v>#N/A</v>
      </c>
      <c r="M58" s="346" t="e">
        <f>IF(ISNUMBER(Regressions!N68),ROUND(Regressions!N68, 1), NA())</f>
        <v>#N/A</v>
      </c>
      <c r="N58" s="347" t="e">
        <f>IF(ISNUMBER(Regressions!O68),ROUND(Regressions!O68, 1), NA())</f>
        <v>#N/A</v>
      </c>
      <c r="O58" s="348" t="e">
        <f>IF(ISNUMBER(Regressions!Q68),ROUND(Regressions!Q68, 1), NA())</f>
        <v>#N/A</v>
      </c>
      <c r="P58" s="344" t="e">
        <f>IF(ISNUMBER(Regressions!R68),ROUND(Regressions!R68, 1), NA())</f>
        <v>#N/A</v>
      </c>
      <c r="Q58" s="350" t="e">
        <f>IF(ISNUMBER(Regressions!S68),ROUND(Regressions!S68, 1), NA())</f>
        <v>#N/A</v>
      </c>
      <c r="R58" s="346" t="e">
        <f>IF(ISNUMBER(Regressions!T68),ROUND(Regressions!T68, 1), NA())</f>
        <v>#N/A</v>
      </c>
      <c r="S58" s="347" t="e">
        <f>IF(ISNUMBER(Regressions!U68),ROUND(Regressions!U68, 1), NA())</f>
        <v>#N/A</v>
      </c>
    </row>
    <row xmlns:x14ac="http://schemas.microsoft.com/office/spreadsheetml/2009/9/ac" r="59" hidden="true" x14ac:dyDescent="0.2">
      <c r="A59" s="332" t="str">
        <f>IF(ISBLANK(Regressions!A69), " ", Regressions!A69)</f>
        <v>Solomon Islands</v>
      </c>
      <c r="B59" s="333">
        <f>IF(ISBLANK(Regressions!B69), " ", Regressions!B69)</f>
        <v>2024</v>
      </c>
      <c r="C59" s="338" t="str">
        <f>IF(ISBLANK(Regressions!C69), " ", Regressions!C69)</f>
        <v>Urban</v>
      </c>
      <c r="D59" s="334" t="str">
        <f>IF(ISBLANK(Regressions!D69), " ", Regressions!D69)</f>
        <v> </v>
      </c>
      <c r="E59" s="212" t="e">
        <f>IF(ISNUMBER(Regressions!E69),ROUND(Regressions!E69, 1), NA())</f>
        <v>#N/A</v>
      </c>
      <c r="F59" s="335" t="e">
        <f>IF(ISNUMBER(Regressions!F69),ROUND(Regressions!F69, 1), NA())</f>
        <v>#N/A</v>
      </c>
      <c r="G59" s="234" t="e">
        <f>IF(ISNUMBER(Regressions!G69),ROUND(Regressions!G69, 1), NA())</f>
        <v>#N/A</v>
      </c>
      <c r="H59" s="336" t="e">
        <f>IF(ISNUMBER(Regressions!H69),ROUND(Regressions!H69, 1), NA())</f>
        <v>#N/A</v>
      </c>
      <c r="I59" s="235" t="e">
        <f>IF(ISNUMBER(Regressions!I69),ROUND(Regressions!I69, 1), NA())</f>
        <v>#N/A</v>
      </c>
      <c r="J59" s="337" t="e">
        <f>IF(ISNUMBER(Regressions!K69),ROUND(Regressions!K69, 1), NA())</f>
        <v>#N/A</v>
      </c>
      <c r="K59" s="335" t="e">
        <f>IF(ISNUMBER(Regressions!L69),ROUND(Regressions!L69, 1), NA())</f>
        <v>#N/A</v>
      </c>
      <c r="L59" s="236" t="e">
        <f>IF(ISNUMBER(Regressions!M69),ROUND(Regressions!M69, 1), NA())</f>
        <v>#N/A</v>
      </c>
      <c r="M59" s="336" t="e">
        <f>IF(ISNUMBER(Regressions!N69),ROUND(Regressions!N69, 1), NA())</f>
        <v>#N/A</v>
      </c>
      <c r="N59" s="235" t="e">
        <f>IF(ISNUMBER(Regressions!O69),ROUND(Regressions!O69, 1), NA())</f>
        <v>#N/A</v>
      </c>
      <c r="O59" s="337" t="e">
        <f>IF(ISNUMBER(Regressions!Q69),ROUND(Regressions!Q69, 1), NA())</f>
        <v>#N/A</v>
      </c>
      <c r="P59" s="335" t="e">
        <f>IF(ISNUMBER(Regressions!R69),ROUND(Regressions!R69, 1), NA())</f>
        <v>#N/A</v>
      </c>
      <c r="Q59" s="213" t="e">
        <f>IF(ISNUMBER(Regressions!S69),ROUND(Regressions!S69, 1), NA())</f>
        <v>#N/A</v>
      </c>
      <c r="R59" s="336" t="e">
        <f>IF(ISNUMBER(Regressions!T69),ROUND(Regressions!T69, 1), NA())</f>
        <v>#N/A</v>
      </c>
      <c r="S59" s="235" t="e">
        <f>IF(ISNUMBER(Regressions!U69),ROUND(Regressions!U69, 1), NA())</f>
        <v>#N/A</v>
      </c>
    </row>
    <row xmlns:x14ac="http://schemas.microsoft.com/office/spreadsheetml/2009/9/ac" r="60" hidden="true" x14ac:dyDescent="0.2">
      <c r="A60" s="332" t="str">
        <f>IF(ISBLANK(Regressions!A70), " ", Regressions!A70)</f>
        <v>Solomon Islands</v>
      </c>
      <c r="B60" s="333">
        <f>IF(ISBLANK(Regressions!B70), " ", Regressions!B70)</f>
        <v>2025</v>
      </c>
      <c r="C60" s="338" t="str">
        <f>IF(ISBLANK(Regressions!C70), " ", Regressions!C70)</f>
        <v>Urban</v>
      </c>
      <c r="D60" s="334" t="str">
        <f>IF(ISBLANK(Regressions!D70), " ", Regressions!D70)</f>
        <v> </v>
      </c>
      <c r="E60" s="212" t="e">
        <f>IF(ISNUMBER(Regressions!E70),ROUND(Regressions!E70, 1), NA())</f>
        <v>#N/A</v>
      </c>
      <c r="F60" s="335" t="e">
        <f>IF(ISNUMBER(Regressions!F70),ROUND(Regressions!F70, 1), NA())</f>
        <v>#N/A</v>
      </c>
      <c r="G60" s="234" t="e">
        <f>IF(ISNUMBER(Regressions!G70),ROUND(Regressions!G70, 1), NA())</f>
        <v>#N/A</v>
      </c>
      <c r="H60" s="336" t="e">
        <f>IF(ISNUMBER(Regressions!H70),ROUND(Regressions!H70, 1), NA())</f>
        <v>#N/A</v>
      </c>
      <c r="I60" s="235" t="e">
        <f>IF(ISNUMBER(Regressions!I70),ROUND(Regressions!I70, 1), NA())</f>
        <v>#N/A</v>
      </c>
      <c r="J60" s="337" t="e">
        <f>IF(ISNUMBER(Regressions!K70),ROUND(Regressions!K70, 1), NA())</f>
        <v>#N/A</v>
      </c>
      <c r="K60" s="335" t="e">
        <f>IF(ISNUMBER(Regressions!L70),ROUND(Regressions!L70, 1), NA())</f>
        <v>#N/A</v>
      </c>
      <c r="L60" s="236" t="e">
        <f>IF(ISNUMBER(Regressions!M70),ROUND(Regressions!M70, 1), NA())</f>
        <v>#N/A</v>
      </c>
      <c r="M60" s="336" t="e">
        <f>IF(ISNUMBER(Regressions!N70),ROUND(Regressions!N70, 1), NA())</f>
        <v>#N/A</v>
      </c>
      <c r="N60" s="235" t="e">
        <f>IF(ISNUMBER(Regressions!O70),ROUND(Regressions!O70, 1), NA())</f>
        <v>#N/A</v>
      </c>
      <c r="O60" s="337" t="e">
        <f>IF(ISNUMBER(Regressions!Q70),ROUND(Regressions!Q70, 1), NA())</f>
        <v>#N/A</v>
      </c>
      <c r="P60" s="335" t="e">
        <f>IF(ISNUMBER(Regressions!R70),ROUND(Regressions!R70, 1), NA())</f>
        <v>#N/A</v>
      </c>
      <c r="Q60" s="213" t="e">
        <f>IF(ISNUMBER(Regressions!S70),ROUND(Regressions!S70, 1), NA())</f>
        <v>#N/A</v>
      </c>
      <c r="R60" s="336" t="e">
        <f>IF(ISNUMBER(Regressions!T70),ROUND(Regressions!T70, 1), NA())</f>
        <v>#N/A</v>
      </c>
      <c r="S60" s="235" t="e">
        <f>IF(ISNUMBER(Regressions!U70),ROUND(Regressions!U70, 1), NA())</f>
        <v>#N/A</v>
      </c>
    </row>
    <row xmlns:x14ac="http://schemas.microsoft.com/office/spreadsheetml/2009/9/ac" r="61" hidden="true" x14ac:dyDescent="0.2">
      <c r="A61" s="332" t="str">
        <f>IF(ISBLANK(Regressions!A71), " ", Regressions!A71)</f>
        <v>Solomon Islands</v>
      </c>
      <c r="B61" s="333">
        <f>IF(ISBLANK(Regressions!B71), " ", Regressions!B71)</f>
        <v>2026</v>
      </c>
      <c r="C61" s="338" t="str">
        <f>IF(ISBLANK(Regressions!C71), " ", Regressions!C71)</f>
        <v>Urban</v>
      </c>
      <c r="D61" s="334" t="str">
        <f>IF(ISBLANK(Regressions!D71), " ", Regressions!D71)</f>
        <v> </v>
      </c>
      <c r="E61" s="212" t="e">
        <f>IF(ISNUMBER(Regressions!E71),ROUND(Regressions!E71, 1), NA())</f>
        <v>#N/A</v>
      </c>
      <c r="F61" s="335" t="e">
        <f>IF(ISNUMBER(Regressions!F71),ROUND(Regressions!F71, 1), NA())</f>
        <v>#N/A</v>
      </c>
      <c r="G61" s="234" t="e">
        <f>IF(ISNUMBER(Regressions!G71),ROUND(Regressions!G71, 1), NA())</f>
        <v>#N/A</v>
      </c>
      <c r="H61" s="336" t="e">
        <f>IF(ISNUMBER(Regressions!H71),ROUND(Regressions!H71, 1), NA())</f>
        <v>#N/A</v>
      </c>
      <c r="I61" s="235" t="e">
        <f>IF(ISNUMBER(Regressions!I71),ROUND(Regressions!I71, 1), NA())</f>
        <v>#N/A</v>
      </c>
      <c r="J61" s="337" t="e">
        <f>IF(ISNUMBER(Regressions!K71),ROUND(Regressions!K71, 1), NA())</f>
        <v>#N/A</v>
      </c>
      <c r="K61" s="335" t="e">
        <f>IF(ISNUMBER(Regressions!L71),ROUND(Regressions!L71, 1), NA())</f>
        <v>#N/A</v>
      </c>
      <c r="L61" s="236" t="e">
        <f>IF(ISNUMBER(Regressions!M71),ROUND(Regressions!M71, 1), NA())</f>
        <v>#N/A</v>
      </c>
      <c r="M61" s="336" t="e">
        <f>IF(ISNUMBER(Regressions!N71),ROUND(Regressions!N71, 1), NA())</f>
        <v>#N/A</v>
      </c>
      <c r="N61" s="235" t="e">
        <f>IF(ISNUMBER(Regressions!O71),ROUND(Regressions!O71, 1), NA())</f>
        <v>#N/A</v>
      </c>
      <c r="O61" s="337" t="e">
        <f>IF(ISNUMBER(Regressions!Q71),ROUND(Regressions!Q71, 1), NA())</f>
        <v>#N/A</v>
      </c>
      <c r="P61" s="335" t="e">
        <f>IF(ISNUMBER(Regressions!R71),ROUND(Regressions!R71, 1), NA())</f>
        <v>#N/A</v>
      </c>
      <c r="Q61" s="213" t="e">
        <f>IF(ISNUMBER(Regressions!S71),ROUND(Regressions!S71, 1), NA())</f>
        <v>#N/A</v>
      </c>
      <c r="R61" s="336" t="e">
        <f>IF(ISNUMBER(Regressions!T71),ROUND(Regressions!T71, 1), NA())</f>
        <v>#N/A</v>
      </c>
      <c r="S61" s="235" t="e">
        <f>IF(ISNUMBER(Regressions!U71),ROUND(Regressions!U71, 1), NA())</f>
        <v>#N/A</v>
      </c>
    </row>
    <row xmlns:x14ac="http://schemas.microsoft.com/office/spreadsheetml/2009/9/ac" r="62" hidden="true" x14ac:dyDescent="0.2">
      <c r="A62" s="332" t="str">
        <f>IF(ISBLANK(Regressions!A72), " ", Regressions!A72)</f>
        <v>Solomon Islands</v>
      </c>
      <c r="B62" s="333">
        <f>IF(ISBLANK(Regressions!B72), " ", Regressions!B72)</f>
        <v>2027</v>
      </c>
      <c r="C62" s="338" t="str">
        <f>IF(ISBLANK(Regressions!C72), " ", Regressions!C72)</f>
        <v>Urban</v>
      </c>
      <c r="D62" s="334" t="str">
        <f>IF(ISBLANK(Regressions!D72), " ", Regressions!D72)</f>
        <v> </v>
      </c>
      <c r="E62" s="212" t="e">
        <f>IF(ISNUMBER(Regressions!E72),ROUND(Regressions!E72, 1), NA())</f>
        <v>#N/A</v>
      </c>
      <c r="F62" s="335" t="e">
        <f>IF(ISNUMBER(Regressions!F72),ROUND(Regressions!F72, 1), NA())</f>
        <v>#N/A</v>
      </c>
      <c r="G62" s="234" t="e">
        <f>IF(ISNUMBER(Regressions!G72),ROUND(Regressions!G72, 1), NA())</f>
        <v>#N/A</v>
      </c>
      <c r="H62" s="336" t="e">
        <f>IF(ISNUMBER(Regressions!H72),ROUND(Regressions!H72, 1), NA())</f>
        <v>#N/A</v>
      </c>
      <c r="I62" s="235" t="e">
        <f>IF(ISNUMBER(Regressions!I72),ROUND(Regressions!I72, 1), NA())</f>
        <v>#N/A</v>
      </c>
      <c r="J62" s="337" t="e">
        <f>IF(ISNUMBER(Regressions!K72),ROUND(Regressions!K72, 1), NA())</f>
        <v>#N/A</v>
      </c>
      <c r="K62" s="335" t="e">
        <f>IF(ISNUMBER(Regressions!L72),ROUND(Regressions!L72, 1), NA())</f>
        <v>#N/A</v>
      </c>
      <c r="L62" s="236" t="e">
        <f>IF(ISNUMBER(Regressions!M72),ROUND(Regressions!M72, 1), NA())</f>
        <v>#N/A</v>
      </c>
      <c r="M62" s="336" t="e">
        <f>IF(ISNUMBER(Regressions!N72),ROUND(Regressions!N72, 1), NA())</f>
        <v>#N/A</v>
      </c>
      <c r="N62" s="235" t="e">
        <f>IF(ISNUMBER(Regressions!O72),ROUND(Regressions!O72, 1), NA())</f>
        <v>#N/A</v>
      </c>
      <c r="O62" s="337" t="e">
        <f>IF(ISNUMBER(Regressions!Q72),ROUND(Regressions!Q72, 1), NA())</f>
        <v>#N/A</v>
      </c>
      <c r="P62" s="335" t="e">
        <f>IF(ISNUMBER(Regressions!R72),ROUND(Regressions!R72, 1), NA())</f>
        <v>#N/A</v>
      </c>
      <c r="Q62" s="213" t="e">
        <f>IF(ISNUMBER(Regressions!S72),ROUND(Regressions!S72, 1), NA())</f>
        <v>#N/A</v>
      </c>
      <c r="R62" s="336" t="e">
        <f>IF(ISNUMBER(Regressions!T72),ROUND(Regressions!T72, 1), NA())</f>
        <v>#N/A</v>
      </c>
      <c r="S62" s="235" t="e">
        <f>IF(ISNUMBER(Regressions!U72),ROUND(Regressions!U72, 1), NA())</f>
        <v>#N/A</v>
      </c>
    </row>
    <row xmlns:x14ac="http://schemas.microsoft.com/office/spreadsheetml/2009/9/ac" r="63" hidden="true" x14ac:dyDescent="0.2">
      <c r="A63" s="332" t="str">
        <f>IF(ISBLANK(Regressions!A73), " ", Regressions!A73)</f>
        <v>Solomon Islands</v>
      </c>
      <c r="B63" s="333">
        <f>IF(ISBLANK(Regressions!B73), " ", Regressions!B73)</f>
        <v>2028</v>
      </c>
      <c r="C63" s="338" t="str">
        <f>IF(ISBLANK(Regressions!C73), " ", Regressions!C73)</f>
        <v>Urban</v>
      </c>
      <c r="D63" s="334" t="str">
        <f>IF(ISBLANK(Regressions!D73), " ", Regressions!D73)</f>
        <v> </v>
      </c>
      <c r="E63" s="212" t="e">
        <f>IF(ISNUMBER(Regressions!E73),ROUND(Regressions!E73, 1), NA())</f>
        <v>#N/A</v>
      </c>
      <c r="F63" s="335" t="e">
        <f>IF(ISNUMBER(Regressions!F73),ROUND(Regressions!F73, 1), NA())</f>
        <v>#N/A</v>
      </c>
      <c r="G63" s="234" t="e">
        <f>IF(ISNUMBER(Regressions!G73),ROUND(Regressions!G73, 1), NA())</f>
        <v>#N/A</v>
      </c>
      <c r="H63" s="336" t="e">
        <f>IF(ISNUMBER(Regressions!H73),ROUND(Regressions!H73, 1), NA())</f>
        <v>#N/A</v>
      </c>
      <c r="I63" s="235" t="e">
        <f>IF(ISNUMBER(Regressions!I73),ROUND(Regressions!I73, 1), NA())</f>
        <v>#N/A</v>
      </c>
      <c r="J63" s="337" t="e">
        <f>IF(ISNUMBER(Regressions!K73),ROUND(Regressions!K73, 1), NA())</f>
        <v>#N/A</v>
      </c>
      <c r="K63" s="335" t="e">
        <f>IF(ISNUMBER(Regressions!L73),ROUND(Regressions!L73, 1), NA())</f>
        <v>#N/A</v>
      </c>
      <c r="L63" s="236" t="e">
        <f>IF(ISNUMBER(Regressions!M73),ROUND(Regressions!M73, 1), NA())</f>
        <v>#N/A</v>
      </c>
      <c r="M63" s="336" t="e">
        <f>IF(ISNUMBER(Regressions!N73),ROUND(Regressions!N73, 1), NA())</f>
        <v>#N/A</v>
      </c>
      <c r="N63" s="235" t="e">
        <f>IF(ISNUMBER(Regressions!O73),ROUND(Regressions!O73, 1), NA())</f>
        <v>#N/A</v>
      </c>
      <c r="O63" s="337" t="e">
        <f>IF(ISNUMBER(Regressions!Q73),ROUND(Regressions!Q73, 1), NA())</f>
        <v>#N/A</v>
      </c>
      <c r="P63" s="335" t="e">
        <f>IF(ISNUMBER(Regressions!R73),ROUND(Regressions!R73, 1), NA())</f>
        <v>#N/A</v>
      </c>
      <c r="Q63" s="213" t="e">
        <f>IF(ISNUMBER(Regressions!S73),ROUND(Regressions!S73, 1), NA())</f>
        <v>#N/A</v>
      </c>
      <c r="R63" s="336" t="e">
        <f>IF(ISNUMBER(Regressions!T73),ROUND(Regressions!T73, 1), NA())</f>
        <v>#N/A</v>
      </c>
      <c r="S63" s="235" t="e">
        <f>IF(ISNUMBER(Regressions!U73),ROUND(Regressions!U73, 1), NA())</f>
        <v>#N/A</v>
      </c>
    </row>
    <row xmlns:x14ac="http://schemas.microsoft.com/office/spreadsheetml/2009/9/ac" r="64" hidden="true" x14ac:dyDescent="0.2">
      <c r="A64" s="332" t="str">
        <f>IF(ISBLANK(Regressions!A74), " ", Regressions!A74)</f>
        <v>Solomon Islands</v>
      </c>
      <c r="B64" s="333">
        <f>IF(ISBLANK(Regressions!B74), " ", Regressions!B74)</f>
        <v>2029</v>
      </c>
      <c r="C64" s="338" t="str">
        <f>IF(ISBLANK(Regressions!C74), " ", Regressions!C74)</f>
        <v>Urban</v>
      </c>
      <c r="D64" s="334" t="str">
        <f>IF(ISBLANK(Regressions!D74), " ", Regressions!D74)</f>
        <v> </v>
      </c>
      <c r="E64" s="212" t="e">
        <f>IF(ISNUMBER(Regressions!E74),ROUND(Regressions!E74, 1), NA())</f>
        <v>#N/A</v>
      </c>
      <c r="F64" s="335" t="e">
        <f>IF(ISNUMBER(Regressions!F74),ROUND(Regressions!F74, 1), NA())</f>
        <v>#N/A</v>
      </c>
      <c r="G64" s="234" t="e">
        <f>IF(ISNUMBER(Regressions!G74),ROUND(Regressions!G74, 1), NA())</f>
        <v>#N/A</v>
      </c>
      <c r="H64" s="336" t="e">
        <f>IF(ISNUMBER(Regressions!H74),ROUND(Regressions!H74, 1), NA())</f>
        <v>#N/A</v>
      </c>
      <c r="I64" s="235" t="e">
        <f>IF(ISNUMBER(Regressions!I74),ROUND(Regressions!I74, 1), NA())</f>
        <v>#N/A</v>
      </c>
      <c r="J64" s="337" t="e">
        <f>IF(ISNUMBER(Regressions!K74),ROUND(Regressions!K74, 1), NA())</f>
        <v>#N/A</v>
      </c>
      <c r="K64" s="335" t="e">
        <f>IF(ISNUMBER(Regressions!L74),ROUND(Regressions!L74, 1), NA())</f>
        <v>#N/A</v>
      </c>
      <c r="L64" s="236" t="e">
        <f>IF(ISNUMBER(Regressions!M74),ROUND(Regressions!M74, 1), NA())</f>
        <v>#N/A</v>
      </c>
      <c r="M64" s="336" t="e">
        <f>IF(ISNUMBER(Regressions!N74),ROUND(Regressions!N74, 1), NA())</f>
        <v>#N/A</v>
      </c>
      <c r="N64" s="235" t="e">
        <f>IF(ISNUMBER(Regressions!O74),ROUND(Regressions!O74, 1), NA())</f>
        <v>#N/A</v>
      </c>
      <c r="O64" s="337" t="e">
        <f>IF(ISNUMBER(Regressions!Q74),ROUND(Regressions!Q74, 1), NA())</f>
        <v>#N/A</v>
      </c>
      <c r="P64" s="335" t="e">
        <f>IF(ISNUMBER(Regressions!R74),ROUND(Regressions!R74, 1), NA())</f>
        <v>#N/A</v>
      </c>
      <c r="Q64" s="213" t="e">
        <f>IF(ISNUMBER(Regressions!S74),ROUND(Regressions!S74, 1), NA())</f>
        <v>#N/A</v>
      </c>
      <c r="R64" s="336" t="e">
        <f>IF(ISNUMBER(Regressions!T74),ROUND(Regressions!T74, 1), NA())</f>
        <v>#N/A</v>
      </c>
      <c r="S64" s="235" t="e">
        <f>IF(ISNUMBER(Regressions!U74),ROUND(Regressions!U74, 1), NA())</f>
        <v>#N/A</v>
      </c>
    </row>
    <row xmlns:x14ac="http://schemas.microsoft.com/office/spreadsheetml/2009/9/ac" r="65" hidden="true" x14ac:dyDescent="0.2">
      <c r="A65" s="332" t="str">
        <f>IF(ISBLANK(Regressions!A75), " ", Regressions!A75)</f>
        <v>Solomon Islands</v>
      </c>
      <c r="B65" s="333">
        <f>IF(ISBLANK(Regressions!B75), " ", Regressions!B75)</f>
        <v>2030</v>
      </c>
      <c r="C65" s="338" t="str">
        <f>IF(ISBLANK(Regressions!C75), " ", Regressions!C75)</f>
        <v>Urban</v>
      </c>
      <c r="D65" s="334" t="str">
        <f>IF(ISBLANK(Regressions!D75), " ", Regressions!D75)</f>
        <v> </v>
      </c>
      <c r="E65" s="212" t="e">
        <f>IF(ISNUMBER(Regressions!E75),ROUND(Regressions!E75, 1), NA())</f>
        <v>#N/A</v>
      </c>
      <c r="F65" s="335" t="e">
        <f>IF(ISNUMBER(Regressions!F75),ROUND(Regressions!F75, 1), NA())</f>
        <v>#N/A</v>
      </c>
      <c r="G65" s="234" t="e">
        <f>IF(ISNUMBER(Regressions!G75),ROUND(Regressions!G75, 1), NA())</f>
        <v>#N/A</v>
      </c>
      <c r="H65" s="336" t="e">
        <f>IF(ISNUMBER(Regressions!H75),ROUND(Regressions!H75, 1), NA())</f>
        <v>#N/A</v>
      </c>
      <c r="I65" s="235" t="e">
        <f>IF(ISNUMBER(Regressions!I75),ROUND(Regressions!I75, 1), NA())</f>
        <v>#N/A</v>
      </c>
      <c r="J65" s="337" t="e">
        <f>IF(ISNUMBER(Regressions!K75),ROUND(Regressions!K75, 1), NA())</f>
        <v>#N/A</v>
      </c>
      <c r="K65" s="335" t="e">
        <f>IF(ISNUMBER(Regressions!L75),ROUND(Regressions!L75, 1), NA())</f>
        <v>#N/A</v>
      </c>
      <c r="L65" s="236" t="e">
        <f>IF(ISNUMBER(Regressions!M75),ROUND(Regressions!M75, 1), NA())</f>
        <v>#N/A</v>
      </c>
      <c r="M65" s="336" t="e">
        <f>IF(ISNUMBER(Regressions!N75),ROUND(Regressions!N75, 1), NA())</f>
        <v>#N/A</v>
      </c>
      <c r="N65" s="235" t="e">
        <f>IF(ISNUMBER(Regressions!O75),ROUND(Regressions!O75, 1), NA())</f>
        <v>#N/A</v>
      </c>
      <c r="O65" s="337" t="e">
        <f>IF(ISNUMBER(Regressions!Q75),ROUND(Regressions!Q75, 1), NA())</f>
        <v>#N/A</v>
      </c>
      <c r="P65" s="335" t="e">
        <f>IF(ISNUMBER(Regressions!R75),ROUND(Regressions!R75, 1), NA())</f>
        <v>#N/A</v>
      </c>
      <c r="Q65" s="213" t="e">
        <f>IF(ISNUMBER(Regressions!S75),ROUND(Regressions!S75, 1), NA())</f>
        <v>#N/A</v>
      </c>
      <c r="R65" s="336" t="e">
        <f>IF(ISNUMBER(Regressions!T75),ROUND(Regressions!T75, 1), NA())</f>
        <v>#N/A</v>
      </c>
      <c r="S65" s="235" t="e">
        <f>IF(ISNUMBER(Regressions!U75),ROUND(Regressions!U75, 1), NA())</f>
        <v>#N/A</v>
      </c>
    </row>
    <row xmlns:x14ac="http://schemas.microsoft.com/office/spreadsheetml/2009/9/ac" r="66" x14ac:dyDescent="0.2">
      <c r="A66" s="332" t="str">
        <f>IF(ISBLANK(Regressions!A76), " ", Regressions!A76)</f>
        <v>Solomon Islands</v>
      </c>
      <c r="B66" s="333">
        <f>IF(ISBLANK(Regressions!B76), " ", Regressions!B76)</f>
        <v>2000</v>
      </c>
      <c r="C66" s="338" t="str">
        <f>IF(ISBLANK(Regressions!C76), " ", Regressions!C76)</f>
        <v>Rural</v>
      </c>
      <c r="D66" s="334">
        <f>IF(ISBLANK(Regressions!D76), " ", Regressions!D76)</f>
        <v>149006.78113613129</v>
      </c>
      <c r="E66" s="212" t="e">
        <f>IF(ISNUMBER(Regressions!E76),ROUND(Regressions!E76, 1), NA())</f>
        <v>#N/A</v>
      </c>
      <c r="F66" s="335" t="e">
        <f>IF(ISNUMBER(Regressions!F76),ROUND(Regressions!F76, 1), NA())</f>
        <v>#N/A</v>
      </c>
      <c r="G66" s="234" t="e">
        <f>IF(ISNUMBER(Regressions!G76),ROUND(Regressions!G76, 1), NA())</f>
        <v>#N/A</v>
      </c>
      <c r="H66" s="336" t="e">
        <f>IF(ISNUMBER(Regressions!H76),ROUND(Regressions!H76, 1), NA())</f>
        <v>#N/A</v>
      </c>
      <c r="I66" s="235" t="e">
        <f>IF(ISNUMBER(Regressions!I76),ROUND(Regressions!I76, 1), NA())</f>
        <v>#N/A</v>
      </c>
      <c r="J66" s="337" t="e">
        <f>IF(ISNUMBER(Regressions!K76),ROUND(Regressions!K76, 1), NA())</f>
        <v>#N/A</v>
      </c>
      <c r="K66" s="335" t="e">
        <f>IF(ISNUMBER(Regressions!L76),ROUND(Regressions!L76, 1), NA())</f>
        <v>#N/A</v>
      </c>
      <c r="L66" s="236" t="e">
        <f>IF(ISNUMBER(Regressions!M76),ROUND(Regressions!M76, 1), NA())</f>
        <v>#N/A</v>
      </c>
      <c r="M66" s="336" t="e">
        <f>IF(ISNUMBER(Regressions!N76),ROUND(Regressions!N76, 1), NA())</f>
        <v>#N/A</v>
      </c>
      <c r="N66" s="235" t="e">
        <f>IF(ISNUMBER(Regressions!O76),ROUND(Regressions!O76, 1), NA())</f>
        <v>#N/A</v>
      </c>
      <c r="O66" s="337" t="e">
        <f>IF(ISNUMBER(Regressions!Q76),ROUND(Regressions!Q76, 1), NA())</f>
        <v>#N/A</v>
      </c>
      <c r="P66" s="335" t="e">
        <f>IF(ISNUMBER(Regressions!R76),ROUND(Regressions!R76, 1), NA())</f>
        <v>#N/A</v>
      </c>
      <c r="Q66" s="213" t="e">
        <f>IF(ISNUMBER(Regressions!S76),ROUND(Regressions!S76, 1), NA())</f>
        <v>#N/A</v>
      </c>
      <c r="R66" s="336" t="e">
        <f>IF(ISNUMBER(Regressions!T76),ROUND(Regressions!T76, 1), NA())</f>
        <v>#N/A</v>
      </c>
      <c r="S66" s="235" t="e">
        <f>IF(ISNUMBER(Regressions!U76),ROUND(Regressions!U76, 1), NA())</f>
        <v>#N/A</v>
      </c>
    </row>
    <row xmlns:x14ac="http://schemas.microsoft.com/office/spreadsheetml/2009/9/ac" r="67" x14ac:dyDescent="0.2">
      <c r="A67" s="332" t="str">
        <f>IF(ISBLANK(Regressions!A77), " ", Regressions!A77)</f>
        <v>Solomon Islands</v>
      </c>
      <c r="B67" s="333">
        <f>IF(ISBLANK(Regressions!B77), " ", Regressions!B77)</f>
        <v>2001</v>
      </c>
      <c r="C67" s="338" t="str">
        <f>IF(ISBLANK(Regressions!C77), " ", Regressions!C77)</f>
        <v>Rural</v>
      </c>
      <c r="D67" s="334">
        <f>IF(ISBLANK(Regressions!D77), " ", Regressions!D77)</f>
        <v>151231.21692447661</v>
      </c>
      <c r="E67" s="212" t="e">
        <f>IF(ISNUMBER(Regressions!E77),ROUND(Regressions!E77, 1), NA())</f>
        <v>#N/A</v>
      </c>
      <c r="F67" s="335" t="e">
        <f>IF(ISNUMBER(Regressions!F77),ROUND(Regressions!F77, 1), NA())</f>
        <v>#N/A</v>
      </c>
      <c r="G67" s="234" t="e">
        <f>IF(ISNUMBER(Regressions!G77),ROUND(Regressions!G77, 1), NA())</f>
        <v>#N/A</v>
      </c>
      <c r="H67" s="336" t="e">
        <f>IF(ISNUMBER(Regressions!H77),ROUND(Regressions!H77, 1), NA())</f>
        <v>#N/A</v>
      </c>
      <c r="I67" s="235" t="e">
        <f>IF(ISNUMBER(Regressions!I77),ROUND(Regressions!I77, 1), NA())</f>
        <v>#N/A</v>
      </c>
      <c r="J67" s="337" t="e">
        <f>IF(ISNUMBER(Regressions!K77),ROUND(Regressions!K77, 1), NA())</f>
        <v>#N/A</v>
      </c>
      <c r="K67" s="335" t="e">
        <f>IF(ISNUMBER(Regressions!L77),ROUND(Regressions!L77, 1), NA())</f>
        <v>#N/A</v>
      </c>
      <c r="L67" s="236" t="e">
        <f>IF(ISNUMBER(Regressions!M77),ROUND(Regressions!M77, 1), NA())</f>
        <v>#N/A</v>
      </c>
      <c r="M67" s="336" t="e">
        <f>IF(ISNUMBER(Regressions!N77),ROUND(Regressions!N77, 1), NA())</f>
        <v>#N/A</v>
      </c>
      <c r="N67" s="235" t="e">
        <f>IF(ISNUMBER(Regressions!O77),ROUND(Regressions!O77, 1), NA())</f>
        <v>#N/A</v>
      </c>
      <c r="O67" s="337" t="e">
        <f>IF(ISNUMBER(Regressions!Q77),ROUND(Regressions!Q77, 1), NA())</f>
        <v>#N/A</v>
      </c>
      <c r="P67" s="335" t="e">
        <f>IF(ISNUMBER(Regressions!R77),ROUND(Regressions!R77, 1), NA())</f>
        <v>#N/A</v>
      </c>
      <c r="Q67" s="213" t="e">
        <f>IF(ISNUMBER(Regressions!S77),ROUND(Regressions!S77, 1), NA())</f>
        <v>#N/A</v>
      </c>
      <c r="R67" s="336" t="e">
        <f>IF(ISNUMBER(Regressions!T77),ROUND(Regressions!T77, 1), NA())</f>
        <v>#N/A</v>
      </c>
      <c r="S67" s="235" t="e">
        <f>IF(ISNUMBER(Regressions!U77),ROUND(Regressions!U77, 1), NA())</f>
        <v>#N/A</v>
      </c>
    </row>
    <row xmlns:x14ac="http://schemas.microsoft.com/office/spreadsheetml/2009/9/ac" r="68" x14ac:dyDescent="0.2">
      <c r="A68" s="332" t="str">
        <f>IF(ISBLANK(Regressions!A78), " ", Regressions!A78)</f>
        <v>Solomon Islands</v>
      </c>
      <c r="B68" s="333">
        <f>IF(ISBLANK(Regressions!B78), " ", Regressions!B78)</f>
        <v>2002</v>
      </c>
      <c r="C68" s="338" t="str">
        <f>IF(ISBLANK(Regressions!C78), " ", Regressions!C78)</f>
        <v>Rural</v>
      </c>
      <c r="D68" s="334">
        <f>IF(ISBLANK(Regressions!D78), " ", Regressions!D78)</f>
        <v>153378.1167755127</v>
      </c>
      <c r="E68" s="212" t="e">
        <f>IF(ISNUMBER(Regressions!E78),ROUND(Regressions!E78, 1), NA())</f>
        <v>#N/A</v>
      </c>
      <c r="F68" s="335" t="e">
        <f>IF(ISNUMBER(Regressions!F78),ROUND(Regressions!F78, 1), NA())</f>
        <v>#N/A</v>
      </c>
      <c r="G68" s="234" t="e">
        <f>IF(ISNUMBER(Regressions!G78),ROUND(Regressions!G78, 1), NA())</f>
        <v>#N/A</v>
      </c>
      <c r="H68" s="336" t="e">
        <f>IF(ISNUMBER(Regressions!H78),ROUND(Regressions!H78, 1), NA())</f>
        <v>#N/A</v>
      </c>
      <c r="I68" s="235" t="e">
        <f>IF(ISNUMBER(Regressions!I78),ROUND(Regressions!I78, 1), NA())</f>
        <v>#N/A</v>
      </c>
      <c r="J68" s="337" t="e">
        <f>IF(ISNUMBER(Regressions!K78),ROUND(Regressions!K78, 1), NA())</f>
        <v>#N/A</v>
      </c>
      <c r="K68" s="335" t="e">
        <f>IF(ISNUMBER(Regressions!L78),ROUND(Regressions!L78, 1), NA())</f>
        <v>#N/A</v>
      </c>
      <c r="L68" s="236" t="e">
        <f>IF(ISNUMBER(Regressions!M78),ROUND(Regressions!M78, 1), NA())</f>
        <v>#N/A</v>
      </c>
      <c r="M68" s="336" t="e">
        <f>IF(ISNUMBER(Regressions!N78),ROUND(Regressions!N78, 1), NA())</f>
        <v>#N/A</v>
      </c>
      <c r="N68" s="235" t="e">
        <f>IF(ISNUMBER(Regressions!O78),ROUND(Regressions!O78, 1), NA())</f>
        <v>#N/A</v>
      </c>
      <c r="O68" s="337" t="e">
        <f>IF(ISNUMBER(Regressions!Q78),ROUND(Regressions!Q78, 1), NA())</f>
        <v>#N/A</v>
      </c>
      <c r="P68" s="335" t="e">
        <f>IF(ISNUMBER(Regressions!R78),ROUND(Regressions!R78, 1), NA())</f>
        <v>#N/A</v>
      </c>
      <c r="Q68" s="213" t="e">
        <f>IF(ISNUMBER(Regressions!S78),ROUND(Regressions!S78, 1), NA())</f>
        <v>#N/A</v>
      </c>
      <c r="R68" s="336" t="e">
        <f>IF(ISNUMBER(Regressions!T78),ROUND(Regressions!T78, 1), NA())</f>
        <v>#N/A</v>
      </c>
      <c r="S68" s="235" t="e">
        <f>IF(ISNUMBER(Regressions!U78),ROUND(Regressions!U78, 1), NA())</f>
        <v>#N/A</v>
      </c>
    </row>
    <row xmlns:x14ac="http://schemas.microsoft.com/office/spreadsheetml/2009/9/ac" r="69" x14ac:dyDescent="0.2">
      <c r="A69" s="332" t="str">
        <f>IF(ISBLANK(Regressions!A79), " ", Regressions!A79)</f>
        <v>Solomon Islands</v>
      </c>
      <c r="B69" s="333">
        <f>IF(ISBLANK(Regressions!B79), " ", Regressions!B79)</f>
        <v>2003</v>
      </c>
      <c r="C69" s="338" t="str">
        <f>IF(ISBLANK(Regressions!C79), " ", Regressions!C79)</f>
        <v>Rural</v>
      </c>
      <c r="D69" s="334">
        <f>IF(ISBLANK(Regressions!D79), " ", Regressions!D79)</f>
        <v>155601.5462898254</v>
      </c>
      <c r="E69" s="212" t="e">
        <f>IF(ISNUMBER(Regressions!E79),ROUND(Regressions!E79, 1), NA())</f>
        <v>#N/A</v>
      </c>
      <c r="F69" s="335" t="e">
        <f>IF(ISNUMBER(Regressions!F79),ROUND(Regressions!F79, 1), NA())</f>
        <v>#N/A</v>
      </c>
      <c r="G69" s="234" t="e">
        <f>IF(ISNUMBER(Regressions!G79),ROUND(Regressions!G79, 1), NA())</f>
        <v>#N/A</v>
      </c>
      <c r="H69" s="336" t="e">
        <f>IF(ISNUMBER(Regressions!H79),ROUND(Regressions!H79, 1), NA())</f>
        <v>#N/A</v>
      </c>
      <c r="I69" s="235" t="e">
        <f>IF(ISNUMBER(Regressions!I79),ROUND(Regressions!I79, 1), NA())</f>
        <v>#N/A</v>
      </c>
      <c r="J69" s="337" t="e">
        <f>IF(ISNUMBER(Regressions!K79),ROUND(Regressions!K79, 1), NA())</f>
        <v>#N/A</v>
      </c>
      <c r="K69" s="335" t="e">
        <f>IF(ISNUMBER(Regressions!L79),ROUND(Regressions!L79, 1), NA())</f>
        <v>#N/A</v>
      </c>
      <c r="L69" s="236" t="e">
        <f>IF(ISNUMBER(Regressions!M79),ROUND(Regressions!M79, 1), NA())</f>
        <v>#N/A</v>
      </c>
      <c r="M69" s="336" t="e">
        <f>IF(ISNUMBER(Regressions!N79),ROUND(Regressions!N79, 1), NA())</f>
        <v>#N/A</v>
      </c>
      <c r="N69" s="235" t="e">
        <f>IF(ISNUMBER(Regressions!O79),ROUND(Regressions!O79, 1), NA())</f>
        <v>#N/A</v>
      </c>
      <c r="O69" s="337" t="e">
        <f>IF(ISNUMBER(Regressions!Q79),ROUND(Regressions!Q79, 1), NA())</f>
        <v>#N/A</v>
      </c>
      <c r="P69" s="335" t="e">
        <f>IF(ISNUMBER(Regressions!R79),ROUND(Regressions!R79, 1), NA())</f>
        <v>#N/A</v>
      </c>
      <c r="Q69" s="213" t="e">
        <f>IF(ISNUMBER(Regressions!S79),ROUND(Regressions!S79, 1), NA())</f>
        <v>#N/A</v>
      </c>
      <c r="R69" s="336" t="e">
        <f>IF(ISNUMBER(Regressions!T79),ROUND(Regressions!T79, 1), NA())</f>
        <v>#N/A</v>
      </c>
      <c r="S69" s="235" t="e">
        <f>IF(ISNUMBER(Regressions!U79),ROUND(Regressions!U79, 1), NA())</f>
        <v>#N/A</v>
      </c>
    </row>
    <row xmlns:x14ac="http://schemas.microsoft.com/office/spreadsheetml/2009/9/ac" r="70" x14ac:dyDescent="0.2">
      <c r="A70" s="332" t="str">
        <f>IF(ISBLANK(Regressions!A80), " ", Regressions!A80)</f>
        <v>Solomon Islands</v>
      </c>
      <c r="B70" s="333">
        <f>IF(ISBLANK(Regressions!B80), " ", Regressions!B80)</f>
        <v>2004</v>
      </c>
      <c r="C70" s="338" t="str">
        <f>IF(ISBLANK(Regressions!C80), " ", Regressions!C80)</f>
        <v>Rural</v>
      </c>
      <c r="D70" s="334">
        <f>IF(ISBLANK(Regressions!D80), " ", Regressions!D80)</f>
        <v>157808.89113590241</v>
      </c>
      <c r="E70" s="212" t="e">
        <f>IF(ISNUMBER(Regressions!E80),ROUND(Regressions!E80, 1), NA())</f>
        <v>#N/A</v>
      </c>
      <c r="F70" s="335" t="e">
        <f>IF(ISNUMBER(Regressions!F80),ROUND(Regressions!F80, 1), NA())</f>
        <v>#N/A</v>
      </c>
      <c r="G70" s="234" t="e">
        <f>IF(ISNUMBER(Regressions!G80),ROUND(Regressions!G80, 1), NA())</f>
        <v>#N/A</v>
      </c>
      <c r="H70" s="336" t="e">
        <f>IF(ISNUMBER(Regressions!H80),ROUND(Regressions!H80, 1), NA())</f>
        <v>#N/A</v>
      </c>
      <c r="I70" s="235" t="e">
        <f>IF(ISNUMBER(Regressions!I80),ROUND(Regressions!I80, 1), NA())</f>
        <v>#N/A</v>
      </c>
      <c r="J70" s="337" t="e">
        <f>IF(ISNUMBER(Regressions!K80),ROUND(Regressions!K80, 1), NA())</f>
        <v>#N/A</v>
      </c>
      <c r="K70" s="335" t="e">
        <f>IF(ISNUMBER(Regressions!L80),ROUND(Regressions!L80, 1), NA())</f>
        <v>#N/A</v>
      </c>
      <c r="L70" s="236" t="e">
        <f>IF(ISNUMBER(Regressions!M80),ROUND(Regressions!M80, 1), NA())</f>
        <v>#N/A</v>
      </c>
      <c r="M70" s="336" t="e">
        <f>IF(ISNUMBER(Regressions!N80),ROUND(Regressions!N80, 1), NA())</f>
        <v>#N/A</v>
      </c>
      <c r="N70" s="235" t="e">
        <f>IF(ISNUMBER(Regressions!O80),ROUND(Regressions!O80, 1), NA())</f>
        <v>#N/A</v>
      </c>
      <c r="O70" s="337" t="e">
        <f>IF(ISNUMBER(Regressions!Q80),ROUND(Regressions!Q80, 1), NA())</f>
        <v>#N/A</v>
      </c>
      <c r="P70" s="335" t="e">
        <f>IF(ISNUMBER(Regressions!R80),ROUND(Regressions!R80, 1), NA())</f>
        <v>#N/A</v>
      </c>
      <c r="Q70" s="213" t="e">
        <f>IF(ISNUMBER(Regressions!S80),ROUND(Regressions!S80, 1), NA())</f>
        <v>#N/A</v>
      </c>
      <c r="R70" s="336" t="e">
        <f>IF(ISNUMBER(Regressions!T80),ROUND(Regressions!T80, 1), NA())</f>
        <v>#N/A</v>
      </c>
      <c r="S70" s="235" t="e">
        <f>IF(ISNUMBER(Regressions!U80),ROUND(Regressions!U80, 1), NA())</f>
        <v>#N/A</v>
      </c>
    </row>
    <row xmlns:x14ac="http://schemas.microsoft.com/office/spreadsheetml/2009/9/ac" r="71" x14ac:dyDescent="0.2">
      <c r="A71" s="332" t="str">
        <f>IF(ISBLANK(Regressions!A81), " ", Regressions!A81)</f>
        <v>Solomon Islands</v>
      </c>
      <c r="B71" s="333">
        <f>IF(ISBLANK(Regressions!B81), " ", Regressions!B81)</f>
        <v>2005</v>
      </c>
      <c r="C71" s="338" t="str">
        <f>IF(ISBLANK(Regressions!C81), " ", Regressions!C81)</f>
        <v>Rural</v>
      </c>
      <c r="D71" s="334">
        <f>IF(ISBLANK(Regressions!D81), " ", Regressions!D81)</f>
        <v>160006.56665374761</v>
      </c>
      <c r="E71" s="212" t="e">
        <f>IF(ISNUMBER(Regressions!E81),ROUND(Regressions!E81, 1), NA())</f>
        <v>#N/A</v>
      </c>
      <c r="F71" s="335" t="e">
        <f>IF(ISNUMBER(Regressions!F81),ROUND(Regressions!F81, 1), NA())</f>
        <v>#N/A</v>
      </c>
      <c r="G71" s="234" t="e">
        <f>IF(ISNUMBER(Regressions!G81),ROUND(Regressions!G81, 1), NA())</f>
        <v>#N/A</v>
      </c>
      <c r="H71" s="336" t="e">
        <f>IF(ISNUMBER(Regressions!H81),ROUND(Regressions!H81, 1), NA())</f>
        <v>#N/A</v>
      </c>
      <c r="I71" s="235" t="e">
        <f>IF(ISNUMBER(Regressions!I81),ROUND(Regressions!I81, 1), NA())</f>
        <v>#N/A</v>
      </c>
      <c r="J71" s="337" t="e">
        <f>IF(ISNUMBER(Regressions!K81),ROUND(Regressions!K81, 1), NA())</f>
        <v>#N/A</v>
      </c>
      <c r="K71" s="335" t="e">
        <f>IF(ISNUMBER(Regressions!L81),ROUND(Regressions!L81, 1), NA())</f>
        <v>#N/A</v>
      </c>
      <c r="L71" s="236" t="e">
        <f>IF(ISNUMBER(Regressions!M81),ROUND(Regressions!M81, 1), NA())</f>
        <v>#N/A</v>
      </c>
      <c r="M71" s="336" t="e">
        <f>IF(ISNUMBER(Regressions!N81),ROUND(Regressions!N81, 1), NA())</f>
        <v>#N/A</v>
      </c>
      <c r="N71" s="235" t="e">
        <f>IF(ISNUMBER(Regressions!O81),ROUND(Regressions!O81, 1), NA())</f>
        <v>#N/A</v>
      </c>
      <c r="O71" s="337" t="e">
        <f>IF(ISNUMBER(Regressions!Q81),ROUND(Regressions!Q81, 1), NA())</f>
        <v>#N/A</v>
      </c>
      <c r="P71" s="335" t="e">
        <f>IF(ISNUMBER(Regressions!R81),ROUND(Regressions!R81, 1), NA())</f>
        <v>#N/A</v>
      </c>
      <c r="Q71" s="213" t="e">
        <f>IF(ISNUMBER(Regressions!S81),ROUND(Regressions!S81, 1), NA())</f>
        <v>#N/A</v>
      </c>
      <c r="R71" s="336" t="e">
        <f>IF(ISNUMBER(Regressions!T81),ROUND(Regressions!T81, 1), NA())</f>
        <v>#N/A</v>
      </c>
      <c r="S71" s="235" t="e">
        <f>IF(ISNUMBER(Regressions!U81),ROUND(Regressions!U81, 1), NA())</f>
        <v>#N/A</v>
      </c>
    </row>
    <row xmlns:x14ac="http://schemas.microsoft.com/office/spreadsheetml/2009/9/ac" r="72" x14ac:dyDescent="0.2">
      <c r="A72" s="332" t="str">
        <f>IF(ISBLANK(Regressions!A82), " ", Regressions!A82)</f>
        <v>Solomon Islands</v>
      </c>
      <c r="B72" s="333">
        <f>IF(ISBLANK(Regressions!B82), " ", Regressions!B82)</f>
        <v>2006</v>
      </c>
      <c r="C72" s="338" t="str">
        <f>IF(ISBLANK(Regressions!C82), " ", Regressions!C82)</f>
        <v>Rural</v>
      </c>
      <c r="D72" s="334">
        <f>IF(ISBLANK(Regressions!D82), " ", Regressions!D82)</f>
        <v>162179.046916008</v>
      </c>
      <c r="E72" s="212" t="e">
        <f>IF(ISNUMBER(Regressions!E82),ROUND(Regressions!E82, 1), NA())</f>
        <v>#N/A</v>
      </c>
      <c r="F72" s="335" t="e">
        <f>IF(ISNUMBER(Regressions!F82),ROUND(Regressions!F82, 1), NA())</f>
        <v>#N/A</v>
      </c>
      <c r="G72" s="234" t="e">
        <f>IF(ISNUMBER(Regressions!G82),ROUND(Regressions!G82, 1), NA())</f>
        <v>#N/A</v>
      </c>
      <c r="H72" s="336" t="e">
        <f>IF(ISNUMBER(Regressions!H82),ROUND(Regressions!H82, 1), NA())</f>
        <v>#N/A</v>
      </c>
      <c r="I72" s="235" t="e">
        <f>IF(ISNUMBER(Regressions!I82),ROUND(Regressions!I82, 1), NA())</f>
        <v>#N/A</v>
      </c>
      <c r="J72" s="337" t="e">
        <f>IF(ISNUMBER(Regressions!K82),ROUND(Regressions!K82, 1), NA())</f>
        <v>#N/A</v>
      </c>
      <c r="K72" s="335" t="e">
        <f>IF(ISNUMBER(Regressions!L82),ROUND(Regressions!L82, 1), NA())</f>
        <v>#N/A</v>
      </c>
      <c r="L72" s="236" t="e">
        <f>IF(ISNUMBER(Regressions!M82),ROUND(Regressions!M82, 1), NA())</f>
        <v>#N/A</v>
      </c>
      <c r="M72" s="336" t="e">
        <f>IF(ISNUMBER(Regressions!N82),ROUND(Regressions!N82, 1), NA())</f>
        <v>#N/A</v>
      </c>
      <c r="N72" s="235" t="e">
        <f>IF(ISNUMBER(Regressions!O82),ROUND(Regressions!O82, 1), NA())</f>
        <v>#N/A</v>
      </c>
      <c r="O72" s="337" t="e">
        <f>IF(ISNUMBER(Regressions!Q82),ROUND(Regressions!Q82, 1), NA())</f>
        <v>#N/A</v>
      </c>
      <c r="P72" s="335" t="e">
        <f>IF(ISNUMBER(Regressions!R82),ROUND(Regressions!R82, 1), NA())</f>
        <v>#N/A</v>
      </c>
      <c r="Q72" s="213" t="e">
        <f>IF(ISNUMBER(Regressions!S82),ROUND(Regressions!S82, 1), NA())</f>
        <v>#N/A</v>
      </c>
      <c r="R72" s="336" t="e">
        <f>IF(ISNUMBER(Regressions!T82),ROUND(Regressions!T82, 1), NA())</f>
        <v>#N/A</v>
      </c>
      <c r="S72" s="235" t="e">
        <f>IF(ISNUMBER(Regressions!U82),ROUND(Regressions!U82, 1), NA())</f>
        <v>#N/A</v>
      </c>
    </row>
    <row xmlns:x14ac="http://schemas.microsoft.com/office/spreadsheetml/2009/9/ac" r="73" x14ac:dyDescent="0.2">
      <c r="A73" s="332" t="str">
        <f>IF(ISBLANK(Regressions!A83), " ", Regressions!A83)</f>
        <v>Solomon Islands</v>
      </c>
      <c r="B73" s="333">
        <f>IF(ISBLANK(Regressions!B83), " ", Regressions!B83)</f>
        <v>2007</v>
      </c>
      <c r="C73" s="338" t="str">
        <f>IF(ISBLANK(Regressions!C83), " ", Regressions!C83)</f>
        <v>Rural</v>
      </c>
      <c r="D73" s="334">
        <f>IF(ISBLANK(Regressions!D83), " ", Regressions!D83)</f>
        <v>164360.8915664673</v>
      </c>
      <c r="E73" s="212" t="e">
        <f>IF(ISNUMBER(Regressions!E83),ROUND(Regressions!E83, 1), NA())</f>
        <v>#N/A</v>
      </c>
      <c r="F73" s="335" t="e">
        <f>IF(ISNUMBER(Regressions!F83),ROUND(Regressions!F83, 1), NA())</f>
        <v>#N/A</v>
      </c>
      <c r="G73" s="234" t="e">
        <f>IF(ISNUMBER(Regressions!G83),ROUND(Regressions!G83, 1), NA())</f>
        <v>#N/A</v>
      </c>
      <c r="H73" s="336" t="e">
        <f>IF(ISNUMBER(Regressions!H83),ROUND(Regressions!H83, 1), NA())</f>
        <v>#N/A</v>
      </c>
      <c r="I73" s="235" t="e">
        <f>IF(ISNUMBER(Regressions!I83),ROUND(Regressions!I83, 1), NA())</f>
        <v>#N/A</v>
      </c>
      <c r="J73" s="337" t="e">
        <f>IF(ISNUMBER(Regressions!K83),ROUND(Regressions!K83, 1), NA())</f>
        <v>#N/A</v>
      </c>
      <c r="K73" s="335" t="e">
        <f>IF(ISNUMBER(Regressions!L83),ROUND(Regressions!L83, 1), NA())</f>
        <v>#N/A</v>
      </c>
      <c r="L73" s="236" t="e">
        <f>IF(ISNUMBER(Regressions!M83),ROUND(Regressions!M83, 1), NA())</f>
        <v>#N/A</v>
      </c>
      <c r="M73" s="336" t="e">
        <f>IF(ISNUMBER(Regressions!N83),ROUND(Regressions!N83, 1), NA())</f>
        <v>#N/A</v>
      </c>
      <c r="N73" s="235" t="e">
        <f>IF(ISNUMBER(Regressions!O83),ROUND(Regressions!O83, 1), NA())</f>
        <v>#N/A</v>
      </c>
      <c r="O73" s="337" t="e">
        <f>IF(ISNUMBER(Regressions!Q83),ROUND(Regressions!Q83, 1), NA())</f>
        <v>#N/A</v>
      </c>
      <c r="P73" s="335" t="e">
        <f>IF(ISNUMBER(Regressions!R83),ROUND(Regressions!R83, 1), NA())</f>
        <v>#N/A</v>
      </c>
      <c r="Q73" s="213" t="e">
        <f>IF(ISNUMBER(Regressions!S83),ROUND(Regressions!S83, 1), NA())</f>
        <v>#N/A</v>
      </c>
      <c r="R73" s="336" t="e">
        <f>IF(ISNUMBER(Regressions!T83),ROUND(Regressions!T83, 1), NA())</f>
        <v>#N/A</v>
      </c>
      <c r="S73" s="235" t="e">
        <f>IF(ISNUMBER(Regressions!U83),ROUND(Regressions!U83, 1), NA())</f>
        <v>#N/A</v>
      </c>
    </row>
    <row xmlns:x14ac="http://schemas.microsoft.com/office/spreadsheetml/2009/9/ac" r="74" x14ac:dyDescent="0.2">
      <c r="A74" s="332" t="str">
        <f>IF(ISBLANK(Regressions!A84), " ", Regressions!A84)</f>
        <v>Solomon Islands</v>
      </c>
      <c r="B74" s="333">
        <f>IF(ISBLANK(Regressions!B84), " ", Regressions!B84)</f>
        <v>2008</v>
      </c>
      <c r="C74" s="338" t="str">
        <f>IF(ISBLANK(Regressions!C84), " ", Regressions!C84)</f>
        <v>Rural</v>
      </c>
      <c r="D74" s="334">
        <f>IF(ISBLANK(Regressions!D84), " ", Regressions!D84)</f>
        <v>166502.94319458009</v>
      </c>
      <c r="E74" s="212" t="e">
        <f>IF(ISNUMBER(Regressions!E84),ROUND(Regressions!E84, 1), NA())</f>
        <v>#N/A</v>
      </c>
      <c r="F74" s="335" t="e">
        <f>IF(ISNUMBER(Regressions!F84),ROUND(Regressions!F84, 1), NA())</f>
        <v>#N/A</v>
      </c>
      <c r="G74" s="234" t="e">
        <f>IF(ISNUMBER(Regressions!G84),ROUND(Regressions!G84, 1), NA())</f>
        <v>#N/A</v>
      </c>
      <c r="H74" s="336" t="e">
        <f>IF(ISNUMBER(Regressions!H84),ROUND(Regressions!H84, 1), NA())</f>
        <v>#N/A</v>
      </c>
      <c r="I74" s="235" t="e">
        <f>IF(ISNUMBER(Regressions!I84),ROUND(Regressions!I84, 1), NA())</f>
        <v>#N/A</v>
      </c>
      <c r="J74" s="337" t="e">
        <f>IF(ISNUMBER(Regressions!K84),ROUND(Regressions!K84, 1), NA())</f>
        <v>#N/A</v>
      </c>
      <c r="K74" s="335" t="e">
        <f>IF(ISNUMBER(Regressions!L84),ROUND(Regressions!L84, 1), NA())</f>
        <v>#N/A</v>
      </c>
      <c r="L74" s="236" t="e">
        <f>IF(ISNUMBER(Regressions!M84),ROUND(Regressions!M84, 1), NA())</f>
        <v>#N/A</v>
      </c>
      <c r="M74" s="336" t="e">
        <f>IF(ISNUMBER(Regressions!N84),ROUND(Regressions!N84, 1), NA())</f>
        <v>#N/A</v>
      </c>
      <c r="N74" s="235" t="e">
        <f>IF(ISNUMBER(Regressions!O84),ROUND(Regressions!O84, 1), NA())</f>
        <v>#N/A</v>
      </c>
      <c r="O74" s="337" t="e">
        <f>IF(ISNUMBER(Regressions!Q84),ROUND(Regressions!Q84, 1), NA())</f>
        <v>#N/A</v>
      </c>
      <c r="P74" s="335" t="e">
        <f>IF(ISNUMBER(Regressions!R84),ROUND(Regressions!R84, 1), NA())</f>
        <v>#N/A</v>
      </c>
      <c r="Q74" s="213" t="e">
        <f>IF(ISNUMBER(Regressions!S84),ROUND(Regressions!S84, 1), NA())</f>
        <v>#N/A</v>
      </c>
      <c r="R74" s="336" t="e">
        <f>IF(ISNUMBER(Regressions!T84),ROUND(Regressions!T84, 1), NA())</f>
        <v>#N/A</v>
      </c>
      <c r="S74" s="235" t="e">
        <f>IF(ISNUMBER(Regressions!U84),ROUND(Regressions!U84, 1), NA())</f>
        <v>#N/A</v>
      </c>
    </row>
    <row xmlns:x14ac="http://schemas.microsoft.com/office/spreadsheetml/2009/9/ac" r="75" x14ac:dyDescent="0.2">
      <c r="A75" s="332" t="str">
        <f>IF(ISBLANK(Regressions!A85), " ", Regressions!A85)</f>
        <v>Solomon Islands</v>
      </c>
      <c r="B75" s="333">
        <f>IF(ISBLANK(Regressions!B85), " ", Regressions!B85)</f>
        <v>2009</v>
      </c>
      <c r="C75" s="338" t="str">
        <f>IF(ISBLANK(Regressions!C85), " ", Regressions!C85)</f>
        <v>Rural</v>
      </c>
      <c r="D75" s="334">
        <f>IF(ISBLANK(Regressions!D85), " ", Regressions!D85)</f>
        <v>168648.40115787511</v>
      </c>
      <c r="E75" s="212" t="e">
        <f>IF(ISNUMBER(Regressions!E85),ROUND(Regressions!E85, 1), NA())</f>
        <v>#N/A</v>
      </c>
      <c r="F75" s="335" t="e">
        <f>IF(ISNUMBER(Regressions!F85),ROUND(Regressions!F85, 1), NA())</f>
        <v>#N/A</v>
      </c>
      <c r="G75" s="234" t="e">
        <f>IF(ISNUMBER(Regressions!G85),ROUND(Regressions!G85, 1), NA())</f>
        <v>#N/A</v>
      </c>
      <c r="H75" s="336" t="e">
        <f>IF(ISNUMBER(Regressions!H85),ROUND(Regressions!H85, 1), NA())</f>
        <v>#N/A</v>
      </c>
      <c r="I75" s="235" t="e">
        <f>IF(ISNUMBER(Regressions!I85),ROUND(Regressions!I85, 1), NA())</f>
        <v>#N/A</v>
      </c>
      <c r="J75" s="337" t="e">
        <f>IF(ISNUMBER(Regressions!K85),ROUND(Regressions!K85, 1), NA())</f>
        <v>#N/A</v>
      </c>
      <c r="K75" s="335" t="e">
        <f>IF(ISNUMBER(Regressions!L85),ROUND(Regressions!L85, 1), NA())</f>
        <v>#N/A</v>
      </c>
      <c r="L75" s="236" t="e">
        <f>IF(ISNUMBER(Regressions!M85),ROUND(Regressions!M85, 1), NA())</f>
        <v>#N/A</v>
      </c>
      <c r="M75" s="336" t="e">
        <f>IF(ISNUMBER(Regressions!N85),ROUND(Regressions!N85, 1), NA())</f>
        <v>#N/A</v>
      </c>
      <c r="N75" s="235" t="e">
        <f>IF(ISNUMBER(Regressions!O85),ROUND(Regressions!O85, 1), NA())</f>
        <v>#N/A</v>
      </c>
      <c r="O75" s="337" t="e">
        <f>IF(ISNUMBER(Regressions!Q85),ROUND(Regressions!Q85, 1), NA())</f>
        <v>#N/A</v>
      </c>
      <c r="P75" s="335" t="e">
        <f>IF(ISNUMBER(Regressions!R85),ROUND(Regressions!R85, 1), NA())</f>
        <v>#N/A</v>
      </c>
      <c r="Q75" s="213" t="e">
        <f>IF(ISNUMBER(Regressions!S85),ROUND(Regressions!S85, 1), NA())</f>
        <v>#N/A</v>
      </c>
      <c r="R75" s="336" t="e">
        <f>IF(ISNUMBER(Regressions!T85),ROUND(Regressions!T85, 1), NA())</f>
        <v>#N/A</v>
      </c>
      <c r="S75" s="235" t="e">
        <f>IF(ISNUMBER(Regressions!U85),ROUND(Regressions!U85, 1), NA())</f>
        <v>#N/A</v>
      </c>
    </row>
    <row xmlns:x14ac="http://schemas.microsoft.com/office/spreadsheetml/2009/9/ac" r="76" x14ac:dyDescent="0.2">
      <c r="A76" s="332" t="str">
        <f>IF(ISBLANK(Regressions!A86), " ", Regressions!A86)</f>
        <v>Solomon Islands</v>
      </c>
      <c r="B76" s="333">
        <f>IF(ISBLANK(Regressions!B86), " ", Regressions!B86)</f>
        <v>2010</v>
      </c>
      <c r="C76" s="338" t="str">
        <f>IF(ISBLANK(Regressions!C86), " ", Regressions!C86)</f>
        <v>Rural</v>
      </c>
      <c r="D76" s="334">
        <f>IF(ISBLANK(Regressions!D86), " ", Regressions!D86)</f>
        <v>171114.86872154241</v>
      </c>
      <c r="E76" s="212" t="e">
        <f>IF(ISNUMBER(Regressions!E86),ROUND(Regressions!E86, 1), NA())</f>
        <v>#N/A</v>
      </c>
      <c r="F76" s="335" t="e">
        <f>IF(ISNUMBER(Regressions!F86),ROUND(Regressions!F86, 1), NA())</f>
        <v>#N/A</v>
      </c>
      <c r="G76" s="234" t="e">
        <f>IF(ISNUMBER(Regressions!G86),ROUND(Regressions!G86, 1), NA())</f>
        <v>#N/A</v>
      </c>
      <c r="H76" s="336" t="e">
        <f>IF(ISNUMBER(Regressions!H86),ROUND(Regressions!H86, 1), NA())</f>
        <v>#N/A</v>
      </c>
      <c r="I76" s="235" t="e">
        <f>IF(ISNUMBER(Regressions!I86),ROUND(Regressions!I86, 1), NA())</f>
        <v>#N/A</v>
      </c>
      <c r="J76" s="337" t="e">
        <f>IF(ISNUMBER(Regressions!K86),ROUND(Regressions!K86, 1), NA())</f>
        <v>#N/A</v>
      </c>
      <c r="K76" s="335" t="e">
        <f>IF(ISNUMBER(Regressions!L86),ROUND(Regressions!L86, 1), NA())</f>
        <v>#N/A</v>
      </c>
      <c r="L76" s="236" t="e">
        <f>IF(ISNUMBER(Regressions!M86),ROUND(Regressions!M86, 1), NA())</f>
        <v>#N/A</v>
      </c>
      <c r="M76" s="336" t="e">
        <f>IF(ISNUMBER(Regressions!N86),ROUND(Regressions!N86, 1), NA())</f>
        <v>#N/A</v>
      </c>
      <c r="N76" s="235" t="e">
        <f>IF(ISNUMBER(Regressions!O86),ROUND(Regressions!O86, 1), NA())</f>
        <v>#N/A</v>
      </c>
      <c r="O76" s="337" t="e">
        <f>IF(ISNUMBER(Regressions!Q86),ROUND(Regressions!Q86, 1), NA())</f>
        <v>#N/A</v>
      </c>
      <c r="P76" s="335" t="e">
        <f>IF(ISNUMBER(Regressions!R86),ROUND(Regressions!R86, 1), NA())</f>
        <v>#N/A</v>
      </c>
      <c r="Q76" s="213" t="e">
        <f>IF(ISNUMBER(Regressions!S86),ROUND(Regressions!S86, 1), NA())</f>
        <v>#N/A</v>
      </c>
      <c r="R76" s="336" t="e">
        <f>IF(ISNUMBER(Regressions!T86),ROUND(Regressions!T86, 1), NA())</f>
        <v>#N/A</v>
      </c>
      <c r="S76" s="235" t="e">
        <f>IF(ISNUMBER(Regressions!U86),ROUND(Regressions!U86, 1), NA())</f>
        <v>#N/A</v>
      </c>
    </row>
    <row xmlns:x14ac="http://schemas.microsoft.com/office/spreadsheetml/2009/9/ac" r="77" x14ac:dyDescent="0.2">
      <c r="A77" s="332" t="str">
        <f>IF(ISBLANK(Regressions!A87), " ", Regressions!A87)</f>
        <v>Solomon Islands</v>
      </c>
      <c r="B77" s="333">
        <f>IF(ISBLANK(Regressions!B87), " ", Regressions!B87)</f>
        <v>2011</v>
      </c>
      <c r="C77" s="338" t="str">
        <f>IF(ISBLANK(Regressions!C87), " ", Regressions!C87)</f>
        <v>Rural</v>
      </c>
      <c r="D77" s="334">
        <f>IF(ISBLANK(Regressions!D87), " ", Regressions!D87)</f>
        <v>173774.2827875519</v>
      </c>
      <c r="E77" s="212" t="e">
        <f>IF(ISNUMBER(Regressions!E87),ROUND(Regressions!E87, 1), NA())</f>
        <v>#N/A</v>
      </c>
      <c r="F77" s="335" t="e">
        <f>IF(ISNUMBER(Regressions!F87),ROUND(Regressions!F87, 1), NA())</f>
        <v>#N/A</v>
      </c>
      <c r="G77" s="234" t="e">
        <f>IF(ISNUMBER(Regressions!G87),ROUND(Regressions!G87, 1), NA())</f>
        <v>#N/A</v>
      </c>
      <c r="H77" s="336" t="e">
        <f>IF(ISNUMBER(Regressions!H87),ROUND(Regressions!H87, 1), NA())</f>
        <v>#N/A</v>
      </c>
      <c r="I77" s="235" t="e">
        <f>IF(ISNUMBER(Regressions!I87),ROUND(Regressions!I87, 1), NA())</f>
        <v>#N/A</v>
      </c>
      <c r="J77" s="337" t="e">
        <f>IF(ISNUMBER(Regressions!K87),ROUND(Regressions!K87, 1), NA())</f>
        <v>#N/A</v>
      </c>
      <c r="K77" s="335" t="e">
        <f>IF(ISNUMBER(Regressions!L87),ROUND(Regressions!L87, 1), NA())</f>
        <v>#N/A</v>
      </c>
      <c r="L77" s="236" t="e">
        <f>IF(ISNUMBER(Regressions!M87),ROUND(Regressions!M87, 1), NA())</f>
        <v>#N/A</v>
      </c>
      <c r="M77" s="336" t="e">
        <f>IF(ISNUMBER(Regressions!N87),ROUND(Regressions!N87, 1), NA())</f>
        <v>#N/A</v>
      </c>
      <c r="N77" s="235" t="e">
        <f>IF(ISNUMBER(Regressions!O87),ROUND(Regressions!O87, 1), NA())</f>
        <v>#N/A</v>
      </c>
      <c r="O77" s="337" t="e">
        <f>IF(ISNUMBER(Regressions!Q87),ROUND(Regressions!Q87, 1), NA())</f>
        <v>#N/A</v>
      </c>
      <c r="P77" s="335" t="e">
        <f>IF(ISNUMBER(Regressions!R87),ROUND(Regressions!R87, 1), NA())</f>
        <v>#N/A</v>
      </c>
      <c r="Q77" s="213" t="e">
        <f>IF(ISNUMBER(Regressions!S87),ROUND(Regressions!S87, 1), NA())</f>
        <v>#N/A</v>
      </c>
      <c r="R77" s="336" t="e">
        <f>IF(ISNUMBER(Regressions!T87),ROUND(Regressions!T87, 1), NA())</f>
        <v>#N/A</v>
      </c>
      <c r="S77" s="235" t="e">
        <f>IF(ISNUMBER(Regressions!U87),ROUND(Regressions!U87, 1), NA())</f>
        <v>#N/A</v>
      </c>
    </row>
    <row xmlns:x14ac="http://schemas.microsoft.com/office/spreadsheetml/2009/9/ac" r="78" x14ac:dyDescent="0.2">
      <c r="A78" s="332" t="str">
        <f>IF(ISBLANK(Regressions!A88), " ", Regressions!A88)</f>
        <v>Solomon Islands</v>
      </c>
      <c r="B78" s="333">
        <f>IF(ISBLANK(Regressions!B88), " ", Regressions!B88)</f>
        <v>2012</v>
      </c>
      <c r="C78" s="338" t="str">
        <f>IF(ISBLANK(Regressions!C88), " ", Regressions!C88)</f>
        <v>Rural</v>
      </c>
      <c r="D78" s="334">
        <f>IF(ISBLANK(Regressions!D88), " ", Regressions!D88)</f>
        <v>176605.18133441929</v>
      </c>
      <c r="E78" s="212" t="e">
        <f>IF(ISNUMBER(Regressions!E88),ROUND(Regressions!E88, 1), NA())</f>
        <v>#N/A</v>
      </c>
      <c r="F78" s="335">
        <f>IF(ISNUMBER(Regressions!F88),ROUND(Regressions!F88, 1), NA())</f>
        <v>53</v>
      </c>
      <c r="G78" s="234">
        <f>IF(ISNUMBER(Regressions!G88),ROUND(Regressions!G88, 1), NA())</f>
        <v>14</v>
      </c>
      <c r="H78" s="336">
        <f>IF(ISNUMBER(Regressions!H88),ROUND(Regressions!H88, 1), NA())</f>
        <v>39</v>
      </c>
      <c r="I78" s="235">
        <f>IF(ISNUMBER(Regressions!I88),ROUND(Regressions!I88, 1), NA())</f>
        <v>47</v>
      </c>
      <c r="J78" s="337" t="e">
        <f>IF(ISNUMBER(Regressions!K88),ROUND(Regressions!K88, 1), NA())</f>
        <v>#N/A</v>
      </c>
      <c r="K78" s="335">
        <f>IF(ISNUMBER(Regressions!L88),ROUND(Regressions!L88, 1), NA())</f>
        <v>36</v>
      </c>
      <c r="L78" s="236">
        <f>IF(ISNUMBER(Regressions!M88),ROUND(Regressions!M88, 1), NA())</f>
        <v>25</v>
      </c>
      <c r="M78" s="336">
        <f>IF(ISNUMBER(Regressions!N88),ROUND(Regressions!N88, 1), NA())</f>
        <v>11</v>
      </c>
      <c r="N78" s="235">
        <f>IF(ISNUMBER(Regressions!O88),ROUND(Regressions!O88, 1), NA())</f>
        <v>64</v>
      </c>
      <c r="O78" s="337">
        <f>IF(ISNUMBER(Regressions!Q88),ROUND(Regressions!Q88, 1), NA())</f>
        <v>38</v>
      </c>
      <c r="P78" s="335">
        <f>IF(ISNUMBER(Regressions!R88),ROUND(Regressions!R88, 1), NA())</f>
        <v>34</v>
      </c>
      <c r="Q78" s="213">
        <f>IF(ISNUMBER(Regressions!S88),ROUND(Regressions!S88, 1), NA())</f>
        <v>17</v>
      </c>
      <c r="R78" s="336">
        <f>IF(ISNUMBER(Regressions!T88),ROUND(Regressions!T88, 1), NA())</f>
        <v>17</v>
      </c>
      <c r="S78" s="235">
        <f>IF(ISNUMBER(Regressions!U88),ROUND(Regressions!U88, 1), NA())</f>
        <v>66</v>
      </c>
    </row>
    <row xmlns:x14ac="http://schemas.microsoft.com/office/spreadsheetml/2009/9/ac" r="79" x14ac:dyDescent="0.2">
      <c r="A79" s="332" t="str">
        <f>IF(ISBLANK(Regressions!A89), " ", Regressions!A89)</f>
        <v>Solomon Islands</v>
      </c>
      <c r="B79" s="333">
        <f>IF(ISBLANK(Regressions!B89), " ", Regressions!B89)</f>
        <v>2013</v>
      </c>
      <c r="C79" s="338" t="str">
        <f>IF(ISBLANK(Regressions!C89), " ", Regressions!C89)</f>
        <v>Rural</v>
      </c>
      <c r="D79" s="334">
        <f>IF(ISBLANK(Regressions!D89), " ", Regressions!D89)</f>
        <v>179520.0940199852</v>
      </c>
      <c r="E79" s="212" t="e">
        <f>IF(ISNUMBER(Regressions!E89),ROUND(Regressions!E89, 1), NA())</f>
        <v>#N/A</v>
      </c>
      <c r="F79" s="335">
        <f>IF(ISNUMBER(Regressions!F89),ROUND(Regressions!F89, 1), NA())</f>
        <v>53</v>
      </c>
      <c r="G79" s="234">
        <f>IF(ISNUMBER(Regressions!G89),ROUND(Regressions!G89, 1), NA())</f>
        <v>14</v>
      </c>
      <c r="H79" s="336">
        <f>IF(ISNUMBER(Regressions!H89),ROUND(Regressions!H89, 1), NA())</f>
        <v>39</v>
      </c>
      <c r="I79" s="235">
        <f>IF(ISNUMBER(Regressions!I89),ROUND(Regressions!I89, 1), NA())</f>
        <v>47</v>
      </c>
      <c r="J79" s="337" t="e">
        <f>IF(ISNUMBER(Regressions!K89),ROUND(Regressions!K89, 1), NA())</f>
        <v>#N/A</v>
      </c>
      <c r="K79" s="335">
        <f>IF(ISNUMBER(Regressions!L89),ROUND(Regressions!L89, 1), NA())</f>
        <v>36</v>
      </c>
      <c r="L79" s="236">
        <f>IF(ISNUMBER(Regressions!M89),ROUND(Regressions!M89, 1), NA())</f>
        <v>25</v>
      </c>
      <c r="M79" s="336">
        <f>IF(ISNUMBER(Regressions!N89),ROUND(Regressions!N89, 1), NA())</f>
        <v>11</v>
      </c>
      <c r="N79" s="235">
        <f>IF(ISNUMBER(Regressions!O89),ROUND(Regressions!O89, 1), NA())</f>
        <v>64</v>
      </c>
      <c r="O79" s="337">
        <f>IF(ISNUMBER(Regressions!Q89),ROUND(Regressions!Q89, 1), NA())</f>
        <v>38</v>
      </c>
      <c r="P79" s="335">
        <f>IF(ISNUMBER(Regressions!R89),ROUND(Regressions!R89, 1), NA())</f>
        <v>34</v>
      </c>
      <c r="Q79" s="213">
        <f>IF(ISNUMBER(Regressions!S89),ROUND(Regressions!S89, 1), NA())</f>
        <v>17</v>
      </c>
      <c r="R79" s="336">
        <f>IF(ISNUMBER(Regressions!T89),ROUND(Regressions!T89, 1), NA())</f>
        <v>17</v>
      </c>
      <c r="S79" s="235">
        <f>IF(ISNUMBER(Regressions!U89),ROUND(Regressions!U89, 1), NA())</f>
        <v>66</v>
      </c>
    </row>
    <row xmlns:x14ac="http://schemas.microsoft.com/office/spreadsheetml/2009/9/ac" r="80" x14ac:dyDescent="0.2">
      <c r="A80" s="332" t="str">
        <f>IF(ISBLANK(Regressions!A90), " ", Regressions!A90)</f>
        <v>Solomon Islands</v>
      </c>
      <c r="B80" s="333">
        <f>IF(ISBLANK(Regressions!B90), " ", Regressions!B90)</f>
        <v>2014</v>
      </c>
      <c r="C80" s="338" t="str">
        <f>IF(ISBLANK(Regressions!C90), " ", Regressions!C90)</f>
        <v>Rural</v>
      </c>
      <c r="D80" s="334">
        <f>IF(ISBLANK(Regressions!D90), " ", Regressions!D90)</f>
        <v>182482.18581390381</v>
      </c>
      <c r="E80" s="212" t="e">
        <f>IF(ISNUMBER(Regressions!E90),ROUND(Regressions!E90, 1), NA())</f>
        <v>#N/A</v>
      </c>
      <c r="F80" s="335">
        <f>IF(ISNUMBER(Regressions!F90),ROUND(Regressions!F90, 1), NA())</f>
        <v>53</v>
      </c>
      <c r="G80" s="234">
        <f>IF(ISNUMBER(Regressions!G90),ROUND(Regressions!G90, 1), NA())</f>
        <v>14</v>
      </c>
      <c r="H80" s="336">
        <f>IF(ISNUMBER(Regressions!H90),ROUND(Regressions!H90, 1), NA())</f>
        <v>39</v>
      </c>
      <c r="I80" s="235">
        <f>IF(ISNUMBER(Regressions!I90),ROUND(Regressions!I90, 1), NA())</f>
        <v>47</v>
      </c>
      <c r="J80" s="337" t="e">
        <f>IF(ISNUMBER(Regressions!K90),ROUND(Regressions!K90, 1), NA())</f>
        <v>#N/A</v>
      </c>
      <c r="K80" s="335">
        <f>IF(ISNUMBER(Regressions!L90),ROUND(Regressions!L90, 1), NA())</f>
        <v>36</v>
      </c>
      <c r="L80" s="236">
        <f>IF(ISNUMBER(Regressions!M90),ROUND(Regressions!M90, 1), NA())</f>
        <v>25</v>
      </c>
      <c r="M80" s="336">
        <f>IF(ISNUMBER(Regressions!N90),ROUND(Regressions!N90, 1), NA())</f>
        <v>11</v>
      </c>
      <c r="N80" s="235">
        <f>IF(ISNUMBER(Regressions!O90),ROUND(Regressions!O90, 1), NA())</f>
        <v>64</v>
      </c>
      <c r="O80" s="337">
        <f>IF(ISNUMBER(Regressions!Q90),ROUND(Regressions!Q90, 1), NA())</f>
        <v>38</v>
      </c>
      <c r="P80" s="335">
        <f>IF(ISNUMBER(Regressions!R90),ROUND(Regressions!R90, 1), NA())</f>
        <v>34</v>
      </c>
      <c r="Q80" s="213">
        <f>IF(ISNUMBER(Regressions!S90),ROUND(Regressions!S90, 1), NA())</f>
        <v>17</v>
      </c>
      <c r="R80" s="336">
        <f>IF(ISNUMBER(Regressions!T90),ROUND(Regressions!T90, 1), NA())</f>
        <v>17</v>
      </c>
      <c r="S80" s="235">
        <f>IF(ISNUMBER(Regressions!U90),ROUND(Regressions!U90, 1), NA())</f>
        <v>66</v>
      </c>
    </row>
    <row xmlns:x14ac="http://schemas.microsoft.com/office/spreadsheetml/2009/9/ac" r="81" x14ac:dyDescent="0.2">
      <c r="A81" s="332" t="str">
        <f>IF(ISBLANK(Regressions!A91), " ", Regressions!A91)</f>
        <v>Solomon Islands</v>
      </c>
      <c r="B81" s="333">
        <f>IF(ISBLANK(Regressions!B91), " ", Regressions!B91)</f>
        <v>2015</v>
      </c>
      <c r="C81" s="338" t="str">
        <f>IF(ISBLANK(Regressions!C91), " ", Regressions!C91)</f>
        <v>Rural</v>
      </c>
      <c r="D81" s="334">
        <f>IF(ISBLANK(Regressions!D91), " ", Regressions!D91)</f>
        <v>185448.57334213259</v>
      </c>
      <c r="E81" s="212" t="e">
        <f>IF(ISNUMBER(Regressions!E91),ROUND(Regressions!E91, 1), NA())</f>
        <v>#N/A</v>
      </c>
      <c r="F81" s="335">
        <f>IF(ISNUMBER(Regressions!F91),ROUND(Regressions!F91, 1), NA())</f>
        <v>53</v>
      </c>
      <c r="G81" s="234">
        <f>IF(ISNUMBER(Regressions!G91),ROUND(Regressions!G91, 1), NA())</f>
        <v>14</v>
      </c>
      <c r="H81" s="336">
        <f>IF(ISNUMBER(Regressions!H91),ROUND(Regressions!H91, 1), NA())</f>
        <v>39</v>
      </c>
      <c r="I81" s="235">
        <f>IF(ISNUMBER(Regressions!I91),ROUND(Regressions!I91, 1), NA())</f>
        <v>47</v>
      </c>
      <c r="J81" s="337" t="e">
        <f>IF(ISNUMBER(Regressions!K91),ROUND(Regressions!K91, 1), NA())</f>
        <v>#N/A</v>
      </c>
      <c r="K81" s="335">
        <f>IF(ISNUMBER(Regressions!L91),ROUND(Regressions!L91, 1), NA())</f>
        <v>36</v>
      </c>
      <c r="L81" s="236">
        <f>IF(ISNUMBER(Regressions!M91),ROUND(Regressions!M91, 1), NA())</f>
        <v>25</v>
      </c>
      <c r="M81" s="336">
        <f>IF(ISNUMBER(Regressions!N91),ROUND(Regressions!N91, 1), NA())</f>
        <v>11</v>
      </c>
      <c r="N81" s="235">
        <f>IF(ISNUMBER(Regressions!O91),ROUND(Regressions!O91, 1), NA())</f>
        <v>64</v>
      </c>
      <c r="O81" s="337">
        <f>IF(ISNUMBER(Regressions!Q91),ROUND(Regressions!Q91, 1), NA())</f>
        <v>38</v>
      </c>
      <c r="P81" s="335">
        <f>IF(ISNUMBER(Regressions!R91),ROUND(Regressions!R91, 1), NA())</f>
        <v>34</v>
      </c>
      <c r="Q81" s="213">
        <f>IF(ISNUMBER(Regressions!S91),ROUND(Regressions!S91, 1), NA())</f>
        <v>17</v>
      </c>
      <c r="R81" s="336">
        <f>IF(ISNUMBER(Regressions!T91),ROUND(Regressions!T91, 1), NA())</f>
        <v>17</v>
      </c>
      <c r="S81" s="235">
        <f>IF(ISNUMBER(Regressions!U91),ROUND(Regressions!U91, 1), NA())</f>
        <v>66</v>
      </c>
    </row>
    <row xmlns:x14ac="http://schemas.microsoft.com/office/spreadsheetml/2009/9/ac" r="82" x14ac:dyDescent="0.2">
      <c r="A82" s="332" t="str">
        <f>IF(ISBLANK(Regressions!A92), " ", Regressions!A92)</f>
        <v>Solomon Islands</v>
      </c>
      <c r="B82" s="333">
        <f>IF(ISBLANK(Regressions!B92), " ", Regressions!B92)</f>
        <v>2016</v>
      </c>
      <c r="C82" s="338" t="str">
        <f>IF(ISBLANK(Regressions!C92), " ", Regressions!C92)</f>
        <v>Rural</v>
      </c>
      <c r="D82" s="334">
        <f>IF(ISBLANK(Regressions!D92), " ", Regressions!D92)</f>
        <v>188528.747481823</v>
      </c>
      <c r="E82" s="212" t="e">
        <f>IF(ISNUMBER(Regressions!E92),ROUND(Regressions!E92, 1), NA())</f>
        <v>#N/A</v>
      </c>
      <c r="F82" s="335">
        <f>IF(ISNUMBER(Regressions!F92),ROUND(Regressions!F92, 1), NA())</f>
        <v>53</v>
      </c>
      <c r="G82" s="234">
        <f>IF(ISNUMBER(Regressions!G92),ROUND(Regressions!G92, 1), NA())</f>
        <v>14</v>
      </c>
      <c r="H82" s="336">
        <f>IF(ISNUMBER(Regressions!H92),ROUND(Regressions!H92, 1), NA())</f>
        <v>39</v>
      </c>
      <c r="I82" s="235">
        <f>IF(ISNUMBER(Regressions!I92),ROUND(Regressions!I92, 1), NA())</f>
        <v>47</v>
      </c>
      <c r="J82" s="337" t="e">
        <f>IF(ISNUMBER(Regressions!K92),ROUND(Regressions!K92, 1), NA())</f>
        <v>#N/A</v>
      </c>
      <c r="K82" s="335">
        <f>IF(ISNUMBER(Regressions!L92),ROUND(Regressions!L92, 1), NA())</f>
        <v>36</v>
      </c>
      <c r="L82" s="236">
        <f>IF(ISNUMBER(Regressions!M92),ROUND(Regressions!M92, 1), NA())</f>
        <v>25</v>
      </c>
      <c r="M82" s="336">
        <f>IF(ISNUMBER(Regressions!N92),ROUND(Regressions!N92, 1), NA())</f>
        <v>11</v>
      </c>
      <c r="N82" s="235">
        <f>IF(ISNUMBER(Regressions!O92),ROUND(Regressions!O92, 1), NA())</f>
        <v>64</v>
      </c>
      <c r="O82" s="337">
        <f>IF(ISNUMBER(Regressions!Q92),ROUND(Regressions!Q92, 1), NA())</f>
        <v>38</v>
      </c>
      <c r="P82" s="335">
        <f>IF(ISNUMBER(Regressions!R92),ROUND(Regressions!R92, 1), NA())</f>
        <v>34</v>
      </c>
      <c r="Q82" s="213">
        <f>IF(ISNUMBER(Regressions!S92),ROUND(Regressions!S92, 1), NA())</f>
        <v>17</v>
      </c>
      <c r="R82" s="336">
        <f>IF(ISNUMBER(Regressions!T92),ROUND(Regressions!T92, 1), NA())</f>
        <v>17</v>
      </c>
      <c r="S82" s="235">
        <f>IF(ISNUMBER(Regressions!U92),ROUND(Regressions!U92, 1), NA())</f>
        <v>66</v>
      </c>
    </row>
    <row xmlns:x14ac="http://schemas.microsoft.com/office/spreadsheetml/2009/9/ac" r="83" x14ac:dyDescent="0.2">
      <c r="A83" s="332" t="str">
        <f>IF(ISBLANK(Regressions!A93), " ", Regressions!A93)</f>
        <v>Solomon Islands</v>
      </c>
      <c r="B83" s="333">
        <f>IF(ISBLANK(Regressions!B93), " ", Regressions!B93)</f>
        <v>2017</v>
      </c>
      <c r="C83" s="338" t="str">
        <f>IF(ISBLANK(Regressions!C93), " ", Regressions!C93)</f>
        <v>Rural</v>
      </c>
      <c r="D83" s="334">
        <f>IF(ISBLANK(Regressions!D93), " ", Regressions!D93)</f>
        <v>191755.850434494</v>
      </c>
      <c r="E83" s="212" t="e">
        <f>IF(ISNUMBER(Regressions!E93),ROUND(Regressions!E93, 1), NA())</f>
        <v>#N/A</v>
      </c>
      <c r="F83" s="335">
        <f>IF(ISNUMBER(Regressions!F93),ROUND(Regressions!F93, 1), NA())</f>
        <v>53</v>
      </c>
      <c r="G83" s="234">
        <f>IF(ISNUMBER(Regressions!G93),ROUND(Regressions!G93, 1), NA())</f>
        <v>14</v>
      </c>
      <c r="H83" s="336">
        <f>IF(ISNUMBER(Regressions!H93),ROUND(Regressions!H93, 1), NA())</f>
        <v>39</v>
      </c>
      <c r="I83" s="235">
        <f>IF(ISNUMBER(Regressions!I93),ROUND(Regressions!I93, 1), NA())</f>
        <v>47</v>
      </c>
      <c r="J83" s="337" t="e">
        <f>IF(ISNUMBER(Regressions!K93),ROUND(Regressions!K93, 1), NA())</f>
        <v>#N/A</v>
      </c>
      <c r="K83" s="335">
        <f>IF(ISNUMBER(Regressions!L93),ROUND(Regressions!L93, 1), NA())</f>
        <v>36</v>
      </c>
      <c r="L83" s="236">
        <f>IF(ISNUMBER(Regressions!M93),ROUND(Regressions!M93, 1), NA())</f>
        <v>25</v>
      </c>
      <c r="M83" s="336">
        <f>IF(ISNUMBER(Regressions!N93),ROUND(Regressions!N93, 1), NA())</f>
        <v>11</v>
      </c>
      <c r="N83" s="235">
        <f>IF(ISNUMBER(Regressions!O93),ROUND(Regressions!O93, 1), NA())</f>
        <v>64</v>
      </c>
      <c r="O83" s="337">
        <f>IF(ISNUMBER(Regressions!Q93),ROUND(Regressions!Q93, 1), NA())</f>
        <v>38</v>
      </c>
      <c r="P83" s="335">
        <f>IF(ISNUMBER(Regressions!R93),ROUND(Regressions!R93, 1), NA())</f>
        <v>34</v>
      </c>
      <c r="Q83" s="213">
        <f>IF(ISNUMBER(Regressions!S93),ROUND(Regressions!S93, 1), NA())</f>
        <v>17</v>
      </c>
      <c r="R83" s="336">
        <f>IF(ISNUMBER(Regressions!T93),ROUND(Regressions!T93, 1), NA())</f>
        <v>17</v>
      </c>
      <c r="S83" s="235">
        <f>IF(ISNUMBER(Regressions!U93),ROUND(Regressions!U93, 1), NA())</f>
        <v>66</v>
      </c>
    </row>
    <row xmlns:x14ac="http://schemas.microsoft.com/office/spreadsheetml/2009/9/ac" r="84" x14ac:dyDescent="0.2">
      <c r="A84" s="332" t="str">
        <f>IF(ISBLANK(Regressions!A94), " ", Regressions!A94)</f>
        <v>Solomon Islands</v>
      </c>
      <c r="B84" s="333">
        <f>IF(ISBLANK(Regressions!B94), " ", Regressions!B94)</f>
        <v>2018</v>
      </c>
      <c r="C84" s="338" t="str">
        <f>IF(ISBLANK(Regressions!C94), " ", Regressions!C94)</f>
        <v>Rural</v>
      </c>
      <c r="D84" s="334">
        <f>IF(ISBLANK(Regressions!D94), " ", Regressions!D94)</f>
        <v>194994.39336524959</v>
      </c>
      <c r="E84" s="212" t="e">
        <f>IF(ISNUMBER(Regressions!E94),ROUND(Regressions!E94, 1), NA())</f>
        <v>#N/A</v>
      </c>
      <c r="F84" s="335">
        <f>IF(ISNUMBER(Regressions!F94),ROUND(Regressions!F94, 1), NA())</f>
        <v>53</v>
      </c>
      <c r="G84" s="234">
        <f>IF(ISNUMBER(Regressions!G94),ROUND(Regressions!G94, 1), NA())</f>
        <v>14</v>
      </c>
      <c r="H84" s="336">
        <f>IF(ISNUMBER(Regressions!H94),ROUND(Regressions!H94, 1), NA())</f>
        <v>39</v>
      </c>
      <c r="I84" s="235">
        <f>IF(ISNUMBER(Regressions!I94),ROUND(Regressions!I94, 1), NA())</f>
        <v>47</v>
      </c>
      <c r="J84" s="337" t="e">
        <f>IF(ISNUMBER(Regressions!K94),ROUND(Regressions!K94, 1), NA())</f>
        <v>#N/A</v>
      </c>
      <c r="K84" s="335">
        <f>IF(ISNUMBER(Regressions!L94),ROUND(Regressions!L94, 1), NA())</f>
        <v>36</v>
      </c>
      <c r="L84" s="236">
        <f>IF(ISNUMBER(Regressions!M94),ROUND(Regressions!M94, 1), NA())</f>
        <v>25</v>
      </c>
      <c r="M84" s="336">
        <f>IF(ISNUMBER(Regressions!N94),ROUND(Regressions!N94, 1), NA())</f>
        <v>11</v>
      </c>
      <c r="N84" s="235">
        <f>IF(ISNUMBER(Regressions!O94),ROUND(Regressions!O94, 1), NA())</f>
        <v>64</v>
      </c>
      <c r="O84" s="337">
        <f>IF(ISNUMBER(Regressions!Q94),ROUND(Regressions!Q94, 1), NA())</f>
        <v>38</v>
      </c>
      <c r="P84" s="335">
        <f>IF(ISNUMBER(Regressions!R94),ROUND(Regressions!R94, 1), NA())</f>
        <v>34</v>
      </c>
      <c r="Q84" s="213">
        <f>IF(ISNUMBER(Regressions!S94),ROUND(Regressions!S94, 1), NA())</f>
        <v>17</v>
      </c>
      <c r="R84" s="336">
        <f>IF(ISNUMBER(Regressions!T94),ROUND(Regressions!T94, 1), NA())</f>
        <v>17</v>
      </c>
      <c r="S84" s="235">
        <f>IF(ISNUMBER(Regressions!U94),ROUND(Regressions!U94, 1), NA())</f>
        <v>66</v>
      </c>
    </row>
    <row xmlns:x14ac="http://schemas.microsoft.com/office/spreadsheetml/2009/9/ac" r="85" x14ac:dyDescent="0.2">
      <c r="A85" s="332" t="str">
        <f>IF(ISBLANK(Regressions!A95), " ", Regressions!A95)</f>
        <v>Solomon Islands</v>
      </c>
      <c r="B85" s="333">
        <f>IF(ISBLANK(Regressions!B95), " ", Regressions!B95)</f>
        <v>2019</v>
      </c>
      <c r="C85" s="338" t="str">
        <f>IF(ISBLANK(Regressions!C95), " ", Regressions!C95)</f>
        <v>Rural</v>
      </c>
      <c r="D85" s="334">
        <f>IF(ISBLANK(Regressions!D95), " ", Regressions!D95)</f>
        <v>198049.88299240111</v>
      </c>
      <c r="E85" s="212" t="e">
        <f>IF(ISNUMBER(Regressions!E95),ROUND(Regressions!E95, 1), NA())</f>
        <v>#N/A</v>
      </c>
      <c r="F85" s="335">
        <f>IF(ISNUMBER(Regressions!F95),ROUND(Regressions!F95, 1), NA())</f>
        <v>53</v>
      </c>
      <c r="G85" s="234">
        <f>IF(ISNUMBER(Regressions!G95),ROUND(Regressions!G95, 1), NA())</f>
        <v>14</v>
      </c>
      <c r="H85" s="336">
        <f>IF(ISNUMBER(Regressions!H95),ROUND(Regressions!H95, 1), NA())</f>
        <v>39</v>
      </c>
      <c r="I85" s="235">
        <f>IF(ISNUMBER(Regressions!I95),ROUND(Regressions!I95, 1), NA())</f>
        <v>47</v>
      </c>
      <c r="J85" s="337" t="e">
        <f>IF(ISNUMBER(Regressions!K95),ROUND(Regressions!K95, 1), NA())</f>
        <v>#N/A</v>
      </c>
      <c r="K85" s="335">
        <f>IF(ISNUMBER(Regressions!L95),ROUND(Regressions!L95, 1), NA())</f>
        <v>36</v>
      </c>
      <c r="L85" s="236">
        <f>IF(ISNUMBER(Regressions!M95),ROUND(Regressions!M95, 1), NA())</f>
        <v>25</v>
      </c>
      <c r="M85" s="336">
        <f>IF(ISNUMBER(Regressions!N95),ROUND(Regressions!N95, 1), NA())</f>
        <v>11</v>
      </c>
      <c r="N85" s="235">
        <f>IF(ISNUMBER(Regressions!O95),ROUND(Regressions!O95, 1), NA())</f>
        <v>64</v>
      </c>
      <c r="O85" s="337">
        <f>IF(ISNUMBER(Regressions!Q95),ROUND(Regressions!Q95, 1), NA())</f>
        <v>38</v>
      </c>
      <c r="P85" s="335">
        <f>IF(ISNUMBER(Regressions!R95),ROUND(Regressions!R95, 1), NA())</f>
        <v>34</v>
      </c>
      <c r="Q85" s="213">
        <f>IF(ISNUMBER(Regressions!S95),ROUND(Regressions!S95, 1), NA())</f>
        <v>17</v>
      </c>
      <c r="R85" s="336">
        <f>IF(ISNUMBER(Regressions!T95),ROUND(Regressions!T95, 1), NA())</f>
        <v>17</v>
      </c>
      <c r="S85" s="235">
        <f>IF(ISNUMBER(Regressions!U95),ROUND(Regressions!U95, 1), NA())</f>
        <v>66</v>
      </c>
    </row>
    <row xmlns:x14ac="http://schemas.microsoft.com/office/spreadsheetml/2009/9/ac" r="86" x14ac:dyDescent="0.2">
      <c r="A86" s="332" t="str">
        <f>IF(ISBLANK(Regressions!A96), " ", Regressions!A96)</f>
        <v>Solomon Islands</v>
      </c>
      <c r="B86" s="333">
        <f>IF(ISBLANK(Regressions!B96), " ", Regressions!B96)</f>
        <v>2020</v>
      </c>
      <c r="C86" s="338" t="str">
        <f>IF(ISBLANK(Regressions!C96), " ", Regressions!C96)</f>
        <v>Rural</v>
      </c>
      <c r="D86" s="334">
        <f>IF(ISBLANK(Regressions!D96), " ", Regressions!D96)</f>
        <v>200987.2194964409</v>
      </c>
      <c r="E86" s="212" t="e">
        <f>IF(ISNUMBER(Regressions!E96),ROUND(Regressions!E96, 1), NA())</f>
        <v>#N/A</v>
      </c>
      <c r="F86" s="335">
        <f>IF(ISNUMBER(Regressions!F96),ROUND(Regressions!F96, 1), NA())</f>
        <v>53</v>
      </c>
      <c r="G86" s="234">
        <f>IF(ISNUMBER(Regressions!G96),ROUND(Regressions!G96, 1), NA())</f>
        <v>14</v>
      </c>
      <c r="H86" s="336">
        <f>IF(ISNUMBER(Regressions!H96),ROUND(Regressions!H96, 1), NA())</f>
        <v>39</v>
      </c>
      <c r="I86" s="235">
        <f>IF(ISNUMBER(Regressions!I96),ROUND(Regressions!I96, 1), NA())</f>
        <v>47</v>
      </c>
      <c r="J86" s="337" t="e">
        <f>IF(ISNUMBER(Regressions!K96),ROUND(Regressions!K96, 1), NA())</f>
        <v>#N/A</v>
      </c>
      <c r="K86" s="335">
        <f>IF(ISNUMBER(Regressions!L96),ROUND(Regressions!L96, 1), NA())</f>
        <v>36</v>
      </c>
      <c r="L86" s="236">
        <f>IF(ISNUMBER(Regressions!M96),ROUND(Regressions!M96, 1), NA())</f>
        <v>25</v>
      </c>
      <c r="M86" s="336">
        <f>IF(ISNUMBER(Regressions!N96),ROUND(Regressions!N96, 1), NA())</f>
        <v>11</v>
      </c>
      <c r="N86" s="235">
        <f>IF(ISNUMBER(Regressions!O96),ROUND(Regressions!O96, 1), NA())</f>
        <v>64</v>
      </c>
      <c r="O86" s="337">
        <f>IF(ISNUMBER(Regressions!Q96),ROUND(Regressions!Q96, 1), NA())</f>
        <v>38</v>
      </c>
      <c r="P86" s="335">
        <f>IF(ISNUMBER(Regressions!R96),ROUND(Regressions!R96, 1), NA())</f>
        <v>34</v>
      </c>
      <c r="Q86" s="213">
        <f>IF(ISNUMBER(Regressions!S96),ROUND(Regressions!S96, 1), NA())</f>
        <v>17</v>
      </c>
      <c r="R86" s="336">
        <f>IF(ISNUMBER(Regressions!T96),ROUND(Regressions!T96, 1), NA())</f>
        <v>17</v>
      </c>
      <c r="S86" s="235">
        <f>IF(ISNUMBER(Regressions!U96),ROUND(Regressions!U96, 1), NA())</f>
        <v>66</v>
      </c>
    </row>
    <row xmlns:x14ac="http://schemas.microsoft.com/office/spreadsheetml/2009/9/ac" r="87" x14ac:dyDescent="0.2">
      <c r="A87" s="392" t="str">
        <f>IF(ISBLANK(Regressions!A97), " ", Regressions!A97)</f>
        <v>Solomon Islands</v>
      </c>
      <c r="B87" s="393">
        <f>IF(ISBLANK(Regressions!B97), " ", Regressions!B97)</f>
        <v>2021</v>
      </c>
      <c r="C87" s="394" t="str">
        <f>IF(ISBLANK(Regressions!C97), " ", Regressions!C97)</f>
        <v>Rural</v>
      </c>
      <c r="D87" s="395">
        <f>IF(ISBLANK(Regressions!D97), " ", Regressions!D97)</f>
        <v>204059.14297302239</v>
      </c>
      <c r="E87" s="398" t="e">
        <f>IF(ISNUMBER(Regressions!E97),ROUND(Regressions!E97, 1), NA())</f>
        <v>#N/A</v>
      </c>
      <c r="F87" s="396" t="e">
        <f>IF(ISNUMBER(Regressions!F97),ROUND(Regressions!F97, 1), NA())</f>
        <v>#N/A</v>
      </c>
      <c r="G87" s="399" t="e">
        <f>IF(ISNUMBER(Regressions!G97),ROUND(Regressions!G97, 1), NA())</f>
        <v>#N/A</v>
      </c>
      <c r="H87" s="397" t="e">
        <f>IF(ISNUMBER(Regressions!H97),ROUND(Regressions!H97, 1), NA())</f>
        <v>#N/A</v>
      </c>
      <c r="I87" s="400" t="e">
        <f>IF(ISNUMBER(Regressions!I97),ROUND(Regressions!I97, 1), NA())</f>
        <v>#N/A</v>
      </c>
      <c r="J87" s="398" t="e">
        <f>IF(ISNUMBER(Regressions!K97),ROUND(Regressions!K97, 1), NA())</f>
        <v>#N/A</v>
      </c>
      <c r="K87" s="396" t="e">
        <f>IF(ISNUMBER(Regressions!L97),ROUND(Regressions!L97, 1), NA())</f>
        <v>#N/A</v>
      </c>
      <c r="L87" s="401" t="e">
        <f>IF(ISNUMBER(Regressions!M97),ROUND(Regressions!M97, 1), NA())</f>
        <v>#N/A</v>
      </c>
      <c r="M87" s="397" t="e">
        <f>IF(ISNUMBER(Regressions!N97),ROUND(Regressions!N97, 1), NA())</f>
        <v>#N/A</v>
      </c>
      <c r="N87" s="400" t="e">
        <f>IF(ISNUMBER(Regressions!O97),ROUND(Regressions!O97, 1), NA())</f>
        <v>#N/A</v>
      </c>
      <c r="O87" s="398" t="e">
        <f>IF(ISNUMBER(Regressions!Q97),ROUND(Regressions!Q97, 1), NA())</f>
        <v>#N/A</v>
      </c>
      <c r="P87" s="396" t="e">
        <f>IF(ISNUMBER(Regressions!R97),ROUND(Regressions!R97, 1), NA())</f>
        <v>#N/A</v>
      </c>
      <c r="Q87" s="402" t="e">
        <f>IF(ISNUMBER(Regressions!S97),ROUND(Regressions!S97, 1), NA())</f>
        <v>#N/A</v>
      </c>
      <c r="R87" s="397" t="e">
        <f>IF(ISNUMBER(Regressions!T97),ROUND(Regressions!T97, 1), NA())</f>
        <v>#N/A</v>
      </c>
      <c r="S87" s="400" t="e">
        <f>IF(ISNUMBER(Regressions!U97),ROUND(Regressions!U97, 1), NA())</f>
        <v>#N/A</v>
      </c>
      <c r="T87" s="391"/>
      <c r="U87" s="391"/>
      <c r="V87" s="391"/>
      <c r="W87" s="391"/>
      <c r="X87" s="391"/>
      <c r="Y87" s="391"/>
      <c r="Z87" s="391"/>
      <c r="AA87" s="391"/>
      <c r="AB87" s="391"/>
      <c r="AC87" s="391"/>
    </row>
    <row xmlns:x14ac="http://schemas.microsoft.com/office/spreadsheetml/2009/9/ac" r="88" x14ac:dyDescent="0.2">
      <c r="A88" s="332" t="str">
        <f>IF(ISBLANK(Regressions!A98), " ", Regressions!A98)</f>
        <v>Solomon Islands</v>
      </c>
      <c r="B88" s="333">
        <f>IF(ISBLANK(Regressions!B98), " ", Regressions!B98)</f>
        <v>2022</v>
      </c>
      <c r="C88" s="338" t="str">
        <f>IF(ISBLANK(Regressions!C98), " ", Regressions!C98)</f>
        <v>Rural</v>
      </c>
      <c r="D88" s="334">
        <f>IF(ISBLANK(Regressions!D98), " ", Regressions!D98)</f>
        <v>207019.3597387695</v>
      </c>
      <c r="E88" s="212" t="e">
        <f>IF(ISNUMBER(Regressions!E98),ROUND(Regressions!E98, 1), NA())</f>
        <v>#N/A</v>
      </c>
      <c r="F88" s="335" t="e">
        <f>IF(ISNUMBER(Regressions!F98),ROUND(Regressions!F98, 1), NA())</f>
        <v>#N/A</v>
      </c>
      <c r="G88" s="234" t="e">
        <f>IF(ISNUMBER(Regressions!G98),ROUND(Regressions!G98, 1), NA())</f>
        <v>#N/A</v>
      </c>
      <c r="H88" s="336" t="e">
        <f>IF(ISNUMBER(Regressions!H98),ROUND(Regressions!H98, 1), NA())</f>
        <v>#N/A</v>
      </c>
      <c r="I88" s="235" t="e">
        <f>IF(ISNUMBER(Regressions!I98),ROUND(Regressions!I98, 1), NA())</f>
        <v>#N/A</v>
      </c>
      <c r="J88" s="337" t="e">
        <f>IF(ISNUMBER(Regressions!K98),ROUND(Regressions!K98, 1), NA())</f>
        <v>#N/A</v>
      </c>
      <c r="K88" s="335" t="e">
        <f>IF(ISNUMBER(Regressions!L98),ROUND(Regressions!L98, 1), NA())</f>
        <v>#N/A</v>
      </c>
      <c r="L88" s="236" t="e">
        <f>IF(ISNUMBER(Regressions!M98),ROUND(Regressions!M98, 1), NA())</f>
        <v>#N/A</v>
      </c>
      <c r="M88" s="336" t="e">
        <f>IF(ISNUMBER(Regressions!N98),ROUND(Regressions!N98, 1), NA())</f>
        <v>#N/A</v>
      </c>
      <c r="N88" s="235" t="e">
        <f>IF(ISNUMBER(Regressions!O98),ROUND(Regressions!O98, 1), NA())</f>
        <v>#N/A</v>
      </c>
      <c r="O88" s="337" t="e">
        <f>IF(ISNUMBER(Regressions!Q98),ROUND(Regressions!Q98, 1), NA())</f>
        <v>#N/A</v>
      </c>
      <c r="P88" s="335" t="e">
        <f>IF(ISNUMBER(Regressions!R98),ROUND(Regressions!R98, 1), NA())</f>
        <v>#N/A</v>
      </c>
      <c r="Q88" s="213" t="e">
        <f>IF(ISNUMBER(Regressions!S98),ROUND(Regressions!S98, 1), NA())</f>
        <v>#N/A</v>
      </c>
      <c r="R88" s="336" t="e">
        <f>IF(ISNUMBER(Regressions!T98),ROUND(Regressions!T98, 1), NA())</f>
        <v>#N/A</v>
      </c>
      <c r="S88" s="235" t="e">
        <f>IF(ISNUMBER(Regressions!U98),ROUND(Regressions!U98, 1), NA())</f>
        <v>#N/A</v>
      </c>
    </row>
    <row xmlns:x14ac="http://schemas.microsoft.com/office/spreadsheetml/2009/9/ac" r="89" x14ac:dyDescent="0.2">
      <c r="A89" s="339" t="str">
        <f>IF(ISBLANK(Regressions!A99), " ", Regressions!A99)</f>
        <v>Solomon Islands</v>
      </c>
      <c r="B89" s="340">
        <f>IF(ISBLANK(Regressions!B99), " ", Regressions!B99)</f>
        <v>2023</v>
      </c>
      <c r="C89" s="341" t="str">
        <f>IF(ISBLANK(Regressions!C99), " ", Regressions!C99)</f>
        <v>Rural</v>
      </c>
      <c r="D89" s="342">
        <f>IF(ISBLANK(Regressions!D99), " ", Regressions!D99)</f>
        <v>205423.35511768339</v>
      </c>
      <c r="E89" s="343" t="e">
        <f>IF(ISNUMBER(Regressions!E99),ROUND(Regressions!E99, 1), NA())</f>
        <v>#N/A</v>
      </c>
      <c r="F89" s="344" t="e">
        <f>IF(ISNUMBER(Regressions!F99),ROUND(Regressions!F99, 1), NA())</f>
        <v>#N/A</v>
      </c>
      <c r="G89" s="345" t="e">
        <f>IF(ISNUMBER(Regressions!G99),ROUND(Regressions!G99, 1), NA())</f>
        <v>#N/A</v>
      </c>
      <c r="H89" s="346" t="e">
        <f>IF(ISNUMBER(Regressions!H99),ROUND(Regressions!H99, 1), NA())</f>
        <v>#N/A</v>
      </c>
      <c r="I89" s="347" t="e">
        <f>IF(ISNUMBER(Regressions!I99),ROUND(Regressions!I99, 1), NA())</f>
        <v>#N/A</v>
      </c>
      <c r="J89" s="348" t="e">
        <f>IF(ISNUMBER(Regressions!K99),ROUND(Regressions!K99, 1), NA())</f>
        <v>#N/A</v>
      </c>
      <c r="K89" s="344" t="e">
        <f>IF(ISNUMBER(Regressions!L99),ROUND(Regressions!L99, 1), NA())</f>
        <v>#N/A</v>
      </c>
      <c r="L89" s="349" t="e">
        <f>IF(ISNUMBER(Regressions!M99),ROUND(Regressions!M99, 1), NA())</f>
        <v>#N/A</v>
      </c>
      <c r="M89" s="346" t="e">
        <f>IF(ISNUMBER(Regressions!N99),ROUND(Regressions!N99, 1), NA())</f>
        <v>#N/A</v>
      </c>
      <c r="N89" s="347" t="e">
        <f>IF(ISNUMBER(Regressions!O99),ROUND(Regressions!O99, 1), NA())</f>
        <v>#N/A</v>
      </c>
      <c r="O89" s="348" t="e">
        <f>IF(ISNUMBER(Regressions!Q99),ROUND(Regressions!Q99, 1), NA())</f>
        <v>#N/A</v>
      </c>
      <c r="P89" s="344" t="e">
        <f>IF(ISNUMBER(Regressions!R99),ROUND(Regressions!R99, 1), NA())</f>
        <v>#N/A</v>
      </c>
      <c r="Q89" s="350" t="e">
        <f>IF(ISNUMBER(Regressions!S99),ROUND(Regressions!S99, 1), NA())</f>
        <v>#N/A</v>
      </c>
      <c r="R89" s="346" t="e">
        <f>IF(ISNUMBER(Regressions!T99),ROUND(Regressions!T99, 1), NA())</f>
        <v>#N/A</v>
      </c>
      <c r="S89" s="347" t="e">
        <f>IF(ISNUMBER(Regressions!U99),ROUND(Regressions!U99, 1), NA())</f>
        <v>#N/A</v>
      </c>
    </row>
    <row xmlns:x14ac="http://schemas.microsoft.com/office/spreadsheetml/2009/9/ac" r="90" hidden="true" x14ac:dyDescent="0.2">
      <c r="A90" s="332" t="str">
        <f>IF(ISBLANK(Regressions!A100), " ", Regressions!A100)</f>
        <v>Solomon Islands</v>
      </c>
      <c r="B90" s="333">
        <f>IF(ISBLANK(Regressions!B100), " ", Regressions!B100)</f>
        <v>2024</v>
      </c>
      <c r="C90" s="338" t="str">
        <f>IF(ISBLANK(Regressions!C100), " ", Regressions!C100)</f>
        <v>Rural</v>
      </c>
      <c r="D90" s="334" t="str">
        <f>IF(ISBLANK(Regressions!D100), " ", Regressions!D100)</f>
        <v> </v>
      </c>
      <c r="E90" s="212" t="e">
        <f>IF(ISNUMBER(Regressions!E100),ROUND(Regressions!E100, 1), NA())</f>
        <v>#N/A</v>
      </c>
      <c r="F90" s="335" t="e">
        <f>IF(ISNUMBER(Regressions!F100),ROUND(Regressions!F100, 1), NA())</f>
        <v>#N/A</v>
      </c>
      <c r="G90" s="234" t="e">
        <f>IF(ISNUMBER(Regressions!G100),ROUND(Regressions!G100, 1), NA())</f>
        <v>#N/A</v>
      </c>
      <c r="H90" s="336" t="e">
        <f>IF(ISNUMBER(Regressions!H100),ROUND(Regressions!H100, 1), NA())</f>
        <v>#N/A</v>
      </c>
      <c r="I90" s="235" t="e">
        <f>IF(ISNUMBER(Regressions!I100),ROUND(Regressions!I100, 1), NA())</f>
        <v>#N/A</v>
      </c>
      <c r="J90" s="337" t="e">
        <f>IF(ISNUMBER(Regressions!K100),ROUND(Regressions!K100, 1), NA())</f>
        <v>#N/A</v>
      </c>
      <c r="K90" s="335" t="e">
        <f>IF(ISNUMBER(Regressions!L100),ROUND(Regressions!L100, 1), NA())</f>
        <v>#N/A</v>
      </c>
      <c r="L90" s="236" t="e">
        <f>IF(ISNUMBER(Regressions!M100),ROUND(Regressions!M100, 1), NA())</f>
        <v>#N/A</v>
      </c>
      <c r="M90" s="336" t="e">
        <f>IF(ISNUMBER(Regressions!N100),ROUND(Regressions!N100, 1), NA())</f>
        <v>#N/A</v>
      </c>
      <c r="N90" s="235" t="e">
        <f>IF(ISNUMBER(Regressions!O100),ROUND(Regressions!O100, 1), NA())</f>
        <v>#N/A</v>
      </c>
      <c r="O90" s="337" t="e">
        <f>IF(ISNUMBER(Regressions!Q100),ROUND(Regressions!Q100, 1), NA())</f>
        <v>#N/A</v>
      </c>
      <c r="P90" s="335" t="e">
        <f>IF(ISNUMBER(Regressions!R100),ROUND(Regressions!R100, 1), NA())</f>
        <v>#N/A</v>
      </c>
      <c r="Q90" s="213" t="e">
        <f>IF(ISNUMBER(Regressions!S100),ROUND(Regressions!S100, 1), NA())</f>
        <v>#N/A</v>
      </c>
      <c r="R90" s="336" t="e">
        <f>IF(ISNUMBER(Regressions!T100),ROUND(Regressions!T100, 1), NA())</f>
        <v>#N/A</v>
      </c>
      <c r="S90" s="235" t="e">
        <f>IF(ISNUMBER(Regressions!U100),ROUND(Regressions!U100, 1), NA())</f>
        <v>#N/A</v>
      </c>
    </row>
    <row xmlns:x14ac="http://schemas.microsoft.com/office/spreadsheetml/2009/9/ac" r="91" hidden="true" x14ac:dyDescent="0.2">
      <c r="A91" s="332" t="str">
        <f>IF(ISBLANK(Regressions!A101), " ", Regressions!A101)</f>
        <v>Solomon Islands</v>
      </c>
      <c r="B91" s="333">
        <f>IF(ISBLANK(Regressions!B101), " ", Regressions!B101)</f>
        <v>2025</v>
      </c>
      <c r="C91" s="338" t="str">
        <f>IF(ISBLANK(Regressions!C101), " ", Regressions!C101)</f>
        <v>Rural</v>
      </c>
      <c r="D91" s="334" t="str">
        <f>IF(ISBLANK(Regressions!D101), " ", Regressions!D101)</f>
        <v> </v>
      </c>
      <c r="E91" s="212" t="e">
        <f>IF(ISNUMBER(Regressions!E101),ROUND(Regressions!E101, 1), NA())</f>
        <v>#N/A</v>
      </c>
      <c r="F91" s="335" t="e">
        <f>IF(ISNUMBER(Regressions!F101),ROUND(Regressions!F101, 1), NA())</f>
        <v>#N/A</v>
      </c>
      <c r="G91" s="234" t="e">
        <f>IF(ISNUMBER(Regressions!G101),ROUND(Regressions!G101, 1), NA())</f>
        <v>#N/A</v>
      </c>
      <c r="H91" s="336" t="e">
        <f>IF(ISNUMBER(Regressions!H101),ROUND(Regressions!H101, 1), NA())</f>
        <v>#N/A</v>
      </c>
      <c r="I91" s="235" t="e">
        <f>IF(ISNUMBER(Regressions!I101),ROUND(Regressions!I101, 1), NA())</f>
        <v>#N/A</v>
      </c>
      <c r="J91" s="337" t="e">
        <f>IF(ISNUMBER(Regressions!K101),ROUND(Regressions!K101, 1), NA())</f>
        <v>#N/A</v>
      </c>
      <c r="K91" s="335" t="e">
        <f>IF(ISNUMBER(Regressions!L101),ROUND(Regressions!L101, 1), NA())</f>
        <v>#N/A</v>
      </c>
      <c r="L91" s="236" t="e">
        <f>IF(ISNUMBER(Regressions!M101),ROUND(Regressions!M101, 1), NA())</f>
        <v>#N/A</v>
      </c>
      <c r="M91" s="336" t="e">
        <f>IF(ISNUMBER(Regressions!N101),ROUND(Regressions!N101, 1), NA())</f>
        <v>#N/A</v>
      </c>
      <c r="N91" s="235" t="e">
        <f>IF(ISNUMBER(Regressions!O101),ROUND(Regressions!O101, 1), NA())</f>
        <v>#N/A</v>
      </c>
      <c r="O91" s="337" t="e">
        <f>IF(ISNUMBER(Regressions!Q101),ROUND(Regressions!Q101, 1), NA())</f>
        <v>#N/A</v>
      </c>
      <c r="P91" s="335" t="e">
        <f>IF(ISNUMBER(Regressions!R101),ROUND(Regressions!R101, 1), NA())</f>
        <v>#N/A</v>
      </c>
      <c r="Q91" s="213" t="e">
        <f>IF(ISNUMBER(Regressions!S101),ROUND(Regressions!S101, 1), NA())</f>
        <v>#N/A</v>
      </c>
      <c r="R91" s="336" t="e">
        <f>IF(ISNUMBER(Regressions!T101),ROUND(Regressions!T101, 1), NA())</f>
        <v>#N/A</v>
      </c>
      <c r="S91" s="235" t="e">
        <f>IF(ISNUMBER(Regressions!U101),ROUND(Regressions!U101, 1), NA())</f>
        <v>#N/A</v>
      </c>
    </row>
    <row xmlns:x14ac="http://schemas.microsoft.com/office/spreadsheetml/2009/9/ac" r="92" hidden="true" x14ac:dyDescent="0.2">
      <c r="A92" s="332" t="str">
        <f>IF(ISBLANK(Regressions!A102), " ", Regressions!A102)</f>
        <v>Solomon Islands</v>
      </c>
      <c r="B92" s="333">
        <f>IF(ISBLANK(Regressions!B102), " ", Regressions!B102)</f>
        <v>2026</v>
      </c>
      <c r="C92" s="338" t="str">
        <f>IF(ISBLANK(Regressions!C102), " ", Regressions!C102)</f>
        <v>Rural</v>
      </c>
      <c r="D92" s="334" t="str">
        <f>IF(ISBLANK(Regressions!D102), " ", Regressions!D102)</f>
        <v> </v>
      </c>
      <c r="E92" s="212" t="e">
        <f>IF(ISNUMBER(Regressions!E102),ROUND(Regressions!E102, 1), NA())</f>
        <v>#N/A</v>
      </c>
      <c r="F92" s="335" t="e">
        <f>IF(ISNUMBER(Regressions!F102),ROUND(Regressions!F102, 1), NA())</f>
        <v>#N/A</v>
      </c>
      <c r="G92" s="234" t="e">
        <f>IF(ISNUMBER(Regressions!G102),ROUND(Regressions!G102, 1), NA())</f>
        <v>#N/A</v>
      </c>
      <c r="H92" s="336" t="e">
        <f>IF(ISNUMBER(Regressions!H102),ROUND(Regressions!H102, 1), NA())</f>
        <v>#N/A</v>
      </c>
      <c r="I92" s="235" t="e">
        <f>IF(ISNUMBER(Regressions!I102),ROUND(Regressions!I102, 1), NA())</f>
        <v>#N/A</v>
      </c>
      <c r="J92" s="337" t="e">
        <f>IF(ISNUMBER(Regressions!K102),ROUND(Regressions!K102, 1), NA())</f>
        <v>#N/A</v>
      </c>
      <c r="K92" s="335" t="e">
        <f>IF(ISNUMBER(Regressions!L102),ROUND(Regressions!L102, 1), NA())</f>
        <v>#N/A</v>
      </c>
      <c r="L92" s="236" t="e">
        <f>IF(ISNUMBER(Regressions!M102),ROUND(Regressions!M102, 1), NA())</f>
        <v>#N/A</v>
      </c>
      <c r="M92" s="336" t="e">
        <f>IF(ISNUMBER(Regressions!N102),ROUND(Regressions!N102, 1), NA())</f>
        <v>#N/A</v>
      </c>
      <c r="N92" s="235" t="e">
        <f>IF(ISNUMBER(Regressions!O102),ROUND(Regressions!O102, 1), NA())</f>
        <v>#N/A</v>
      </c>
      <c r="O92" s="337" t="e">
        <f>IF(ISNUMBER(Regressions!Q102),ROUND(Regressions!Q102, 1), NA())</f>
        <v>#N/A</v>
      </c>
      <c r="P92" s="335" t="e">
        <f>IF(ISNUMBER(Regressions!R102),ROUND(Regressions!R102, 1), NA())</f>
        <v>#N/A</v>
      </c>
      <c r="Q92" s="213" t="e">
        <f>IF(ISNUMBER(Regressions!S102),ROUND(Regressions!S102, 1), NA())</f>
        <v>#N/A</v>
      </c>
      <c r="R92" s="336" t="e">
        <f>IF(ISNUMBER(Regressions!T102),ROUND(Regressions!T102, 1), NA())</f>
        <v>#N/A</v>
      </c>
      <c r="S92" s="235" t="e">
        <f>IF(ISNUMBER(Regressions!U102),ROUND(Regressions!U102, 1), NA())</f>
        <v>#N/A</v>
      </c>
    </row>
    <row xmlns:x14ac="http://schemas.microsoft.com/office/spreadsheetml/2009/9/ac" r="93" hidden="true" x14ac:dyDescent="0.2">
      <c r="A93" s="332" t="str">
        <f>IF(ISBLANK(Regressions!A103), " ", Regressions!A103)</f>
        <v>Solomon Islands</v>
      </c>
      <c r="B93" s="333">
        <f>IF(ISBLANK(Regressions!B103), " ", Regressions!B103)</f>
        <v>2027</v>
      </c>
      <c r="C93" s="338" t="str">
        <f>IF(ISBLANK(Regressions!C103), " ", Regressions!C103)</f>
        <v>Rural</v>
      </c>
      <c r="D93" s="334" t="str">
        <f>IF(ISBLANK(Regressions!D103), " ", Regressions!D103)</f>
        <v> </v>
      </c>
      <c r="E93" s="212" t="e">
        <f>IF(ISNUMBER(Regressions!E103),ROUND(Regressions!E103, 1), NA())</f>
        <v>#N/A</v>
      </c>
      <c r="F93" s="335" t="e">
        <f>IF(ISNUMBER(Regressions!F103),ROUND(Regressions!F103, 1), NA())</f>
        <v>#N/A</v>
      </c>
      <c r="G93" s="234" t="e">
        <f>IF(ISNUMBER(Regressions!G103),ROUND(Regressions!G103, 1), NA())</f>
        <v>#N/A</v>
      </c>
      <c r="H93" s="336" t="e">
        <f>IF(ISNUMBER(Regressions!H103),ROUND(Regressions!H103, 1), NA())</f>
        <v>#N/A</v>
      </c>
      <c r="I93" s="235" t="e">
        <f>IF(ISNUMBER(Regressions!I103),ROUND(Regressions!I103, 1), NA())</f>
        <v>#N/A</v>
      </c>
      <c r="J93" s="337" t="e">
        <f>IF(ISNUMBER(Regressions!K103),ROUND(Regressions!K103, 1), NA())</f>
        <v>#N/A</v>
      </c>
      <c r="K93" s="335" t="e">
        <f>IF(ISNUMBER(Regressions!L103),ROUND(Regressions!L103, 1), NA())</f>
        <v>#N/A</v>
      </c>
      <c r="L93" s="236" t="e">
        <f>IF(ISNUMBER(Regressions!M103),ROUND(Regressions!M103, 1), NA())</f>
        <v>#N/A</v>
      </c>
      <c r="M93" s="336" t="e">
        <f>IF(ISNUMBER(Regressions!N103),ROUND(Regressions!N103, 1), NA())</f>
        <v>#N/A</v>
      </c>
      <c r="N93" s="235" t="e">
        <f>IF(ISNUMBER(Regressions!O103),ROUND(Regressions!O103, 1), NA())</f>
        <v>#N/A</v>
      </c>
      <c r="O93" s="337" t="e">
        <f>IF(ISNUMBER(Regressions!Q103),ROUND(Regressions!Q103, 1), NA())</f>
        <v>#N/A</v>
      </c>
      <c r="P93" s="335" t="e">
        <f>IF(ISNUMBER(Regressions!R103),ROUND(Regressions!R103, 1), NA())</f>
        <v>#N/A</v>
      </c>
      <c r="Q93" s="213" t="e">
        <f>IF(ISNUMBER(Regressions!S103),ROUND(Regressions!S103, 1), NA())</f>
        <v>#N/A</v>
      </c>
      <c r="R93" s="336" t="e">
        <f>IF(ISNUMBER(Regressions!T103),ROUND(Regressions!T103, 1), NA())</f>
        <v>#N/A</v>
      </c>
      <c r="S93" s="235" t="e">
        <f>IF(ISNUMBER(Regressions!U103),ROUND(Regressions!U103, 1), NA())</f>
        <v>#N/A</v>
      </c>
    </row>
    <row xmlns:x14ac="http://schemas.microsoft.com/office/spreadsheetml/2009/9/ac" r="94" hidden="true" x14ac:dyDescent="0.2">
      <c r="A94" s="332" t="str">
        <f>IF(ISBLANK(Regressions!A104), " ", Regressions!A104)</f>
        <v>Solomon Islands</v>
      </c>
      <c r="B94" s="333">
        <f>IF(ISBLANK(Regressions!B104), " ", Regressions!B104)</f>
        <v>2028</v>
      </c>
      <c r="C94" s="338" t="str">
        <f>IF(ISBLANK(Regressions!C104), " ", Regressions!C104)</f>
        <v>Rural</v>
      </c>
      <c r="D94" s="334" t="str">
        <f>IF(ISBLANK(Regressions!D104), " ", Regressions!D104)</f>
        <v> </v>
      </c>
      <c r="E94" s="212" t="e">
        <f>IF(ISNUMBER(Regressions!E104),ROUND(Regressions!E104, 1), NA())</f>
        <v>#N/A</v>
      </c>
      <c r="F94" s="335" t="e">
        <f>IF(ISNUMBER(Regressions!F104),ROUND(Regressions!F104, 1), NA())</f>
        <v>#N/A</v>
      </c>
      <c r="G94" s="234" t="e">
        <f>IF(ISNUMBER(Regressions!G104),ROUND(Regressions!G104, 1), NA())</f>
        <v>#N/A</v>
      </c>
      <c r="H94" s="336" t="e">
        <f>IF(ISNUMBER(Regressions!H104),ROUND(Regressions!H104, 1), NA())</f>
        <v>#N/A</v>
      </c>
      <c r="I94" s="235" t="e">
        <f>IF(ISNUMBER(Regressions!I104),ROUND(Regressions!I104, 1), NA())</f>
        <v>#N/A</v>
      </c>
      <c r="J94" s="337" t="e">
        <f>IF(ISNUMBER(Regressions!K104),ROUND(Regressions!K104, 1), NA())</f>
        <v>#N/A</v>
      </c>
      <c r="K94" s="335" t="e">
        <f>IF(ISNUMBER(Regressions!L104),ROUND(Regressions!L104, 1), NA())</f>
        <v>#N/A</v>
      </c>
      <c r="L94" s="236" t="e">
        <f>IF(ISNUMBER(Regressions!M104),ROUND(Regressions!M104, 1), NA())</f>
        <v>#N/A</v>
      </c>
      <c r="M94" s="336" t="e">
        <f>IF(ISNUMBER(Regressions!N104),ROUND(Regressions!N104, 1), NA())</f>
        <v>#N/A</v>
      </c>
      <c r="N94" s="235" t="e">
        <f>IF(ISNUMBER(Regressions!O104),ROUND(Regressions!O104, 1), NA())</f>
        <v>#N/A</v>
      </c>
      <c r="O94" s="337" t="e">
        <f>IF(ISNUMBER(Regressions!Q104),ROUND(Regressions!Q104, 1), NA())</f>
        <v>#N/A</v>
      </c>
      <c r="P94" s="335" t="e">
        <f>IF(ISNUMBER(Regressions!R104),ROUND(Regressions!R104, 1), NA())</f>
        <v>#N/A</v>
      </c>
      <c r="Q94" s="213" t="e">
        <f>IF(ISNUMBER(Regressions!S104),ROUND(Regressions!S104, 1), NA())</f>
        <v>#N/A</v>
      </c>
      <c r="R94" s="336" t="e">
        <f>IF(ISNUMBER(Regressions!T104),ROUND(Regressions!T104, 1), NA())</f>
        <v>#N/A</v>
      </c>
      <c r="S94" s="235" t="e">
        <f>IF(ISNUMBER(Regressions!U104),ROUND(Regressions!U104, 1), NA())</f>
        <v>#N/A</v>
      </c>
    </row>
    <row xmlns:x14ac="http://schemas.microsoft.com/office/spreadsheetml/2009/9/ac" r="95" hidden="true" x14ac:dyDescent="0.2">
      <c r="A95" s="332" t="str">
        <f>IF(ISBLANK(Regressions!A105), " ", Regressions!A105)</f>
        <v>Solomon Islands</v>
      </c>
      <c r="B95" s="333">
        <f>IF(ISBLANK(Regressions!B105), " ", Regressions!B105)</f>
        <v>2029</v>
      </c>
      <c r="C95" s="338" t="str">
        <f>IF(ISBLANK(Regressions!C105), " ", Regressions!C105)</f>
        <v>Rural</v>
      </c>
      <c r="D95" s="334" t="str">
        <f>IF(ISBLANK(Regressions!D105), " ", Regressions!D105)</f>
        <v> </v>
      </c>
      <c r="E95" s="212" t="e">
        <f>IF(ISNUMBER(Regressions!E105),ROUND(Regressions!E105, 1), NA())</f>
        <v>#N/A</v>
      </c>
      <c r="F95" s="335" t="e">
        <f>IF(ISNUMBER(Regressions!F105),ROUND(Regressions!F105, 1), NA())</f>
        <v>#N/A</v>
      </c>
      <c r="G95" s="234" t="e">
        <f>IF(ISNUMBER(Regressions!G105),ROUND(Regressions!G105, 1), NA())</f>
        <v>#N/A</v>
      </c>
      <c r="H95" s="336" t="e">
        <f>IF(ISNUMBER(Regressions!H105),ROUND(Regressions!H105, 1), NA())</f>
        <v>#N/A</v>
      </c>
      <c r="I95" s="235" t="e">
        <f>IF(ISNUMBER(Regressions!I105),ROUND(Regressions!I105, 1), NA())</f>
        <v>#N/A</v>
      </c>
      <c r="J95" s="337" t="e">
        <f>IF(ISNUMBER(Regressions!K105),ROUND(Regressions!K105, 1), NA())</f>
        <v>#N/A</v>
      </c>
      <c r="K95" s="335" t="e">
        <f>IF(ISNUMBER(Regressions!L105),ROUND(Regressions!L105, 1), NA())</f>
        <v>#N/A</v>
      </c>
      <c r="L95" s="236" t="e">
        <f>IF(ISNUMBER(Regressions!M105),ROUND(Regressions!M105, 1), NA())</f>
        <v>#N/A</v>
      </c>
      <c r="M95" s="336" t="e">
        <f>IF(ISNUMBER(Regressions!N105),ROUND(Regressions!N105, 1), NA())</f>
        <v>#N/A</v>
      </c>
      <c r="N95" s="235" t="e">
        <f>IF(ISNUMBER(Regressions!O105),ROUND(Regressions!O105, 1), NA())</f>
        <v>#N/A</v>
      </c>
      <c r="O95" s="337" t="e">
        <f>IF(ISNUMBER(Regressions!Q105),ROUND(Regressions!Q105, 1), NA())</f>
        <v>#N/A</v>
      </c>
      <c r="P95" s="335" t="e">
        <f>IF(ISNUMBER(Regressions!R105),ROUND(Regressions!R105, 1), NA())</f>
        <v>#N/A</v>
      </c>
      <c r="Q95" s="213" t="e">
        <f>IF(ISNUMBER(Regressions!S105),ROUND(Regressions!S105, 1), NA())</f>
        <v>#N/A</v>
      </c>
      <c r="R95" s="336" t="e">
        <f>IF(ISNUMBER(Regressions!T105),ROUND(Regressions!T105, 1), NA())</f>
        <v>#N/A</v>
      </c>
      <c r="S95" s="235" t="e">
        <f>IF(ISNUMBER(Regressions!U105),ROUND(Regressions!U105, 1), NA())</f>
        <v>#N/A</v>
      </c>
    </row>
    <row xmlns:x14ac="http://schemas.microsoft.com/office/spreadsheetml/2009/9/ac" r="96" hidden="true" x14ac:dyDescent="0.2">
      <c r="A96" s="332" t="str">
        <f>IF(ISBLANK(Regressions!A106), " ", Regressions!A106)</f>
        <v>Solomon Islands</v>
      </c>
      <c r="B96" s="333">
        <f>IF(ISBLANK(Regressions!B106), " ", Regressions!B106)</f>
        <v>2030</v>
      </c>
      <c r="C96" s="338" t="str">
        <f>IF(ISBLANK(Regressions!C106), " ", Regressions!C106)</f>
        <v>Rural</v>
      </c>
      <c r="D96" s="334" t="str">
        <f>IF(ISBLANK(Regressions!D106), " ", Regressions!D106)</f>
        <v> </v>
      </c>
      <c r="E96" s="212" t="e">
        <f>IF(ISNUMBER(Regressions!E106),ROUND(Regressions!E106, 1), NA())</f>
        <v>#N/A</v>
      </c>
      <c r="F96" s="335" t="e">
        <f>IF(ISNUMBER(Regressions!F106),ROUND(Regressions!F106, 1), NA())</f>
        <v>#N/A</v>
      </c>
      <c r="G96" s="234" t="e">
        <f>IF(ISNUMBER(Regressions!G106),ROUND(Regressions!G106, 1), NA())</f>
        <v>#N/A</v>
      </c>
      <c r="H96" s="336" t="e">
        <f>IF(ISNUMBER(Regressions!H106),ROUND(Regressions!H106, 1), NA())</f>
        <v>#N/A</v>
      </c>
      <c r="I96" s="235" t="e">
        <f>IF(ISNUMBER(Regressions!I106),ROUND(Regressions!I106, 1), NA())</f>
        <v>#N/A</v>
      </c>
      <c r="J96" s="337" t="e">
        <f>IF(ISNUMBER(Regressions!K106),ROUND(Regressions!K106, 1), NA())</f>
        <v>#N/A</v>
      </c>
      <c r="K96" s="335" t="e">
        <f>IF(ISNUMBER(Regressions!L106),ROUND(Regressions!L106, 1), NA())</f>
        <v>#N/A</v>
      </c>
      <c r="L96" s="236" t="e">
        <f>IF(ISNUMBER(Regressions!M106),ROUND(Regressions!M106, 1), NA())</f>
        <v>#N/A</v>
      </c>
      <c r="M96" s="336" t="e">
        <f>IF(ISNUMBER(Regressions!N106),ROUND(Regressions!N106, 1), NA())</f>
        <v>#N/A</v>
      </c>
      <c r="N96" s="235" t="e">
        <f>IF(ISNUMBER(Regressions!O106),ROUND(Regressions!O106, 1), NA())</f>
        <v>#N/A</v>
      </c>
      <c r="O96" s="337" t="e">
        <f>IF(ISNUMBER(Regressions!Q106),ROUND(Regressions!Q106, 1), NA())</f>
        <v>#N/A</v>
      </c>
      <c r="P96" s="335" t="e">
        <f>IF(ISNUMBER(Regressions!R106),ROUND(Regressions!R106, 1), NA())</f>
        <v>#N/A</v>
      </c>
      <c r="Q96" s="213" t="e">
        <f>IF(ISNUMBER(Regressions!S106),ROUND(Regressions!S106, 1), NA())</f>
        <v>#N/A</v>
      </c>
      <c r="R96" s="336" t="e">
        <f>IF(ISNUMBER(Regressions!T106),ROUND(Regressions!T106, 1), NA())</f>
        <v>#N/A</v>
      </c>
      <c r="S96" s="235" t="e">
        <f>IF(ISNUMBER(Regressions!U106),ROUND(Regressions!U106, 1), NA())</f>
        <v>#N/A</v>
      </c>
    </row>
    <row xmlns:x14ac="http://schemas.microsoft.com/office/spreadsheetml/2009/9/ac" r="97" x14ac:dyDescent="0.2">
      <c r="A97" s="332" t="str">
        <f>IF(ISBLANK(Regressions!A107), " ", Regressions!A107)</f>
        <v>Solomon Islands</v>
      </c>
      <c r="B97" s="333">
        <f>IF(ISBLANK(Regressions!B107), " ", Regressions!B107)</f>
        <v>2000</v>
      </c>
      <c r="C97" s="338" t="str">
        <f>IF(ISBLANK(Regressions!C107), " ", Regressions!C107)</f>
        <v>Pre-primary</v>
      </c>
      <c r="D97" s="334">
        <f>IF(ISBLANK(Regressions!D107), " ", Regressions!D107)</f>
        <v>39439</v>
      </c>
      <c r="E97" s="212" t="e">
        <f>IF(ISNUMBER(Regressions!E107),ROUND(Regressions!E107, 1), NA())</f>
        <v>#N/A</v>
      </c>
      <c r="F97" s="335" t="e">
        <f>IF(ISNUMBER(Regressions!F107),ROUND(Regressions!F107, 1), NA())</f>
        <v>#N/A</v>
      </c>
      <c r="G97" s="234" t="e">
        <f>IF(ISNUMBER(Regressions!G107),ROUND(Regressions!G107, 1), NA())</f>
        <v>#N/A</v>
      </c>
      <c r="H97" s="336" t="e">
        <f>IF(ISNUMBER(Regressions!H107),ROUND(Regressions!H107, 1), NA())</f>
        <v>#N/A</v>
      </c>
      <c r="I97" s="235" t="e">
        <f>IF(ISNUMBER(Regressions!I107),ROUND(Regressions!I107, 1), NA())</f>
        <v>#N/A</v>
      </c>
      <c r="J97" s="337" t="e">
        <f>IF(ISNUMBER(Regressions!K107),ROUND(Regressions!K107, 1), NA())</f>
        <v>#N/A</v>
      </c>
      <c r="K97" s="335" t="e">
        <f>IF(ISNUMBER(Regressions!L107),ROUND(Regressions!L107, 1), NA())</f>
        <v>#N/A</v>
      </c>
      <c r="L97" s="236" t="e">
        <f>IF(ISNUMBER(Regressions!M107),ROUND(Regressions!M107, 1), NA())</f>
        <v>#N/A</v>
      </c>
      <c r="M97" s="336" t="e">
        <f>IF(ISNUMBER(Regressions!N107),ROUND(Regressions!N107, 1), NA())</f>
        <v>#N/A</v>
      </c>
      <c r="N97" s="235" t="e">
        <f>IF(ISNUMBER(Regressions!O107),ROUND(Regressions!O107, 1), NA())</f>
        <v>#N/A</v>
      </c>
      <c r="O97" s="337" t="e">
        <f>IF(ISNUMBER(Regressions!Q107),ROUND(Regressions!Q107, 1), NA())</f>
        <v>#N/A</v>
      </c>
      <c r="P97" s="335" t="e">
        <f>IF(ISNUMBER(Regressions!R107),ROUND(Regressions!R107, 1), NA())</f>
        <v>#N/A</v>
      </c>
      <c r="Q97" s="213" t="e">
        <f>IF(ISNUMBER(Regressions!S107),ROUND(Regressions!S107, 1), NA())</f>
        <v>#N/A</v>
      </c>
      <c r="R97" s="336" t="e">
        <f>IF(ISNUMBER(Regressions!T107),ROUND(Regressions!T107, 1), NA())</f>
        <v>#N/A</v>
      </c>
      <c r="S97" s="235" t="e">
        <f>IF(ISNUMBER(Regressions!U107),ROUND(Regressions!U107, 1), NA())</f>
        <v>#N/A</v>
      </c>
    </row>
    <row xmlns:x14ac="http://schemas.microsoft.com/office/spreadsheetml/2009/9/ac" r="98" x14ac:dyDescent="0.2">
      <c r="A98" s="332" t="str">
        <f>IF(ISBLANK(Regressions!A108), " ", Regressions!A108)</f>
        <v>Solomon Islands</v>
      </c>
      <c r="B98" s="333">
        <f>IF(ISBLANK(Regressions!B108), " ", Regressions!B108)</f>
        <v>2001</v>
      </c>
      <c r="C98" s="338" t="str">
        <f>IF(ISBLANK(Regressions!C108), " ", Regressions!C108)</f>
        <v>Pre-primary</v>
      </c>
      <c r="D98" s="334">
        <f>IF(ISBLANK(Regressions!D108), " ", Regressions!D108)</f>
        <v>40211</v>
      </c>
      <c r="E98" s="212" t="e">
        <f>IF(ISNUMBER(Regressions!E108),ROUND(Regressions!E108, 1), NA())</f>
        <v>#N/A</v>
      </c>
      <c r="F98" s="335" t="e">
        <f>IF(ISNUMBER(Regressions!F108),ROUND(Regressions!F108, 1), NA())</f>
        <v>#N/A</v>
      </c>
      <c r="G98" s="234" t="e">
        <f>IF(ISNUMBER(Regressions!G108),ROUND(Regressions!G108, 1), NA())</f>
        <v>#N/A</v>
      </c>
      <c r="H98" s="336" t="e">
        <f>IF(ISNUMBER(Regressions!H108),ROUND(Regressions!H108, 1), NA())</f>
        <v>#N/A</v>
      </c>
      <c r="I98" s="235" t="e">
        <f>IF(ISNUMBER(Regressions!I108),ROUND(Regressions!I108, 1), NA())</f>
        <v>#N/A</v>
      </c>
      <c r="J98" s="337" t="e">
        <f>IF(ISNUMBER(Regressions!K108),ROUND(Regressions!K108, 1), NA())</f>
        <v>#N/A</v>
      </c>
      <c r="K98" s="335" t="e">
        <f>IF(ISNUMBER(Regressions!L108),ROUND(Regressions!L108, 1), NA())</f>
        <v>#N/A</v>
      </c>
      <c r="L98" s="236" t="e">
        <f>IF(ISNUMBER(Regressions!M108),ROUND(Regressions!M108, 1), NA())</f>
        <v>#N/A</v>
      </c>
      <c r="M98" s="336" t="e">
        <f>IF(ISNUMBER(Regressions!N108),ROUND(Regressions!N108, 1), NA())</f>
        <v>#N/A</v>
      </c>
      <c r="N98" s="235" t="e">
        <f>IF(ISNUMBER(Regressions!O108),ROUND(Regressions!O108, 1), NA())</f>
        <v>#N/A</v>
      </c>
      <c r="O98" s="337" t="e">
        <f>IF(ISNUMBER(Regressions!Q108),ROUND(Regressions!Q108, 1), NA())</f>
        <v>#N/A</v>
      </c>
      <c r="P98" s="335" t="e">
        <f>IF(ISNUMBER(Regressions!R108),ROUND(Regressions!R108, 1), NA())</f>
        <v>#N/A</v>
      </c>
      <c r="Q98" s="213" t="e">
        <f>IF(ISNUMBER(Regressions!S108),ROUND(Regressions!S108, 1), NA())</f>
        <v>#N/A</v>
      </c>
      <c r="R98" s="336" t="e">
        <f>IF(ISNUMBER(Regressions!T108),ROUND(Regressions!T108, 1), NA())</f>
        <v>#N/A</v>
      </c>
      <c r="S98" s="235" t="e">
        <f>IF(ISNUMBER(Regressions!U108),ROUND(Regressions!U108, 1), NA())</f>
        <v>#N/A</v>
      </c>
    </row>
    <row xmlns:x14ac="http://schemas.microsoft.com/office/spreadsheetml/2009/9/ac" r="99" x14ac:dyDescent="0.2">
      <c r="A99" s="332" t="str">
        <f>IF(ISBLANK(Regressions!A109), " ", Regressions!A109)</f>
        <v>Solomon Islands</v>
      </c>
      <c r="B99" s="333">
        <f>IF(ISBLANK(Regressions!B109), " ", Regressions!B109)</f>
        <v>2002</v>
      </c>
      <c r="C99" s="338" t="str">
        <f>IF(ISBLANK(Regressions!C109), " ", Regressions!C109)</f>
        <v>Pre-primary</v>
      </c>
      <c r="D99" s="334">
        <f>IF(ISBLANK(Regressions!D109), " ", Regressions!D109)</f>
        <v>40921</v>
      </c>
      <c r="E99" s="212" t="e">
        <f>IF(ISNUMBER(Regressions!E109),ROUND(Regressions!E109, 1), NA())</f>
        <v>#N/A</v>
      </c>
      <c r="F99" s="335" t="e">
        <f>IF(ISNUMBER(Regressions!F109),ROUND(Regressions!F109, 1), NA())</f>
        <v>#N/A</v>
      </c>
      <c r="G99" s="234" t="e">
        <f>IF(ISNUMBER(Regressions!G109),ROUND(Regressions!G109, 1), NA())</f>
        <v>#N/A</v>
      </c>
      <c r="H99" s="336" t="e">
        <f>IF(ISNUMBER(Regressions!H109),ROUND(Regressions!H109, 1), NA())</f>
        <v>#N/A</v>
      </c>
      <c r="I99" s="235" t="e">
        <f>IF(ISNUMBER(Regressions!I109),ROUND(Regressions!I109, 1), NA())</f>
        <v>#N/A</v>
      </c>
      <c r="J99" s="337" t="e">
        <f>IF(ISNUMBER(Regressions!K109),ROUND(Regressions!K109, 1), NA())</f>
        <v>#N/A</v>
      </c>
      <c r="K99" s="335" t="e">
        <f>IF(ISNUMBER(Regressions!L109),ROUND(Regressions!L109, 1), NA())</f>
        <v>#N/A</v>
      </c>
      <c r="L99" s="236" t="e">
        <f>IF(ISNUMBER(Regressions!M109),ROUND(Regressions!M109, 1), NA())</f>
        <v>#N/A</v>
      </c>
      <c r="M99" s="336" t="e">
        <f>IF(ISNUMBER(Regressions!N109),ROUND(Regressions!N109, 1), NA())</f>
        <v>#N/A</v>
      </c>
      <c r="N99" s="235" t="e">
        <f>IF(ISNUMBER(Regressions!O109),ROUND(Regressions!O109, 1), NA())</f>
        <v>#N/A</v>
      </c>
      <c r="O99" s="337" t="e">
        <f>IF(ISNUMBER(Regressions!Q109),ROUND(Regressions!Q109, 1), NA())</f>
        <v>#N/A</v>
      </c>
      <c r="P99" s="335" t="e">
        <f>IF(ISNUMBER(Regressions!R109),ROUND(Regressions!R109, 1), NA())</f>
        <v>#N/A</v>
      </c>
      <c r="Q99" s="213" t="e">
        <f>IF(ISNUMBER(Regressions!S109),ROUND(Regressions!S109, 1), NA())</f>
        <v>#N/A</v>
      </c>
      <c r="R99" s="336" t="e">
        <f>IF(ISNUMBER(Regressions!T109),ROUND(Regressions!T109, 1), NA())</f>
        <v>#N/A</v>
      </c>
      <c r="S99" s="235" t="e">
        <f>IF(ISNUMBER(Regressions!U109),ROUND(Regressions!U109, 1), NA())</f>
        <v>#N/A</v>
      </c>
    </row>
    <row xmlns:x14ac="http://schemas.microsoft.com/office/spreadsheetml/2009/9/ac" r="100" x14ac:dyDescent="0.2">
      <c r="A100" s="332" t="str">
        <f>IF(ISBLANK(Regressions!A110), " ", Regressions!A110)</f>
        <v>Solomon Islands</v>
      </c>
      <c r="B100" s="333">
        <f>IF(ISBLANK(Regressions!B110), " ", Regressions!B110)</f>
        <v>2003</v>
      </c>
      <c r="C100" s="338" t="str">
        <f>IF(ISBLANK(Regressions!C110), " ", Regressions!C110)</f>
        <v>Pre-primary</v>
      </c>
      <c r="D100" s="334">
        <f>IF(ISBLANK(Regressions!D110), " ", Regressions!D110)</f>
        <v>41753</v>
      </c>
      <c r="E100" s="212" t="e">
        <f>IF(ISNUMBER(Regressions!E110),ROUND(Regressions!E110, 1), NA())</f>
        <v>#N/A</v>
      </c>
      <c r="F100" s="335" t="e">
        <f>IF(ISNUMBER(Regressions!F110),ROUND(Regressions!F110, 1), NA())</f>
        <v>#N/A</v>
      </c>
      <c r="G100" s="234" t="e">
        <f>IF(ISNUMBER(Regressions!G110),ROUND(Regressions!G110, 1), NA())</f>
        <v>#N/A</v>
      </c>
      <c r="H100" s="336" t="e">
        <f>IF(ISNUMBER(Regressions!H110),ROUND(Regressions!H110, 1), NA())</f>
        <v>#N/A</v>
      </c>
      <c r="I100" s="235" t="e">
        <f>IF(ISNUMBER(Regressions!I110),ROUND(Regressions!I110, 1), NA())</f>
        <v>#N/A</v>
      </c>
      <c r="J100" s="337" t="e">
        <f>IF(ISNUMBER(Regressions!K110),ROUND(Regressions!K110, 1), NA())</f>
        <v>#N/A</v>
      </c>
      <c r="K100" s="335" t="e">
        <f>IF(ISNUMBER(Regressions!L110),ROUND(Regressions!L110, 1), NA())</f>
        <v>#N/A</v>
      </c>
      <c r="L100" s="236" t="e">
        <f>IF(ISNUMBER(Regressions!M110),ROUND(Regressions!M110, 1), NA())</f>
        <v>#N/A</v>
      </c>
      <c r="M100" s="336" t="e">
        <f>IF(ISNUMBER(Regressions!N110),ROUND(Regressions!N110, 1), NA())</f>
        <v>#N/A</v>
      </c>
      <c r="N100" s="235" t="e">
        <f>IF(ISNUMBER(Regressions!O110),ROUND(Regressions!O110, 1), NA())</f>
        <v>#N/A</v>
      </c>
      <c r="O100" s="337" t="e">
        <f>IF(ISNUMBER(Regressions!Q110),ROUND(Regressions!Q110, 1), NA())</f>
        <v>#N/A</v>
      </c>
      <c r="P100" s="335" t="e">
        <f>IF(ISNUMBER(Regressions!R110),ROUND(Regressions!R110, 1), NA())</f>
        <v>#N/A</v>
      </c>
      <c r="Q100" s="213" t="e">
        <f>IF(ISNUMBER(Regressions!S110),ROUND(Regressions!S110, 1), NA())</f>
        <v>#N/A</v>
      </c>
      <c r="R100" s="336" t="e">
        <f>IF(ISNUMBER(Regressions!T110),ROUND(Regressions!T110, 1), NA())</f>
        <v>#N/A</v>
      </c>
      <c r="S100" s="235" t="e">
        <f>IF(ISNUMBER(Regressions!U110),ROUND(Regressions!U110, 1), NA())</f>
        <v>#N/A</v>
      </c>
    </row>
    <row xmlns:x14ac="http://schemas.microsoft.com/office/spreadsheetml/2009/9/ac" r="101" x14ac:dyDescent="0.2">
      <c r="A101" s="332" t="str">
        <f>IF(ISBLANK(Regressions!A111), " ", Regressions!A111)</f>
        <v>Solomon Islands</v>
      </c>
      <c r="B101" s="333">
        <f>IF(ISBLANK(Regressions!B111), " ", Regressions!B111)</f>
        <v>2004</v>
      </c>
      <c r="C101" s="338" t="str">
        <f>IF(ISBLANK(Regressions!C111), " ", Regressions!C111)</f>
        <v>Pre-primary</v>
      </c>
      <c r="D101" s="334">
        <f>IF(ISBLANK(Regressions!D111), " ", Regressions!D111)</f>
        <v>42620</v>
      </c>
      <c r="E101" s="212" t="e">
        <f>IF(ISNUMBER(Regressions!E111),ROUND(Regressions!E111, 1), NA())</f>
        <v>#N/A</v>
      </c>
      <c r="F101" s="335" t="e">
        <f>IF(ISNUMBER(Regressions!F111),ROUND(Regressions!F111, 1), NA())</f>
        <v>#N/A</v>
      </c>
      <c r="G101" s="234" t="e">
        <f>IF(ISNUMBER(Regressions!G111),ROUND(Regressions!G111, 1), NA())</f>
        <v>#N/A</v>
      </c>
      <c r="H101" s="336" t="e">
        <f>IF(ISNUMBER(Regressions!H111),ROUND(Regressions!H111, 1), NA())</f>
        <v>#N/A</v>
      </c>
      <c r="I101" s="235" t="e">
        <f>IF(ISNUMBER(Regressions!I111),ROUND(Regressions!I111, 1), NA())</f>
        <v>#N/A</v>
      </c>
      <c r="J101" s="337" t="e">
        <f>IF(ISNUMBER(Regressions!K111),ROUND(Regressions!K111, 1), NA())</f>
        <v>#N/A</v>
      </c>
      <c r="K101" s="335" t="e">
        <f>IF(ISNUMBER(Regressions!L111),ROUND(Regressions!L111, 1), NA())</f>
        <v>#N/A</v>
      </c>
      <c r="L101" s="236" t="e">
        <f>IF(ISNUMBER(Regressions!M111),ROUND(Regressions!M111, 1), NA())</f>
        <v>#N/A</v>
      </c>
      <c r="M101" s="336" t="e">
        <f>IF(ISNUMBER(Regressions!N111),ROUND(Regressions!N111, 1), NA())</f>
        <v>#N/A</v>
      </c>
      <c r="N101" s="235" t="e">
        <f>IF(ISNUMBER(Regressions!O111),ROUND(Regressions!O111, 1), NA())</f>
        <v>#N/A</v>
      </c>
      <c r="O101" s="337" t="e">
        <f>IF(ISNUMBER(Regressions!Q111),ROUND(Regressions!Q111, 1), NA())</f>
        <v>#N/A</v>
      </c>
      <c r="P101" s="335" t="e">
        <f>IF(ISNUMBER(Regressions!R111),ROUND(Regressions!R111, 1), NA())</f>
        <v>#N/A</v>
      </c>
      <c r="Q101" s="213" t="e">
        <f>IF(ISNUMBER(Regressions!S111),ROUND(Regressions!S111, 1), NA())</f>
        <v>#N/A</v>
      </c>
      <c r="R101" s="336" t="e">
        <f>IF(ISNUMBER(Regressions!T111),ROUND(Regressions!T111, 1), NA())</f>
        <v>#N/A</v>
      </c>
      <c r="S101" s="235" t="e">
        <f>IF(ISNUMBER(Regressions!U111),ROUND(Regressions!U111, 1), NA())</f>
        <v>#N/A</v>
      </c>
    </row>
    <row xmlns:x14ac="http://schemas.microsoft.com/office/spreadsheetml/2009/9/ac" r="102" x14ac:dyDescent="0.2">
      <c r="A102" s="332" t="str">
        <f>IF(ISBLANK(Regressions!A112), " ", Regressions!A112)</f>
        <v>Solomon Islands</v>
      </c>
      <c r="B102" s="333">
        <f>IF(ISBLANK(Regressions!B112), " ", Regressions!B112)</f>
        <v>2005</v>
      </c>
      <c r="C102" s="338" t="str">
        <f>IF(ISBLANK(Regressions!C112), " ", Regressions!C112)</f>
        <v>Pre-primary</v>
      </c>
      <c r="D102" s="334">
        <f>IF(ISBLANK(Regressions!D112), " ", Regressions!D112)</f>
        <v>43418</v>
      </c>
      <c r="E102" s="212" t="e">
        <f>IF(ISNUMBER(Regressions!E112),ROUND(Regressions!E112, 1), NA())</f>
        <v>#N/A</v>
      </c>
      <c r="F102" s="335" t="e">
        <f>IF(ISNUMBER(Regressions!F112),ROUND(Regressions!F112, 1), NA())</f>
        <v>#N/A</v>
      </c>
      <c r="G102" s="234" t="e">
        <f>IF(ISNUMBER(Regressions!G112),ROUND(Regressions!G112, 1), NA())</f>
        <v>#N/A</v>
      </c>
      <c r="H102" s="336" t="e">
        <f>IF(ISNUMBER(Regressions!H112),ROUND(Regressions!H112, 1), NA())</f>
        <v>#N/A</v>
      </c>
      <c r="I102" s="235" t="e">
        <f>IF(ISNUMBER(Regressions!I112),ROUND(Regressions!I112, 1), NA())</f>
        <v>#N/A</v>
      </c>
      <c r="J102" s="337" t="e">
        <f>IF(ISNUMBER(Regressions!K112),ROUND(Regressions!K112, 1), NA())</f>
        <v>#N/A</v>
      </c>
      <c r="K102" s="335" t="e">
        <f>IF(ISNUMBER(Regressions!L112),ROUND(Regressions!L112, 1), NA())</f>
        <v>#N/A</v>
      </c>
      <c r="L102" s="236" t="e">
        <f>IF(ISNUMBER(Regressions!M112),ROUND(Regressions!M112, 1), NA())</f>
        <v>#N/A</v>
      </c>
      <c r="M102" s="336" t="e">
        <f>IF(ISNUMBER(Regressions!N112),ROUND(Regressions!N112, 1), NA())</f>
        <v>#N/A</v>
      </c>
      <c r="N102" s="235" t="e">
        <f>IF(ISNUMBER(Regressions!O112),ROUND(Regressions!O112, 1), NA())</f>
        <v>#N/A</v>
      </c>
      <c r="O102" s="337" t="e">
        <f>IF(ISNUMBER(Regressions!Q112),ROUND(Regressions!Q112, 1), NA())</f>
        <v>#N/A</v>
      </c>
      <c r="P102" s="335" t="e">
        <f>IF(ISNUMBER(Regressions!R112),ROUND(Regressions!R112, 1), NA())</f>
        <v>#N/A</v>
      </c>
      <c r="Q102" s="213" t="e">
        <f>IF(ISNUMBER(Regressions!S112),ROUND(Regressions!S112, 1), NA())</f>
        <v>#N/A</v>
      </c>
      <c r="R102" s="336" t="e">
        <f>IF(ISNUMBER(Regressions!T112),ROUND(Regressions!T112, 1), NA())</f>
        <v>#N/A</v>
      </c>
      <c r="S102" s="235" t="e">
        <f>IF(ISNUMBER(Regressions!U112),ROUND(Regressions!U112, 1), NA())</f>
        <v>#N/A</v>
      </c>
    </row>
    <row xmlns:x14ac="http://schemas.microsoft.com/office/spreadsheetml/2009/9/ac" r="103" x14ac:dyDescent="0.2">
      <c r="A103" s="332" t="str">
        <f>IF(ISBLANK(Regressions!A113), " ", Regressions!A113)</f>
        <v>Solomon Islands</v>
      </c>
      <c r="B103" s="333">
        <f>IF(ISBLANK(Regressions!B113), " ", Regressions!B113)</f>
        <v>2006</v>
      </c>
      <c r="C103" s="338" t="str">
        <f>IF(ISBLANK(Regressions!C113), " ", Regressions!C113)</f>
        <v>Pre-primary</v>
      </c>
      <c r="D103" s="334">
        <f>IF(ISBLANK(Regressions!D113), " ", Regressions!D113)</f>
        <v>44082</v>
      </c>
      <c r="E103" s="212" t="e">
        <f>IF(ISNUMBER(Regressions!E113),ROUND(Regressions!E113, 1), NA())</f>
        <v>#N/A</v>
      </c>
      <c r="F103" s="335" t="e">
        <f>IF(ISNUMBER(Regressions!F113),ROUND(Regressions!F113, 1), NA())</f>
        <v>#N/A</v>
      </c>
      <c r="G103" s="234" t="e">
        <f>IF(ISNUMBER(Regressions!G113),ROUND(Regressions!G113, 1), NA())</f>
        <v>#N/A</v>
      </c>
      <c r="H103" s="336" t="e">
        <f>IF(ISNUMBER(Regressions!H113),ROUND(Regressions!H113, 1), NA())</f>
        <v>#N/A</v>
      </c>
      <c r="I103" s="235" t="e">
        <f>IF(ISNUMBER(Regressions!I113),ROUND(Regressions!I113, 1), NA())</f>
        <v>#N/A</v>
      </c>
      <c r="J103" s="337" t="e">
        <f>IF(ISNUMBER(Regressions!K113),ROUND(Regressions!K113, 1), NA())</f>
        <v>#N/A</v>
      </c>
      <c r="K103" s="335" t="e">
        <f>IF(ISNUMBER(Regressions!L113),ROUND(Regressions!L113, 1), NA())</f>
        <v>#N/A</v>
      </c>
      <c r="L103" s="236" t="e">
        <f>IF(ISNUMBER(Regressions!M113),ROUND(Regressions!M113, 1), NA())</f>
        <v>#N/A</v>
      </c>
      <c r="M103" s="336" t="e">
        <f>IF(ISNUMBER(Regressions!N113),ROUND(Regressions!N113, 1), NA())</f>
        <v>#N/A</v>
      </c>
      <c r="N103" s="235" t="e">
        <f>IF(ISNUMBER(Regressions!O113),ROUND(Regressions!O113, 1), NA())</f>
        <v>#N/A</v>
      </c>
      <c r="O103" s="337" t="e">
        <f>IF(ISNUMBER(Regressions!Q113),ROUND(Regressions!Q113, 1), NA())</f>
        <v>#N/A</v>
      </c>
      <c r="P103" s="335" t="e">
        <f>IF(ISNUMBER(Regressions!R113),ROUND(Regressions!R113, 1), NA())</f>
        <v>#N/A</v>
      </c>
      <c r="Q103" s="213" t="e">
        <f>IF(ISNUMBER(Regressions!S113),ROUND(Regressions!S113, 1), NA())</f>
        <v>#N/A</v>
      </c>
      <c r="R103" s="336" t="e">
        <f>IF(ISNUMBER(Regressions!T113),ROUND(Regressions!T113, 1), NA())</f>
        <v>#N/A</v>
      </c>
      <c r="S103" s="235" t="e">
        <f>IF(ISNUMBER(Regressions!U113),ROUND(Regressions!U113, 1), NA())</f>
        <v>#N/A</v>
      </c>
    </row>
    <row xmlns:x14ac="http://schemas.microsoft.com/office/spreadsheetml/2009/9/ac" r="104" x14ac:dyDescent="0.2">
      <c r="A104" s="332" t="str">
        <f>IF(ISBLANK(Regressions!A114), " ", Regressions!A114)</f>
        <v>Solomon Islands</v>
      </c>
      <c r="B104" s="333">
        <f>IF(ISBLANK(Regressions!B114), " ", Regressions!B114)</f>
        <v>2007</v>
      </c>
      <c r="C104" s="338" t="str">
        <f>IF(ISBLANK(Regressions!C114), " ", Regressions!C114)</f>
        <v>Pre-primary</v>
      </c>
      <c r="D104" s="334">
        <f>IF(ISBLANK(Regressions!D114), " ", Regressions!D114)</f>
        <v>44758</v>
      </c>
      <c r="E104" s="212" t="e">
        <f>IF(ISNUMBER(Regressions!E114),ROUND(Regressions!E114, 1), NA())</f>
        <v>#N/A</v>
      </c>
      <c r="F104" s="335" t="e">
        <f>IF(ISNUMBER(Regressions!F114),ROUND(Regressions!F114, 1), NA())</f>
        <v>#N/A</v>
      </c>
      <c r="G104" s="234" t="e">
        <f>IF(ISNUMBER(Regressions!G114),ROUND(Regressions!G114, 1), NA())</f>
        <v>#N/A</v>
      </c>
      <c r="H104" s="336" t="e">
        <f>IF(ISNUMBER(Regressions!H114),ROUND(Regressions!H114, 1), NA())</f>
        <v>#N/A</v>
      </c>
      <c r="I104" s="235" t="e">
        <f>IF(ISNUMBER(Regressions!I114),ROUND(Regressions!I114, 1), NA())</f>
        <v>#N/A</v>
      </c>
      <c r="J104" s="337" t="e">
        <f>IF(ISNUMBER(Regressions!K114),ROUND(Regressions!K114, 1), NA())</f>
        <v>#N/A</v>
      </c>
      <c r="K104" s="335" t="e">
        <f>IF(ISNUMBER(Regressions!L114),ROUND(Regressions!L114, 1), NA())</f>
        <v>#N/A</v>
      </c>
      <c r="L104" s="236" t="e">
        <f>IF(ISNUMBER(Regressions!M114),ROUND(Regressions!M114, 1), NA())</f>
        <v>#N/A</v>
      </c>
      <c r="M104" s="336" t="e">
        <f>IF(ISNUMBER(Regressions!N114),ROUND(Regressions!N114, 1), NA())</f>
        <v>#N/A</v>
      </c>
      <c r="N104" s="235" t="e">
        <f>IF(ISNUMBER(Regressions!O114),ROUND(Regressions!O114, 1), NA())</f>
        <v>#N/A</v>
      </c>
      <c r="O104" s="337" t="e">
        <f>IF(ISNUMBER(Regressions!Q114),ROUND(Regressions!Q114, 1), NA())</f>
        <v>#N/A</v>
      </c>
      <c r="P104" s="335" t="e">
        <f>IF(ISNUMBER(Regressions!R114),ROUND(Regressions!R114, 1), NA())</f>
        <v>#N/A</v>
      </c>
      <c r="Q104" s="213" t="e">
        <f>IF(ISNUMBER(Regressions!S114),ROUND(Regressions!S114, 1), NA())</f>
        <v>#N/A</v>
      </c>
      <c r="R104" s="336" t="e">
        <f>IF(ISNUMBER(Regressions!T114),ROUND(Regressions!T114, 1), NA())</f>
        <v>#N/A</v>
      </c>
      <c r="S104" s="235" t="e">
        <f>IF(ISNUMBER(Regressions!U114),ROUND(Regressions!U114, 1), NA())</f>
        <v>#N/A</v>
      </c>
    </row>
    <row xmlns:x14ac="http://schemas.microsoft.com/office/spreadsheetml/2009/9/ac" r="105" x14ac:dyDescent="0.2">
      <c r="A105" s="332" t="str">
        <f>IF(ISBLANK(Regressions!A115), " ", Regressions!A115)</f>
        <v>Solomon Islands</v>
      </c>
      <c r="B105" s="333">
        <f>IF(ISBLANK(Regressions!B115), " ", Regressions!B115)</f>
        <v>2008</v>
      </c>
      <c r="C105" s="338" t="str">
        <f>IF(ISBLANK(Regressions!C115), " ", Regressions!C115)</f>
        <v>Pre-primary</v>
      </c>
      <c r="D105" s="334">
        <f>IF(ISBLANK(Regressions!D115), " ", Regressions!D115)</f>
        <v>45416</v>
      </c>
      <c r="E105" s="212" t="e">
        <f>IF(ISNUMBER(Regressions!E115),ROUND(Regressions!E115, 1), NA())</f>
        <v>#N/A</v>
      </c>
      <c r="F105" s="335" t="e">
        <f>IF(ISNUMBER(Regressions!F115),ROUND(Regressions!F115, 1), NA())</f>
        <v>#N/A</v>
      </c>
      <c r="G105" s="234" t="e">
        <f>IF(ISNUMBER(Regressions!G115),ROUND(Regressions!G115, 1), NA())</f>
        <v>#N/A</v>
      </c>
      <c r="H105" s="336" t="e">
        <f>IF(ISNUMBER(Regressions!H115),ROUND(Regressions!H115, 1), NA())</f>
        <v>#N/A</v>
      </c>
      <c r="I105" s="235" t="e">
        <f>IF(ISNUMBER(Regressions!I115),ROUND(Regressions!I115, 1), NA())</f>
        <v>#N/A</v>
      </c>
      <c r="J105" s="337" t="e">
        <f>IF(ISNUMBER(Regressions!K115),ROUND(Regressions!K115, 1), NA())</f>
        <v>#N/A</v>
      </c>
      <c r="K105" s="335" t="e">
        <f>IF(ISNUMBER(Regressions!L115),ROUND(Regressions!L115, 1), NA())</f>
        <v>#N/A</v>
      </c>
      <c r="L105" s="236" t="e">
        <f>IF(ISNUMBER(Regressions!M115),ROUND(Regressions!M115, 1), NA())</f>
        <v>#N/A</v>
      </c>
      <c r="M105" s="336" t="e">
        <f>IF(ISNUMBER(Regressions!N115),ROUND(Regressions!N115, 1), NA())</f>
        <v>#N/A</v>
      </c>
      <c r="N105" s="235" t="e">
        <f>IF(ISNUMBER(Regressions!O115),ROUND(Regressions!O115, 1), NA())</f>
        <v>#N/A</v>
      </c>
      <c r="O105" s="337" t="e">
        <f>IF(ISNUMBER(Regressions!Q115),ROUND(Regressions!Q115, 1), NA())</f>
        <v>#N/A</v>
      </c>
      <c r="P105" s="335" t="e">
        <f>IF(ISNUMBER(Regressions!R115),ROUND(Regressions!R115, 1), NA())</f>
        <v>#N/A</v>
      </c>
      <c r="Q105" s="213" t="e">
        <f>IF(ISNUMBER(Regressions!S115),ROUND(Regressions!S115, 1), NA())</f>
        <v>#N/A</v>
      </c>
      <c r="R105" s="336" t="e">
        <f>IF(ISNUMBER(Regressions!T115),ROUND(Regressions!T115, 1), NA())</f>
        <v>#N/A</v>
      </c>
      <c r="S105" s="235" t="e">
        <f>IF(ISNUMBER(Regressions!U115),ROUND(Regressions!U115, 1), NA())</f>
        <v>#N/A</v>
      </c>
    </row>
    <row xmlns:x14ac="http://schemas.microsoft.com/office/spreadsheetml/2009/9/ac" r="106" x14ac:dyDescent="0.2">
      <c r="A106" s="332" t="str">
        <f>IF(ISBLANK(Regressions!A116), " ", Regressions!A116)</f>
        <v>Solomon Islands</v>
      </c>
      <c r="B106" s="333">
        <f>IF(ISBLANK(Regressions!B116), " ", Regressions!B116)</f>
        <v>2009</v>
      </c>
      <c r="C106" s="338" t="str">
        <f>IF(ISBLANK(Regressions!C116), " ", Regressions!C116)</f>
        <v>Pre-primary</v>
      </c>
      <c r="D106" s="334">
        <f>IF(ISBLANK(Regressions!D116), " ", Regressions!D116)</f>
        <v>46116</v>
      </c>
      <c r="E106" s="212" t="e">
        <f>IF(ISNUMBER(Regressions!E116),ROUND(Regressions!E116, 1), NA())</f>
        <v>#N/A</v>
      </c>
      <c r="F106" s="335" t="e">
        <f>IF(ISNUMBER(Regressions!F116),ROUND(Regressions!F116, 1), NA())</f>
        <v>#N/A</v>
      </c>
      <c r="G106" s="234" t="e">
        <f>IF(ISNUMBER(Regressions!G116),ROUND(Regressions!G116, 1), NA())</f>
        <v>#N/A</v>
      </c>
      <c r="H106" s="336" t="e">
        <f>IF(ISNUMBER(Regressions!H116),ROUND(Regressions!H116, 1), NA())</f>
        <v>#N/A</v>
      </c>
      <c r="I106" s="235" t="e">
        <f>IF(ISNUMBER(Regressions!I116),ROUND(Regressions!I116, 1), NA())</f>
        <v>#N/A</v>
      </c>
      <c r="J106" s="337" t="e">
        <f>IF(ISNUMBER(Regressions!K116),ROUND(Regressions!K116, 1), NA())</f>
        <v>#N/A</v>
      </c>
      <c r="K106" s="335" t="e">
        <f>IF(ISNUMBER(Regressions!L116),ROUND(Regressions!L116, 1), NA())</f>
        <v>#N/A</v>
      </c>
      <c r="L106" s="236" t="e">
        <f>IF(ISNUMBER(Regressions!M116),ROUND(Regressions!M116, 1), NA())</f>
        <v>#N/A</v>
      </c>
      <c r="M106" s="336" t="e">
        <f>IF(ISNUMBER(Regressions!N116),ROUND(Regressions!N116, 1), NA())</f>
        <v>#N/A</v>
      </c>
      <c r="N106" s="235" t="e">
        <f>IF(ISNUMBER(Regressions!O116),ROUND(Regressions!O116, 1), NA())</f>
        <v>#N/A</v>
      </c>
      <c r="O106" s="337" t="e">
        <f>IF(ISNUMBER(Regressions!Q116),ROUND(Regressions!Q116, 1), NA())</f>
        <v>#N/A</v>
      </c>
      <c r="P106" s="335" t="e">
        <f>IF(ISNUMBER(Regressions!R116),ROUND(Regressions!R116, 1), NA())</f>
        <v>#N/A</v>
      </c>
      <c r="Q106" s="213" t="e">
        <f>IF(ISNUMBER(Regressions!S116),ROUND(Regressions!S116, 1), NA())</f>
        <v>#N/A</v>
      </c>
      <c r="R106" s="336" t="e">
        <f>IF(ISNUMBER(Regressions!T116),ROUND(Regressions!T116, 1), NA())</f>
        <v>#N/A</v>
      </c>
      <c r="S106" s="235" t="e">
        <f>IF(ISNUMBER(Regressions!U116),ROUND(Regressions!U116, 1), NA())</f>
        <v>#N/A</v>
      </c>
    </row>
    <row xmlns:x14ac="http://schemas.microsoft.com/office/spreadsheetml/2009/9/ac" r="107" x14ac:dyDescent="0.2">
      <c r="A107" s="332" t="str">
        <f>IF(ISBLANK(Regressions!A117), " ", Regressions!A117)</f>
        <v>Solomon Islands</v>
      </c>
      <c r="B107" s="333">
        <f>IF(ISBLANK(Regressions!B117), " ", Regressions!B117)</f>
        <v>2010</v>
      </c>
      <c r="C107" s="338" t="str">
        <f>IF(ISBLANK(Regressions!C117), " ", Regressions!C117)</f>
        <v>Pre-primary</v>
      </c>
      <c r="D107" s="334">
        <f>IF(ISBLANK(Regressions!D117), " ", Regressions!D117)</f>
        <v>47039</v>
      </c>
      <c r="E107" s="212" t="e">
        <f>IF(ISNUMBER(Regressions!E117),ROUND(Regressions!E117, 1), NA())</f>
        <v>#N/A</v>
      </c>
      <c r="F107" s="335" t="e">
        <f>IF(ISNUMBER(Regressions!F117),ROUND(Regressions!F117, 1), NA())</f>
        <v>#N/A</v>
      </c>
      <c r="G107" s="234" t="e">
        <f>IF(ISNUMBER(Regressions!G117),ROUND(Regressions!G117, 1), NA())</f>
        <v>#N/A</v>
      </c>
      <c r="H107" s="336" t="e">
        <f>IF(ISNUMBER(Regressions!H117),ROUND(Regressions!H117, 1), NA())</f>
        <v>#N/A</v>
      </c>
      <c r="I107" s="235" t="e">
        <f>IF(ISNUMBER(Regressions!I117),ROUND(Regressions!I117, 1), NA())</f>
        <v>#N/A</v>
      </c>
      <c r="J107" s="337" t="e">
        <f>IF(ISNUMBER(Regressions!K117),ROUND(Regressions!K117, 1), NA())</f>
        <v>#N/A</v>
      </c>
      <c r="K107" s="335" t="e">
        <f>IF(ISNUMBER(Regressions!L117),ROUND(Regressions!L117, 1), NA())</f>
        <v>#N/A</v>
      </c>
      <c r="L107" s="236" t="e">
        <f>IF(ISNUMBER(Regressions!M117),ROUND(Regressions!M117, 1), NA())</f>
        <v>#N/A</v>
      </c>
      <c r="M107" s="336" t="e">
        <f>IF(ISNUMBER(Regressions!N117),ROUND(Regressions!N117, 1), NA())</f>
        <v>#N/A</v>
      </c>
      <c r="N107" s="235" t="e">
        <f>IF(ISNUMBER(Regressions!O117),ROUND(Regressions!O117, 1), NA())</f>
        <v>#N/A</v>
      </c>
      <c r="O107" s="337" t="e">
        <f>IF(ISNUMBER(Regressions!Q117),ROUND(Regressions!Q117, 1), NA())</f>
        <v>#N/A</v>
      </c>
      <c r="P107" s="335" t="e">
        <f>IF(ISNUMBER(Regressions!R117),ROUND(Regressions!R117, 1), NA())</f>
        <v>#N/A</v>
      </c>
      <c r="Q107" s="213" t="e">
        <f>IF(ISNUMBER(Regressions!S117),ROUND(Regressions!S117, 1), NA())</f>
        <v>#N/A</v>
      </c>
      <c r="R107" s="336" t="e">
        <f>IF(ISNUMBER(Regressions!T117),ROUND(Regressions!T117, 1), NA())</f>
        <v>#N/A</v>
      </c>
      <c r="S107" s="235" t="e">
        <f>IF(ISNUMBER(Regressions!U117),ROUND(Regressions!U117, 1), NA())</f>
        <v>#N/A</v>
      </c>
    </row>
    <row xmlns:x14ac="http://schemas.microsoft.com/office/spreadsheetml/2009/9/ac" r="108" x14ac:dyDescent="0.2">
      <c r="A108" s="332" t="str">
        <f>IF(ISBLANK(Regressions!A118), " ", Regressions!A118)</f>
        <v>Solomon Islands</v>
      </c>
      <c r="B108" s="333">
        <f>IF(ISBLANK(Regressions!B118), " ", Regressions!B118)</f>
        <v>2011</v>
      </c>
      <c r="C108" s="338" t="str">
        <f>IF(ISBLANK(Regressions!C118), " ", Regressions!C118)</f>
        <v>Pre-primary</v>
      </c>
      <c r="D108" s="334">
        <f>IF(ISBLANK(Regressions!D118), " ", Regressions!D118)</f>
        <v>48054</v>
      </c>
      <c r="E108" s="212" t="e">
        <f>IF(ISNUMBER(Regressions!E118),ROUND(Regressions!E118, 1), NA())</f>
        <v>#N/A</v>
      </c>
      <c r="F108" s="335" t="e">
        <f>IF(ISNUMBER(Regressions!F118),ROUND(Regressions!F118, 1), NA())</f>
        <v>#N/A</v>
      </c>
      <c r="G108" s="234" t="e">
        <f>IF(ISNUMBER(Regressions!G118),ROUND(Regressions!G118, 1), NA())</f>
        <v>#N/A</v>
      </c>
      <c r="H108" s="336" t="e">
        <f>IF(ISNUMBER(Regressions!H118),ROUND(Regressions!H118, 1), NA())</f>
        <v>#N/A</v>
      </c>
      <c r="I108" s="235" t="e">
        <f>IF(ISNUMBER(Regressions!I118),ROUND(Regressions!I118, 1), NA())</f>
        <v>#N/A</v>
      </c>
      <c r="J108" s="337" t="e">
        <f>IF(ISNUMBER(Regressions!K118),ROUND(Regressions!K118, 1), NA())</f>
        <v>#N/A</v>
      </c>
      <c r="K108" s="335" t="e">
        <f>IF(ISNUMBER(Regressions!L118),ROUND(Regressions!L118, 1), NA())</f>
        <v>#N/A</v>
      </c>
      <c r="L108" s="236" t="e">
        <f>IF(ISNUMBER(Regressions!M118),ROUND(Regressions!M118, 1), NA())</f>
        <v>#N/A</v>
      </c>
      <c r="M108" s="336" t="e">
        <f>IF(ISNUMBER(Regressions!N118),ROUND(Regressions!N118, 1), NA())</f>
        <v>#N/A</v>
      </c>
      <c r="N108" s="235" t="e">
        <f>IF(ISNUMBER(Regressions!O118),ROUND(Regressions!O118, 1), NA())</f>
        <v>#N/A</v>
      </c>
      <c r="O108" s="337" t="e">
        <f>IF(ISNUMBER(Regressions!Q118),ROUND(Regressions!Q118, 1), NA())</f>
        <v>#N/A</v>
      </c>
      <c r="P108" s="335" t="e">
        <f>IF(ISNUMBER(Regressions!R118),ROUND(Regressions!R118, 1), NA())</f>
        <v>#N/A</v>
      </c>
      <c r="Q108" s="213" t="e">
        <f>IF(ISNUMBER(Regressions!S118),ROUND(Regressions!S118, 1), NA())</f>
        <v>#N/A</v>
      </c>
      <c r="R108" s="336" t="e">
        <f>IF(ISNUMBER(Regressions!T118),ROUND(Regressions!T118, 1), NA())</f>
        <v>#N/A</v>
      </c>
      <c r="S108" s="235" t="e">
        <f>IF(ISNUMBER(Regressions!U118),ROUND(Regressions!U118, 1), NA())</f>
        <v>#N/A</v>
      </c>
    </row>
    <row xmlns:x14ac="http://schemas.microsoft.com/office/spreadsheetml/2009/9/ac" r="109" x14ac:dyDescent="0.2">
      <c r="A109" s="332" t="str">
        <f>IF(ISBLANK(Regressions!A119), " ", Regressions!A119)</f>
        <v>Solomon Islands</v>
      </c>
      <c r="B109" s="333">
        <f>IF(ISBLANK(Regressions!B119), " ", Regressions!B119)</f>
        <v>2012</v>
      </c>
      <c r="C109" s="338" t="str">
        <f>IF(ISBLANK(Regressions!C119), " ", Regressions!C119)</f>
        <v>Pre-primary</v>
      </c>
      <c r="D109" s="334">
        <f>IF(ISBLANK(Regressions!D119), " ", Regressions!D119)</f>
        <v>49157</v>
      </c>
      <c r="E109" s="212" t="e">
        <f>IF(ISNUMBER(Regressions!E119),ROUND(Regressions!E119, 1), NA())</f>
        <v>#N/A</v>
      </c>
      <c r="F109" s="335" t="e">
        <f>IF(ISNUMBER(Regressions!F119),ROUND(Regressions!F119, 1), NA())</f>
        <v>#N/A</v>
      </c>
      <c r="G109" s="234" t="e">
        <f>IF(ISNUMBER(Regressions!G119),ROUND(Regressions!G119, 1), NA())</f>
        <v>#N/A</v>
      </c>
      <c r="H109" s="336" t="e">
        <f>IF(ISNUMBER(Regressions!H119),ROUND(Regressions!H119, 1), NA())</f>
        <v>#N/A</v>
      </c>
      <c r="I109" s="235" t="e">
        <f>IF(ISNUMBER(Regressions!I119),ROUND(Regressions!I119, 1), NA())</f>
        <v>#N/A</v>
      </c>
      <c r="J109" s="337" t="e">
        <f>IF(ISNUMBER(Regressions!K119),ROUND(Regressions!K119, 1), NA())</f>
        <v>#N/A</v>
      </c>
      <c r="K109" s="335" t="e">
        <f>IF(ISNUMBER(Regressions!L119),ROUND(Regressions!L119, 1), NA())</f>
        <v>#N/A</v>
      </c>
      <c r="L109" s="236" t="e">
        <f>IF(ISNUMBER(Regressions!M119),ROUND(Regressions!M119, 1), NA())</f>
        <v>#N/A</v>
      </c>
      <c r="M109" s="336" t="e">
        <f>IF(ISNUMBER(Regressions!N119),ROUND(Regressions!N119, 1), NA())</f>
        <v>#N/A</v>
      </c>
      <c r="N109" s="235" t="e">
        <f>IF(ISNUMBER(Regressions!O119),ROUND(Regressions!O119, 1), NA())</f>
        <v>#N/A</v>
      </c>
      <c r="O109" s="337" t="e">
        <f>IF(ISNUMBER(Regressions!Q119),ROUND(Regressions!Q119, 1), NA())</f>
        <v>#N/A</v>
      </c>
      <c r="P109" s="335" t="e">
        <f>IF(ISNUMBER(Regressions!R119),ROUND(Regressions!R119, 1), NA())</f>
        <v>#N/A</v>
      </c>
      <c r="Q109" s="213" t="e">
        <f>IF(ISNUMBER(Regressions!S119),ROUND(Regressions!S119, 1), NA())</f>
        <v>#N/A</v>
      </c>
      <c r="R109" s="336" t="e">
        <f>IF(ISNUMBER(Regressions!T119),ROUND(Regressions!T119, 1), NA())</f>
        <v>#N/A</v>
      </c>
      <c r="S109" s="235" t="e">
        <f>IF(ISNUMBER(Regressions!U119),ROUND(Regressions!U119, 1), NA())</f>
        <v>#N/A</v>
      </c>
    </row>
    <row xmlns:x14ac="http://schemas.microsoft.com/office/spreadsheetml/2009/9/ac" r="110" x14ac:dyDescent="0.2">
      <c r="A110" s="332" t="str">
        <f>IF(ISBLANK(Regressions!A120), " ", Regressions!A120)</f>
        <v>Solomon Islands</v>
      </c>
      <c r="B110" s="333">
        <f>IF(ISBLANK(Regressions!B120), " ", Regressions!B120)</f>
        <v>2013</v>
      </c>
      <c r="C110" s="338" t="str">
        <f>IF(ISBLANK(Regressions!C120), " ", Regressions!C120)</f>
        <v>Pre-primary</v>
      </c>
      <c r="D110" s="334">
        <f>IF(ISBLANK(Regressions!D120), " ", Regressions!D120)</f>
        <v>50186</v>
      </c>
      <c r="E110" s="212" t="e">
        <f>IF(ISNUMBER(Regressions!E120),ROUND(Regressions!E120, 1), NA())</f>
        <v>#N/A</v>
      </c>
      <c r="F110" s="335" t="e">
        <f>IF(ISNUMBER(Regressions!F120),ROUND(Regressions!F120, 1), NA())</f>
        <v>#N/A</v>
      </c>
      <c r="G110" s="234" t="e">
        <f>IF(ISNUMBER(Regressions!G120),ROUND(Regressions!G120, 1), NA())</f>
        <v>#N/A</v>
      </c>
      <c r="H110" s="336" t="e">
        <f>IF(ISNUMBER(Regressions!H120),ROUND(Regressions!H120, 1), NA())</f>
        <v>#N/A</v>
      </c>
      <c r="I110" s="235" t="e">
        <f>IF(ISNUMBER(Regressions!I120),ROUND(Regressions!I120, 1), NA())</f>
        <v>#N/A</v>
      </c>
      <c r="J110" s="337" t="e">
        <f>IF(ISNUMBER(Regressions!K120),ROUND(Regressions!K120, 1), NA())</f>
        <v>#N/A</v>
      </c>
      <c r="K110" s="335" t="e">
        <f>IF(ISNUMBER(Regressions!L120),ROUND(Regressions!L120, 1), NA())</f>
        <v>#N/A</v>
      </c>
      <c r="L110" s="236" t="e">
        <f>IF(ISNUMBER(Regressions!M120),ROUND(Regressions!M120, 1), NA())</f>
        <v>#N/A</v>
      </c>
      <c r="M110" s="336" t="e">
        <f>IF(ISNUMBER(Regressions!N120),ROUND(Regressions!N120, 1), NA())</f>
        <v>#N/A</v>
      </c>
      <c r="N110" s="235" t="e">
        <f>IF(ISNUMBER(Regressions!O120),ROUND(Regressions!O120, 1), NA())</f>
        <v>#N/A</v>
      </c>
      <c r="O110" s="337" t="e">
        <f>IF(ISNUMBER(Regressions!Q120),ROUND(Regressions!Q120, 1), NA())</f>
        <v>#N/A</v>
      </c>
      <c r="P110" s="335" t="e">
        <f>IF(ISNUMBER(Regressions!R120),ROUND(Regressions!R120, 1), NA())</f>
        <v>#N/A</v>
      </c>
      <c r="Q110" s="213" t="e">
        <f>IF(ISNUMBER(Regressions!S120),ROUND(Regressions!S120, 1), NA())</f>
        <v>#N/A</v>
      </c>
      <c r="R110" s="336" t="e">
        <f>IF(ISNUMBER(Regressions!T120),ROUND(Regressions!T120, 1), NA())</f>
        <v>#N/A</v>
      </c>
      <c r="S110" s="235" t="e">
        <f>IF(ISNUMBER(Regressions!U120),ROUND(Regressions!U120, 1), NA())</f>
        <v>#N/A</v>
      </c>
    </row>
    <row xmlns:x14ac="http://schemas.microsoft.com/office/spreadsheetml/2009/9/ac" r="111" x14ac:dyDescent="0.2">
      <c r="A111" s="332" t="str">
        <f>IF(ISBLANK(Regressions!A121), " ", Regressions!A121)</f>
        <v>Solomon Islands</v>
      </c>
      <c r="B111" s="333">
        <f>IF(ISBLANK(Regressions!B121), " ", Regressions!B121)</f>
        <v>2014</v>
      </c>
      <c r="C111" s="338" t="str">
        <f>IF(ISBLANK(Regressions!C121), " ", Regressions!C121)</f>
        <v>Pre-primary</v>
      </c>
      <c r="D111" s="334">
        <f>IF(ISBLANK(Regressions!D121), " ", Regressions!D121)</f>
        <v>51375</v>
      </c>
      <c r="E111" s="212">
        <f>IF(ISNUMBER(Regressions!E121),ROUND(Regressions!E121, 1), NA())</f>
        <v>62.1</v>
      </c>
      <c r="F111" s="335">
        <f>IF(ISNUMBER(Regressions!F121),ROUND(Regressions!F121, 1), NA())</f>
        <v>56.7</v>
      </c>
      <c r="G111" s="234">
        <f>IF(ISNUMBER(Regressions!G121),ROUND(Regressions!G121, 1), NA())</f>
        <v>26.5</v>
      </c>
      <c r="H111" s="336">
        <f>IF(ISNUMBER(Regressions!H121),ROUND(Regressions!H121, 1), NA())</f>
        <v>30.3</v>
      </c>
      <c r="I111" s="235">
        <f>IF(ISNUMBER(Regressions!I121),ROUND(Regressions!I121, 1), NA())</f>
        <v>43.3</v>
      </c>
      <c r="J111" s="337">
        <f>IF(ISNUMBER(Regressions!K121),ROUND(Regressions!K121, 1), NA())</f>
        <v>39.6</v>
      </c>
      <c r="K111" s="335">
        <f>IF(ISNUMBER(Regressions!L121),ROUND(Regressions!L121, 1), NA())</f>
        <v>34.6</v>
      </c>
      <c r="L111" s="236">
        <f>IF(ISNUMBER(Regressions!M121),ROUND(Regressions!M121, 1), NA())</f>
        <v>8.8000000000000007</v>
      </c>
      <c r="M111" s="336">
        <f>IF(ISNUMBER(Regressions!N121),ROUND(Regressions!N121, 1), NA())</f>
        <v>25.7</v>
      </c>
      <c r="N111" s="235">
        <f>IF(ISNUMBER(Regressions!O121),ROUND(Regressions!O121, 1), NA())</f>
        <v>65.400000000000006</v>
      </c>
      <c r="O111" s="337">
        <f>IF(ISNUMBER(Regressions!Q121),ROUND(Regressions!Q121, 1), NA())</f>
        <v>50.7</v>
      </c>
      <c r="P111" s="335">
        <f>IF(ISNUMBER(Regressions!R121),ROUND(Regressions!R121, 1), NA())</f>
        <v>31.9</v>
      </c>
      <c r="Q111" s="213">
        <f>IF(ISNUMBER(Regressions!S121),ROUND(Regressions!S121, 1), NA())</f>
        <v>18.8</v>
      </c>
      <c r="R111" s="336">
        <f>IF(ISNUMBER(Regressions!T121),ROUND(Regressions!T121, 1), NA())</f>
        <v>13.1</v>
      </c>
      <c r="S111" s="235">
        <f>IF(ISNUMBER(Regressions!U121),ROUND(Regressions!U121, 1), NA())</f>
        <v>68.099999999999994</v>
      </c>
    </row>
    <row xmlns:x14ac="http://schemas.microsoft.com/office/spreadsheetml/2009/9/ac" r="112" x14ac:dyDescent="0.2">
      <c r="A112" s="332" t="str">
        <f>IF(ISBLANK(Regressions!A122), " ", Regressions!A122)</f>
        <v>Solomon Islands</v>
      </c>
      <c r="B112" s="333">
        <f>IF(ISBLANK(Regressions!B122), " ", Regressions!B122)</f>
        <v>2015</v>
      </c>
      <c r="C112" s="338" t="str">
        <f>IF(ISBLANK(Regressions!C122), " ", Regressions!C122)</f>
        <v>Pre-primary</v>
      </c>
      <c r="D112" s="334">
        <f>IF(ISBLANK(Regressions!D122), " ", Regressions!D122)</f>
        <v>52670</v>
      </c>
      <c r="E112" s="212">
        <f>IF(ISNUMBER(Regressions!E122),ROUND(Regressions!E122, 1), NA())</f>
        <v>62.1</v>
      </c>
      <c r="F112" s="335">
        <f>IF(ISNUMBER(Regressions!F122),ROUND(Regressions!F122, 1), NA())</f>
        <v>56.7</v>
      </c>
      <c r="G112" s="234">
        <f>IF(ISNUMBER(Regressions!G122),ROUND(Regressions!G122, 1), NA())</f>
        <v>26.5</v>
      </c>
      <c r="H112" s="336">
        <f>IF(ISNUMBER(Regressions!H122),ROUND(Regressions!H122, 1), NA())</f>
        <v>30.3</v>
      </c>
      <c r="I112" s="235">
        <f>IF(ISNUMBER(Regressions!I122),ROUND(Regressions!I122, 1), NA())</f>
        <v>43.3</v>
      </c>
      <c r="J112" s="337">
        <f>IF(ISNUMBER(Regressions!K122),ROUND(Regressions!K122, 1), NA())</f>
        <v>39.6</v>
      </c>
      <c r="K112" s="335">
        <f>IF(ISNUMBER(Regressions!L122),ROUND(Regressions!L122, 1), NA())</f>
        <v>34.6</v>
      </c>
      <c r="L112" s="236">
        <f>IF(ISNUMBER(Regressions!M122),ROUND(Regressions!M122, 1), NA())</f>
        <v>8.8000000000000007</v>
      </c>
      <c r="M112" s="336">
        <f>IF(ISNUMBER(Regressions!N122),ROUND(Regressions!N122, 1), NA())</f>
        <v>25.7</v>
      </c>
      <c r="N112" s="235">
        <f>IF(ISNUMBER(Regressions!O122),ROUND(Regressions!O122, 1), NA())</f>
        <v>65.400000000000006</v>
      </c>
      <c r="O112" s="337">
        <f>IF(ISNUMBER(Regressions!Q122),ROUND(Regressions!Q122, 1), NA())</f>
        <v>50.7</v>
      </c>
      <c r="P112" s="335">
        <f>IF(ISNUMBER(Regressions!R122),ROUND(Regressions!R122, 1), NA())</f>
        <v>31.9</v>
      </c>
      <c r="Q112" s="213">
        <f>IF(ISNUMBER(Regressions!S122),ROUND(Regressions!S122, 1), NA())</f>
        <v>18.8</v>
      </c>
      <c r="R112" s="336">
        <f>IF(ISNUMBER(Regressions!T122),ROUND(Regressions!T122, 1), NA())</f>
        <v>13.1</v>
      </c>
      <c r="S112" s="235">
        <f>IF(ISNUMBER(Regressions!U122),ROUND(Regressions!U122, 1), NA())</f>
        <v>68.099999999999994</v>
      </c>
    </row>
    <row xmlns:x14ac="http://schemas.microsoft.com/office/spreadsheetml/2009/9/ac" r="113" x14ac:dyDescent="0.2">
      <c r="A113" s="332" t="str">
        <f>IF(ISBLANK(Regressions!A123), " ", Regressions!A123)</f>
        <v>Solomon Islands</v>
      </c>
      <c r="B113" s="333">
        <f>IF(ISBLANK(Regressions!B123), " ", Regressions!B123)</f>
        <v>2016</v>
      </c>
      <c r="C113" s="338" t="str">
        <f>IF(ISBLANK(Regressions!C123), " ", Regressions!C123)</f>
        <v>Pre-primary</v>
      </c>
      <c r="D113" s="334">
        <f>IF(ISBLANK(Regressions!D123), " ", Regressions!D123)</f>
        <v>54065</v>
      </c>
      <c r="E113" s="212">
        <f>IF(ISNUMBER(Regressions!E123),ROUND(Regressions!E123, 1), NA())</f>
        <v>62.1</v>
      </c>
      <c r="F113" s="335">
        <f>IF(ISNUMBER(Regressions!F123),ROUND(Regressions!F123, 1), NA())</f>
        <v>56.7</v>
      </c>
      <c r="G113" s="234">
        <f>IF(ISNUMBER(Regressions!G123),ROUND(Regressions!G123, 1), NA())</f>
        <v>26.5</v>
      </c>
      <c r="H113" s="336">
        <f>IF(ISNUMBER(Regressions!H123),ROUND(Regressions!H123, 1), NA())</f>
        <v>30.3</v>
      </c>
      <c r="I113" s="235">
        <f>IF(ISNUMBER(Regressions!I123),ROUND(Regressions!I123, 1), NA())</f>
        <v>43.3</v>
      </c>
      <c r="J113" s="337">
        <f>IF(ISNUMBER(Regressions!K123),ROUND(Regressions!K123, 1), NA())</f>
        <v>39.6</v>
      </c>
      <c r="K113" s="335">
        <f>IF(ISNUMBER(Regressions!L123),ROUND(Regressions!L123, 1), NA())</f>
        <v>34.6</v>
      </c>
      <c r="L113" s="236">
        <f>IF(ISNUMBER(Regressions!M123),ROUND(Regressions!M123, 1), NA())</f>
        <v>8.8000000000000007</v>
      </c>
      <c r="M113" s="336">
        <f>IF(ISNUMBER(Regressions!N123),ROUND(Regressions!N123, 1), NA())</f>
        <v>25.7</v>
      </c>
      <c r="N113" s="235">
        <f>IF(ISNUMBER(Regressions!O123),ROUND(Regressions!O123, 1), NA())</f>
        <v>65.400000000000006</v>
      </c>
      <c r="O113" s="337">
        <f>IF(ISNUMBER(Regressions!Q123),ROUND(Regressions!Q123, 1), NA())</f>
        <v>50.7</v>
      </c>
      <c r="P113" s="335">
        <f>IF(ISNUMBER(Regressions!R123),ROUND(Regressions!R123, 1), NA())</f>
        <v>31.9</v>
      </c>
      <c r="Q113" s="213">
        <f>IF(ISNUMBER(Regressions!S123),ROUND(Regressions!S123, 1), NA())</f>
        <v>18.8</v>
      </c>
      <c r="R113" s="336">
        <f>IF(ISNUMBER(Regressions!T123),ROUND(Regressions!T123, 1), NA())</f>
        <v>13.1</v>
      </c>
      <c r="S113" s="235">
        <f>IF(ISNUMBER(Regressions!U123),ROUND(Regressions!U123, 1), NA())</f>
        <v>68.099999999999994</v>
      </c>
    </row>
    <row xmlns:x14ac="http://schemas.microsoft.com/office/spreadsheetml/2009/9/ac" r="114" x14ac:dyDescent="0.2">
      <c r="A114" s="332" t="str">
        <f>IF(ISBLANK(Regressions!A124), " ", Regressions!A124)</f>
        <v>Solomon Islands</v>
      </c>
      <c r="B114" s="333">
        <f>IF(ISBLANK(Regressions!B124), " ", Regressions!B124)</f>
        <v>2017</v>
      </c>
      <c r="C114" s="338" t="str">
        <f>IF(ISBLANK(Regressions!C124), " ", Regressions!C124)</f>
        <v>Pre-primary</v>
      </c>
      <c r="D114" s="334">
        <f>IF(ISBLANK(Regressions!D124), " ", Regressions!D124)</f>
        <v>55449</v>
      </c>
      <c r="E114" s="212">
        <f>IF(ISNUMBER(Regressions!E124),ROUND(Regressions!E124, 1), NA())</f>
        <v>62.1</v>
      </c>
      <c r="F114" s="335">
        <f>IF(ISNUMBER(Regressions!F124),ROUND(Regressions!F124, 1), NA())</f>
        <v>56.7</v>
      </c>
      <c r="G114" s="234">
        <f>IF(ISNUMBER(Regressions!G124),ROUND(Regressions!G124, 1), NA())</f>
        <v>26.5</v>
      </c>
      <c r="H114" s="336">
        <f>IF(ISNUMBER(Regressions!H124),ROUND(Regressions!H124, 1), NA())</f>
        <v>30.3</v>
      </c>
      <c r="I114" s="235">
        <f>IF(ISNUMBER(Regressions!I124),ROUND(Regressions!I124, 1), NA())</f>
        <v>43.3</v>
      </c>
      <c r="J114" s="337">
        <f>IF(ISNUMBER(Regressions!K124),ROUND(Regressions!K124, 1), NA())</f>
        <v>39.6</v>
      </c>
      <c r="K114" s="335">
        <f>IF(ISNUMBER(Regressions!L124),ROUND(Regressions!L124, 1), NA())</f>
        <v>34.6</v>
      </c>
      <c r="L114" s="236">
        <f>IF(ISNUMBER(Regressions!M124),ROUND(Regressions!M124, 1), NA())</f>
        <v>8.8000000000000007</v>
      </c>
      <c r="M114" s="336">
        <f>IF(ISNUMBER(Regressions!N124),ROUND(Regressions!N124, 1), NA())</f>
        <v>25.7</v>
      </c>
      <c r="N114" s="235">
        <f>IF(ISNUMBER(Regressions!O124),ROUND(Regressions!O124, 1), NA())</f>
        <v>65.400000000000006</v>
      </c>
      <c r="O114" s="337">
        <f>IF(ISNUMBER(Regressions!Q124),ROUND(Regressions!Q124, 1), NA())</f>
        <v>50.7</v>
      </c>
      <c r="P114" s="335">
        <f>IF(ISNUMBER(Regressions!R124),ROUND(Regressions!R124, 1), NA())</f>
        <v>31.9</v>
      </c>
      <c r="Q114" s="213">
        <f>IF(ISNUMBER(Regressions!S124),ROUND(Regressions!S124, 1), NA())</f>
        <v>18.8</v>
      </c>
      <c r="R114" s="336">
        <f>IF(ISNUMBER(Regressions!T124),ROUND(Regressions!T124, 1), NA())</f>
        <v>13.1</v>
      </c>
      <c r="S114" s="235">
        <f>IF(ISNUMBER(Regressions!U124),ROUND(Regressions!U124, 1), NA())</f>
        <v>68.099999999999994</v>
      </c>
    </row>
    <row xmlns:x14ac="http://schemas.microsoft.com/office/spreadsheetml/2009/9/ac" r="115" x14ac:dyDescent="0.2">
      <c r="A115" s="332" t="str">
        <f>IF(ISBLANK(Regressions!A125), " ", Regressions!A125)</f>
        <v>Solomon Islands</v>
      </c>
      <c r="B115" s="333">
        <f>IF(ISBLANK(Regressions!B125), " ", Regressions!B125)</f>
        <v>2018</v>
      </c>
      <c r="C115" s="338" t="str">
        <f>IF(ISBLANK(Regressions!C125), " ", Regressions!C125)</f>
        <v>Pre-primary</v>
      </c>
      <c r="D115" s="334">
        <f>IF(ISBLANK(Regressions!D125), " ", Regressions!D125)</f>
        <v>56820</v>
      </c>
      <c r="E115" s="212">
        <f>IF(ISNUMBER(Regressions!E125),ROUND(Regressions!E125, 1), NA())</f>
        <v>62.1</v>
      </c>
      <c r="F115" s="335">
        <f>IF(ISNUMBER(Regressions!F125),ROUND(Regressions!F125, 1), NA())</f>
        <v>56.7</v>
      </c>
      <c r="G115" s="234">
        <f>IF(ISNUMBER(Regressions!G125),ROUND(Regressions!G125, 1), NA())</f>
        <v>26.5</v>
      </c>
      <c r="H115" s="336">
        <f>IF(ISNUMBER(Regressions!H125),ROUND(Regressions!H125, 1), NA())</f>
        <v>30.3</v>
      </c>
      <c r="I115" s="235">
        <f>IF(ISNUMBER(Regressions!I125),ROUND(Regressions!I125, 1), NA())</f>
        <v>43.3</v>
      </c>
      <c r="J115" s="337">
        <f>IF(ISNUMBER(Regressions!K125),ROUND(Regressions!K125, 1), NA())</f>
        <v>39.6</v>
      </c>
      <c r="K115" s="335">
        <f>IF(ISNUMBER(Regressions!L125),ROUND(Regressions!L125, 1), NA())</f>
        <v>34.6</v>
      </c>
      <c r="L115" s="236">
        <f>IF(ISNUMBER(Regressions!M125),ROUND(Regressions!M125, 1), NA())</f>
        <v>8.8000000000000007</v>
      </c>
      <c r="M115" s="336">
        <f>IF(ISNUMBER(Regressions!N125),ROUND(Regressions!N125, 1), NA())</f>
        <v>25.7</v>
      </c>
      <c r="N115" s="235">
        <f>IF(ISNUMBER(Regressions!O125),ROUND(Regressions!O125, 1), NA())</f>
        <v>65.400000000000006</v>
      </c>
      <c r="O115" s="337">
        <f>IF(ISNUMBER(Regressions!Q125),ROUND(Regressions!Q125, 1), NA())</f>
        <v>50.7</v>
      </c>
      <c r="P115" s="335">
        <f>IF(ISNUMBER(Regressions!R125),ROUND(Regressions!R125, 1), NA())</f>
        <v>31.9</v>
      </c>
      <c r="Q115" s="213">
        <f>IF(ISNUMBER(Regressions!S125),ROUND(Regressions!S125, 1), NA())</f>
        <v>18.8</v>
      </c>
      <c r="R115" s="336">
        <f>IF(ISNUMBER(Regressions!T125),ROUND(Regressions!T125, 1), NA())</f>
        <v>13.1</v>
      </c>
      <c r="S115" s="235">
        <f>IF(ISNUMBER(Regressions!U125),ROUND(Regressions!U125, 1), NA())</f>
        <v>68.099999999999994</v>
      </c>
    </row>
    <row xmlns:x14ac="http://schemas.microsoft.com/office/spreadsheetml/2009/9/ac" r="116" x14ac:dyDescent="0.2">
      <c r="A116" s="332" t="str">
        <f>IF(ISBLANK(Regressions!A126), " ", Regressions!A126)</f>
        <v>Solomon Islands</v>
      </c>
      <c r="B116" s="333">
        <f>IF(ISBLANK(Regressions!B126), " ", Regressions!B126)</f>
        <v>2019</v>
      </c>
      <c r="C116" s="338" t="str">
        <f>IF(ISBLANK(Regressions!C126), " ", Regressions!C126)</f>
        <v>Pre-primary</v>
      </c>
      <c r="D116" s="334">
        <f>IF(ISBLANK(Regressions!D126), " ", Regressions!D126)</f>
        <v>57922</v>
      </c>
      <c r="E116" s="212">
        <f>IF(ISNUMBER(Regressions!E126),ROUND(Regressions!E126, 1), NA())</f>
        <v>62.1</v>
      </c>
      <c r="F116" s="335">
        <f>IF(ISNUMBER(Regressions!F126),ROUND(Regressions!F126, 1), NA())</f>
        <v>56.7</v>
      </c>
      <c r="G116" s="234">
        <f>IF(ISNUMBER(Regressions!G126),ROUND(Regressions!G126, 1), NA())</f>
        <v>26.5</v>
      </c>
      <c r="H116" s="336">
        <f>IF(ISNUMBER(Regressions!H126),ROUND(Regressions!H126, 1), NA())</f>
        <v>30.3</v>
      </c>
      <c r="I116" s="235">
        <f>IF(ISNUMBER(Regressions!I126),ROUND(Regressions!I126, 1), NA())</f>
        <v>43.3</v>
      </c>
      <c r="J116" s="337">
        <f>IF(ISNUMBER(Regressions!K126),ROUND(Regressions!K126, 1), NA())</f>
        <v>39.6</v>
      </c>
      <c r="K116" s="335">
        <f>IF(ISNUMBER(Regressions!L126),ROUND(Regressions!L126, 1), NA())</f>
        <v>34.6</v>
      </c>
      <c r="L116" s="236">
        <f>IF(ISNUMBER(Regressions!M126),ROUND(Regressions!M126, 1), NA())</f>
        <v>8.8000000000000007</v>
      </c>
      <c r="M116" s="336">
        <f>IF(ISNUMBER(Regressions!N126),ROUND(Regressions!N126, 1), NA())</f>
        <v>25.7</v>
      </c>
      <c r="N116" s="235">
        <f>IF(ISNUMBER(Regressions!O126),ROUND(Regressions!O126, 1), NA())</f>
        <v>65.400000000000006</v>
      </c>
      <c r="O116" s="337">
        <f>IF(ISNUMBER(Regressions!Q126),ROUND(Regressions!Q126, 1), NA())</f>
        <v>50.7</v>
      </c>
      <c r="P116" s="335">
        <f>IF(ISNUMBER(Regressions!R126),ROUND(Regressions!R126, 1), NA())</f>
        <v>31.9</v>
      </c>
      <c r="Q116" s="213">
        <f>IF(ISNUMBER(Regressions!S126),ROUND(Regressions!S126, 1), NA())</f>
        <v>18.8</v>
      </c>
      <c r="R116" s="336">
        <f>IF(ISNUMBER(Regressions!T126),ROUND(Regressions!T126, 1), NA())</f>
        <v>13.1</v>
      </c>
      <c r="S116" s="235">
        <f>IF(ISNUMBER(Regressions!U126),ROUND(Regressions!U126, 1), NA())</f>
        <v>68.099999999999994</v>
      </c>
    </row>
    <row xmlns:x14ac="http://schemas.microsoft.com/office/spreadsheetml/2009/9/ac" r="117" x14ac:dyDescent="0.2">
      <c r="A117" s="332" t="str">
        <f>IF(ISBLANK(Regressions!A127), " ", Regressions!A127)</f>
        <v>Solomon Islands</v>
      </c>
      <c r="B117" s="333">
        <f>IF(ISBLANK(Regressions!B127), " ", Regressions!B127)</f>
        <v>2020</v>
      </c>
      <c r="C117" s="338" t="str">
        <f>IF(ISBLANK(Regressions!C127), " ", Regressions!C127)</f>
        <v>Pre-primary</v>
      </c>
      <c r="D117" s="334">
        <f>IF(ISBLANK(Regressions!D127), " ", Regressions!D127)</f>
        <v>58728</v>
      </c>
      <c r="E117" s="212">
        <f>IF(ISNUMBER(Regressions!E127),ROUND(Regressions!E127, 1), NA())</f>
        <v>62.1</v>
      </c>
      <c r="F117" s="335">
        <f>IF(ISNUMBER(Regressions!F127),ROUND(Regressions!F127, 1), NA())</f>
        <v>56.7</v>
      </c>
      <c r="G117" s="234">
        <f>IF(ISNUMBER(Regressions!G127),ROUND(Regressions!G127, 1), NA())</f>
        <v>26.5</v>
      </c>
      <c r="H117" s="336">
        <f>IF(ISNUMBER(Regressions!H127),ROUND(Regressions!H127, 1), NA())</f>
        <v>30.3</v>
      </c>
      <c r="I117" s="235">
        <f>IF(ISNUMBER(Regressions!I127),ROUND(Regressions!I127, 1), NA())</f>
        <v>43.3</v>
      </c>
      <c r="J117" s="337">
        <f>IF(ISNUMBER(Regressions!K127),ROUND(Regressions!K127, 1), NA())</f>
        <v>39.6</v>
      </c>
      <c r="K117" s="335">
        <f>IF(ISNUMBER(Regressions!L127),ROUND(Regressions!L127, 1), NA())</f>
        <v>34.6</v>
      </c>
      <c r="L117" s="236">
        <f>IF(ISNUMBER(Regressions!M127),ROUND(Regressions!M127, 1), NA())</f>
        <v>8.8000000000000007</v>
      </c>
      <c r="M117" s="336">
        <f>IF(ISNUMBER(Regressions!N127),ROUND(Regressions!N127, 1), NA())</f>
        <v>25.7</v>
      </c>
      <c r="N117" s="235">
        <f>IF(ISNUMBER(Regressions!O127),ROUND(Regressions!O127, 1), NA())</f>
        <v>65.400000000000006</v>
      </c>
      <c r="O117" s="337">
        <f>IF(ISNUMBER(Regressions!Q127),ROUND(Regressions!Q127, 1), NA())</f>
        <v>50.7</v>
      </c>
      <c r="P117" s="335">
        <f>IF(ISNUMBER(Regressions!R127),ROUND(Regressions!R127, 1), NA())</f>
        <v>31.9</v>
      </c>
      <c r="Q117" s="213">
        <f>IF(ISNUMBER(Regressions!S127),ROUND(Regressions!S127, 1), NA())</f>
        <v>18.8</v>
      </c>
      <c r="R117" s="336">
        <f>IF(ISNUMBER(Regressions!T127),ROUND(Regressions!T127, 1), NA())</f>
        <v>13.1</v>
      </c>
      <c r="S117" s="235">
        <f>IF(ISNUMBER(Regressions!U127),ROUND(Regressions!U127, 1), NA())</f>
        <v>68.099999999999994</v>
      </c>
    </row>
    <row xmlns:x14ac="http://schemas.microsoft.com/office/spreadsheetml/2009/9/ac" r="118" x14ac:dyDescent="0.2">
      <c r="A118" s="392" t="str">
        <f>IF(ISBLANK(Regressions!A128), " ", Regressions!A128)</f>
        <v>Solomon Islands</v>
      </c>
      <c r="B118" s="393">
        <f>IF(ISBLANK(Regressions!B128), " ", Regressions!B128)</f>
        <v>2021</v>
      </c>
      <c r="C118" s="394" t="str">
        <f>IF(ISBLANK(Regressions!C128), " ", Regressions!C128)</f>
        <v>Pre-primary</v>
      </c>
      <c r="D118" s="395">
        <f>IF(ISBLANK(Regressions!D128), " ", Regressions!D128)</f>
        <v>59257</v>
      </c>
      <c r="E118" s="398">
        <f>IF(ISNUMBER(Regressions!E128),ROUND(Regressions!E128, 1), NA())</f>
        <v>62.1</v>
      </c>
      <c r="F118" s="396">
        <f>IF(ISNUMBER(Regressions!F128),ROUND(Regressions!F128, 1), NA())</f>
        <v>56.7</v>
      </c>
      <c r="G118" s="399">
        <f>IF(ISNUMBER(Regressions!G128),ROUND(Regressions!G128, 1), NA())</f>
        <v>26.5</v>
      </c>
      <c r="H118" s="397">
        <f>IF(ISNUMBER(Regressions!H128),ROUND(Regressions!H128, 1), NA())</f>
        <v>30.3</v>
      </c>
      <c r="I118" s="400">
        <f>IF(ISNUMBER(Regressions!I128),ROUND(Regressions!I128, 1), NA())</f>
        <v>43.3</v>
      </c>
      <c r="J118" s="398">
        <f>IF(ISNUMBER(Regressions!K128),ROUND(Regressions!K128, 1), NA())</f>
        <v>39.6</v>
      </c>
      <c r="K118" s="396">
        <f>IF(ISNUMBER(Regressions!L128),ROUND(Regressions!L128, 1), NA())</f>
        <v>34.6</v>
      </c>
      <c r="L118" s="401">
        <f>IF(ISNUMBER(Regressions!M128),ROUND(Regressions!M128, 1), NA())</f>
        <v>8.8000000000000007</v>
      </c>
      <c r="M118" s="397">
        <f>IF(ISNUMBER(Regressions!N128),ROUND(Regressions!N128, 1), NA())</f>
        <v>25.7</v>
      </c>
      <c r="N118" s="400">
        <f>IF(ISNUMBER(Regressions!O128),ROUND(Regressions!O128, 1), NA())</f>
        <v>65.400000000000006</v>
      </c>
      <c r="O118" s="398">
        <f>IF(ISNUMBER(Regressions!Q128),ROUND(Regressions!Q128, 1), NA())</f>
        <v>50.7</v>
      </c>
      <c r="P118" s="396">
        <f>IF(ISNUMBER(Regressions!R128),ROUND(Regressions!R128, 1), NA())</f>
        <v>31.9</v>
      </c>
      <c r="Q118" s="402">
        <f>IF(ISNUMBER(Regressions!S128),ROUND(Regressions!S128, 1), NA())</f>
        <v>18.8</v>
      </c>
      <c r="R118" s="397">
        <f>IF(ISNUMBER(Regressions!T128),ROUND(Regressions!T128, 1), NA())</f>
        <v>13.1</v>
      </c>
      <c r="S118" s="400">
        <f>IF(ISNUMBER(Regressions!U128),ROUND(Regressions!U128, 1), NA())</f>
        <v>68.099999999999994</v>
      </c>
      <c r="T118" s="391"/>
      <c r="U118" s="391"/>
      <c r="V118" s="391"/>
      <c r="W118" s="391"/>
      <c r="X118" s="391"/>
      <c r="Y118" s="391"/>
      <c r="Z118" s="391"/>
      <c r="AA118" s="391"/>
      <c r="AB118" s="391"/>
      <c r="AC118" s="391"/>
    </row>
    <row xmlns:x14ac="http://schemas.microsoft.com/office/spreadsheetml/2009/9/ac" r="119" x14ac:dyDescent="0.2">
      <c r="A119" s="332" t="str">
        <f>IF(ISBLANK(Regressions!A129), " ", Regressions!A129)</f>
        <v>Solomon Islands</v>
      </c>
      <c r="B119" s="333">
        <f>IF(ISBLANK(Regressions!B129), " ", Regressions!B129)</f>
        <v>2022</v>
      </c>
      <c r="C119" s="338" t="str">
        <f>IF(ISBLANK(Regressions!C129), " ", Regressions!C129)</f>
        <v>Pre-primary</v>
      </c>
      <c r="D119" s="334">
        <f>IF(ISBLANK(Regressions!D129), " ", Regressions!D129)</f>
        <v>59756</v>
      </c>
      <c r="E119" s="212">
        <f>IF(ISNUMBER(Regressions!E129),ROUND(Regressions!E129, 1), NA())</f>
        <v>62.1</v>
      </c>
      <c r="F119" s="335">
        <f>IF(ISNUMBER(Regressions!F129),ROUND(Regressions!F129, 1), NA())</f>
        <v>56.7</v>
      </c>
      <c r="G119" s="234">
        <f>IF(ISNUMBER(Regressions!G129),ROUND(Regressions!G129, 1), NA())</f>
        <v>26.5</v>
      </c>
      <c r="H119" s="336">
        <f>IF(ISNUMBER(Regressions!H129),ROUND(Regressions!H129, 1), NA())</f>
        <v>30.3</v>
      </c>
      <c r="I119" s="235">
        <f>IF(ISNUMBER(Regressions!I129),ROUND(Regressions!I129, 1), NA())</f>
        <v>43.3</v>
      </c>
      <c r="J119" s="337">
        <f>IF(ISNUMBER(Regressions!K129),ROUND(Regressions!K129, 1), NA())</f>
        <v>39.6</v>
      </c>
      <c r="K119" s="335">
        <f>IF(ISNUMBER(Regressions!L129),ROUND(Regressions!L129, 1), NA())</f>
        <v>34.6</v>
      </c>
      <c r="L119" s="236">
        <f>IF(ISNUMBER(Regressions!M129),ROUND(Regressions!M129, 1), NA())</f>
        <v>8.8000000000000007</v>
      </c>
      <c r="M119" s="336">
        <f>IF(ISNUMBER(Regressions!N129),ROUND(Regressions!N129, 1), NA())</f>
        <v>25.7</v>
      </c>
      <c r="N119" s="235">
        <f>IF(ISNUMBER(Regressions!O129),ROUND(Regressions!O129, 1), NA())</f>
        <v>65.400000000000006</v>
      </c>
      <c r="O119" s="337">
        <f>IF(ISNUMBER(Regressions!Q129),ROUND(Regressions!Q129, 1), NA())</f>
        <v>50.7</v>
      </c>
      <c r="P119" s="335">
        <f>IF(ISNUMBER(Regressions!R129),ROUND(Regressions!R129, 1), NA())</f>
        <v>31.9</v>
      </c>
      <c r="Q119" s="213">
        <f>IF(ISNUMBER(Regressions!S129),ROUND(Regressions!S129, 1), NA())</f>
        <v>18.8</v>
      </c>
      <c r="R119" s="336">
        <f>IF(ISNUMBER(Regressions!T129),ROUND(Regressions!T129, 1), NA())</f>
        <v>13.1</v>
      </c>
      <c r="S119" s="235">
        <f>IF(ISNUMBER(Regressions!U129),ROUND(Regressions!U129, 1), NA())</f>
        <v>68.099999999999994</v>
      </c>
    </row>
    <row xmlns:x14ac="http://schemas.microsoft.com/office/spreadsheetml/2009/9/ac" r="120" x14ac:dyDescent="0.2">
      <c r="A120" s="339" t="str">
        <f>IF(ISBLANK(Regressions!A130), " ", Regressions!A130)</f>
        <v>Solomon Islands</v>
      </c>
      <c r="B120" s="340">
        <f>IF(ISBLANK(Regressions!B130), " ", Regressions!B130)</f>
        <v>2023</v>
      </c>
      <c r="C120" s="341" t="str">
        <f>IF(ISBLANK(Regressions!C130), " ", Regressions!C130)</f>
        <v>Pre-primary</v>
      </c>
      <c r="D120" s="342">
        <f>IF(ISBLANK(Regressions!D130), " ", Regressions!D130)</f>
        <v>60774</v>
      </c>
      <c r="E120" s="343" t="e">
        <f>IF(ISNUMBER(Regressions!E130),ROUND(Regressions!E130, 1), NA())</f>
        <v>#N/A</v>
      </c>
      <c r="F120" s="344" t="e">
        <f>IF(ISNUMBER(Regressions!F130),ROUND(Regressions!F130, 1), NA())</f>
        <v>#N/A</v>
      </c>
      <c r="G120" s="345" t="e">
        <f>IF(ISNUMBER(Regressions!G130),ROUND(Regressions!G130, 1), NA())</f>
        <v>#N/A</v>
      </c>
      <c r="H120" s="346" t="e">
        <f>IF(ISNUMBER(Regressions!H130),ROUND(Regressions!H130, 1), NA())</f>
        <v>#N/A</v>
      </c>
      <c r="I120" s="347" t="e">
        <f>IF(ISNUMBER(Regressions!I130),ROUND(Regressions!I130, 1), NA())</f>
        <v>#N/A</v>
      </c>
      <c r="J120" s="348" t="e">
        <f>IF(ISNUMBER(Regressions!K130),ROUND(Regressions!K130, 1), NA())</f>
        <v>#N/A</v>
      </c>
      <c r="K120" s="344" t="e">
        <f>IF(ISNUMBER(Regressions!L130),ROUND(Regressions!L130, 1), NA())</f>
        <v>#N/A</v>
      </c>
      <c r="L120" s="349" t="e">
        <f>IF(ISNUMBER(Regressions!M130),ROUND(Regressions!M130, 1), NA())</f>
        <v>#N/A</v>
      </c>
      <c r="M120" s="346" t="e">
        <f>IF(ISNUMBER(Regressions!N130),ROUND(Regressions!N130, 1), NA())</f>
        <v>#N/A</v>
      </c>
      <c r="N120" s="347" t="e">
        <f>IF(ISNUMBER(Regressions!O130),ROUND(Regressions!O130, 1), NA())</f>
        <v>#N/A</v>
      </c>
      <c r="O120" s="348" t="e">
        <f>IF(ISNUMBER(Regressions!Q130),ROUND(Regressions!Q130, 1), NA())</f>
        <v>#N/A</v>
      </c>
      <c r="P120" s="344" t="e">
        <f>IF(ISNUMBER(Regressions!R130),ROUND(Regressions!R130, 1), NA())</f>
        <v>#N/A</v>
      </c>
      <c r="Q120" s="350" t="e">
        <f>IF(ISNUMBER(Regressions!S130),ROUND(Regressions!S130, 1), NA())</f>
        <v>#N/A</v>
      </c>
      <c r="R120" s="346" t="e">
        <f>IF(ISNUMBER(Regressions!T130),ROUND(Regressions!T130, 1), NA())</f>
        <v>#N/A</v>
      </c>
      <c r="S120" s="347" t="e">
        <f>IF(ISNUMBER(Regressions!U130),ROUND(Regressions!U130, 1), NA())</f>
        <v>#N/A</v>
      </c>
    </row>
    <row xmlns:x14ac="http://schemas.microsoft.com/office/spreadsheetml/2009/9/ac" r="121" hidden="true" x14ac:dyDescent="0.2">
      <c r="A121" s="332" t="str">
        <f>IF(ISBLANK(Regressions!A131), " ", Regressions!A131)</f>
        <v>Solomon Islands</v>
      </c>
      <c r="B121" s="333">
        <f>IF(ISBLANK(Regressions!B131), " ", Regressions!B131)</f>
        <v>2024</v>
      </c>
      <c r="C121" s="338" t="str">
        <f>IF(ISBLANK(Regressions!C131), " ", Regressions!C131)</f>
        <v>Pre-primary</v>
      </c>
      <c r="D121" s="334" t="str">
        <f>IF(ISBLANK(Regressions!D131), " ", Regressions!D131)</f>
        <v> </v>
      </c>
      <c r="E121" s="212" t="e">
        <f>IF(ISNUMBER(Regressions!E131),ROUND(Regressions!E131, 1), NA())</f>
        <v>#N/A</v>
      </c>
      <c r="F121" s="335" t="e">
        <f>IF(ISNUMBER(Regressions!F131),ROUND(Regressions!F131, 1), NA())</f>
        <v>#N/A</v>
      </c>
      <c r="G121" s="234" t="e">
        <f>IF(ISNUMBER(Regressions!G131),ROUND(Regressions!G131, 1), NA())</f>
        <v>#N/A</v>
      </c>
      <c r="H121" s="336" t="e">
        <f>IF(ISNUMBER(Regressions!H131),ROUND(Regressions!H131, 1), NA())</f>
        <v>#N/A</v>
      </c>
      <c r="I121" s="235" t="e">
        <f>IF(ISNUMBER(Regressions!I131),ROUND(Regressions!I131, 1), NA())</f>
        <v>#N/A</v>
      </c>
      <c r="J121" s="337" t="e">
        <f>IF(ISNUMBER(Regressions!K131),ROUND(Regressions!K131, 1), NA())</f>
        <v>#N/A</v>
      </c>
      <c r="K121" s="335" t="e">
        <f>IF(ISNUMBER(Regressions!L131),ROUND(Regressions!L131, 1), NA())</f>
        <v>#N/A</v>
      </c>
      <c r="L121" s="236" t="e">
        <f>IF(ISNUMBER(Regressions!M131),ROUND(Regressions!M131, 1), NA())</f>
        <v>#N/A</v>
      </c>
      <c r="M121" s="336" t="e">
        <f>IF(ISNUMBER(Regressions!N131),ROUND(Regressions!N131, 1), NA())</f>
        <v>#N/A</v>
      </c>
      <c r="N121" s="235" t="e">
        <f>IF(ISNUMBER(Regressions!O131),ROUND(Regressions!O131, 1), NA())</f>
        <v>#N/A</v>
      </c>
      <c r="O121" s="337" t="e">
        <f>IF(ISNUMBER(Regressions!Q131),ROUND(Regressions!Q131, 1), NA())</f>
        <v>#N/A</v>
      </c>
      <c r="P121" s="335" t="e">
        <f>IF(ISNUMBER(Regressions!R131),ROUND(Regressions!R131, 1), NA())</f>
        <v>#N/A</v>
      </c>
      <c r="Q121" s="213" t="e">
        <f>IF(ISNUMBER(Regressions!S131),ROUND(Regressions!S131, 1), NA())</f>
        <v>#N/A</v>
      </c>
      <c r="R121" s="336" t="e">
        <f>IF(ISNUMBER(Regressions!T131),ROUND(Regressions!T131, 1), NA())</f>
        <v>#N/A</v>
      </c>
      <c r="S121" s="235" t="e">
        <f>IF(ISNUMBER(Regressions!U131),ROUND(Regressions!U131, 1), NA())</f>
        <v>#N/A</v>
      </c>
    </row>
    <row xmlns:x14ac="http://schemas.microsoft.com/office/spreadsheetml/2009/9/ac" r="122" hidden="true" x14ac:dyDescent="0.2">
      <c r="A122" s="332" t="str">
        <f>IF(ISBLANK(Regressions!A132), " ", Regressions!A132)</f>
        <v>Solomon Islands</v>
      </c>
      <c r="B122" s="333">
        <f>IF(ISBLANK(Regressions!B132), " ", Regressions!B132)</f>
        <v>2025</v>
      </c>
      <c r="C122" s="338" t="str">
        <f>IF(ISBLANK(Regressions!C132), " ", Regressions!C132)</f>
        <v>Pre-primary</v>
      </c>
      <c r="D122" s="334" t="str">
        <f>IF(ISBLANK(Regressions!D132), " ", Regressions!D132)</f>
        <v> </v>
      </c>
      <c r="E122" s="212" t="e">
        <f>IF(ISNUMBER(Regressions!E132),ROUND(Regressions!E132, 1), NA())</f>
        <v>#N/A</v>
      </c>
      <c r="F122" s="335" t="e">
        <f>IF(ISNUMBER(Regressions!F132),ROUND(Regressions!F132, 1), NA())</f>
        <v>#N/A</v>
      </c>
      <c r="G122" s="234" t="e">
        <f>IF(ISNUMBER(Regressions!G132),ROUND(Regressions!G132, 1), NA())</f>
        <v>#N/A</v>
      </c>
      <c r="H122" s="336" t="e">
        <f>IF(ISNUMBER(Regressions!H132),ROUND(Regressions!H132, 1), NA())</f>
        <v>#N/A</v>
      </c>
      <c r="I122" s="235" t="e">
        <f>IF(ISNUMBER(Regressions!I132),ROUND(Regressions!I132, 1), NA())</f>
        <v>#N/A</v>
      </c>
      <c r="J122" s="337" t="e">
        <f>IF(ISNUMBER(Regressions!K132),ROUND(Regressions!K132, 1), NA())</f>
        <v>#N/A</v>
      </c>
      <c r="K122" s="335" t="e">
        <f>IF(ISNUMBER(Regressions!L132),ROUND(Regressions!L132, 1), NA())</f>
        <v>#N/A</v>
      </c>
      <c r="L122" s="236" t="e">
        <f>IF(ISNUMBER(Regressions!M132),ROUND(Regressions!M132, 1), NA())</f>
        <v>#N/A</v>
      </c>
      <c r="M122" s="336" t="e">
        <f>IF(ISNUMBER(Regressions!N132),ROUND(Regressions!N132, 1), NA())</f>
        <v>#N/A</v>
      </c>
      <c r="N122" s="235" t="e">
        <f>IF(ISNUMBER(Regressions!O132),ROUND(Regressions!O132, 1), NA())</f>
        <v>#N/A</v>
      </c>
      <c r="O122" s="337" t="e">
        <f>IF(ISNUMBER(Regressions!Q132),ROUND(Regressions!Q132, 1), NA())</f>
        <v>#N/A</v>
      </c>
      <c r="P122" s="335" t="e">
        <f>IF(ISNUMBER(Regressions!R132),ROUND(Regressions!R132, 1), NA())</f>
        <v>#N/A</v>
      </c>
      <c r="Q122" s="213" t="e">
        <f>IF(ISNUMBER(Regressions!S132),ROUND(Regressions!S132, 1), NA())</f>
        <v>#N/A</v>
      </c>
      <c r="R122" s="336" t="e">
        <f>IF(ISNUMBER(Regressions!T132),ROUND(Regressions!T132, 1), NA())</f>
        <v>#N/A</v>
      </c>
      <c r="S122" s="235" t="e">
        <f>IF(ISNUMBER(Regressions!U132),ROUND(Regressions!U132, 1), NA())</f>
        <v>#N/A</v>
      </c>
    </row>
    <row xmlns:x14ac="http://schemas.microsoft.com/office/spreadsheetml/2009/9/ac" r="123" hidden="true" x14ac:dyDescent="0.2">
      <c r="A123" s="332" t="str">
        <f>IF(ISBLANK(Regressions!A133), " ", Regressions!A133)</f>
        <v>Solomon Islands</v>
      </c>
      <c r="B123" s="333">
        <f>IF(ISBLANK(Regressions!B133), " ", Regressions!B133)</f>
        <v>2026</v>
      </c>
      <c r="C123" s="338" t="str">
        <f>IF(ISBLANK(Regressions!C133), " ", Regressions!C133)</f>
        <v>Pre-primary</v>
      </c>
      <c r="D123" s="334" t="str">
        <f>IF(ISBLANK(Regressions!D133), " ", Regressions!D133)</f>
        <v> </v>
      </c>
      <c r="E123" s="212" t="e">
        <f>IF(ISNUMBER(Regressions!E133),ROUND(Regressions!E133, 1), NA())</f>
        <v>#N/A</v>
      </c>
      <c r="F123" s="335" t="e">
        <f>IF(ISNUMBER(Regressions!F133),ROUND(Regressions!F133, 1), NA())</f>
        <v>#N/A</v>
      </c>
      <c r="G123" s="234" t="e">
        <f>IF(ISNUMBER(Regressions!G133),ROUND(Regressions!G133, 1), NA())</f>
        <v>#N/A</v>
      </c>
      <c r="H123" s="336" t="e">
        <f>IF(ISNUMBER(Regressions!H133),ROUND(Regressions!H133, 1), NA())</f>
        <v>#N/A</v>
      </c>
      <c r="I123" s="235" t="e">
        <f>IF(ISNUMBER(Regressions!I133),ROUND(Regressions!I133, 1), NA())</f>
        <v>#N/A</v>
      </c>
      <c r="J123" s="337" t="e">
        <f>IF(ISNUMBER(Regressions!K133),ROUND(Regressions!K133, 1), NA())</f>
        <v>#N/A</v>
      </c>
      <c r="K123" s="335" t="e">
        <f>IF(ISNUMBER(Regressions!L133),ROUND(Regressions!L133, 1), NA())</f>
        <v>#N/A</v>
      </c>
      <c r="L123" s="236" t="e">
        <f>IF(ISNUMBER(Regressions!M133),ROUND(Regressions!M133, 1), NA())</f>
        <v>#N/A</v>
      </c>
      <c r="M123" s="336" t="e">
        <f>IF(ISNUMBER(Regressions!N133),ROUND(Regressions!N133, 1), NA())</f>
        <v>#N/A</v>
      </c>
      <c r="N123" s="235" t="e">
        <f>IF(ISNUMBER(Regressions!O133),ROUND(Regressions!O133, 1), NA())</f>
        <v>#N/A</v>
      </c>
      <c r="O123" s="337" t="e">
        <f>IF(ISNUMBER(Regressions!Q133),ROUND(Regressions!Q133, 1), NA())</f>
        <v>#N/A</v>
      </c>
      <c r="P123" s="335" t="e">
        <f>IF(ISNUMBER(Regressions!R133),ROUND(Regressions!R133, 1), NA())</f>
        <v>#N/A</v>
      </c>
      <c r="Q123" s="213" t="e">
        <f>IF(ISNUMBER(Regressions!S133),ROUND(Regressions!S133, 1), NA())</f>
        <v>#N/A</v>
      </c>
      <c r="R123" s="336" t="e">
        <f>IF(ISNUMBER(Regressions!T133),ROUND(Regressions!T133, 1), NA())</f>
        <v>#N/A</v>
      </c>
      <c r="S123" s="235" t="e">
        <f>IF(ISNUMBER(Regressions!U133),ROUND(Regressions!U133, 1), NA())</f>
        <v>#N/A</v>
      </c>
    </row>
    <row xmlns:x14ac="http://schemas.microsoft.com/office/spreadsheetml/2009/9/ac" r="124" hidden="true" x14ac:dyDescent="0.2">
      <c r="A124" s="332" t="str">
        <f>IF(ISBLANK(Regressions!A134), " ", Regressions!A134)</f>
        <v>Solomon Islands</v>
      </c>
      <c r="B124" s="333">
        <f>IF(ISBLANK(Regressions!B134), " ", Regressions!B134)</f>
        <v>2027</v>
      </c>
      <c r="C124" s="338" t="str">
        <f>IF(ISBLANK(Regressions!C134), " ", Regressions!C134)</f>
        <v>Pre-primary</v>
      </c>
      <c r="D124" s="334" t="str">
        <f>IF(ISBLANK(Regressions!D134), " ", Regressions!D134)</f>
        <v> </v>
      </c>
      <c r="E124" s="212" t="e">
        <f>IF(ISNUMBER(Regressions!E134),ROUND(Regressions!E134, 1), NA())</f>
        <v>#N/A</v>
      </c>
      <c r="F124" s="335" t="e">
        <f>IF(ISNUMBER(Regressions!F134),ROUND(Regressions!F134, 1), NA())</f>
        <v>#N/A</v>
      </c>
      <c r="G124" s="234" t="e">
        <f>IF(ISNUMBER(Regressions!G134),ROUND(Regressions!G134, 1), NA())</f>
        <v>#N/A</v>
      </c>
      <c r="H124" s="336" t="e">
        <f>IF(ISNUMBER(Regressions!H134),ROUND(Regressions!H134, 1), NA())</f>
        <v>#N/A</v>
      </c>
      <c r="I124" s="235" t="e">
        <f>IF(ISNUMBER(Regressions!I134),ROUND(Regressions!I134, 1), NA())</f>
        <v>#N/A</v>
      </c>
      <c r="J124" s="337" t="e">
        <f>IF(ISNUMBER(Regressions!K134),ROUND(Regressions!K134, 1), NA())</f>
        <v>#N/A</v>
      </c>
      <c r="K124" s="335" t="e">
        <f>IF(ISNUMBER(Regressions!L134),ROUND(Regressions!L134, 1), NA())</f>
        <v>#N/A</v>
      </c>
      <c r="L124" s="236" t="e">
        <f>IF(ISNUMBER(Regressions!M134),ROUND(Regressions!M134, 1), NA())</f>
        <v>#N/A</v>
      </c>
      <c r="M124" s="336" t="e">
        <f>IF(ISNUMBER(Regressions!N134),ROUND(Regressions!N134, 1), NA())</f>
        <v>#N/A</v>
      </c>
      <c r="N124" s="235" t="e">
        <f>IF(ISNUMBER(Regressions!O134),ROUND(Regressions!O134, 1), NA())</f>
        <v>#N/A</v>
      </c>
      <c r="O124" s="337" t="e">
        <f>IF(ISNUMBER(Regressions!Q134),ROUND(Regressions!Q134, 1), NA())</f>
        <v>#N/A</v>
      </c>
      <c r="P124" s="335" t="e">
        <f>IF(ISNUMBER(Regressions!R134),ROUND(Regressions!R134, 1), NA())</f>
        <v>#N/A</v>
      </c>
      <c r="Q124" s="213" t="e">
        <f>IF(ISNUMBER(Regressions!S134),ROUND(Regressions!S134, 1), NA())</f>
        <v>#N/A</v>
      </c>
      <c r="R124" s="336" t="e">
        <f>IF(ISNUMBER(Regressions!T134),ROUND(Regressions!T134, 1), NA())</f>
        <v>#N/A</v>
      </c>
      <c r="S124" s="235" t="e">
        <f>IF(ISNUMBER(Regressions!U134),ROUND(Regressions!U134, 1), NA())</f>
        <v>#N/A</v>
      </c>
    </row>
    <row xmlns:x14ac="http://schemas.microsoft.com/office/spreadsheetml/2009/9/ac" r="125" hidden="true" x14ac:dyDescent="0.2">
      <c r="A125" s="332" t="str">
        <f>IF(ISBLANK(Regressions!A135), " ", Regressions!A135)</f>
        <v>Solomon Islands</v>
      </c>
      <c r="B125" s="333">
        <f>IF(ISBLANK(Regressions!B135), " ", Regressions!B135)</f>
        <v>2028</v>
      </c>
      <c r="C125" s="338" t="str">
        <f>IF(ISBLANK(Regressions!C135), " ", Regressions!C135)</f>
        <v>Pre-primary</v>
      </c>
      <c r="D125" s="334" t="str">
        <f>IF(ISBLANK(Regressions!D135), " ", Regressions!D135)</f>
        <v> </v>
      </c>
      <c r="E125" s="212" t="e">
        <f>IF(ISNUMBER(Regressions!E135),ROUND(Regressions!E135, 1), NA())</f>
        <v>#N/A</v>
      </c>
      <c r="F125" s="335" t="e">
        <f>IF(ISNUMBER(Regressions!F135),ROUND(Regressions!F135, 1), NA())</f>
        <v>#N/A</v>
      </c>
      <c r="G125" s="234" t="e">
        <f>IF(ISNUMBER(Regressions!G135),ROUND(Regressions!G135, 1), NA())</f>
        <v>#N/A</v>
      </c>
      <c r="H125" s="336" t="e">
        <f>IF(ISNUMBER(Regressions!H135),ROUND(Regressions!H135, 1), NA())</f>
        <v>#N/A</v>
      </c>
      <c r="I125" s="235" t="e">
        <f>IF(ISNUMBER(Regressions!I135),ROUND(Regressions!I135, 1), NA())</f>
        <v>#N/A</v>
      </c>
      <c r="J125" s="337" t="e">
        <f>IF(ISNUMBER(Regressions!K135),ROUND(Regressions!K135, 1), NA())</f>
        <v>#N/A</v>
      </c>
      <c r="K125" s="335" t="e">
        <f>IF(ISNUMBER(Regressions!L135),ROUND(Regressions!L135, 1), NA())</f>
        <v>#N/A</v>
      </c>
      <c r="L125" s="236" t="e">
        <f>IF(ISNUMBER(Regressions!M135),ROUND(Regressions!M135, 1), NA())</f>
        <v>#N/A</v>
      </c>
      <c r="M125" s="336" t="e">
        <f>IF(ISNUMBER(Regressions!N135),ROUND(Regressions!N135, 1), NA())</f>
        <v>#N/A</v>
      </c>
      <c r="N125" s="235" t="e">
        <f>IF(ISNUMBER(Regressions!O135),ROUND(Regressions!O135, 1), NA())</f>
        <v>#N/A</v>
      </c>
      <c r="O125" s="337" t="e">
        <f>IF(ISNUMBER(Regressions!Q135),ROUND(Regressions!Q135, 1), NA())</f>
        <v>#N/A</v>
      </c>
      <c r="P125" s="335" t="e">
        <f>IF(ISNUMBER(Regressions!R135),ROUND(Regressions!R135, 1), NA())</f>
        <v>#N/A</v>
      </c>
      <c r="Q125" s="213" t="e">
        <f>IF(ISNUMBER(Regressions!S135),ROUND(Regressions!S135, 1), NA())</f>
        <v>#N/A</v>
      </c>
      <c r="R125" s="336" t="e">
        <f>IF(ISNUMBER(Regressions!T135),ROUND(Regressions!T135, 1), NA())</f>
        <v>#N/A</v>
      </c>
      <c r="S125" s="235" t="e">
        <f>IF(ISNUMBER(Regressions!U135),ROUND(Regressions!U135, 1), NA())</f>
        <v>#N/A</v>
      </c>
    </row>
    <row xmlns:x14ac="http://schemas.microsoft.com/office/spreadsheetml/2009/9/ac" r="126" hidden="true" x14ac:dyDescent="0.2">
      <c r="A126" s="332" t="str">
        <f>IF(ISBLANK(Regressions!A136), " ", Regressions!A136)</f>
        <v>Solomon Islands</v>
      </c>
      <c r="B126" s="333">
        <f>IF(ISBLANK(Regressions!B136), " ", Regressions!B136)</f>
        <v>2029</v>
      </c>
      <c r="C126" s="338" t="str">
        <f>IF(ISBLANK(Regressions!C136), " ", Regressions!C136)</f>
        <v>Pre-primary</v>
      </c>
      <c r="D126" s="334" t="str">
        <f>IF(ISBLANK(Regressions!D136), " ", Regressions!D136)</f>
        <v> </v>
      </c>
      <c r="E126" s="212" t="e">
        <f>IF(ISNUMBER(Regressions!E136),ROUND(Regressions!E136, 1), NA())</f>
        <v>#N/A</v>
      </c>
      <c r="F126" s="335" t="e">
        <f>IF(ISNUMBER(Regressions!F136),ROUND(Regressions!F136, 1), NA())</f>
        <v>#N/A</v>
      </c>
      <c r="G126" s="234" t="e">
        <f>IF(ISNUMBER(Regressions!G136),ROUND(Regressions!G136, 1), NA())</f>
        <v>#N/A</v>
      </c>
      <c r="H126" s="336" t="e">
        <f>IF(ISNUMBER(Regressions!H136),ROUND(Regressions!H136, 1), NA())</f>
        <v>#N/A</v>
      </c>
      <c r="I126" s="235" t="e">
        <f>IF(ISNUMBER(Regressions!I136),ROUND(Regressions!I136, 1), NA())</f>
        <v>#N/A</v>
      </c>
      <c r="J126" s="337" t="e">
        <f>IF(ISNUMBER(Regressions!K136),ROUND(Regressions!K136, 1), NA())</f>
        <v>#N/A</v>
      </c>
      <c r="K126" s="335" t="e">
        <f>IF(ISNUMBER(Regressions!L136),ROUND(Regressions!L136, 1), NA())</f>
        <v>#N/A</v>
      </c>
      <c r="L126" s="236" t="e">
        <f>IF(ISNUMBER(Regressions!M136),ROUND(Regressions!M136, 1), NA())</f>
        <v>#N/A</v>
      </c>
      <c r="M126" s="336" t="e">
        <f>IF(ISNUMBER(Regressions!N136),ROUND(Regressions!N136, 1), NA())</f>
        <v>#N/A</v>
      </c>
      <c r="N126" s="235" t="e">
        <f>IF(ISNUMBER(Regressions!O136),ROUND(Regressions!O136, 1), NA())</f>
        <v>#N/A</v>
      </c>
      <c r="O126" s="337" t="e">
        <f>IF(ISNUMBER(Regressions!Q136),ROUND(Regressions!Q136, 1), NA())</f>
        <v>#N/A</v>
      </c>
      <c r="P126" s="335" t="e">
        <f>IF(ISNUMBER(Regressions!R136),ROUND(Regressions!R136, 1), NA())</f>
        <v>#N/A</v>
      </c>
      <c r="Q126" s="213" t="e">
        <f>IF(ISNUMBER(Regressions!S136),ROUND(Regressions!S136, 1), NA())</f>
        <v>#N/A</v>
      </c>
      <c r="R126" s="336" t="e">
        <f>IF(ISNUMBER(Regressions!T136),ROUND(Regressions!T136, 1), NA())</f>
        <v>#N/A</v>
      </c>
      <c r="S126" s="235" t="e">
        <f>IF(ISNUMBER(Regressions!U136),ROUND(Regressions!U136, 1), NA())</f>
        <v>#N/A</v>
      </c>
    </row>
    <row xmlns:x14ac="http://schemas.microsoft.com/office/spreadsheetml/2009/9/ac" r="127" hidden="true" x14ac:dyDescent="0.2">
      <c r="A127" s="332" t="str">
        <f>IF(ISBLANK(Regressions!A137), " ", Regressions!A137)</f>
        <v>Solomon Islands</v>
      </c>
      <c r="B127" s="333">
        <f>IF(ISBLANK(Regressions!B137), " ", Regressions!B137)</f>
        <v>2030</v>
      </c>
      <c r="C127" s="338" t="str">
        <f>IF(ISBLANK(Regressions!C137), " ", Regressions!C137)</f>
        <v>Pre-primary</v>
      </c>
      <c r="D127" s="334" t="str">
        <f>IF(ISBLANK(Regressions!D137), " ", Regressions!D137)</f>
        <v> </v>
      </c>
      <c r="E127" s="212" t="e">
        <f>IF(ISNUMBER(Regressions!E137),ROUND(Regressions!E137, 1), NA())</f>
        <v>#N/A</v>
      </c>
      <c r="F127" s="335" t="e">
        <f>IF(ISNUMBER(Regressions!F137),ROUND(Regressions!F137, 1), NA())</f>
        <v>#N/A</v>
      </c>
      <c r="G127" s="234" t="e">
        <f>IF(ISNUMBER(Regressions!G137),ROUND(Regressions!G137, 1), NA())</f>
        <v>#N/A</v>
      </c>
      <c r="H127" s="336" t="e">
        <f>IF(ISNUMBER(Regressions!H137),ROUND(Regressions!H137, 1), NA())</f>
        <v>#N/A</v>
      </c>
      <c r="I127" s="235" t="e">
        <f>IF(ISNUMBER(Regressions!I137),ROUND(Regressions!I137, 1), NA())</f>
        <v>#N/A</v>
      </c>
      <c r="J127" s="337" t="e">
        <f>IF(ISNUMBER(Regressions!K137),ROUND(Regressions!K137, 1), NA())</f>
        <v>#N/A</v>
      </c>
      <c r="K127" s="335" t="e">
        <f>IF(ISNUMBER(Regressions!L137),ROUND(Regressions!L137, 1), NA())</f>
        <v>#N/A</v>
      </c>
      <c r="L127" s="236" t="e">
        <f>IF(ISNUMBER(Regressions!M137),ROUND(Regressions!M137, 1), NA())</f>
        <v>#N/A</v>
      </c>
      <c r="M127" s="336" t="e">
        <f>IF(ISNUMBER(Regressions!N137),ROUND(Regressions!N137, 1), NA())</f>
        <v>#N/A</v>
      </c>
      <c r="N127" s="235" t="e">
        <f>IF(ISNUMBER(Regressions!O137),ROUND(Regressions!O137, 1), NA())</f>
        <v>#N/A</v>
      </c>
      <c r="O127" s="337" t="e">
        <f>IF(ISNUMBER(Regressions!Q137),ROUND(Regressions!Q137, 1), NA())</f>
        <v>#N/A</v>
      </c>
      <c r="P127" s="335" t="e">
        <f>IF(ISNUMBER(Regressions!R137),ROUND(Regressions!R137, 1), NA())</f>
        <v>#N/A</v>
      </c>
      <c r="Q127" s="213" t="e">
        <f>IF(ISNUMBER(Regressions!S137),ROUND(Regressions!S137, 1), NA())</f>
        <v>#N/A</v>
      </c>
      <c r="R127" s="336" t="e">
        <f>IF(ISNUMBER(Regressions!T137),ROUND(Regressions!T137, 1), NA())</f>
        <v>#N/A</v>
      </c>
      <c r="S127" s="235" t="e">
        <f>IF(ISNUMBER(Regressions!U137),ROUND(Regressions!U137, 1), NA())</f>
        <v>#N/A</v>
      </c>
    </row>
    <row xmlns:x14ac="http://schemas.microsoft.com/office/spreadsheetml/2009/9/ac" r="128" x14ac:dyDescent="0.2">
      <c r="A128" s="332" t="str">
        <f>IF(ISBLANK(Regressions!A138), " ", Regressions!A138)</f>
        <v>Solomon Islands</v>
      </c>
      <c r="B128" s="333">
        <f>IF(ISBLANK(Regressions!B138), " ", Regressions!B138)</f>
        <v>2000</v>
      </c>
      <c r="C128" s="338" t="str">
        <f>IF(ISBLANK(Regressions!C138), " ", Regressions!C138)</f>
        <v>Primary</v>
      </c>
      <c r="D128" s="334">
        <f>IF(ISBLANK(Regressions!D138), " ", Regressions!D138)</f>
        <v>69285</v>
      </c>
      <c r="E128" s="212" t="e">
        <f>IF(ISNUMBER(Regressions!E138),ROUND(Regressions!E138, 1), NA())</f>
        <v>#N/A</v>
      </c>
      <c r="F128" s="335" t="e">
        <f>IF(ISNUMBER(Regressions!F138),ROUND(Regressions!F138, 1), NA())</f>
        <v>#N/A</v>
      </c>
      <c r="G128" s="234" t="e">
        <f>IF(ISNUMBER(Regressions!G138),ROUND(Regressions!G138, 1), NA())</f>
        <v>#N/A</v>
      </c>
      <c r="H128" s="336" t="e">
        <f>IF(ISNUMBER(Regressions!H138),ROUND(Regressions!H138, 1), NA())</f>
        <v>#N/A</v>
      </c>
      <c r="I128" s="235" t="e">
        <f>IF(ISNUMBER(Regressions!I138),ROUND(Regressions!I138, 1), NA())</f>
        <v>#N/A</v>
      </c>
      <c r="J128" s="337" t="e">
        <f>IF(ISNUMBER(Regressions!K138),ROUND(Regressions!K138, 1), NA())</f>
        <v>#N/A</v>
      </c>
      <c r="K128" s="335" t="e">
        <f>IF(ISNUMBER(Regressions!L138),ROUND(Regressions!L138, 1), NA())</f>
        <v>#N/A</v>
      </c>
      <c r="L128" s="236" t="e">
        <f>IF(ISNUMBER(Regressions!M138),ROUND(Regressions!M138, 1), NA())</f>
        <v>#N/A</v>
      </c>
      <c r="M128" s="336" t="e">
        <f>IF(ISNUMBER(Regressions!N138),ROUND(Regressions!N138, 1), NA())</f>
        <v>#N/A</v>
      </c>
      <c r="N128" s="235" t="e">
        <f>IF(ISNUMBER(Regressions!O138),ROUND(Regressions!O138, 1), NA())</f>
        <v>#N/A</v>
      </c>
      <c r="O128" s="337" t="e">
        <f>IF(ISNUMBER(Regressions!Q138),ROUND(Regressions!Q138, 1), NA())</f>
        <v>#N/A</v>
      </c>
      <c r="P128" s="335" t="e">
        <f>IF(ISNUMBER(Regressions!R138),ROUND(Regressions!R138, 1), NA())</f>
        <v>#N/A</v>
      </c>
      <c r="Q128" s="213" t="e">
        <f>IF(ISNUMBER(Regressions!S138),ROUND(Regressions!S138, 1), NA())</f>
        <v>#N/A</v>
      </c>
      <c r="R128" s="336" t="e">
        <f>IF(ISNUMBER(Regressions!T138),ROUND(Regressions!T138, 1), NA())</f>
        <v>#N/A</v>
      </c>
      <c r="S128" s="235" t="e">
        <f>IF(ISNUMBER(Regressions!U138),ROUND(Regressions!U138, 1), NA())</f>
        <v>#N/A</v>
      </c>
    </row>
    <row xmlns:x14ac="http://schemas.microsoft.com/office/spreadsheetml/2009/9/ac" r="129" x14ac:dyDescent="0.2">
      <c r="A129" s="332" t="str">
        <f>IF(ISBLANK(Regressions!A139), " ", Regressions!A139)</f>
        <v>Solomon Islands</v>
      </c>
      <c r="B129" s="333">
        <f>IF(ISBLANK(Regressions!B139), " ", Regressions!B139)</f>
        <v>2001</v>
      </c>
      <c r="C129" s="338" t="str">
        <f>IF(ISBLANK(Regressions!C139), " ", Regressions!C139)</f>
        <v>Primary</v>
      </c>
      <c r="D129" s="334">
        <f>IF(ISBLANK(Regressions!D139), " ", Regressions!D139)</f>
        <v>70756</v>
      </c>
      <c r="E129" s="212" t="e">
        <f>IF(ISNUMBER(Regressions!E139),ROUND(Regressions!E139, 1), NA())</f>
        <v>#N/A</v>
      </c>
      <c r="F129" s="335" t="e">
        <f>IF(ISNUMBER(Regressions!F139),ROUND(Regressions!F139, 1), NA())</f>
        <v>#N/A</v>
      </c>
      <c r="G129" s="234" t="e">
        <f>IF(ISNUMBER(Regressions!G139),ROUND(Regressions!G139, 1), NA())</f>
        <v>#N/A</v>
      </c>
      <c r="H129" s="336" t="e">
        <f>IF(ISNUMBER(Regressions!H139),ROUND(Regressions!H139, 1), NA())</f>
        <v>#N/A</v>
      </c>
      <c r="I129" s="235" t="e">
        <f>IF(ISNUMBER(Regressions!I139),ROUND(Regressions!I139, 1), NA())</f>
        <v>#N/A</v>
      </c>
      <c r="J129" s="337" t="e">
        <f>IF(ISNUMBER(Regressions!K139),ROUND(Regressions!K139, 1), NA())</f>
        <v>#N/A</v>
      </c>
      <c r="K129" s="335" t="e">
        <f>IF(ISNUMBER(Regressions!L139),ROUND(Regressions!L139, 1), NA())</f>
        <v>#N/A</v>
      </c>
      <c r="L129" s="236" t="e">
        <f>IF(ISNUMBER(Regressions!M139),ROUND(Regressions!M139, 1), NA())</f>
        <v>#N/A</v>
      </c>
      <c r="M129" s="336" t="e">
        <f>IF(ISNUMBER(Regressions!N139),ROUND(Regressions!N139, 1), NA())</f>
        <v>#N/A</v>
      </c>
      <c r="N129" s="235" t="e">
        <f>IF(ISNUMBER(Regressions!O139),ROUND(Regressions!O139, 1), NA())</f>
        <v>#N/A</v>
      </c>
      <c r="O129" s="337" t="e">
        <f>IF(ISNUMBER(Regressions!Q139),ROUND(Regressions!Q139, 1), NA())</f>
        <v>#N/A</v>
      </c>
      <c r="P129" s="335" t="e">
        <f>IF(ISNUMBER(Regressions!R139),ROUND(Regressions!R139, 1), NA())</f>
        <v>#N/A</v>
      </c>
      <c r="Q129" s="213" t="e">
        <f>IF(ISNUMBER(Regressions!S139),ROUND(Regressions!S139, 1), NA())</f>
        <v>#N/A</v>
      </c>
      <c r="R129" s="336" t="e">
        <f>IF(ISNUMBER(Regressions!T139),ROUND(Regressions!T139, 1), NA())</f>
        <v>#N/A</v>
      </c>
      <c r="S129" s="235" t="e">
        <f>IF(ISNUMBER(Regressions!U139),ROUND(Regressions!U139, 1), NA())</f>
        <v>#N/A</v>
      </c>
    </row>
    <row xmlns:x14ac="http://schemas.microsoft.com/office/spreadsheetml/2009/9/ac" r="130" x14ac:dyDescent="0.2">
      <c r="A130" s="332" t="str">
        <f>IF(ISBLANK(Regressions!A140), " ", Regressions!A140)</f>
        <v>Solomon Islands</v>
      </c>
      <c r="B130" s="333">
        <f>IF(ISBLANK(Regressions!B140), " ", Regressions!B140)</f>
        <v>2002</v>
      </c>
      <c r="C130" s="338" t="str">
        <f>IF(ISBLANK(Regressions!C140), " ", Regressions!C140)</f>
        <v>Primary</v>
      </c>
      <c r="D130" s="334">
        <f>IF(ISBLANK(Regressions!D140), " ", Regressions!D140)</f>
        <v>72324</v>
      </c>
      <c r="E130" s="212" t="e">
        <f>IF(ISNUMBER(Regressions!E140),ROUND(Regressions!E140, 1), NA())</f>
        <v>#N/A</v>
      </c>
      <c r="F130" s="335" t="e">
        <f>IF(ISNUMBER(Regressions!F140),ROUND(Regressions!F140, 1), NA())</f>
        <v>#N/A</v>
      </c>
      <c r="G130" s="234" t="e">
        <f>IF(ISNUMBER(Regressions!G140),ROUND(Regressions!G140, 1), NA())</f>
        <v>#N/A</v>
      </c>
      <c r="H130" s="336" t="e">
        <f>IF(ISNUMBER(Regressions!H140),ROUND(Regressions!H140, 1), NA())</f>
        <v>#N/A</v>
      </c>
      <c r="I130" s="235" t="e">
        <f>IF(ISNUMBER(Regressions!I140),ROUND(Regressions!I140, 1), NA())</f>
        <v>#N/A</v>
      </c>
      <c r="J130" s="337" t="e">
        <f>IF(ISNUMBER(Regressions!K140),ROUND(Regressions!K140, 1), NA())</f>
        <v>#N/A</v>
      </c>
      <c r="K130" s="335" t="e">
        <f>IF(ISNUMBER(Regressions!L140),ROUND(Regressions!L140, 1), NA())</f>
        <v>#N/A</v>
      </c>
      <c r="L130" s="236" t="e">
        <f>IF(ISNUMBER(Regressions!M140),ROUND(Regressions!M140, 1), NA())</f>
        <v>#N/A</v>
      </c>
      <c r="M130" s="336" t="e">
        <f>IF(ISNUMBER(Regressions!N140),ROUND(Regressions!N140, 1), NA())</f>
        <v>#N/A</v>
      </c>
      <c r="N130" s="235" t="e">
        <f>IF(ISNUMBER(Regressions!O140),ROUND(Regressions!O140, 1), NA())</f>
        <v>#N/A</v>
      </c>
      <c r="O130" s="337" t="e">
        <f>IF(ISNUMBER(Regressions!Q140),ROUND(Regressions!Q140, 1), NA())</f>
        <v>#N/A</v>
      </c>
      <c r="P130" s="335" t="e">
        <f>IF(ISNUMBER(Regressions!R140),ROUND(Regressions!R140, 1), NA())</f>
        <v>#N/A</v>
      </c>
      <c r="Q130" s="213" t="e">
        <f>IF(ISNUMBER(Regressions!S140),ROUND(Regressions!S140, 1), NA())</f>
        <v>#N/A</v>
      </c>
      <c r="R130" s="336" t="e">
        <f>IF(ISNUMBER(Regressions!T140),ROUND(Regressions!T140, 1), NA())</f>
        <v>#N/A</v>
      </c>
      <c r="S130" s="235" t="e">
        <f>IF(ISNUMBER(Regressions!U140),ROUND(Regressions!U140, 1), NA())</f>
        <v>#N/A</v>
      </c>
    </row>
    <row xmlns:x14ac="http://schemas.microsoft.com/office/spreadsheetml/2009/9/ac" r="131" x14ac:dyDescent="0.2">
      <c r="A131" s="332" t="str">
        <f>IF(ISBLANK(Regressions!A141), " ", Regressions!A141)</f>
        <v>Solomon Islands</v>
      </c>
      <c r="B131" s="333">
        <f>IF(ISBLANK(Regressions!B141), " ", Regressions!B141)</f>
        <v>2003</v>
      </c>
      <c r="C131" s="338" t="str">
        <f>IF(ISBLANK(Regressions!C141), " ", Regressions!C141)</f>
        <v>Primary</v>
      </c>
      <c r="D131" s="334">
        <f>IF(ISBLANK(Regressions!D141), " ", Regressions!D141)</f>
        <v>73910</v>
      </c>
      <c r="E131" s="212" t="e">
        <f>IF(ISNUMBER(Regressions!E141),ROUND(Regressions!E141, 1), NA())</f>
        <v>#N/A</v>
      </c>
      <c r="F131" s="335" t="e">
        <f>IF(ISNUMBER(Regressions!F141),ROUND(Regressions!F141, 1), NA())</f>
        <v>#N/A</v>
      </c>
      <c r="G131" s="234" t="e">
        <f>IF(ISNUMBER(Regressions!G141),ROUND(Regressions!G141, 1), NA())</f>
        <v>#N/A</v>
      </c>
      <c r="H131" s="336" t="e">
        <f>IF(ISNUMBER(Regressions!H141),ROUND(Regressions!H141, 1), NA())</f>
        <v>#N/A</v>
      </c>
      <c r="I131" s="235" t="e">
        <f>IF(ISNUMBER(Regressions!I141),ROUND(Regressions!I141, 1), NA())</f>
        <v>#N/A</v>
      </c>
      <c r="J131" s="337" t="e">
        <f>IF(ISNUMBER(Regressions!K141),ROUND(Regressions!K141, 1), NA())</f>
        <v>#N/A</v>
      </c>
      <c r="K131" s="335" t="e">
        <f>IF(ISNUMBER(Regressions!L141),ROUND(Regressions!L141, 1), NA())</f>
        <v>#N/A</v>
      </c>
      <c r="L131" s="236" t="e">
        <f>IF(ISNUMBER(Regressions!M141),ROUND(Regressions!M141, 1), NA())</f>
        <v>#N/A</v>
      </c>
      <c r="M131" s="336" t="e">
        <f>IF(ISNUMBER(Regressions!N141),ROUND(Regressions!N141, 1), NA())</f>
        <v>#N/A</v>
      </c>
      <c r="N131" s="235" t="e">
        <f>IF(ISNUMBER(Regressions!O141),ROUND(Regressions!O141, 1), NA())</f>
        <v>#N/A</v>
      </c>
      <c r="O131" s="337" t="e">
        <f>IF(ISNUMBER(Regressions!Q141),ROUND(Regressions!Q141, 1), NA())</f>
        <v>#N/A</v>
      </c>
      <c r="P131" s="335" t="e">
        <f>IF(ISNUMBER(Regressions!R141),ROUND(Regressions!R141, 1), NA())</f>
        <v>#N/A</v>
      </c>
      <c r="Q131" s="213" t="e">
        <f>IF(ISNUMBER(Regressions!S141),ROUND(Regressions!S141, 1), NA())</f>
        <v>#N/A</v>
      </c>
      <c r="R131" s="336" t="e">
        <f>IF(ISNUMBER(Regressions!T141),ROUND(Regressions!T141, 1), NA())</f>
        <v>#N/A</v>
      </c>
      <c r="S131" s="235" t="e">
        <f>IF(ISNUMBER(Regressions!U141),ROUND(Regressions!U141, 1), NA())</f>
        <v>#N/A</v>
      </c>
    </row>
    <row xmlns:x14ac="http://schemas.microsoft.com/office/spreadsheetml/2009/9/ac" r="132" x14ac:dyDescent="0.2">
      <c r="A132" s="332" t="str">
        <f>IF(ISBLANK(Regressions!A142), " ", Regressions!A142)</f>
        <v>Solomon Islands</v>
      </c>
      <c r="B132" s="333">
        <f>IF(ISBLANK(Regressions!B142), " ", Regressions!B142)</f>
        <v>2004</v>
      </c>
      <c r="C132" s="338" t="str">
        <f>IF(ISBLANK(Regressions!C142), " ", Regressions!C142)</f>
        <v>Primary</v>
      </c>
      <c r="D132" s="334">
        <f>IF(ISBLANK(Regressions!D142), " ", Regressions!D142)</f>
        <v>75482</v>
      </c>
      <c r="E132" s="212" t="e">
        <f>IF(ISNUMBER(Regressions!E142),ROUND(Regressions!E142, 1), NA())</f>
        <v>#N/A</v>
      </c>
      <c r="F132" s="335" t="e">
        <f>IF(ISNUMBER(Regressions!F142),ROUND(Regressions!F142, 1), NA())</f>
        <v>#N/A</v>
      </c>
      <c r="G132" s="234" t="e">
        <f>IF(ISNUMBER(Regressions!G142),ROUND(Regressions!G142, 1), NA())</f>
        <v>#N/A</v>
      </c>
      <c r="H132" s="336" t="e">
        <f>IF(ISNUMBER(Regressions!H142),ROUND(Regressions!H142, 1), NA())</f>
        <v>#N/A</v>
      </c>
      <c r="I132" s="235" t="e">
        <f>IF(ISNUMBER(Regressions!I142),ROUND(Regressions!I142, 1), NA())</f>
        <v>#N/A</v>
      </c>
      <c r="J132" s="337" t="e">
        <f>IF(ISNUMBER(Regressions!K142),ROUND(Regressions!K142, 1), NA())</f>
        <v>#N/A</v>
      </c>
      <c r="K132" s="335" t="e">
        <f>IF(ISNUMBER(Regressions!L142),ROUND(Regressions!L142, 1), NA())</f>
        <v>#N/A</v>
      </c>
      <c r="L132" s="236" t="e">
        <f>IF(ISNUMBER(Regressions!M142),ROUND(Regressions!M142, 1), NA())</f>
        <v>#N/A</v>
      </c>
      <c r="M132" s="336" t="e">
        <f>IF(ISNUMBER(Regressions!N142),ROUND(Regressions!N142, 1), NA())</f>
        <v>#N/A</v>
      </c>
      <c r="N132" s="235" t="e">
        <f>IF(ISNUMBER(Regressions!O142),ROUND(Regressions!O142, 1), NA())</f>
        <v>#N/A</v>
      </c>
      <c r="O132" s="337" t="e">
        <f>IF(ISNUMBER(Regressions!Q142),ROUND(Regressions!Q142, 1), NA())</f>
        <v>#N/A</v>
      </c>
      <c r="P132" s="335" t="e">
        <f>IF(ISNUMBER(Regressions!R142),ROUND(Regressions!R142, 1), NA())</f>
        <v>#N/A</v>
      </c>
      <c r="Q132" s="213" t="e">
        <f>IF(ISNUMBER(Regressions!S142),ROUND(Regressions!S142, 1), NA())</f>
        <v>#N/A</v>
      </c>
      <c r="R132" s="336" t="e">
        <f>IF(ISNUMBER(Regressions!T142),ROUND(Regressions!T142, 1), NA())</f>
        <v>#N/A</v>
      </c>
      <c r="S132" s="235" t="e">
        <f>IF(ISNUMBER(Regressions!U142),ROUND(Regressions!U142, 1), NA())</f>
        <v>#N/A</v>
      </c>
    </row>
    <row xmlns:x14ac="http://schemas.microsoft.com/office/spreadsheetml/2009/9/ac" r="133" x14ac:dyDescent="0.2">
      <c r="A133" s="332" t="str">
        <f>IF(ISBLANK(Regressions!A143), " ", Regressions!A143)</f>
        <v>Solomon Islands</v>
      </c>
      <c r="B133" s="333">
        <f>IF(ISBLANK(Regressions!B143), " ", Regressions!B143)</f>
        <v>2005</v>
      </c>
      <c r="C133" s="338" t="str">
        <f>IF(ISBLANK(Regressions!C143), " ", Regressions!C143)</f>
        <v>Primary</v>
      </c>
      <c r="D133" s="334">
        <f>IF(ISBLANK(Regressions!D143), " ", Regressions!D143)</f>
        <v>77129</v>
      </c>
      <c r="E133" s="212" t="e">
        <f>IF(ISNUMBER(Regressions!E143),ROUND(Regressions!E143, 1), NA())</f>
        <v>#N/A</v>
      </c>
      <c r="F133" s="335" t="e">
        <f>IF(ISNUMBER(Regressions!F143),ROUND(Regressions!F143, 1), NA())</f>
        <v>#N/A</v>
      </c>
      <c r="G133" s="234" t="e">
        <f>IF(ISNUMBER(Regressions!G143),ROUND(Regressions!G143, 1), NA())</f>
        <v>#N/A</v>
      </c>
      <c r="H133" s="336" t="e">
        <f>IF(ISNUMBER(Regressions!H143),ROUND(Regressions!H143, 1), NA())</f>
        <v>#N/A</v>
      </c>
      <c r="I133" s="235" t="e">
        <f>IF(ISNUMBER(Regressions!I143),ROUND(Regressions!I143, 1), NA())</f>
        <v>#N/A</v>
      </c>
      <c r="J133" s="337" t="e">
        <f>IF(ISNUMBER(Regressions!K143),ROUND(Regressions!K143, 1), NA())</f>
        <v>#N/A</v>
      </c>
      <c r="K133" s="335" t="e">
        <f>IF(ISNUMBER(Regressions!L143),ROUND(Regressions!L143, 1), NA())</f>
        <v>#N/A</v>
      </c>
      <c r="L133" s="236" t="e">
        <f>IF(ISNUMBER(Regressions!M143),ROUND(Regressions!M143, 1), NA())</f>
        <v>#N/A</v>
      </c>
      <c r="M133" s="336" t="e">
        <f>IF(ISNUMBER(Regressions!N143),ROUND(Regressions!N143, 1), NA())</f>
        <v>#N/A</v>
      </c>
      <c r="N133" s="235" t="e">
        <f>IF(ISNUMBER(Regressions!O143),ROUND(Regressions!O143, 1), NA())</f>
        <v>#N/A</v>
      </c>
      <c r="O133" s="337" t="e">
        <f>IF(ISNUMBER(Regressions!Q143),ROUND(Regressions!Q143, 1), NA())</f>
        <v>#N/A</v>
      </c>
      <c r="P133" s="335" t="e">
        <f>IF(ISNUMBER(Regressions!R143),ROUND(Regressions!R143, 1), NA())</f>
        <v>#N/A</v>
      </c>
      <c r="Q133" s="213" t="e">
        <f>IF(ISNUMBER(Regressions!S143),ROUND(Regressions!S143, 1), NA())</f>
        <v>#N/A</v>
      </c>
      <c r="R133" s="336" t="e">
        <f>IF(ISNUMBER(Regressions!T143),ROUND(Regressions!T143, 1), NA())</f>
        <v>#N/A</v>
      </c>
      <c r="S133" s="235" t="e">
        <f>IF(ISNUMBER(Regressions!U143),ROUND(Regressions!U143, 1), NA())</f>
        <v>#N/A</v>
      </c>
    </row>
    <row xmlns:x14ac="http://schemas.microsoft.com/office/spreadsheetml/2009/9/ac" r="134" x14ac:dyDescent="0.2">
      <c r="A134" s="332" t="str">
        <f>IF(ISBLANK(Regressions!A144), " ", Regressions!A144)</f>
        <v>Solomon Islands</v>
      </c>
      <c r="B134" s="333">
        <f>IF(ISBLANK(Regressions!B144), " ", Regressions!B144)</f>
        <v>2006</v>
      </c>
      <c r="C134" s="338" t="str">
        <f>IF(ISBLANK(Regressions!C144), " ", Regressions!C144)</f>
        <v>Primary</v>
      </c>
      <c r="D134" s="334">
        <f>IF(ISBLANK(Regressions!D144), " ", Regressions!D144)</f>
        <v>78819</v>
      </c>
      <c r="E134" s="212" t="e">
        <f>IF(ISNUMBER(Regressions!E144),ROUND(Regressions!E144, 1), NA())</f>
        <v>#N/A</v>
      </c>
      <c r="F134" s="335" t="e">
        <f>IF(ISNUMBER(Regressions!F144),ROUND(Regressions!F144, 1), NA())</f>
        <v>#N/A</v>
      </c>
      <c r="G134" s="234" t="e">
        <f>IF(ISNUMBER(Regressions!G144),ROUND(Regressions!G144, 1), NA())</f>
        <v>#N/A</v>
      </c>
      <c r="H134" s="336" t="e">
        <f>IF(ISNUMBER(Regressions!H144),ROUND(Regressions!H144, 1), NA())</f>
        <v>#N/A</v>
      </c>
      <c r="I134" s="235" t="e">
        <f>IF(ISNUMBER(Regressions!I144),ROUND(Regressions!I144, 1), NA())</f>
        <v>#N/A</v>
      </c>
      <c r="J134" s="337" t="e">
        <f>IF(ISNUMBER(Regressions!K144),ROUND(Regressions!K144, 1), NA())</f>
        <v>#N/A</v>
      </c>
      <c r="K134" s="335" t="e">
        <f>IF(ISNUMBER(Regressions!L144),ROUND(Regressions!L144, 1), NA())</f>
        <v>#N/A</v>
      </c>
      <c r="L134" s="236" t="e">
        <f>IF(ISNUMBER(Regressions!M144),ROUND(Regressions!M144, 1), NA())</f>
        <v>#N/A</v>
      </c>
      <c r="M134" s="336" t="e">
        <f>IF(ISNUMBER(Regressions!N144),ROUND(Regressions!N144, 1), NA())</f>
        <v>#N/A</v>
      </c>
      <c r="N134" s="235" t="e">
        <f>IF(ISNUMBER(Regressions!O144),ROUND(Regressions!O144, 1), NA())</f>
        <v>#N/A</v>
      </c>
      <c r="O134" s="337" t="e">
        <f>IF(ISNUMBER(Regressions!Q144),ROUND(Regressions!Q144, 1), NA())</f>
        <v>#N/A</v>
      </c>
      <c r="P134" s="335" t="e">
        <f>IF(ISNUMBER(Regressions!R144),ROUND(Regressions!R144, 1), NA())</f>
        <v>#N/A</v>
      </c>
      <c r="Q134" s="213" t="e">
        <f>IF(ISNUMBER(Regressions!S144),ROUND(Regressions!S144, 1), NA())</f>
        <v>#N/A</v>
      </c>
      <c r="R134" s="336" t="e">
        <f>IF(ISNUMBER(Regressions!T144),ROUND(Regressions!T144, 1), NA())</f>
        <v>#N/A</v>
      </c>
      <c r="S134" s="235" t="e">
        <f>IF(ISNUMBER(Regressions!U144),ROUND(Regressions!U144, 1), NA())</f>
        <v>#N/A</v>
      </c>
    </row>
    <row xmlns:x14ac="http://schemas.microsoft.com/office/spreadsheetml/2009/9/ac" r="135" x14ac:dyDescent="0.2">
      <c r="A135" s="332" t="str">
        <f>IF(ISBLANK(Regressions!A145), " ", Regressions!A145)</f>
        <v>Solomon Islands</v>
      </c>
      <c r="B135" s="333">
        <f>IF(ISBLANK(Regressions!B145), " ", Regressions!B145)</f>
        <v>2007</v>
      </c>
      <c r="C135" s="338" t="str">
        <f>IF(ISBLANK(Regressions!C145), " ", Regressions!C145)</f>
        <v>Primary</v>
      </c>
      <c r="D135" s="334">
        <f>IF(ISBLANK(Regressions!D145), " ", Regressions!D145)</f>
        <v>80389</v>
      </c>
      <c r="E135" s="212" t="e">
        <f>IF(ISNUMBER(Regressions!E145),ROUND(Regressions!E145, 1), NA())</f>
        <v>#N/A</v>
      </c>
      <c r="F135" s="335" t="e">
        <f>IF(ISNUMBER(Regressions!F145),ROUND(Regressions!F145, 1), NA())</f>
        <v>#N/A</v>
      </c>
      <c r="G135" s="234" t="e">
        <f>IF(ISNUMBER(Regressions!G145),ROUND(Regressions!G145, 1), NA())</f>
        <v>#N/A</v>
      </c>
      <c r="H135" s="336" t="e">
        <f>IF(ISNUMBER(Regressions!H145),ROUND(Regressions!H145, 1), NA())</f>
        <v>#N/A</v>
      </c>
      <c r="I135" s="235" t="e">
        <f>IF(ISNUMBER(Regressions!I145),ROUND(Regressions!I145, 1), NA())</f>
        <v>#N/A</v>
      </c>
      <c r="J135" s="337" t="e">
        <f>IF(ISNUMBER(Regressions!K145),ROUND(Regressions!K145, 1), NA())</f>
        <v>#N/A</v>
      </c>
      <c r="K135" s="335" t="e">
        <f>IF(ISNUMBER(Regressions!L145),ROUND(Regressions!L145, 1), NA())</f>
        <v>#N/A</v>
      </c>
      <c r="L135" s="236" t="e">
        <f>IF(ISNUMBER(Regressions!M145),ROUND(Regressions!M145, 1), NA())</f>
        <v>#N/A</v>
      </c>
      <c r="M135" s="336" t="e">
        <f>IF(ISNUMBER(Regressions!N145),ROUND(Regressions!N145, 1), NA())</f>
        <v>#N/A</v>
      </c>
      <c r="N135" s="235" t="e">
        <f>IF(ISNUMBER(Regressions!O145),ROUND(Regressions!O145, 1), NA())</f>
        <v>#N/A</v>
      </c>
      <c r="O135" s="337" t="e">
        <f>IF(ISNUMBER(Regressions!Q145),ROUND(Regressions!Q145, 1), NA())</f>
        <v>#N/A</v>
      </c>
      <c r="P135" s="335" t="e">
        <f>IF(ISNUMBER(Regressions!R145),ROUND(Regressions!R145, 1), NA())</f>
        <v>#N/A</v>
      </c>
      <c r="Q135" s="213" t="e">
        <f>IF(ISNUMBER(Regressions!S145),ROUND(Regressions!S145, 1), NA())</f>
        <v>#N/A</v>
      </c>
      <c r="R135" s="336" t="e">
        <f>IF(ISNUMBER(Regressions!T145),ROUND(Regressions!T145, 1), NA())</f>
        <v>#N/A</v>
      </c>
      <c r="S135" s="235" t="e">
        <f>IF(ISNUMBER(Regressions!U145),ROUND(Regressions!U145, 1), NA())</f>
        <v>#N/A</v>
      </c>
    </row>
    <row xmlns:x14ac="http://schemas.microsoft.com/office/spreadsheetml/2009/9/ac" r="136" x14ac:dyDescent="0.2">
      <c r="A136" s="332" t="str">
        <f>IF(ISBLANK(Regressions!A146), " ", Regressions!A146)</f>
        <v>Solomon Islands</v>
      </c>
      <c r="B136" s="333">
        <f>IF(ISBLANK(Regressions!B146), " ", Regressions!B146)</f>
        <v>2008</v>
      </c>
      <c r="C136" s="338" t="str">
        <f>IF(ISBLANK(Regressions!C146), " ", Regressions!C146)</f>
        <v>Primary</v>
      </c>
      <c r="D136" s="334">
        <f>IF(ISBLANK(Regressions!D146), " ", Regressions!D146)</f>
        <v>81846</v>
      </c>
      <c r="E136" s="212" t="e">
        <f>IF(ISNUMBER(Regressions!E146),ROUND(Regressions!E146, 1), NA())</f>
        <v>#N/A</v>
      </c>
      <c r="F136" s="335" t="e">
        <f>IF(ISNUMBER(Regressions!F146),ROUND(Regressions!F146, 1), NA())</f>
        <v>#N/A</v>
      </c>
      <c r="G136" s="234" t="e">
        <f>IF(ISNUMBER(Regressions!G146),ROUND(Regressions!G146, 1), NA())</f>
        <v>#N/A</v>
      </c>
      <c r="H136" s="336" t="e">
        <f>IF(ISNUMBER(Regressions!H146),ROUND(Regressions!H146, 1), NA())</f>
        <v>#N/A</v>
      </c>
      <c r="I136" s="235" t="e">
        <f>IF(ISNUMBER(Regressions!I146),ROUND(Regressions!I146, 1), NA())</f>
        <v>#N/A</v>
      </c>
      <c r="J136" s="337" t="e">
        <f>IF(ISNUMBER(Regressions!K146),ROUND(Regressions!K146, 1), NA())</f>
        <v>#N/A</v>
      </c>
      <c r="K136" s="335" t="e">
        <f>IF(ISNUMBER(Regressions!L146),ROUND(Regressions!L146, 1), NA())</f>
        <v>#N/A</v>
      </c>
      <c r="L136" s="236" t="e">
        <f>IF(ISNUMBER(Regressions!M146),ROUND(Regressions!M146, 1), NA())</f>
        <v>#N/A</v>
      </c>
      <c r="M136" s="336" t="e">
        <f>IF(ISNUMBER(Regressions!N146),ROUND(Regressions!N146, 1), NA())</f>
        <v>#N/A</v>
      </c>
      <c r="N136" s="235" t="e">
        <f>IF(ISNUMBER(Regressions!O146),ROUND(Regressions!O146, 1), NA())</f>
        <v>#N/A</v>
      </c>
      <c r="O136" s="337" t="e">
        <f>IF(ISNUMBER(Regressions!Q146),ROUND(Regressions!Q146, 1), NA())</f>
        <v>#N/A</v>
      </c>
      <c r="P136" s="335" t="e">
        <f>IF(ISNUMBER(Regressions!R146),ROUND(Regressions!R146, 1), NA())</f>
        <v>#N/A</v>
      </c>
      <c r="Q136" s="213" t="e">
        <f>IF(ISNUMBER(Regressions!S146),ROUND(Regressions!S146, 1), NA())</f>
        <v>#N/A</v>
      </c>
      <c r="R136" s="336" t="e">
        <f>IF(ISNUMBER(Regressions!T146),ROUND(Regressions!T146, 1), NA())</f>
        <v>#N/A</v>
      </c>
      <c r="S136" s="235" t="e">
        <f>IF(ISNUMBER(Regressions!U146),ROUND(Regressions!U146, 1), NA())</f>
        <v>#N/A</v>
      </c>
    </row>
    <row xmlns:x14ac="http://schemas.microsoft.com/office/spreadsheetml/2009/9/ac" r="137" x14ac:dyDescent="0.2">
      <c r="A137" s="332" t="str">
        <f>IF(ISBLANK(Regressions!A147), " ", Regressions!A147)</f>
        <v>Solomon Islands</v>
      </c>
      <c r="B137" s="333">
        <f>IF(ISBLANK(Regressions!B147), " ", Regressions!B147)</f>
        <v>2009</v>
      </c>
      <c r="C137" s="338" t="str">
        <f>IF(ISBLANK(Regressions!C147), " ", Regressions!C147)</f>
        <v>Primary</v>
      </c>
      <c r="D137" s="334">
        <f>IF(ISBLANK(Regressions!D147), " ", Regressions!D147)</f>
        <v>83298</v>
      </c>
      <c r="E137" s="212" t="e">
        <f>IF(ISNUMBER(Regressions!E147),ROUND(Regressions!E147, 1), NA())</f>
        <v>#N/A</v>
      </c>
      <c r="F137" s="335" t="e">
        <f>IF(ISNUMBER(Regressions!F147),ROUND(Regressions!F147, 1), NA())</f>
        <v>#N/A</v>
      </c>
      <c r="G137" s="234" t="e">
        <f>IF(ISNUMBER(Regressions!G147),ROUND(Regressions!G147, 1), NA())</f>
        <v>#N/A</v>
      </c>
      <c r="H137" s="336" t="e">
        <f>IF(ISNUMBER(Regressions!H147),ROUND(Regressions!H147, 1), NA())</f>
        <v>#N/A</v>
      </c>
      <c r="I137" s="235" t="e">
        <f>IF(ISNUMBER(Regressions!I147),ROUND(Regressions!I147, 1), NA())</f>
        <v>#N/A</v>
      </c>
      <c r="J137" s="337" t="e">
        <f>IF(ISNUMBER(Regressions!K147),ROUND(Regressions!K147, 1), NA())</f>
        <v>#N/A</v>
      </c>
      <c r="K137" s="335" t="e">
        <f>IF(ISNUMBER(Regressions!L147),ROUND(Regressions!L147, 1), NA())</f>
        <v>#N/A</v>
      </c>
      <c r="L137" s="236" t="e">
        <f>IF(ISNUMBER(Regressions!M147),ROUND(Regressions!M147, 1), NA())</f>
        <v>#N/A</v>
      </c>
      <c r="M137" s="336" t="e">
        <f>IF(ISNUMBER(Regressions!N147),ROUND(Regressions!N147, 1), NA())</f>
        <v>#N/A</v>
      </c>
      <c r="N137" s="235" t="e">
        <f>IF(ISNUMBER(Regressions!O147),ROUND(Regressions!O147, 1), NA())</f>
        <v>#N/A</v>
      </c>
      <c r="O137" s="337" t="e">
        <f>IF(ISNUMBER(Regressions!Q147),ROUND(Regressions!Q147, 1), NA())</f>
        <v>#N/A</v>
      </c>
      <c r="P137" s="335" t="e">
        <f>IF(ISNUMBER(Regressions!R147),ROUND(Regressions!R147, 1), NA())</f>
        <v>#N/A</v>
      </c>
      <c r="Q137" s="213" t="e">
        <f>IF(ISNUMBER(Regressions!S147),ROUND(Regressions!S147, 1), NA())</f>
        <v>#N/A</v>
      </c>
      <c r="R137" s="336" t="e">
        <f>IF(ISNUMBER(Regressions!T147),ROUND(Regressions!T147, 1), NA())</f>
        <v>#N/A</v>
      </c>
      <c r="S137" s="235" t="e">
        <f>IF(ISNUMBER(Regressions!U147),ROUND(Regressions!U147, 1), NA())</f>
        <v>#N/A</v>
      </c>
    </row>
    <row xmlns:x14ac="http://schemas.microsoft.com/office/spreadsheetml/2009/9/ac" r="138" x14ac:dyDescent="0.2">
      <c r="A138" s="332" t="str">
        <f>IF(ISBLANK(Regressions!A148), " ", Regressions!A148)</f>
        <v>Solomon Islands</v>
      </c>
      <c r="B138" s="333">
        <f>IF(ISBLANK(Regressions!B148), " ", Regressions!B148)</f>
        <v>2010</v>
      </c>
      <c r="C138" s="338" t="str">
        <f>IF(ISBLANK(Regressions!C148), " ", Regressions!C148)</f>
        <v>Primary</v>
      </c>
      <c r="D138" s="334">
        <f>IF(ISBLANK(Regressions!D148), " ", Regressions!D148)</f>
        <v>84876</v>
      </c>
      <c r="E138" s="212" t="e">
        <f>IF(ISNUMBER(Regressions!E148),ROUND(Regressions!E148, 1), NA())</f>
        <v>#N/A</v>
      </c>
      <c r="F138" s="335" t="e">
        <f>IF(ISNUMBER(Regressions!F148),ROUND(Regressions!F148, 1), NA())</f>
        <v>#N/A</v>
      </c>
      <c r="G138" s="234">
        <f>IF(ISNUMBER(Regressions!G148),ROUND(Regressions!G148, 1), NA())</f>
        <v>34</v>
      </c>
      <c r="H138" s="336" t="e">
        <f>IF(ISNUMBER(Regressions!H148),ROUND(Regressions!H148, 1), NA())</f>
        <v>#N/A</v>
      </c>
      <c r="I138" s="235" t="e">
        <f>IF(ISNUMBER(Regressions!I148),ROUND(Regressions!I148, 1), NA())</f>
        <v>#N/A</v>
      </c>
      <c r="J138" s="337" t="e">
        <f>IF(ISNUMBER(Regressions!K148),ROUND(Regressions!K148, 1), NA())</f>
        <v>#N/A</v>
      </c>
      <c r="K138" s="335" t="e">
        <f>IF(ISNUMBER(Regressions!L148),ROUND(Regressions!L148, 1), NA())</f>
        <v>#N/A</v>
      </c>
      <c r="L138" s="236">
        <f>IF(ISNUMBER(Regressions!M148),ROUND(Regressions!M148, 1), NA())</f>
        <v>16.100000000000001</v>
      </c>
      <c r="M138" s="336" t="e">
        <f>IF(ISNUMBER(Regressions!N148),ROUND(Regressions!N148, 1), NA())</f>
        <v>#N/A</v>
      </c>
      <c r="N138" s="235" t="e">
        <f>IF(ISNUMBER(Regressions!O148),ROUND(Regressions!O148, 1), NA())</f>
        <v>#N/A</v>
      </c>
      <c r="O138" s="337" t="e">
        <f>IF(ISNUMBER(Regressions!Q148),ROUND(Regressions!Q148, 1), NA())</f>
        <v>#N/A</v>
      </c>
      <c r="P138" s="335" t="e">
        <f>IF(ISNUMBER(Regressions!R148),ROUND(Regressions!R148, 1), NA())</f>
        <v>#N/A</v>
      </c>
      <c r="Q138" s="213" t="e">
        <f>IF(ISNUMBER(Regressions!S148),ROUND(Regressions!S148, 1), NA())</f>
        <v>#N/A</v>
      </c>
      <c r="R138" s="336" t="e">
        <f>IF(ISNUMBER(Regressions!T148),ROUND(Regressions!T148, 1), NA())</f>
        <v>#N/A</v>
      </c>
      <c r="S138" s="235" t="e">
        <f>IF(ISNUMBER(Regressions!U148),ROUND(Regressions!U148, 1), NA())</f>
        <v>#N/A</v>
      </c>
    </row>
    <row xmlns:x14ac="http://schemas.microsoft.com/office/spreadsheetml/2009/9/ac" r="139" x14ac:dyDescent="0.2">
      <c r="A139" s="332" t="str">
        <f>IF(ISBLANK(Regressions!A149), " ", Regressions!A149)</f>
        <v>Solomon Islands</v>
      </c>
      <c r="B139" s="333">
        <f>IF(ISBLANK(Regressions!B149), " ", Regressions!B149)</f>
        <v>2011</v>
      </c>
      <c r="C139" s="338" t="str">
        <f>IF(ISBLANK(Regressions!C149), " ", Regressions!C149)</f>
        <v>Primary</v>
      </c>
      <c r="D139" s="334">
        <f>IF(ISBLANK(Regressions!D149), " ", Regressions!D149)</f>
        <v>86443</v>
      </c>
      <c r="E139" s="212" t="e">
        <f>IF(ISNUMBER(Regressions!E149),ROUND(Regressions!E149, 1), NA())</f>
        <v>#N/A</v>
      </c>
      <c r="F139" s="335" t="e">
        <f>IF(ISNUMBER(Regressions!F149),ROUND(Regressions!F149, 1), NA())</f>
        <v>#N/A</v>
      </c>
      <c r="G139" s="234">
        <f>IF(ISNUMBER(Regressions!G149),ROUND(Regressions!G149, 1), NA())</f>
        <v>34</v>
      </c>
      <c r="H139" s="336" t="e">
        <f>IF(ISNUMBER(Regressions!H149),ROUND(Regressions!H149, 1), NA())</f>
        <v>#N/A</v>
      </c>
      <c r="I139" s="235" t="e">
        <f>IF(ISNUMBER(Regressions!I149),ROUND(Regressions!I149, 1), NA())</f>
        <v>#N/A</v>
      </c>
      <c r="J139" s="337" t="e">
        <f>IF(ISNUMBER(Regressions!K149),ROUND(Regressions!K149, 1), NA())</f>
        <v>#N/A</v>
      </c>
      <c r="K139" s="335" t="e">
        <f>IF(ISNUMBER(Regressions!L149),ROUND(Regressions!L149, 1), NA())</f>
        <v>#N/A</v>
      </c>
      <c r="L139" s="236">
        <f>IF(ISNUMBER(Regressions!M149),ROUND(Regressions!M149, 1), NA())</f>
        <v>16.100000000000001</v>
      </c>
      <c r="M139" s="336" t="e">
        <f>IF(ISNUMBER(Regressions!N149),ROUND(Regressions!N149, 1), NA())</f>
        <v>#N/A</v>
      </c>
      <c r="N139" s="235" t="e">
        <f>IF(ISNUMBER(Regressions!O149),ROUND(Regressions!O149, 1), NA())</f>
        <v>#N/A</v>
      </c>
      <c r="O139" s="337" t="e">
        <f>IF(ISNUMBER(Regressions!Q149),ROUND(Regressions!Q149, 1), NA())</f>
        <v>#N/A</v>
      </c>
      <c r="P139" s="335" t="e">
        <f>IF(ISNUMBER(Regressions!R149),ROUND(Regressions!R149, 1), NA())</f>
        <v>#N/A</v>
      </c>
      <c r="Q139" s="213" t="e">
        <f>IF(ISNUMBER(Regressions!S149),ROUND(Regressions!S149, 1), NA())</f>
        <v>#N/A</v>
      </c>
      <c r="R139" s="336" t="e">
        <f>IF(ISNUMBER(Regressions!T149),ROUND(Regressions!T149, 1), NA())</f>
        <v>#N/A</v>
      </c>
      <c r="S139" s="235" t="e">
        <f>IF(ISNUMBER(Regressions!U149),ROUND(Regressions!U149, 1), NA())</f>
        <v>#N/A</v>
      </c>
    </row>
    <row xmlns:x14ac="http://schemas.microsoft.com/office/spreadsheetml/2009/9/ac" r="140" x14ac:dyDescent="0.2">
      <c r="A140" s="332" t="str">
        <f>IF(ISBLANK(Regressions!A150), " ", Regressions!A150)</f>
        <v>Solomon Islands</v>
      </c>
      <c r="B140" s="333">
        <f>IF(ISBLANK(Regressions!B150), " ", Regressions!B150)</f>
        <v>2012</v>
      </c>
      <c r="C140" s="338" t="str">
        <f>IF(ISBLANK(Regressions!C150), " ", Regressions!C150)</f>
        <v>Primary</v>
      </c>
      <c r="D140" s="334">
        <f>IF(ISBLANK(Regressions!D150), " ", Regressions!D150)</f>
        <v>87978</v>
      </c>
      <c r="E140" s="212" t="e">
        <f>IF(ISNUMBER(Regressions!E150),ROUND(Regressions!E150, 1), NA())</f>
        <v>#N/A</v>
      </c>
      <c r="F140" s="335" t="e">
        <f>IF(ISNUMBER(Regressions!F150),ROUND(Regressions!F150, 1), NA())</f>
        <v>#N/A</v>
      </c>
      <c r="G140" s="234">
        <f>IF(ISNUMBER(Regressions!G150),ROUND(Regressions!G150, 1), NA())</f>
        <v>34</v>
      </c>
      <c r="H140" s="336" t="e">
        <f>IF(ISNUMBER(Regressions!H150),ROUND(Regressions!H150, 1), NA())</f>
        <v>#N/A</v>
      </c>
      <c r="I140" s="235" t="e">
        <f>IF(ISNUMBER(Regressions!I150),ROUND(Regressions!I150, 1), NA())</f>
        <v>#N/A</v>
      </c>
      <c r="J140" s="337" t="e">
        <f>IF(ISNUMBER(Regressions!K150),ROUND(Regressions!K150, 1), NA())</f>
        <v>#N/A</v>
      </c>
      <c r="K140" s="335" t="e">
        <f>IF(ISNUMBER(Regressions!L150),ROUND(Regressions!L150, 1), NA())</f>
        <v>#N/A</v>
      </c>
      <c r="L140" s="236">
        <f>IF(ISNUMBER(Regressions!M150),ROUND(Regressions!M150, 1), NA())</f>
        <v>16.100000000000001</v>
      </c>
      <c r="M140" s="336" t="e">
        <f>IF(ISNUMBER(Regressions!N150),ROUND(Regressions!N150, 1), NA())</f>
        <v>#N/A</v>
      </c>
      <c r="N140" s="235" t="e">
        <f>IF(ISNUMBER(Regressions!O150),ROUND(Regressions!O150, 1), NA())</f>
        <v>#N/A</v>
      </c>
      <c r="O140" s="337" t="e">
        <f>IF(ISNUMBER(Regressions!Q150),ROUND(Regressions!Q150, 1), NA())</f>
        <v>#N/A</v>
      </c>
      <c r="P140" s="335" t="e">
        <f>IF(ISNUMBER(Regressions!R150),ROUND(Regressions!R150, 1), NA())</f>
        <v>#N/A</v>
      </c>
      <c r="Q140" s="213" t="e">
        <f>IF(ISNUMBER(Regressions!S150),ROUND(Regressions!S150, 1), NA())</f>
        <v>#N/A</v>
      </c>
      <c r="R140" s="336" t="e">
        <f>IF(ISNUMBER(Regressions!T150),ROUND(Regressions!T150, 1), NA())</f>
        <v>#N/A</v>
      </c>
      <c r="S140" s="235" t="e">
        <f>IF(ISNUMBER(Regressions!U150),ROUND(Regressions!U150, 1), NA())</f>
        <v>#N/A</v>
      </c>
    </row>
    <row xmlns:x14ac="http://schemas.microsoft.com/office/spreadsheetml/2009/9/ac" r="141" x14ac:dyDescent="0.2">
      <c r="A141" s="332" t="str">
        <f>IF(ISBLANK(Regressions!A151), " ", Regressions!A151)</f>
        <v>Solomon Islands</v>
      </c>
      <c r="B141" s="333">
        <f>IF(ISBLANK(Regressions!B151), " ", Regressions!B151)</f>
        <v>2013</v>
      </c>
      <c r="C141" s="338" t="str">
        <f>IF(ISBLANK(Regressions!C151), " ", Regressions!C151)</f>
        <v>Primary</v>
      </c>
      <c r="D141" s="334">
        <f>IF(ISBLANK(Regressions!D151), " ", Regressions!D151)</f>
        <v>89764</v>
      </c>
      <c r="E141" s="212" t="e">
        <f>IF(ISNUMBER(Regressions!E151),ROUND(Regressions!E151, 1), NA())</f>
        <v>#N/A</v>
      </c>
      <c r="F141" s="335" t="e">
        <f>IF(ISNUMBER(Regressions!F151),ROUND(Regressions!F151, 1), NA())</f>
        <v>#N/A</v>
      </c>
      <c r="G141" s="234">
        <f>IF(ISNUMBER(Regressions!G151),ROUND(Regressions!G151, 1), NA())</f>
        <v>34</v>
      </c>
      <c r="H141" s="336" t="e">
        <f>IF(ISNUMBER(Regressions!H151),ROUND(Regressions!H151, 1), NA())</f>
        <v>#N/A</v>
      </c>
      <c r="I141" s="235" t="e">
        <f>IF(ISNUMBER(Regressions!I151),ROUND(Regressions!I151, 1), NA())</f>
        <v>#N/A</v>
      </c>
      <c r="J141" s="337" t="e">
        <f>IF(ISNUMBER(Regressions!K151),ROUND(Regressions!K151, 1), NA())</f>
        <v>#N/A</v>
      </c>
      <c r="K141" s="335" t="e">
        <f>IF(ISNUMBER(Regressions!L151),ROUND(Regressions!L151, 1), NA())</f>
        <v>#N/A</v>
      </c>
      <c r="L141" s="236">
        <f>IF(ISNUMBER(Regressions!M151),ROUND(Regressions!M151, 1), NA())</f>
        <v>16.100000000000001</v>
      </c>
      <c r="M141" s="336" t="e">
        <f>IF(ISNUMBER(Regressions!N151),ROUND(Regressions!N151, 1), NA())</f>
        <v>#N/A</v>
      </c>
      <c r="N141" s="235" t="e">
        <f>IF(ISNUMBER(Regressions!O151),ROUND(Regressions!O151, 1), NA())</f>
        <v>#N/A</v>
      </c>
      <c r="O141" s="337" t="e">
        <f>IF(ISNUMBER(Regressions!Q151),ROUND(Regressions!Q151, 1), NA())</f>
        <v>#N/A</v>
      </c>
      <c r="P141" s="335" t="e">
        <f>IF(ISNUMBER(Regressions!R151),ROUND(Regressions!R151, 1), NA())</f>
        <v>#N/A</v>
      </c>
      <c r="Q141" s="213" t="e">
        <f>IF(ISNUMBER(Regressions!S151),ROUND(Regressions!S151, 1), NA())</f>
        <v>#N/A</v>
      </c>
      <c r="R141" s="336" t="e">
        <f>IF(ISNUMBER(Regressions!T151),ROUND(Regressions!T151, 1), NA())</f>
        <v>#N/A</v>
      </c>
      <c r="S141" s="235" t="e">
        <f>IF(ISNUMBER(Regressions!U151),ROUND(Regressions!U151, 1), NA())</f>
        <v>#N/A</v>
      </c>
    </row>
    <row xmlns:x14ac="http://schemas.microsoft.com/office/spreadsheetml/2009/9/ac" r="142" x14ac:dyDescent="0.2">
      <c r="A142" s="332" t="str">
        <f>IF(ISBLANK(Regressions!A152), " ", Regressions!A152)</f>
        <v>Solomon Islands</v>
      </c>
      <c r="B142" s="333">
        <f>IF(ISBLANK(Regressions!B152), " ", Regressions!B152)</f>
        <v>2014</v>
      </c>
      <c r="C142" s="338" t="str">
        <f>IF(ISBLANK(Regressions!C152), " ", Regressions!C152)</f>
        <v>Primary</v>
      </c>
      <c r="D142" s="334">
        <f>IF(ISBLANK(Regressions!D152), " ", Regressions!D152)</f>
        <v>91602</v>
      </c>
      <c r="E142" s="212">
        <f>IF(ISNUMBER(Regressions!E152),ROUND(Regressions!E152, 1), NA())</f>
        <v>74.099999999999994</v>
      </c>
      <c r="F142" s="335">
        <f>IF(ISNUMBER(Regressions!F152),ROUND(Regressions!F152, 1), NA())</f>
        <v>67.900000000000006</v>
      </c>
      <c r="G142" s="234">
        <f>IF(ISNUMBER(Regressions!G152),ROUND(Regressions!G152, 1), NA())</f>
        <v>34</v>
      </c>
      <c r="H142" s="336">
        <f>IF(ISNUMBER(Regressions!H152),ROUND(Regressions!H152, 1), NA())</f>
        <v>33.9</v>
      </c>
      <c r="I142" s="235">
        <f>IF(ISNUMBER(Regressions!I152),ROUND(Regressions!I152, 1), NA())</f>
        <v>32.1</v>
      </c>
      <c r="J142" s="337">
        <f>IF(ISNUMBER(Regressions!K152),ROUND(Regressions!K152, 1), NA())</f>
        <v>51.5</v>
      </c>
      <c r="K142" s="335">
        <f>IF(ISNUMBER(Regressions!L152),ROUND(Regressions!L152, 1), NA())</f>
        <v>34.200000000000003</v>
      </c>
      <c r="L142" s="236">
        <f>IF(ISNUMBER(Regressions!M152),ROUND(Regressions!M152, 1), NA())</f>
        <v>16.100000000000001</v>
      </c>
      <c r="M142" s="336">
        <f>IF(ISNUMBER(Regressions!N152),ROUND(Regressions!N152, 1), NA())</f>
        <v>18.2</v>
      </c>
      <c r="N142" s="235">
        <f>IF(ISNUMBER(Regressions!O152),ROUND(Regressions!O152, 1), NA())</f>
        <v>65.8</v>
      </c>
      <c r="O142" s="337">
        <f>IF(ISNUMBER(Regressions!Q152),ROUND(Regressions!Q152, 1), NA())</f>
        <v>14.1</v>
      </c>
      <c r="P142" s="335">
        <f>IF(ISNUMBER(Regressions!R152),ROUND(Regressions!R152, 1), NA())</f>
        <v>10.5</v>
      </c>
      <c r="Q142" s="213">
        <f>IF(ISNUMBER(Regressions!S152),ROUND(Regressions!S152, 1), NA())</f>
        <v>3.4</v>
      </c>
      <c r="R142" s="336">
        <f>IF(ISNUMBER(Regressions!T152),ROUND(Regressions!T152, 1), NA())</f>
        <v>7</v>
      </c>
      <c r="S142" s="235">
        <f>IF(ISNUMBER(Regressions!U152),ROUND(Regressions!U152, 1), NA())</f>
        <v>89.5</v>
      </c>
    </row>
    <row xmlns:x14ac="http://schemas.microsoft.com/office/spreadsheetml/2009/9/ac" r="143" x14ac:dyDescent="0.2">
      <c r="A143" s="332" t="str">
        <f>IF(ISBLANK(Regressions!A153), " ", Regressions!A153)</f>
        <v>Solomon Islands</v>
      </c>
      <c r="B143" s="333">
        <f>IF(ISBLANK(Regressions!B153), " ", Regressions!B153)</f>
        <v>2015</v>
      </c>
      <c r="C143" s="338" t="str">
        <f>IF(ISBLANK(Regressions!C153), " ", Regressions!C153)</f>
        <v>Primary</v>
      </c>
      <c r="D143" s="334">
        <f>IF(ISBLANK(Regressions!D153), " ", Regressions!D153)</f>
        <v>93538</v>
      </c>
      <c r="E143" s="212">
        <f>IF(ISNUMBER(Regressions!E153),ROUND(Regressions!E153, 1), NA())</f>
        <v>74.099999999999994</v>
      </c>
      <c r="F143" s="335">
        <f>IF(ISNUMBER(Regressions!F153),ROUND(Regressions!F153, 1), NA())</f>
        <v>67.900000000000006</v>
      </c>
      <c r="G143" s="234">
        <f>IF(ISNUMBER(Regressions!G153),ROUND(Regressions!G153, 1), NA())</f>
        <v>34</v>
      </c>
      <c r="H143" s="336">
        <f>IF(ISNUMBER(Regressions!H153),ROUND(Regressions!H153, 1), NA())</f>
        <v>33.9</v>
      </c>
      <c r="I143" s="235">
        <f>IF(ISNUMBER(Regressions!I153),ROUND(Regressions!I153, 1), NA())</f>
        <v>32.1</v>
      </c>
      <c r="J143" s="337">
        <f>IF(ISNUMBER(Regressions!K153),ROUND(Regressions!K153, 1), NA())</f>
        <v>51.5</v>
      </c>
      <c r="K143" s="335">
        <f>IF(ISNUMBER(Regressions!L153),ROUND(Regressions!L153, 1), NA())</f>
        <v>34.200000000000003</v>
      </c>
      <c r="L143" s="236">
        <f>IF(ISNUMBER(Regressions!M153),ROUND(Regressions!M153, 1), NA())</f>
        <v>16.100000000000001</v>
      </c>
      <c r="M143" s="336">
        <f>IF(ISNUMBER(Regressions!N153),ROUND(Regressions!N153, 1), NA())</f>
        <v>18.2</v>
      </c>
      <c r="N143" s="235">
        <f>IF(ISNUMBER(Regressions!O153),ROUND(Regressions!O153, 1), NA())</f>
        <v>65.8</v>
      </c>
      <c r="O143" s="337">
        <f>IF(ISNUMBER(Regressions!Q153),ROUND(Regressions!Q153, 1), NA())</f>
        <v>14.1</v>
      </c>
      <c r="P143" s="335">
        <f>IF(ISNUMBER(Regressions!R153),ROUND(Regressions!R153, 1), NA())</f>
        <v>10.5</v>
      </c>
      <c r="Q143" s="213">
        <f>IF(ISNUMBER(Regressions!S153),ROUND(Regressions!S153, 1), NA())</f>
        <v>3.4</v>
      </c>
      <c r="R143" s="336">
        <f>IF(ISNUMBER(Regressions!T153),ROUND(Regressions!T153, 1), NA())</f>
        <v>7</v>
      </c>
      <c r="S143" s="235">
        <f>IF(ISNUMBER(Regressions!U153),ROUND(Regressions!U153, 1), NA())</f>
        <v>89.5</v>
      </c>
    </row>
    <row xmlns:x14ac="http://schemas.microsoft.com/office/spreadsheetml/2009/9/ac" r="144" x14ac:dyDescent="0.2">
      <c r="A144" s="332" t="str">
        <f>IF(ISBLANK(Regressions!A154), " ", Regressions!A154)</f>
        <v>Solomon Islands</v>
      </c>
      <c r="B144" s="333">
        <f>IF(ISBLANK(Regressions!B154), " ", Regressions!B154)</f>
        <v>2016</v>
      </c>
      <c r="C144" s="338" t="str">
        <f>IF(ISBLANK(Regressions!C154), " ", Regressions!C154)</f>
        <v>Primary</v>
      </c>
      <c r="D144" s="334">
        <f>IF(ISBLANK(Regressions!D154), " ", Regressions!D154)</f>
        <v>95568</v>
      </c>
      <c r="E144" s="212">
        <f>IF(ISNUMBER(Regressions!E154),ROUND(Regressions!E154, 1), NA())</f>
        <v>74.099999999999994</v>
      </c>
      <c r="F144" s="335">
        <f>IF(ISNUMBER(Regressions!F154),ROUND(Regressions!F154, 1), NA())</f>
        <v>67.900000000000006</v>
      </c>
      <c r="G144" s="234">
        <f>IF(ISNUMBER(Regressions!G154),ROUND(Regressions!G154, 1), NA())</f>
        <v>34</v>
      </c>
      <c r="H144" s="336">
        <f>IF(ISNUMBER(Regressions!H154),ROUND(Regressions!H154, 1), NA())</f>
        <v>33.9</v>
      </c>
      <c r="I144" s="235">
        <f>IF(ISNUMBER(Regressions!I154),ROUND(Regressions!I154, 1), NA())</f>
        <v>32.1</v>
      </c>
      <c r="J144" s="337">
        <f>IF(ISNUMBER(Regressions!K154),ROUND(Regressions!K154, 1), NA())</f>
        <v>51.5</v>
      </c>
      <c r="K144" s="335">
        <f>IF(ISNUMBER(Regressions!L154),ROUND(Regressions!L154, 1), NA())</f>
        <v>34.200000000000003</v>
      </c>
      <c r="L144" s="236">
        <f>IF(ISNUMBER(Regressions!M154),ROUND(Regressions!M154, 1), NA())</f>
        <v>16.100000000000001</v>
      </c>
      <c r="M144" s="336">
        <f>IF(ISNUMBER(Regressions!N154),ROUND(Regressions!N154, 1), NA())</f>
        <v>18.2</v>
      </c>
      <c r="N144" s="235">
        <f>IF(ISNUMBER(Regressions!O154),ROUND(Regressions!O154, 1), NA())</f>
        <v>65.8</v>
      </c>
      <c r="O144" s="337">
        <f>IF(ISNUMBER(Regressions!Q154),ROUND(Regressions!Q154, 1), NA())</f>
        <v>14.1</v>
      </c>
      <c r="P144" s="335">
        <f>IF(ISNUMBER(Regressions!R154),ROUND(Regressions!R154, 1), NA())</f>
        <v>10.5</v>
      </c>
      <c r="Q144" s="213">
        <f>IF(ISNUMBER(Regressions!S154),ROUND(Regressions!S154, 1), NA())</f>
        <v>3.4</v>
      </c>
      <c r="R144" s="336">
        <f>IF(ISNUMBER(Regressions!T154),ROUND(Regressions!T154, 1), NA())</f>
        <v>7</v>
      </c>
      <c r="S144" s="235">
        <f>IF(ISNUMBER(Regressions!U154),ROUND(Regressions!U154, 1), NA())</f>
        <v>89.5</v>
      </c>
    </row>
    <row xmlns:x14ac="http://schemas.microsoft.com/office/spreadsheetml/2009/9/ac" r="145" x14ac:dyDescent="0.2">
      <c r="A145" s="332" t="str">
        <f>IF(ISBLANK(Regressions!A155), " ", Regressions!A155)</f>
        <v>Solomon Islands</v>
      </c>
      <c r="B145" s="333">
        <f>IF(ISBLANK(Regressions!B155), " ", Regressions!B155)</f>
        <v>2017</v>
      </c>
      <c r="C145" s="338" t="str">
        <f>IF(ISBLANK(Regressions!C155), " ", Regressions!C155)</f>
        <v>Primary</v>
      </c>
      <c r="D145" s="334">
        <f>IF(ISBLANK(Regressions!D155), " ", Regressions!D155)</f>
        <v>97830</v>
      </c>
      <c r="E145" s="212">
        <f>IF(ISNUMBER(Regressions!E155),ROUND(Regressions!E155, 1), NA())</f>
        <v>74.099999999999994</v>
      </c>
      <c r="F145" s="335">
        <f>IF(ISNUMBER(Regressions!F155),ROUND(Regressions!F155, 1), NA())</f>
        <v>67.900000000000006</v>
      </c>
      <c r="G145" s="234">
        <f>IF(ISNUMBER(Regressions!G155),ROUND(Regressions!G155, 1), NA())</f>
        <v>34</v>
      </c>
      <c r="H145" s="336">
        <f>IF(ISNUMBER(Regressions!H155),ROUND(Regressions!H155, 1), NA())</f>
        <v>33.9</v>
      </c>
      <c r="I145" s="235">
        <f>IF(ISNUMBER(Regressions!I155),ROUND(Regressions!I155, 1), NA())</f>
        <v>32.1</v>
      </c>
      <c r="J145" s="337">
        <f>IF(ISNUMBER(Regressions!K155),ROUND(Regressions!K155, 1), NA())</f>
        <v>51.5</v>
      </c>
      <c r="K145" s="335">
        <f>IF(ISNUMBER(Regressions!L155),ROUND(Regressions!L155, 1), NA())</f>
        <v>34.200000000000003</v>
      </c>
      <c r="L145" s="236">
        <f>IF(ISNUMBER(Regressions!M155),ROUND(Regressions!M155, 1), NA())</f>
        <v>16.100000000000001</v>
      </c>
      <c r="M145" s="336">
        <f>IF(ISNUMBER(Regressions!N155),ROUND(Regressions!N155, 1), NA())</f>
        <v>18.2</v>
      </c>
      <c r="N145" s="235">
        <f>IF(ISNUMBER(Regressions!O155),ROUND(Regressions!O155, 1), NA())</f>
        <v>65.8</v>
      </c>
      <c r="O145" s="337">
        <f>IF(ISNUMBER(Regressions!Q155),ROUND(Regressions!Q155, 1), NA())</f>
        <v>14.1</v>
      </c>
      <c r="P145" s="335">
        <f>IF(ISNUMBER(Regressions!R155),ROUND(Regressions!R155, 1), NA())</f>
        <v>10.5</v>
      </c>
      <c r="Q145" s="213">
        <f>IF(ISNUMBER(Regressions!S155),ROUND(Regressions!S155, 1), NA())</f>
        <v>3.4</v>
      </c>
      <c r="R145" s="336">
        <f>IF(ISNUMBER(Regressions!T155),ROUND(Regressions!T155, 1), NA())</f>
        <v>7</v>
      </c>
      <c r="S145" s="235">
        <f>IF(ISNUMBER(Regressions!U155),ROUND(Regressions!U155, 1), NA())</f>
        <v>89.5</v>
      </c>
    </row>
    <row xmlns:x14ac="http://schemas.microsoft.com/office/spreadsheetml/2009/9/ac" r="146" x14ac:dyDescent="0.2">
      <c r="A146" s="332" t="str">
        <f>IF(ISBLANK(Regressions!A156), " ", Regressions!A156)</f>
        <v>Solomon Islands</v>
      </c>
      <c r="B146" s="333">
        <f>IF(ISBLANK(Regressions!B156), " ", Regressions!B156)</f>
        <v>2018</v>
      </c>
      <c r="C146" s="338" t="str">
        <f>IF(ISBLANK(Regressions!C156), " ", Regressions!C156)</f>
        <v>Primary</v>
      </c>
      <c r="D146" s="334">
        <f>IF(ISBLANK(Regressions!D156), " ", Regressions!D156)</f>
        <v>100253</v>
      </c>
      <c r="E146" s="212">
        <f>IF(ISNUMBER(Regressions!E156),ROUND(Regressions!E156, 1), NA())</f>
        <v>74.099999999999994</v>
      </c>
      <c r="F146" s="335">
        <f>IF(ISNUMBER(Regressions!F156),ROUND(Regressions!F156, 1), NA())</f>
        <v>67.900000000000006</v>
      </c>
      <c r="G146" s="234">
        <f>IF(ISNUMBER(Regressions!G156),ROUND(Regressions!G156, 1), NA())</f>
        <v>34</v>
      </c>
      <c r="H146" s="336">
        <f>IF(ISNUMBER(Regressions!H156),ROUND(Regressions!H156, 1), NA())</f>
        <v>33.9</v>
      </c>
      <c r="I146" s="235">
        <f>IF(ISNUMBER(Regressions!I156),ROUND(Regressions!I156, 1), NA())</f>
        <v>32.1</v>
      </c>
      <c r="J146" s="337">
        <f>IF(ISNUMBER(Regressions!K156),ROUND(Regressions!K156, 1), NA())</f>
        <v>51.5</v>
      </c>
      <c r="K146" s="335">
        <f>IF(ISNUMBER(Regressions!L156),ROUND(Regressions!L156, 1), NA())</f>
        <v>34.200000000000003</v>
      </c>
      <c r="L146" s="236">
        <f>IF(ISNUMBER(Regressions!M156),ROUND(Regressions!M156, 1), NA())</f>
        <v>16.100000000000001</v>
      </c>
      <c r="M146" s="336">
        <f>IF(ISNUMBER(Regressions!N156),ROUND(Regressions!N156, 1), NA())</f>
        <v>18.2</v>
      </c>
      <c r="N146" s="235">
        <f>IF(ISNUMBER(Regressions!O156),ROUND(Regressions!O156, 1), NA())</f>
        <v>65.8</v>
      </c>
      <c r="O146" s="337">
        <f>IF(ISNUMBER(Regressions!Q156),ROUND(Regressions!Q156, 1), NA())</f>
        <v>14.1</v>
      </c>
      <c r="P146" s="335">
        <f>IF(ISNUMBER(Regressions!R156),ROUND(Regressions!R156, 1), NA())</f>
        <v>10.5</v>
      </c>
      <c r="Q146" s="213">
        <f>IF(ISNUMBER(Regressions!S156),ROUND(Regressions!S156, 1), NA())</f>
        <v>3.4</v>
      </c>
      <c r="R146" s="336">
        <f>IF(ISNUMBER(Regressions!T156),ROUND(Regressions!T156, 1), NA())</f>
        <v>7</v>
      </c>
      <c r="S146" s="235">
        <f>IF(ISNUMBER(Regressions!U156),ROUND(Regressions!U156, 1), NA())</f>
        <v>89.5</v>
      </c>
    </row>
    <row xmlns:x14ac="http://schemas.microsoft.com/office/spreadsheetml/2009/9/ac" r="147" x14ac:dyDescent="0.2">
      <c r="A147" s="332" t="str">
        <f>IF(ISBLANK(Regressions!A157), " ", Regressions!A157)</f>
        <v>Solomon Islands</v>
      </c>
      <c r="B147" s="333">
        <f>IF(ISBLANK(Regressions!B157), " ", Regressions!B157)</f>
        <v>2019</v>
      </c>
      <c r="C147" s="338" t="str">
        <f>IF(ISBLANK(Regressions!C157), " ", Regressions!C157)</f>
        <v>Primary</v>
      </c>
      <c r="D147" s="334">
        <f>IF(ISBLANK(Regressions!D157), " ", Regressions!D157)</f>
        <v>102684</v>
      </c>
      <c r="E147" s="212">
        <f>IF(ISNUMBER(Regressions!E157),ROUND(Regressions!E157, 1), NA())</f>
        <v>74.099999999999994</v>
      </c>
      <c r="F147" s="335">
        <f>IF(ISNUMBER(Regressions!F157),ROUND(Regressions!F157, 1), NA())</f>
        <v>67.900000000000006</v>
      </c>
      <c r="G147" s="234">
        <f>IF(ISNUMBER(Regressions!G157),ROUND(Regressions!G157, 1), NA())</f>
        <v>34</v>
      </c>
      <c r="H147" s="336">
        <f>IF(ISNUMBER(Regressions!H157),ROUND(Regressions!H157, 1), NA())</f>
        <v>33.9</v>
      </c>
      <c r="I147" s="235">
        <f>IF(ISNUMBER(Regressions!I157),ROUND(Regressions!I157, 1), NA())</f>
        <v>32.1</v>
      </c>
      <c r="J147" s="337">
        <f>IF(ISNUMBER(Regressions!K157),ROUND(Regressions!K157, 1), NA())</f>
        <v>51.5</v>
      </c>
      <c r="K147" s="335">
        <f>IF(ISNUMBER(Regressions!L157),ROUND(Regressions!L157, 1), NA())</f>
        <v>34.200000000000003</v>
      </c>
      <c r="L147" s="236">
        <f>IF(ISNUMBER(Regressions!M157),ROUND(Regressions!M157, 1), NA())</f>
        <v>16.100000000000001</v>
      </c>
      <c r="M147" s="336">
        <f>IF(ISNUMBER(Regressions!N157),ROUND(Regressions!N157, 1), NA())</f>
        <v>18.2</v>
      </c>
      <c r="N147" s="235">
        <f>IF(ISNUMBER(Regressions!O157),ROUND(Regressions!O157, 1), NA())</f>
        <v>65.8</v>
      </c>
      <c r="O147" s="337">
        <f>IF(ISNUMBER(Regressions!Q157),ROUND(Regressions!Q157, 1), NA())</f>
        <v>14.1</v>
      </c>
      <c r="P147" s="335">
        <f>IF(ISNUMBER(Regressions!R157),ROUND(Regressions!R157, 1), NA())</f>
        <v>10.5</v>
      </c>
      <c r="Q147" s="213">
        <f>IF(ISNUMBER(Regressions!S157),ROUND(Regressions!S157, 1), NA())</f>
        <v>3.4</v>
      </c>
      <c r="R147" s="336">
        <f>IF(ISNUMBER(Regressions!T157),ROUND(Regressions!T157, 1), NA())</f>
        <v>7</v>
      </c>
      <c r="S147" s="235">
        <f>IF(ISNUMBER(Regressions!U157),ROUND(Regressions!U157, 1), NA())</f>
        <v>89.5</v>
      </c>
    </row>
    <row xmlns:x14ac="http://schemas.microsoft.com/office/spreadsheetml/2009/9/ac" r="148" x14ac:dyDescent="0.2">
      <c r="A148" s="332" t="str">
        <f>IF(ISBLANK(Regressions!A158), " ", Regressions!A158)</f>
        <v>Solomon Islands</v>
      </c>
      <c r="B148" s="333">
        <f>IF(ISBLANK(Regressions!B158), " ", Regressions!B158)</f>
        <v>2020</v>
      </c>
      <c r="C148" s="338" t="str">
        <f>IF(ISBLANK(Regressions!C158), " ", Regressions!C158)</f>
        <v>Primary</v>
      </c>
      <c r="D148" s="334">
        <f>IF(ISBLANK(Regressions!D158), " ", Regressions!D158)</f>
        <v>105258</v>
      </c>
      <c r="E148" s="212">
        <f>IF(ISNUMBER(Regressions!E158),ROUND(Regressions!E158, 1), NA())</f>
        <v>74.099999999999994</v>
      </c>
      <c r="F148" s="335">
        <f>IF(ISNUMBER(Regressions!F158),ROUND(Regressions!F158, 1), NA())</f>
        <v>67.900000000000006</v>
      </c>
      <c r="G148" s="234">
        <f>IF(ISNUMBER(Regressions!G158),ROUND(Regressions!G158, 1), NA())</f>
        <v>34</v>
      </c>
      <c r="H148" s="336">
        <f>IF(ISNUMBER(Regressions!H158),ROUND(Regressions!H158, 1), NA())</f>
        <v>33.9</v>
      </c>
      <c r="I148" s="235">
        <f>IF(ISNUMBER(Regressions!I158),ROUND(Regressions!I158, 1), NA())</f>
        <v>32.1</v>
      </c>
      <c r="J148" s="337">
        <f>IF(ISNUMBER(Regressions!K158),ROUND(Regressions!K158, 1), NA())</f>
        <v>51.5</v>
      </c>
      <c r="K148" s="335">
        <f>IF(ISNUMBER(Regressions!L158),ROUND(Regressions!L158, 1), NA())</f>
        <v>34.200000000000003</v>
      </c>
      <c r="L148" s="236">
        <f>IF(ISNUMBER(Regressions!M158),ROUND(Regressions!M158, 1), NA())</f>
        <v>16.100000000000001</v>
      </c>
      <c r="M148" s="336">
        <f>IF(ISNUMBER(Regressions!N158),ROUND(Regressions!N158, 1), NA())</f>
        <v>18.2</v>
      </c>
      <c r="N148" s="235">
        <f>IF(ISNUMBER(Regressions!O158),ROUND(Regressions!O158, 1), NA())</f>
        <v>65.8</v>
      </c>
      <c r="O148" s="337">
        <f>IF(ISNUMBER(Regressions!Q158),ROUND(Regressions!Q158, 1), NA())</f>
        <v>14.1</v>
      </c>
      <c r="P148" s="335">
        <f>IF(ISNUMBER(Regressions!R158),ROUND(Regressions!R158, 1), NA())</f>
        <v>10.5</v>
      </c>
      <c r="Q148" s="213">
        <f>IF(ISNUMBER(Regressions!S158),ROUND(Regressions!S158, 1), NA())</f>
        <v>3.4</v>
      </c>
      <c r="R148" s="336">
        <f>IF(ISNUMBER(Regressions!T158),ROUND(Regressions!T158, 1), NA())</f>
        <v>7</v>
      </c>
      <c r="S148" s="235">
        <f>IF(ISNUMBER(Regressions!U158),ROUND(Regressions!U158, 1), NA())</f>
        <v>89.5</v>
      </c>
    </row>
    <row xmlns:x14ac="http://schemas.microsoft.com/office/spreadsheetml/2009/9/ac" r="149" x14ac:dyDescent="0.2">
      <c r="A149" s="392" t="str">
        <f>IF(ISBLANK(Regressions!A159), " ", Regressions!A159)</f>
        <v>Solomon Islands</v>
      </c>
      <c r="B149" s="393">
        <f>IF(ISBLANK(Regressions!B159), " ", Regressions!B159)</f>
        <v>2021</v>
      </c>
      <c r="C149" s="394" t="str">
        <f>IF(ISBLANK(Regressions!C159), " ", Regressions!C159)</f>
        <v>Primary</v>
      </c>
      <c r="D149" s="395">
        <f>IF(ISBLANK(Regressions!D159), " ", Regressions!D159)</f>
        <v>108072</v>
      </c>
      <c r="E149" s="398">
        <f>IF(ISNUMBER(Regressions!E159),ROUND(Regressions!E159, 1), NA())</f>
        <v>74.099999999999994</v>
      </c>
      <c r="F149" s="396">
        <f>IF(ISNUMBER(Regressions!F159),ROUND(Regressions!F159, 1), NA())</f>
        <v>67.900000000000006</v>
      </c>
      <c r="G149" s="399">
        <f>IF(ISNUMBER(Regressions!G159),ROUND(Regressions!G159, 1), NA())</f>
        <v>34</v>
      </c>
      <c r="H149" s="397">
        <f>IF(ISNUMBER(Regressions!H159),ROUND(Regressions!H159, 1), NA())</f>
        <v>33.9</v>
      </c>
      <c r="I149" s="400">
        <f>IF(ISNUMBER(Regressions!I159),ROUND(Regressions!I159, 1), NA())</f>
        <v>32.1</v>
      </c>
      <c r="J149" s="398">
        <f>IF(ISNUMBER(Regressions!K159),ROUND(Regressions!K159, 1), NA())</f>
        <v>51.5</v>
      </c>
      <c r="K149" s="396">
        <f>IF(ISNUMBER(Regressions!L159),ROUND(Regressions!L159, 1), NA())</f>
        <v>34.200000000000003</v>
      </c>
      <c r="L149" s="401">
        <f>IF(ISNUMBER(Regressions!M159),ROUND(Regressions!M159, 1), NA())</f>
        <v>16.100000000000001</v>
      </c>
      <c r="M149" s="397">
        <f>IF(ISNUMBER(Regressions!N159),ROUND(Regressions!N159, 1), NA())</f>
        <v>18.2</v>
      </c>
      <c r="N149" s="400">
        <f>IF(ISNUMBER(Regressions!O159),ROUND(Regressions!O159, 1), NA())</f>
        <v>65.8</v>
      </c>
      <c r="O149" s="398">
        <f>IF(ISNUMBER(Regressions!Q159),ROUND(Regressions!Q159, 1), NA())</f>
        <v>14.1</v>
      </c>
      <c r="P149" s="396">
        <f>IF(ISNUMBER(Regressions!R159),ROUND(Regressions!R159, 1), NA())</f>
        <v>10.5</v>
      </c>
      <c r="Q149" s="402">
        <f>IF(ISNUMBER(Regressions!S159),ROUND(Regressions!S159, 1), NA())</f>
        <v>3.4</v>
      </c>
      <c r="R149" s="397">
        <f>IF(ISNUMBER(Regressions!T159),ROUND(Regressions!T159, 1), NA())</f>
        <v>7</v>
      </c>
      <c r="S149" s="400">
        <f>IF(ISNUMBER(Regressions!U159),ROUND(Regressions!U159, 1), NA())</f>
        <v>89.5</v>
      </c>
      <c r="T149" s="391"/>
      <c r="U149" s="391"/>
      <c r="V149" s="391"/>
      <c r="W149" s="391"/>
      <c r="X149" s="391"/>
      <c r="Y149" s="391"/>
      <c r="Z149" s="391"/>
      <c r="AA149" s="391"/>
      <c r="AB149" s="391"/>
      <c r="AC149" s="391"/>
    </row>
    <row xmlns:x14ac="http://schemas.microsoft.com/office/spreadsheetml/2009/9/ac" r="150" x14ac:dyDescent="0.2">
      <c r="A150" s="332" t="str">
        <f>IF(ISBLANK(Regressions!A160), " ", Regressions!A160)</f>
        <v>Solomon Islands</v>
      </c>
      <c r="B150" s="333">
        <f>IF(ISBLANK(Regressions!B160), " ", Regressions!B160)</f>
        <v>2022</v>
      </c>
      <c r="C150" s="338" t="str">
        <f>IF(ISBLANK(Regressions!C160), " ", Regressions!C160)</f>
        <v>Primary</v>
      </c>
      <c r="D150" s="334">
        <f>IF(ISBLANK(Regressions!D160), " ", Regressions!D160)</f>
        <v>110706</v>
      </c>
      <c r="E150" s="212">
        <f>IF(ISNUMBER(Regressions!E160),ROUND(Regressions!E160, 1), NA())</f>
        <v>74.099999999999994</v>
      </c>
      <c r="F150" s="335">
        <f>IF(ISNUMBER(Regressions!F160),ROUND(Regressions!F160, 1), NA())</f>
        <v>67.900000000000006</v>
      </c>
      <c r="G150" s="234">
        <f>IF(ISNUMBER(Regressions!G160),ROUND(Regressions!G160, 1), NA())</f>
        <v>34</v>
      </c>
      <c r="H150" s="336">
        <f>IF(ISNUMBER(Regressions!H160),ROUND(Regressions!H160, 1), NA())</f>
        <v>33.9</v>
      </c>
      <c r="I150" s="235">
        <f>IF(ISNUMBER(Regressions!I160),ROUND(Regressions!I160, 1), NA())</f>
        <v>32.1</v>
      </c>
      <c r="J150" s="337">
        <f>IF(ISNUMBER(Regressions!K160),ROUND(Regressions!K160, 1), NA())</f>
        <v>51.5</v>
      </c>
      <c r="K150" s="335">
        <f>IF(ISNUMBER(Regressions!L160),ROUND(Regressions!L160, 1), NA())</f>
        <v>34.200000000000003</v>
      </c>
      <c r="L150" s="236">
        <f>IF(ISNUMBER(Regressions!M160),ROUND(Regressions!M160, 1), NA())</f>
        <v>16.100000000000001</v>
      </c>
      <c r="M150" s="336">
        <f>IF(ISNUMBER(Regressions!N160),ROUND(Regressions!N160, 1), NA())</f>
        <v>18.2</v>
      </c>
      <c r="N150" s="235">
        <f>IF(ISNUMBER(Regressions!O160),ROUND(Regressions!O160, 1), NA())</f>
        <v>65.8</v>
      </c>
      <c r="O150" s="337">
        <f>IF(ISNUMBER(Regressions!Q160),ROUND(Regressions!Q160, 1), NA())</f>
        <v>14.1</v>
      </c>
      <c r="P150" s="335">
        <f>IF(ISNUMBER(Regressions!R160),ROUND(Regressions!R160, 1), NA())</f>
        <v>10.5</v>
      </c>
      <c r="Q150" s="213">
        <f>IF(ISNUMBER(Regressions!S160),ROUND(Regressions!S160, 1), NA())</f>
        <v>3.4</v>
      </c>
      <c r="R150" s="336">
        <f>IF(ISNUMBER(Regressions!T160),ROUND(Regressions!T160, 1), NA())</f>
        <v>7</v>
      </c>
      <c r="S150" s="235">
        <f>IF(ISNUMBER(Regressions!U160),ROUND(Regressions!U160, 1), NA())</f>
        <v>89.5</v>
      </c>
    </row>
    <row xmlns:x14ac="http://schemas.microsoft.com/office/spreadsheetml/2009/9/ac" r="151" x14ac:dyDescent="0.2">
      <c r="A151" s="339" t="str">
        <f>IF(ISBLANK(Regressions!A161), " ", Regressions!A161)</f>
        <v>Solomon Islands</v>
      </c>
      <c r="B151" s="340">
        <f>IF(ISBLANK(Regressions!B161), " ", Regressions!B161)</f>
        <v>2023</v>
      </c>
      <c r="C151" s="341" t="str">
        <f>IF(ISBLANK(Regressions!C161), " ", Regressions!C161)</f>
        <v>Primary</v>
      </c>
      <c r="D151" s="342">
        <f>IF(ISBLANK(Regressions!D161), " ", Regressions!D161)</f>
        <v>109485</v>
      </c>
      <c r="E151" s="343" t="e">
        <f>IF(ISNUMBER(Regressions!E161),ROUND(Regressions!E161, 1), NA())</f>
        <v>#N/A</v>
      </c>
      <c r="F151" s="344" t="e">
        <f>IF(ISNUMBER(Regressions!F161),ROUND(Regressions!F161, 1), NA())</f>
        <v>#N/A</v>
      </c>
      <c r="G151" s="345">
        <f>IF(ISNUMBER(Regressions!G161),ROUND(Regressions!G161, 1), NA())</f>
        <v>34</v>
      </c>
      <c r="H151" s="346" t="e">
        <f>IF(ISNUMBER(Regressions!H161),ROUND(Regressions!H161, 1), NA())</f>
        <v>#N/A</v>
      </c>
      <c r="I151" s="347" t="e">
        <f>IF(ISNUMBER(Regressions!I161),ROUND(Regressions!I161, 1), NA())</f>
        <v>#N/A</v>
      </c>
      <c r="J151" s="348" t="e">
        <f>IF(ISNUMBER(Regressions!K161),ROUND(Regressions!K161, 1), NA())</f>
        <v>#N/A</v>
      </c>
      <c r="K151" s="344" t="e">
        <f>IF(ISNUMBER(Regressions!L161),ROUND(Regressions!L161, 1), NA())</f>
        <v>#N/A</v>
      </c>
      <c r="L151" s="349">
        <f>IF(ISNUMBER(Regressions!M161),ROUND(Regressions!M161, 1), NA())</f>
        <v>16.100000000000001</v>
      </c>
      <c r="M151" s="346" t="e">
        <f>IF(ISNUMBER(Regressions!N161),ROUND(Regressions!N161, 1), NA())</f>
        <v>#N/A</v>
      </c>
      <c r="N151" s="347" t="e">
        <f>IF(ISNUMBER(Regressions!O161),ROUND(Regressions!O161, 1), NA())</f>
        <v>#N/A</v>
      </c>
      <c r="O151" s="348" t="e">
        <f>IF(ISNUMBER(Regressions!Q161),ROUND(Regressions!Q161, 1), NA())</f>
        <v>#N/A</v>
      </c>
      <c r="P151" s="344" t="e">
        <f>IF(ISNUMBER(Regressions!R161),ROUND(Regressions!R161, 1), NA())</f>
        <v>#N/A</v>
      </c>
      <c r="Q151" s="350" t="e">
        <f>IF(ISNUMBER(Regressions!S161),ROUND(Regressions!S161, 1), NA())</f>
        <v>#N/A</v>
      </c>
      <c r="R151" s="346" t="e">
        <f>IF(ISNUMBER(Regressions!T161),ROUND(Regressions!T161, 1), NA())</f>
        <v>#N/A</v>
      </c>
      <c r="S151" s="347" t="e">
        <f>IF(ISNUMBER(Regressions!U161),ROUND(Regressions!U161, 1), NA())</f>
        <v>#N/A</v>
      </c>
    </row>
    <row xmlns:x14ac="http://schemas.microsoft.com/office/spreadsheetml/2009/9/ac" r="152" hidden="true" x14ac:dyDescent="0.2">
      <c r="A152" s="332" t="str">
        <f>IF(ISBLANK(Regressions!A162), " ", Regressions!A162)</f>
        <v>Solomon Islands</v>
      </c>
      <c r="B152" s="333">
        <f>IF(ISBLANK(Regressions!B162), " ", Regressions!B162)</f>
        <v>2024</v>
      </c>
      <c r="C152" s="338" t="str">
        <f>IF(ISBLANK(Regressions!C162), " ", Regressions!C162)</f>
        <v>Primary</v>
      </c>
      <c r="D152" s="334" t="str">
        <f>IF(ISBLANK(Regressions!D162), " ", Regressions!D162)</f>
        <v> </v>
      </c>
      <c r="E152" s="212" t="e">
        <f>IF(ISNUMBER(Regressions!E162),ROUND(Regressions!E162, 1), NA())</f>
        <v>#N/A</v>
      </c>
      <c r="F152" s="335" t="e">
        <f>IF(ISNUMBER(Regressions!F162),ROUND(Regressions!F162, 1), NA())</f>
        <v>#N/A</v>
      </c>
      <c r="G152" s="234" t="e">
        <f>IF(ISNUMBER(Regressions!G162),ROUND(Regressions!G162, 1), NA())</f>
        <v>#N/A</v>
      </c>
      <c r="H152" s="336" t="e">
        <f>IF(ISNUMBER(Regressions!H162),ROUND(Regressions!H162, 1), NA())</f>
        <v>#N/A</v>
      </c>
      <c r="I152" s="235" t="e">
        <f>IF(ISNUMBER(Regressions!I162),ROUND(Regressions!I162, 1), NA())</f>
        <v>#N/A</v>
      </c>
      <c r="J152" s="337" t="e">
        <f>IF(ISNUMBER(Regressions!K162),ROUND(Regressions!K162, 1), NA())</f>
        <v>#N/A</v>
      </c>
      <c r="K152" s="335" t="e">
        <f>IF(ISNUMBER(Regressions!L162),ROUND(Regressions!L162, 1), NA())</f>
        <v>#N/A</v>
      </c>
      <c r="L152" s="236" t="e">
        <f>IF(ISNUMBER(Regressions!M162),ROUND(Regressions!M162, 1), NA())</f>
        <v>#N/A</v>
      </c>
      <c r="M152" s="336" t="e">
        <f>IF(ISNUMBER(Regressions!N162),ROUND(Regressions!N162, 1), NA())</f>
        <v>#N/A</v>
      </c>
      <c r="N152" s="235" t="e">
        <f>IF(ISNUMBER(Regressions!O162),ROUND(Regressions!O162, 1), NA())</f>
        <v>#N/A</v>
      </c>
      <c r="O152" s="337" t="e">
        <f>IF(ISNUMBER(Regressions!Q162),ROUND(Regressions!Q162, 1), NA())</f>
        <v>#N/A</v>
      </c>
      <c r="P152" s="335" t="e">
        <f>IF(ISNUMBER(Regressions!R162),ROUND(Regressions!R162, 1), NA())</f>
        <v>#N/A</v>
      </c>
      <c r="Q152" s="213" t="e">
        <f>IF(ISNUMBER(Regressions!S162),ROUND(Regressions!S162, 1), NA())</f>
        <v>#N/A</v>
      </c>
      <c r="R152" s="336" t="e">
        <f>IF(ISNUMBER(Regressions!T162),ROUND(Regressions!T162, 1), NA())</f>
        <v>#N/A</v>
      </c>
      <c r="S152" s="235" t="e">
        <f>IF(ISNUMBER(Regressions!U162),ROUND(Regressions!U162, 1), NA())</f>
        <v>#N/A</v>
      </c>
    </row>
    <row xmlns:x14ac="http://schemas.microsoft.com/office/spreadsheetml/2009/9/ac" r="153" hidden="true" x14ac:dyDescent="0.2">
      <c r="A153" s="332" t="str">
        <f>IF(ISBLANK(Regressions!A163), " ", Regressions!A163)</f>
        <v>Solomon Islands</v>
      </c>
      <c r="B153" s="333">
        <f>IF(ISBLANK(Regressions!B163), " ", Regressions!B163)</f>
        <v>2025</v>
      </c>
      <c r="C153" s="338" t="str">
        <f>IF(ISBLANK(Regressions!C163), " ", Regressions!C163)</f>
        <v>Primary</v>
      </c>
      <c r="D153" s="334" t="str">
        <f>IF(ISBLANK(Regressions!D163), " ", Regressions!D163)</f>
        <v> </v>
      </c>
      <c r="E153" s="212" t="e">
        <f>IF(ISNUMBER(Regressions!E163),ROUND(Regressions!E163, 1), NA())</f>
        <v>#N/A</v>
      </c>
      <c r="F153" s="335" t="e">
        <f>IF(ISNUMBER(Regressions!F163),ROUND(Regressions!F163, 1), NA())</f>
        <v>#N/A</v>
      </c>
      <c r="G153" s="234" t="e">
        <f>IF(ISNUMBER(Regressions!G163),ROUND(Regressions!G163, 1), NA())</f>
        <v>#N/A</v>
      </c>
      <c r="H153" s="336" t="e">
        <f>IF(ISNUMBER(Regressions!H163),ROUND(Regressions!H163, 1), NA())</f>
        <v>#N/A</v>
      </c>
      <c r="I153" s="235" t="e">
        <f>IF(ISNUMBER(Regressions!I163),ROUND(Regressions!I163, 1), NA())</f>
        <v>#N/A</v>
      </c>
      <c r="J153" s="337" t="e">
        <f>IF(ISNUMBER(Regressions!K163),ROUND(Regressions!K163, 1), NA())</f>
        <v>#N/A</v>
      </c>
      <c r="K153" s="335" t="e">
        <f>IF(ISNUMBER(Regressions!L163),ROUND(Regressions!L163, 1), NA())</f>
        <v>#N/A</v>
      </c>
      <c r="L153" s="236" t="e">
        <f>IF(ISNUMBER(Regressions!M163),ROUND(Regressions!M163, 1), NA())</f>
        <v>#N/A</v>
      </c>
      <c r="M153" s="336" t="e">
        <f>IF(ISNUMBER(Regressions!N163),ROUND(Regressions!N163, 1), NA())</f>
        <v>#N/A</v>
      </c>
      <c r="N153" s="235" t="e">
        <f>IF(ISNUMBER(Regressions!O163),ROUND(Regressions!O163, 1), NA())</f>
        <v>#N/A</v>
      </c>
      <c r="O153" s="337" t="e">
        <f>IF(ISNUMBER(Regressions!Q163),ROUND(Regressions!Q163, 1), NA())</f>
        <v>#N/A</v>
      </c>
      <c r="P153" s="335" t="e">
        <f>IF(ISNUMBER(Regressions!R163),ROUND(Regressions!R163, 1), NA())</f>
        <v>#N/A</v>
      </c>
      <c r="Q153" s="213" t="e">
        <f>IF(ISNUMBER(Regressions!S163),ROUND(Regressions!S163, 1), NA())</f>
        <v>#N/A</v>
      </c>
      <c r="R153" s="336" t="e">
        <f>IF(ISNUMBER(Regressions!T163),ROUND(Regressions!T163, 1), NA())</f>
        <v>#N/A</v>
      </c>
      <c r="S153" s="235" t="e">
        <f>IF(ISNUMBER(Regressions!U163),ROUND(Regressions!U163, 1), NA())</f>
        <v>#N/A</v>
      </c>
    </row>
    <row xmlns:x14ac="http://schemas.microsoft.com/office/spreadsheetml/2009/9/ac" r="154" hidden="true" x14ac:dyDescent="0.2">
      <c r="A154" s="332" t="str">
        <f>IF(ISBLANK(Regressions!A164), " ", Regressions!A164)</f>
        <v>Solomon Islands</v>
      </c>
      <c r="B154" s="333">
        <f>IF(ISBLANK(Regressions!B164), " ", Regressions!B164)</f>
        <v>2026</v>
      </c>
      <c r="C154" s="338" t="str">
        <f>IF(ISBLANK(Regressions!C164), " ", Regressions!C164)</f>
        <v>Primary</v>
      </c>
      <c r="D154" s="334" t="str">
        <f>IF(ISBLANK(Regressions!D164), " ", Regressions!D164)</f>
        <v> </v>
      </c>
      <c r="E154" s="212" t="e">
        <f>IF(ISNUMBER(Regressions!E164),ROUND(Regressions!E164, 1), NA())</f>
        <v>#N/A</v>
      </c>
      <c r="F154" s="335" t="e">
        <f>IF(ISNUMBER(Regressions!F164),ROUND(Regressions!F164, 1), NA())</f>
        <v>#N/A</v>
      </c>
      <c r="G154" s="234" t="e">
        <f>IF(ISNUMBER(Regressions!G164),ROUND(Regressions!G164, 1), NA())</f>
        <v>#N/A</v>
      </c>
      <c r="H154" s="336" t="e">
        <f>IF(ISNUMBER(Regressions!H164),ROUND(Regressions!H164, 1), NA())</f>
        <v>#N/A</v>
      </c>
      <c r="I154" s="235" t="e">
        <f>IF(ISNUMBER(Regressions!I164),ROUND(Regressions!I164, 1), NA())</f>
        <v>#N/A</v>
      </c>
      <c r="J154" s="337" t="e">
        <f>IF(ISNUMBER(Regressions!K164),ROUND(Regressions!K164, 1), NA())</f>
        <v>#N/A</v>
      </c>
      <c r="K154" s="335" t="e">
        <f>IF(ISNUMBER(Regressions!L164),ROUND(Regressions!L164, 1), NA())</f>
        <v>#N/A</v>
      </c>
      <c r="L154" s="236" t="e">
        <f>IF(ISNUMBER(Regressions!M164),ROUND(Regressions!M164, 1), NA())</f>
        <v>#N/A</v>
      </c>
      <c r="M154" s="336" t="e">
        <f>IF(ISNUMBER(Regressions!N164),ROUND(Regressions!N164, 1), NA())</f>
        <v>#N/A</v>
      </c>
      <c r="N154" s="235" t="e">
        <f>IF(ISNUMBER(Regressions!O164),ROUND(Regressions!O164, 1), NA())</f>
        <v>#N/A</v>
      </c>
      <c r="O154" s="337" t="e">
        <f>IF(ISNUMBER(Regressions!Q164),ROUND(Regressions!Q164, 1), NA())</f>
        <v>#N/A</v>
      </c>
      <c r="P154" s="335" t="e">
        <f>IF(ISNUMBER(Regressions!R164),ROUND(Regressions!R164, 1), NA())</f>
        <v>#N/A</v>
      </c>
      <c r="Q154" s="213" t="e">
        <f>IF(ISNUMBER(Regressions!S164),ROUND(Regressions!S164, 1), NA())</f>
        <v>#N/A</v>
      </c>
      <c r="R154" s="336" t="e">
        <f>IF(ISNUMBER(Regressions!T164),ROUND(Regressions!T164, 1), NA())</f>
        <v>#N/A</v>
      </c>
      <c r="S154" s="235" t="e">
        <f>IF(ISNUMBER(Regressions!U164),ROUND(Regressions!U164, 1), NA())</f>
        <v>#N/A</v>
      </c>
    </row>
    <row xmlns:x14ac="http://schemas.microsoft.com/office/spreadsheetml/2009/9/ac" r="155" hidden="true" x14ac:dyDescent="0.2">
      <c r="A155" s="332" t="str">
        <f>IF(ISBLANK(Regressions!A165), " ", Regressions!A165)</f>
        <v>Solomon Islands</v>
      </c>
      <c r="B155" s="333">
        <f>IF(ISBLANK(Regressions!B165), " ", Regressions!B165)</f>
        <v>2027</v>
      </c>
      <c r="C155" s="338" t="str">
        <f>IF(ISBLANK(Regressions!C165), " ", Regressions!C165)</f>
        <v>Primary</v>
      </c>
      <c r="D155" s="334" t="str">
        <f>IF(ISBLANK(Regressions!D165), " ", Regressions!D165)</f>
        <v> </v>
      </c>
      <c r="E155" s="212" t="e">
        <f>IF(ISNUMBER(Regressions!E165),ROUND(Regressions!E165, 1), NA())</f>
        <v>#N/A</v>
      </c>
      <c r="F155" s="335" t="e">
        <f>IF(ISNUMBER(Regressions!F165),ROUND(Regressions!F165, 1), NA())</f>
        <v>#N/A</v>
      </c>
      <c r="G155" s="234" t="e">
        <f>IF(ISNUMBER(Regressions!G165),ROUND(Regressions!G165, 1), NA())</f>
        <v>#N/A</v>
      </c>
      <c r="H155" s="336" t="e">
        <f>IF(ISNUMBER(Regressions!H165),ROUND(Regressions!H165, 1), NA())</f>
        <v>#N/A</v>
      </c>
      <c r="I155" s="235" t="e">
        <f>IF(ISNUMBER(Regressions!I165),ROUND(Regressions!I165, 1), NA())</f>
        <v>#N/A</v>
      </c>
      <c r="J155" s="337" t="e">
        <f>IF(ISNUMBER(Regressions!K165),ROUND(Regressions!K165, 1), NA())</f>
        <v>#N/A</v>
      </c>
      <c r="K155" s="335" t="e">
        <f>IF(ISNUMBER(Regressions!L165),ROUND(Regressions!L165, 1), NA())</f>
        <v>#N/A</v>
      </c>
      <c r="L155" s="236" t="e">
        <f>IF(ISNUMBER(Regressions!M165),ROUND(Regressions!M165, 1), NA())</f>
        <v>#N/A</v>
      </c>
      <c r="M155" s="336" t="e">
        <f>IF(ISNUMBER(Regressions!N165),ROUND(Regressions!N165, 1), NA())</f>
        <v>#N/A</v>
      </c>
      <c r="N155" s="235" t="e">
        <f>IF(ISNUMBER(Regressions!O165),ROUND(Regressions!O165, 1), NA())</f>
        <v>#N/A</v>
      </c>
      <c r="O155" s="337" t="e">
        <f>IF(ISNUMBER(Regressions!Q165),ROUND(Regressions!Q165, 1), NA())</f>
        <v>#N/A</v>
      </c>
      <c r="P155" s="335" t="e">
        <f>IF(ISNUMBER(Regressions!R165),ROUND(Regressions!R165, 1), NA())</f>
        <v>#N/A</v>
      </c>
      <c r="Q155" s="213" t="e">
        <f>IF(ISNUMBER(Regressions!S165),ROUND(Regressions!S165, 1), NA())</f>
        <v>#N/A</v>
      </c>
      <c r="R155" s="336" t="e">
        <f>IF(ISNUMBER(Regressions!T165),ROUND(Regressions!T165, 1), NA())</f>
        <v>#N/A</v>
      </c>
      <c r="S155" s="235" t="e">
        <f>IF(ISNUMBER(Regressions!U165),ROUND(Regressions!U165, 1), NA())</f>
        <v>#N/A</v>
      </c>
    </row>
    <row xmlns:x14ac="http://schemas.microsoft.com/office/spreadsheetml/2009/9/ac" r="156" hidden="true" x14ac:dyDescent="0.2">
      <c r="A156" s="332" t="str">
        <f>IF(ISBLANK(Regressions!A166), " ", Regressions!A166)</f>
        <v>Solomon Islands</v>
      </c>
      <c r="B156" s="333">
        <f>IF(ISBLANK(Regressions!B166), " ", Regressions!B166)</f>
        <v>2028</v>
      </c>
      <c r="C156" s="338" t="str">
        <f>IF(ISBLANK(Regressions!C166), " ", Regressions!C166)</f>
        <v>Primary</v>
      </c>
      <c r="D156" s="334" t="str">
        <f>IF(ISBLANK(Regressions!D166), " ", Regressions!D166)</f>
        <v> </v>
      </c>
      <c r="E156" s="212" t="e">
        <f>IF(ISNUMBER(Regressions!E166),ROUND(Regressions!E166, 1), NA())</f>
        <v>#N/A</v>
      </c>
      <c r="F156" s="335" t="e">
        <f>IF(ISNUMBER(Regressions!F166),ROUND(Regressions!F166, 1), NA())</f>
        <v>#N/A</v>
      </c>
      <c r="G156" s="234" t="e">
        <f>IF(ISNUMBER(Regressions!G166),ROUND(Regressions!G166, 1), NA())</f>
        <v>#N/A</v>
      </c>
      <c r="H156" s="336" t="e">
        <f>IF(ISNUMBER(Regressions!H166),ROUND(Regressions!H166, 1), NA())</f>
        <v>#N/A</v>
      </c>
      <c r="I156" s="235" t="e">
        <f>IF(ISNUMBER(Regressions!I166),ROUND(Regressions!I166, 1), NA())</f>
        <v>#N/A</v>
      </c>
      <c r="J156" s="337" t="e">
        <f>IF(ISNUMBER(Regressions!K166),ROUND(Regressions!K166, 1), NA())</f>
        <v>#N/A</v>
      </c>
      <c r="K156" s="335" t="e">
        <f>IF(ISNUMBER(Regressions!L166),ROUND(Regressions!L166, 1), NA())</f>
        <v>#N/A</v>
      </c>
      <c r="L156" s="236" t="e">
        <f>IF(ISNUMBER(Regressions!M166),ROUND(Regressions!M166, 1), NA())</f>
        <v>#N/A</v>
      </c>
      <c r="M156" s="336" t="e">
        <f>IF(ISNUMBER(Regressions!N166),ROUND(Regressions!N166, 1), NA())</f>
        <v>#N/A</v>
      </c>
      <c r="N156" s="235" t="e">
        <f>IF(ISNUMBER(Regressions!O166),ROUND(Regressions!O166, 1), NA())</f>
        <v>#N/A</v>
      </c>
      <c r="O156" s="337" t="e">
        <f>IF(ISNUMBER(Regressions!Q166),ROUND(Regressions!Q166, 1), NA())</f>
        <v>#N/A</v>
      </c>
      <c r="P156" s="335" t="e">
        <f>IF(ISNUMBER(Regressions!R166),ROUND(Regressions!R166, 1), NA())</f>
        <v>#N/A</v>
      </c>
      <c r="Q156" s="213" t="e">
        <f>IF(ISNUMBER(Regressions!S166),ROUND(Regressions!S166, 1), NA())</f>
        <v>#N/A</v>
      </c>
      <c r="R156" s="336" t="e">
        <f>IF(ISNUMBER(Regressions!T166),ROUND(Regressions!T166, 1), NA())</f>
        <v>#N/A</v>
      </c>
      <c r="S156" s="235" t="e">
        <f>IF(ISNUMBER(Regressions!U166),ROUND(Regressions!U166, 1), NA())</f>
        <v>#N/A</v>
      </c>
    </row>
    <row xmlns:x14ac="http://schemas.microsoft.com/office/spreadsheetml/2009/9/ac" r="157" hidden="true" x14ac:dyDescent="0.2">
      <c r="A157" s="332" t="str">
        <f>IF(ISBLANK(Regressions!A167), " ", Regressions!A167)</f>
        <v>Solomon Islands</v>
      </c>
      <c r="B157" s="333">
        <f>IF(ISBLANK(Regressions!B167), " ", Regressions!B167)</f>
        <v>2029</v>
      </c>
      <c r="C157" s="338" t="str">
        <f>IF(ISBLANK(Regressions!C167), " ", Regressions!C167)</f>
        <v>Primary</v>
      </c>
      <c r="D157" s="334" t="str">
        <f>IF(ISBLANK(Regressions!D167), " ", Regressions!D167)</f>
        <v> </v>
      </c>
      <c r="E157" s="212" t="e">
        <f>IF(ISNUMBER(Regressions!E167),ROUND(Regressions!E167, 1), NA())</f>
        <v>#N/A</v>
      </c>
      <c r="F157" s="335" t="e">
        <f>IF(ISNUMBER(Regressions!F167),ROUND(Regressions!F167, 1), NA())</f>
        <v>#N/A</v>
      </c>
      <c r="G157" s="234" t="e">
        <f>IF(ISNUMBER(Regressions!G167),ROUND(Regressions!G167, 1), NA())</f>
        <v>#N/A</v>
      </c>
      <c r="H157" s="336" t="e">
        <f>IF(ISNUMBER(Regressions!H167),ROUND(Regressions!H167, 1), NA())</f>
        <v>#N/A</v>
      </c>
      <c r="I157" s="235" t="e">
        <f>IF(ISNUMBER(Regressions!I167),ROUND(Regressions!I167, 1), NA())</f>
        <v>#N/A</v>
      </c>
      <c r="J157" s="337" t="e">
        <f>IF(ISNUMBER(Regressions!K167),ROUND(Regressions!K167, 1), NA())</f>
        <v>#N/A</v>
      </c>
      <c r="K157" s="335" t="e">
        <f>IF(ISNUMBER(Regressions!L167),ROUND(Regressions!L167, 1), NA())</f>
        <v>#N/A</v>
      </c>
      <c r="L157" s="236" t="e">
        <f>IF(ISNUMBER(Regressions!M167),ROUND(Regressions!M167, 1), NA())</f>
        <v>#N/A</v>
      </c>
      <c r="M157" s="336" t="e">
        <f>IF(ISNUMBER(Regressions!N167),ROUND(Regressions!N167, 1), NA())</f>
        <v>#N/A</v>
      </c>
      <c r="N157" s="235" t="e">
        <f>IF(ISNUMBER(Regressions!O167),ROUND(Regressions!O167, 1), NA())</f>
        <v>#N/A</v>
      </c>
      <c r="O157" s="337" t="e">
        <f>IF(ISNUMBER(Regressions!Q167),ROUND(Regressions!Q167, 1), NA())</f>
        <v>#N/A</v>
      </c>
      <c r="P157" s="335" t="e">
        <f>IF(ISNUMBER(Regressions!R167),ROUND(Regressions!R167, 1), NA())</f>
        <v>#N/A</v>
      </c>
      <c r="Q157" s="213" t="e">
        <f>IF(ISNUMBER(Regressions!S167),ROUND(Regressions!S167, 1), NA())</f>
        <v>#N/A</v>
      </c>
      <c r="R157" s="336" t="e">
        <f>IF(ISNUMBER(Regressions!T167),ROUND(Regressions!T167, 1), NA())</f>
        <v>#N/A</v>
      </c>
      <c r="S157" s="235" t="e">
        <f>IF(ISNUMBER(Regressions!U167),ROUND(Regressions!U167, 1), NA())</f>
        <v>#N/A</v>
      </c>
    </row>
    <row xmlns:x14ac="http://schemas.microsoft.com/office/spreadsheetml/2009/9/ac" r="158" hidden="true" x14ac:dyDescent="0.2">
      <c r="A158" s="332" t="str">
        <f>IF(ISBLANK(Regressions!A168), " ", Regressions!A168)</f>
        <v>Solomon Islands</v>
      </c>
      <c r="B158" s="333">
        <f>IF(ISBLANK(Regressions!B168), " ", Regressions!B168)</f>
        <v>2030</v>
      </c>
      <c r="C158" s="338" t="str">
        <f>IF(ISBLANK(Regressions!C168), " ", Regressions!C168)</f>
        <v>Primary</v>
      </c>
      <c r="D158" s="334" t="str">
        <f>IF(ISBLANK(Regressions!D168), " ", Regressions!D168)</f>
        <v> </v>
      </c>
      <c r="E158" s="212" t="e">
        <f>IF(ISNUMBER(Regressions!E168),ROUND(Regressions!E168, 1), NA())</f>
        <v>#N/A</v>
      </c>
      <c r="F158" s="335" t="e">
        <f>IF(ISNUMBER(Regressions!F168),ROUND(Regressions!F168, 1), NA())</f>
        <v>#N/A</v>
      </c>
      <c r="G158" s="234" t="e">
        <f>IF(ISNUMBER(Regressions!G168),ROUND(Regressions!G168, 1), NA())</f>
        <v>#N/A</v>
      </c>
      <c r="H158" s="336" t="e">
        <f>IF(ISNUMBER(Regressions!H168),ROUND(Regressions!H168, 1), NA())</f>
        <v>#N/A</v>
      </c>
      <c r="I158" s="235" t="e">
        <f>IF(ISNUMBER(Regressions!I168),ROUND(Regressions!I168, 1), NA())</f>
        <v>#N/A</v>
      </c>
      <c r="J158" s="337" t="e">
        <f>IF(ISNUMBER(Regressions!K168),ROUND(Regressions!K168, 1), NA())</f>
        <v>#N/A</v>
      </c>
      <c r="K158" s="335" t="e">
        <f>IF(ISNUMBER(Regressions!L168),ROUND(Regressions!L168, 1), NA())</f>
        <v>#N/A</v>
      </c>
      <c r="L158" s="236" t="e">
        <f>IF(ISNUMBER(Regressions!M168),ROUND(Regressions!M168, 1), NA())</f>
        <v>#N/A</v>
      </c>
      <c r="M158" s="336" t="e">
        <f>IF(ISNUMBER(Regressions!N168),ROUND(Regressions!N168, 1), NA())</f>
        <v>#N/A</v>
      </c>
      <c r="N158" s="235" t="e">
        <f>IF(ISNUMBER(Regressions!O168),ROUND(Regressions!O168, 1), NA())</f>
        <v>#N/A</v>
      </c>
      <c r="O158" s="337" t="e">
        <f>IF(ISNUMBER(Regressions!Q168),ROUND(Regressions!Q168, 1), NA())</f>
        <v>#N/A</v>
      </c>
      <c r="P158" s="335" t="e">
        <f>IF(ISNUMBER(Regressions!R168),ROUND(Regressions!R168, 1), NA())</f>
        <v>#N/A</v>
      </c>
      <c r="Q158" s="213" t="e">
        <f>IF(ISNUMBER(Regressions!S168),ROUND(Regressions!S168, 1), NA())</f>
        <v>#N/A</v>
      </c>
      <c r="R158" s="336" t="e">
        <f>IF(ISNUMBER(Regressions!T168),ROUND(Regressions!T168, 1), NA())</f>
        <v>#N/A</v>
      </c>
      <c r="S158" s="235" t="e">
        <f>IF(ISNUMBER(Regressions!U168),ROUND(Regressions!U168, 1), NA())</f>
        <v>#N/A</v>
      </c>
    </row>
    <row xmlns:x14ac="http://schemas.microsoft.com/office/spreadsheetml/2009/9/ac" r="159" x14ac:dyDescent="0.2">
      <c r="A159" s="332" t="str">
        <f>IF(ISBLANK(Regressions!A169), " ", Regressions!A169)</f>
        <v>Solomon Islands</v>
      </c>
      <c r="B159" s="333">
        <f>IF(ISBLANK(Regressions!B169), " ", Regressions!B169)</f>
        <v>2000</v>
      </c>
      <c r="C159" s="338" t="str">
        <f>IF(ISBLANK(Regressions!C169), " ", Regressions!C169)</f>
        <v>Secondary</v>
      </c>
      <c r="D159" s="334">
        <f>IF(ISBLANK(Regressions!D169), " ", Regressions!D169)</f>
        <v>68271</v>
      </c>
      <c r="E159" s="212" t="e">
        <f>IF(ISNUMBER(Regressions!E169),ROUND(Regressions!E169, 1), NA())</f>
        <v>#N/A</v>
      </c>
      <c r="F159" s="335" t="e">
        <f>IF(ISNUMBER(Regressions!F169),ROUND(Regressions!F169, 1), NA())</f>
        <v>#N/A</v>
      </c>
      <c r="G159" s="234" t="e">
        <f>IF(ISNUMBER(Regressions!G169),ROUND(Regressions!G169, 1), NA())</f>
        <v>#N/A</v>
      </c>
      <c r="H159" s="336" t="e">
        <f>IF(ISNUMBER(Regressions!H169),ROUND(Regressions!H169, 1), NA())</f>
        <v>#N/A</v>
      </c>
      <c r="I159" s="235" t="e">
        <f>IF(ISNUMBER(Regressions!I169),ROUND(Regressions!I169, 1), NA())</f>
        <v>#N/A</v>
      </c>
      <c r="J159" s="337" t="e">
        <f>IF(ISNUMBER(Regressions!K169),ROUND(Regressions!K169, 1), NA())</f>
        <v>#N/A</v>
      </c>
      <c r="K159" s="335" t="e">
        <f>IF(ISNUMBER(Regressions!L169),ROUND(Regressions!L169, 1), NA())</f>
        <v>#N/A</v>
      </c>
      <c r="L159" s="236" t="e">
        <f>IF(ISNUMBER(Regressions!M169),ROUND(Regressions!M169, 1), NA())</f>
        <v>#N/A</v>
      </c>
      <c r="M159" s="336" t="e">
        <f>IF(ISNUMBER(Regressions!N169),ROUND(Regressions!N169, 1), NA())</f>
        <v>#N/A</v>
      </c>
      <c r="N159" s="235" t="e">
        <f>IF(ISNUMBER(Regressions!O169),ROUND(Regressions!O169, 1), NA())</f>
        <v>#N/A</v>
      </c>
      <c r="O159" s="337" t="e">
        <f>IF(ISNUMBER(Regressions!Q169),ROUND(Regressions!Q169, 1), NA())</f>
        <v>#N/A</v>
      </c>
      <c r="P159" s="335" t="e">
        <f>IF(ISNUMBER(Regressions!R169),ROUND(Regressions!R169, 1), NA())</f>
        <v>#N/A</v>
      </c>
      <c r="Q159" s="213" t="e">
        <f>IF(ISNUMBER(Regressions!S169),ROUND(Regressions!S169, 1), NA())</f>
        <v>#N/A</v>
      </c>
      <c r="R159" s="336" t="e">
        <f>IF(ISNUMBER(Regressions!T169),ROUND(Regressions!T169, 1), NA())</f>
        <v>#N/A</v>
      </c>
      <c r="S159" s="235" t="e">
        <f>IF(ISNUMBER(Regressions!U169),ROUND(Regressions!U169, 1), NA())</f>
        <v>#N/A</v>
      </c>
    </row>
    <row xmlns:x14ac="http://schemas.microsoft.com/office/spreadsheetml/2009/9/ac" r="160" x14ac:dyDescent="0.2">
      <c r="A160" s="332" t="str">
        <f>IF(ISBLANK(Regressions!A170), " ", Regressions!A170)</f>
        <v>Solomon Islands</v>
      </c>
      <c r="B160" s="333">
        <f>IF(ISBLANK(Regressions!B170), " ", Regressions!B170)</f>
        <v>2001</v>
      </c>
      <c r="C160" s="338" t="str">
        <f>IF(ISBLANK(Regressions!C170), " ", Regressions!C170)</f>
        <v>Secondary</v>
      </c>
      <c r="D160" s="334">
        <f>IF(ISBLANK(Regressions!D170), " ", Regressions!D170)</f>
        <v>69502</v>
      </c>
      <c r="E160" s="212" t="e">
        <f>IF(ISNUMBER(Regressions!E170),ROUND(Regressions!E170, 1), NA())</f>
        <v>#N/A</v>
      </c>
      <c r="F160" s="335" t="e">
        <f>IF(ISNUMBER(Regressions!F170),ROUND(Regressions!F170, 1), NA())</f>
        <v>#N/A</v>
      </c>
      <c r="G160" s="234" t="e">
        <f>IF(ISNUMBER(Regressions!G170),ROUND(Regressions!G170, 1), NA())</f>
        <v>#N/A</v>
      </c>
      <c r="H160" s="336" t="e">
        <f>IF(ISNUMBER(Regressions!H170),ROUND(Regressions!H170, 1), NA())</f>
        <v>#N/A</v>
      </c>
      <c r="I160" s="235" t="e">
        <f>IF(ISNUMBER(Regressions!I170),ROUND(Regressions!I170, 1), NA())</f>
        <v>#N/A</v>
      </c>
      <c r="J160" s="337" t="e">
        <f>IF(ISNUMBER(Regressions!K170),ROUND(Regressions!K170, 1), NA())</f>
        <v>#N/A</v>
      </c>
      <c r="K160" s="335" t="e">
        <f>IF(ISNUMBER(Regressions!L170),ROUND(Regressions!L170, 1), NA())</f>
        <v>#N/A</v>
      </c>
      <c r="L160" s="236" t="e">
        <f>IF(ISNUMBER(Regressions!M170),ROUND(Regressions!M170, 1), NA())</f>
        <v>#N/A</v>
      </c>
      <c r="M160" s="336" t="e">
        <f>IF(ISNUMBER(Regressions!N170),ROUND(Regressions!N170, 1), NA())</f>
        <v>#N/A</v>
      </c>
      <c r="N160" s="235" t="e">
        <f>IF(ISNUMBER(Regressions!O170),ROUND(Regressions!O170, 1), NA())</f>
        <v>#N/A</v>
      </c>
      <c r="O160" s="337" t="e">
        <f>IF(ISNUMBER(Regressions!Q170),ROUND(Regressions!Q170, 1), NA())</f>
        <v>#N/A</v>
      </c>
      <c r="P160" s="335" t="e">
        <f>IF(ISNUMBER(Regressions!R170),ROUND(Regressions!R170, 1), NA())</f>
        <v>#N/A</v>
      </c>
      <c r="Q160" s="213" t="e">
        <f>IF(ISNUMBER(Regressions!S170),ROUND(Regressions!S170, 1), NA())</f>
        <v>#N/A</v>
      </c>
      <c r="R160" s="336" t="e">
        <f>IF(ISNUMBER(Regressions!T170),ROUND(Regressions!T170, 1), NA())</f>
        <v>#N/A</v>
      </c>
      <c r="S160" s="235" t="e">
        <f>IF(ISNUMBER(Regressions!U170),ROUND(Regressions!U170, 1), NA())</f>
        <v>#N/A</v>
      </c>
    </row>
    <row xmlns:x14ac="http://schemas.microsoft.com/office/spreadsheetml/2009/9/ac" r="161" x14ac:dyDescent="0.2">
      <c r="A161" s="332" t="str">
        <f>IF(ISBLANK(Regressions!A171), " ", Regressions!A171)</f>
        <v>Solomon Islands</v>
      </c>
      <c r="B161" s="333">
        <f>IF(ISBLANK(Regressions!B171), " ", Regressions!B171)</f>
        <v>2002</v>
      </c>
      <c r="C161" s="338" t="str">
        <f>IF(ISBLANK(Regressions!C171), " ", Regressions!C171)</f>
        <v>Secondary</v>
      </c>
      <c r="D161" s="334">
        <f>IF(ISBLANK(Regressions!D171), " ", Regressions!D171)</f>
        <v>70655</v>
      </c>
      <c r="E161" s="212" t="e">
        <f>IF(ISNUMBER(Regressions!E171),ROUND(Regressions!E171, 1), NA())</f>
        <v>#N/A</v>
      </c>
      <c r="F161" s="335" t="e">
        <f>IF(ISNUMBER(Regressions!F171),ROUND(Regressions!F171, 1), NA())</f>
        <v>#N/A</v>
      </c>
      <c r="G161" s="234" t="e">
        <f>IF(ISNUMBER(Regressions!G171),ROUND(Regressions!G171, 1), NA())</f>
        <v>#N/A</v>
      </c>
      <c r="H161" s="336" t="e">
        <f>IF(ISNUMBER(Regressions!H171),ROUND(Regressions!H171, 1), NA())</f>
        <v>#N/A</v>
      </c>
      <c r="I161" s="235" t="e">
        <f>IF(ISNUMBER(Regressions!I171),ROUND(Regressions!I171, 1), NA())</f>
        <v>#N/A</v>
      </c>
      <c r="J161" s="337" t="e">
        <f>IF(ISNUMBER(Regressions!K171),ROUND(Regressions!K171, 1), NA())</f>
        <v>#N/A</v>
      </c>
      <c r="K161" s="335" t="e">
        <f>IF(ISNUMBER(Regressions!L171),ROUND(Regressions!L171, 1), NA())</f>
        <v>#N/A</v>
      </c>
      <c r="L161" s="236" t="e">
        <f>IF(ISNUMBER(Regressions!M171),ROUND(Regressions!M171, 1), NA())</f>
        <v>#N/A</v>
      </c>
      <c r="M161" s="336" t="e">
        <f>IF(ISNUMBER(Regressions!N171),ROUND(Regressions!N171, 1), NA())</f>
        <v>#N/A</v>
      </c>
      <c r="N161" s="235" t="e">
        <f>IF(ISNUMBER(Regressions!O171),ROUND(Regressions!O171, 1), NA())</f>
        <v>#N/A</v>
      </c>
      <c r="O161" s="337" t="e">
        <f>IF(ISNUMBER(Regressions!Q171),ROUND(Regressions!Q171, 1), NA())</f>
        <v>#N/A</v>
      </c>
      <c r="P161" s="335" t="e">
        <f>IF(ISNUMBER(Regressions!R171),ROUND(Regressions!R171, 1), NA())</f>
        <v>#N/A</v>
      </c>
      <c r="Q161" s="213" t="e">
        <f>IF(ISNUMBER(Regressions!S171),ROUND(Regressions!S171, 1), NA())</f>
        <v>#N/A</v>
      </c>
      <c r="R161" s="336" t="e">
        <f>IF(ISNUMBER(Regressions!T171),ROUND(Regressions!T171, 1), NA())</f>
        <v>#N/A</v>
      </c>
      <c r="S161" s="235" t="e">
        <f>IF(ISNUMBER(Regressions!U171),ROUND(Regressions!U171, 1), NA())</f>
        <v>#N/A</v>
      </c>
    </row>
    <row xmlns:x14ac="http://schemas.microsoft.com/office/spreadsheetml/2009/9/ac" r="162" x14ac:dyDescent="0.2">
      <c r="A162" s="332" t="str">
        <f>IF(ISBLANK(Regressions!A172), " ", Regressions!A172)</f>
        <v>Solomon Islands</v>
      </c>
      <c r="B162" s="333">
        <f>IF(ISBLANK(Regressions!B172), " ", Regressions!B172)</f>
        <v>2003</v>
      </c>
      <c r="C162" s="338" t="str">
        <f>IF(ISBLANK(Regressions!C172), " ", Regressions!C172)</f>
        <v>Secondary</v>
      </c>
      <c r="D162" s="334">
        <f>IF(ISBLANK(Regressions!D172), " ", Regressions!D172)</f>
        <v>71811</v>
      </c>
      <c r="E162" s="212" t="e">
        <f>IF(ISNUMBER(Regressions!E172),ROUND(Regressions!E172, 1), NA())</f>
        <v>#N/A</v>
      </c>
      <c r="F162" s="335" t="e">
        <f>IF(ISNUMBER(Regressions!F172),ROUND(Regressions!F172, 1), NA())</f>
        <v>#N/A</v>
      </c>
      <c r="G162" s="234" t="e">
        <f>IF(ISNUMBER(Regressions!G172),ROUND(Regressions!G172, 1), NA())</f>
        <v>#N/A</v>
      </c>
      <c r="H162" s="336" t="e">
        <f>IF(ISNUMBER(Regressions!H172),ROUND(Regressions!H172, 1), NA())</f>
        <v>#N/A</v>
      </c>
      <c r="I162" s="235" t="e">
        <f>IF(ISNUMBER(Regressions!I172),ROUND(Regressions!I172, 1), NA())</f>
        <v>#N/A</v>
      </c>
      <c r="J162" s="337" t="e">
        <f>IF(ISNUMBER(Regressions!K172),ROUND(Regressions!K172, 1), NA())</f>
        <v>#N/A</v>
      </c>
      <c r="K162" s="335" t="e">
        <f>IF(ISNUMBER(Regressions!L172),ROUND(Regressions!L172, 1), NA())</f>
        <v>#N/A</v>
      </c>
      <c r="L162" s="236" t="e">
        <f>IF(ISNUMBER(Regressions!M172),ROUND(Regressions!M172, 1), NA())</f>
        <v>#N/A</v>
      </c>
      <c r="M162" s="336" t="e">
        <f>IF(ISNUMBER(Regressions!N172),ROUND(Regressions!N172, 1), NA())</f>
        <v>#N/A</v>
      </c>
      <c r="N162" s="235" t="e">
        <f>IF(ISNUMBER(Regressions!O172),ROUND(Regressions!O172, 1), NA())</f>
        <v>#N/A</v>
      </c>
      <c r="O162" s="337" t="e">
        <f>IF(ISNUMBER(Regressions!Q172),ROUND(Regressions!Q172, 1), NA())</f>
        <v>#N/A</v>
      </c>
      <c r="P162" s="335" t="e">
        <f>IF(ISNUMBER(Regressions!R172),ROUND(Regressions!R172, 1), NA())</f>
        <v>#N/A</v>
      </c>
      <c r="Q162" s="213" t="e">
        <f>IF(ISNUMBER(Regressions!S172),ROUND(Regressions!S172, 1), NA())</f>
        <v>#N/A</v>
      </c>
      <c r="R162" s="336" t="e">
        <f>IF(ISNUMBER(Regressions!T172),ROUND(Regressions!T172, 1), NA())</f>
        <v>#N/A</v>
      </c>
      <c r="S162" s="235" t="e">
        <f>IF(ISNUMBER(Regressions!U172),ROUND(Regressions!U172, 1), NA())</f>
        <v>#N/A</v>
      </c>
    </row>
    <row xmlns:x14ac="http://schemas.microsoft.com/office/spreadsheetml/2009/9/ac" r="163" x14ac:dyDescent="0.2">
      <c r="A163" s="332" t="str">
        <f>IF(ISBLANK(Regressions!A173), " ", Regressions!A173)</f>
        <v>Solomon Islands</v>
      </c>
      <c r="B163" s="333">
        <f>IF(ISBLANK(Regressions!B173), " ", Regressions!B173)</f>
        <v>2004</v>
      </c>
      <c r="C163" s="338" t="str">
        <f>IF(ISBLANK(Regressions!C173), " ", Regressions!C173)</f>
        <v>Secondary</v>
      </c>
      <c r="D163" s="334">
        <f>IF(ISBLANK(Regressions!D173), " ", Regressions!D173)</f>
        <v>72980</v>
      </c>
      <c r="E163" s="212" t="e">
        <f>IF(ISNUMBER(Regressions!E173),ROUND(Regressions!E173, 1), NA())</f>
        <v>#N/A</v>
      </c>
      <c r="F163" s="335" t="e">
        <f>IF(ISNUMBER(Regressions!F173),ROUND(Regressions!F173, 1), NA())</f>
        <v>#N/A</v>
      </c>
      <c r="G163" s="234" t="e">
        <f>IF(ISNUMBER(Regressions!G173),ROUND(Regressions!G173, 1), NA())</f>
        <v>#N/A</v>
      </c>
      <c r="H163" s="336" t="e">
        <f>IF(ISNUMBER(Regressions!H173),ROUND(Regressions!H173, 1), NA())</f>
        <v>#N/A</v>
      </c>
      <c r="I163" s="235" t="e">
        <f>IF(ISNUMBER(Regressions!I173),ROUND(Regressions!I173, 1), NA())</f>
        <v>#N/A</v>
      </c>
      <c r="J163" s="337" t="e">
        <f>IF(ISNUMBER(Regressions!K173),ROUND(Regressions!K173, 1), NA())</f>
        <v>#N/A</v>
      </c>
      <c r="K163" s="335" t="e">
        <f>IF(ISNUMBER(Regressions!L173),ROUND(Regressions!L173, 1), NA())</f>
        <v>#N/A</v>
      </c>
      <c r="L163" s="236" t="e">
        <f>IF(ISNUMBER(Regressions!M173),ROUND(Regressions!M173, 1), NA())</f>
        <v>#N/A</v>
      </c>
      <c r="M163" s="336" t="e">
        <f>IF(ISNUMBER(Regressions!N173),ROUND(Regressions!N173, 1), NA())</f>
        <v>#N/A</v>
      </c>
      <c r="N163" s="235" t="e">
        <f>IF(ISNUMBER(Regressions!O173),ROUND(Regressions!O173, 1), NA())</f>
        <v>#N/A</v>
      </c>
      <c r="O163" s="337" t="e">
        <f>IF(ISNUMBER(Regressions!Q173),ROUND(Regressions!Q173, 1), NA())</f>
        <v>#N/A</v>
      </c>
      <c r="P163" s="335" t="e">
        <f>IF(ISNUMBER(Regressions!R173),ROUND(Regressions!R173, 1), NA())</f>
        <v>#N/A</v>
      </c>
      <c r="Q163" s="213" t="e">
        <f>IF(ISNUMBER(Regressions!S173),ROUND(Regressions!S173, 1), NA())</f>
        <v>#N/A</v>
      </c>
      <c r="R163" s="336" t="e">
        <f>IF(ISNUMBER(Regressions!T173),ROUND(Regressions!T173, 1), NA())</f>
        <v>#N/A</v>
      </c>
      <c r="S163" s="235" t="e">
        <f>IF(ISNUMBER(Regressions!U173),ROUND(Regressions!U173, 1), NA())</f>
        <v>#N/A</v>
      </c>
    </row>
    <row xmlns:x14ac="http://schemas.microsoft.com/office/spreadsheetml/2009/9/ac" r="164" x14ac:dyDescent="0.2">
      <c r="A164" s="332" t="str">
        <f>IF(ISBLANK(Regressions!A174), " ", Regressions!A174)</f>
        <v>Solomon Islands</v>
      </c>
      <c r="B164" s="333">
        <f>IF(ISBLANK(Regressions!B174), " ", Regressions!B174)</f>
        <v>2005</v>
      </c>
      <c r="C164" s="338" t="str">
        <f>IF(ISBLANK(Regressions!C174), " ", Regressions!C174)</f>
        <v>Secondary</v>
      </c>
      <c r="D164" s="334">
        <f>IF(ISBLANK(Regressions!D174), " ", Regressions!D174)</f>
        <v>74184</v>
      </c>
      <c r="E164" s="212" t="e">
        <f>IF(ISNUMBER(Regressions!E174),ROUND(Regressions!E174, 1), NA())</f>
        <v>#N/A</v>
      </c>
      <c r="F164" s="335" t="e">
        <f>IF(ISNUMBER(Regressions!F174),ROUND(Regressions!F174, 1), NA())</f>
        <v>#N/A</v>
      </c>
      <c r="G164" s="234" t="e">
        <f>IF(ISNUMBER(Regressions!G174),ROUND(Regressions!G174, 1), NA())</f>
        <v>#N/A</v>
      </c>
      <c r="H164" s="336" t="e">
        <f>IF(ISNUMBER(Regressions!H174),ROUND(Regressions!H174, 1), NA())</f>
        <v>#N/A</v>
      </c>
      <c r="I164" s="235" t="e">
        <f>IF(ISNUMBER(Regressions!I174),ROUND(Regressions!I174, 1), NA())</f>
        <v>#N/A</v>
      </c>
      <c r="J164" s="337" t="e">
        <f>IF(ISNUMBER(Regressions!K174),ROUND(Regressions!K174, 1), NA())</f>
        <v>#N/A</v>
      </c>
      <c r="K164" s="335" t="e">
        <f>IF(ISNUMBER(Regressions!L174),ROUND(Regressions!L174, 1), NA())</f>
        <v>#N/A</v>
      </c>
      <c r="L164" s="236" t="e">
        <f>IF(ISNUMBER(Regressions!M174),ROUND(Regressions!M174, 1), NA())</f>
        <v>#N/A</v>
      </c>
      <c r="M164" s="336" t="e">
        <f>IF(ISNUMBER(Regressions!N174),ROUND(Regressions!N174, 1), NA())</f>
        <v>#N/A</v>
      </c>
      <c r="N164" s="235" t="e">
        <f>IF(ISNUMBER(Regressions!O174),ROUND(Regressions!O174, 1), NA())</f>
        <v>#N/A</v>
      </c>
      <c r="O164" s="337" t="e">
        <f>IF(ISNUMBER(Regressions!Q174),ROUND(Regressions!Q174, 1), NA())</f>
        <v>#N/A</v>
      </c>
      <c r="P164" s="335" t="e">
        <f>IF(ISNUMBER(Regressions!R174),ROUND(Regressions!R174, 1), NA())</f>
        <v>#N/A</v>
      </c>
      <c r="Q164" s="213" t="e">
        <f>IF(ISNUMBER(Regressions!S174),ROUND(Regressions!S174, 1), NA())</f>
        <v>#N/A</v>
      </c>
      <c r="R164" s="336" t="e">
        <f>IF(ISNUMBER(Regressions!T174),ROUND(Regressions!T174, 1), NA())</f>
        <v>#N/A</v>
      </c>
      <c r="S164" s="235" t="e">
        <f>IF(ISNUMBER(Regressions!U174),ROUND(Regressions!U174, 1), NA())</f>
        <v>#N/A</v>
      </c>
    </row>
    <row xmlns:x14ac="http://schemas.microsoft.com/office/spreadsheetml/2009/9/ac" r="165" x14ac:dyDescent="0.2">
      <c r="A165" s="332" t="str">
        <f>IF(ISBLANK(Regressions!A175), " ", Regressions!A175)</f>
        <v>Solomon Islands</v>
      </c>
      <c r="B165" s="333">
        <f>IF(ISBLANK(Regressions!B175), " ", Regressions!B175)</f>
        <v>2006</v>
      </c>
      <c r="C165" s="338" t="str">
        <f>IF(ISBLANK(Regressions!C175), " ", Regressions!C175)</f>
        <v>Secondary</v>
      </c>
      <c r="D165" s="334">
        <f>IF(ISBLANK(Regressions!D175), " ", Regressions!D175)</f>
        <v>75505</v>
      </c>
      <c r="E165" s="212" t="e">
        <f>IF(ISNUMBER(Regressions!E175),ROUND(Regressions!E175, 1), NA())</f>
        <v>#N/A</v>
      </c>
      <c r="F165" s="335" t="e">
        <f>IF(ISNUMBER(Regressions!F175),ROUND(Regressions!F175, 1), NA())</f>
        <v>#N/A</v>
      </c>
      <c r="G165" s="234" t="e">
        <f>IF(ISNUMBER(Regressions!G175),ROUND(Regressions!G175, 1), NA())</f>
        <v>#N/A</v>
      </c>
      <c r="H165" s="336" t="e">
        <f>IF(ISNUMBER(Regressions!H175),ROUND(Regressions!H175, 1), NA())</f>
        <v>#N/A</v>
      </c>
      <c r="I165" s="235" t="e">
        <f>IF(ISNUMBER(Regressions!I175),ROUND(Regressions!I175, 1), NA())</f>
        <v>#N/A</v>
      </c>
      <c r="J165" s="337" t="e">
        <f>IF(ISNUMBER(Regressions!K175),ROUND(Regressions!K175, 1), NA())</f>
        <v>#N/A</v>
      </c>
      <c r="K165" s="335" t="e">
        <f>IF(ISNUMBER(Regressions!L175),ROUND(Regressions!L175, 1), NA())</f>
        <v>#N/A</v>
      </c>
      <c r="L165" s="236" t="e">
        <f>IF(ISNUMBER(Regressions!M175),ROUND(Regressions!M175, 1), NA())</f>
        <v>#N/A</v>
      </c>
      <c r="M165" s="336" t="e">
        <f>IF(ISNUMBER(Regressions!N175),ROUND(Regressions!N175, 1), NA())</f>
        <v>#N/A</v>
      </c>
      <c r="N165" s="235" t="e">
        <f>IF(ISNUMBER(Regressions!O175),ROUND(Regressions!O175, 1), NA())</f>
        <v>#N/A</v>
      </c>
      <c r="O165" s="337" t="e">
        <f>IF(ISNUMBER(Regressions!Q175),ROUND(Regressions!Q175, 1), NA())</f>
        <v>#N/A</v>
      </c>
      <c r="P165" s="335" t="e">
        <f>IF(ISNUMBER(Regressions!R175),ROUND(Regressions!R175, 1), NA())</f>
        <v>#N/A</v>
      </c>
      <c r="Q165" s="213" t="e">
        <f>IF(ISNUMBER(Regressions!S175),ROUND(Regressions!S175, 1), NA())</f>
        <v>#N/A</v>
      </c>
      <c r="R165" s="336" t="e">
        <f>IF(ISNUMBER(Regressions!T175),ROUND(Regressions!T175, 1), NA())</f>
        <v>#N/A</v>
      </c>
      <c r="S165" s="235" t="e">
        <f>IF(ISNUMBER(Regressions!U175),ROUND(Regressions!U175, 1), NA())</f>
        <v>#N/A</v>
      </c>
    </row>
    <row xmlns:x14ac="http://schemas.microsoft.com/office/spreadsheetml/2009/9/ac" r="166" x14ac:dyDescent="0.2">
      <c r="A166" s="332" t="str">
        <f>IF(ISBLANK(Regressions!A176), " ", Regressions!A176)</f>
        <v>Solomon Islands</v>
      </c>
      <c r="B166" s="333">
        <f>IF(ISBLANK(Regressions!B176), " ", Regressions!B176)</f>
        <v>2007</v>
      </c>
      <c r="C166" s="338" t="str">
        <f>IF(ISBLANK(Regressions!C176), " ", Regressions!C176)</f>
        <v>Secondary</v>
      </c>
      <c r="D166" s="334">
        <f>IF(ISBLANK(Regressions!D176), " ", Regressions!D176)</f>
        <v>77004</v>
      </c>
      <c r="E166" s="212" t="e">
        <f>IF(ISNUMBER(Regressions!E176),ROUND(Regressions!E176, 1), NA())</f>
        <v>#N/A</v>
      </c>
      <c r="F166" s="335" t="e">
        <f>IF(ISNUMBER(Regressions!F176),ROUND(Regressions!F176, 1), NA())</f>
        <v>#N/A</v>
      </c>
      <c r="G166" s="234" t="e">
        <f>IF(ISNUMBER(Regressions!G176),ROUND(Regressions!G176, 1), NA())</f>
        <v>#N/A</v>
      </c>
      <c r="H166" s="336" t="e">
        <f>IF(ISNUMBER(Regressions!H176),ROUND(Regressions!H176, 1), NA())</f>
        <v>#N/A</v>
      </c>
      <c r="I166" s="235" t="e">
        <f>IF(ISNUMBER(Regressions!I176),ROUND(Regressions!I176, 1), NA())</f>
        <v>#N/A</v>
      </c>
      <c r="J166" s="337" t="e">
        <f>IF(ISNUMBER(Regressions!K176),ROUND(Regressions!K176, 1), NA())</f>
        <v>#N/A</v>
      </c>
      <c r="K166" s="335" t="e">
        <f>IF(ISNUMBER(Regressions!L176),ROUND(Regressions!L176, 1), NA())</f>
        <v>#N/A</v>
      </c>
      <c r="L166" s="236" t="e">
        <f>IF(ISNUMBER(Regressions!M176),ROUND(Regressions!M176, 1), NA())</f>
        <v>#N/A</v>
      </c>
      <c r="M166" s="336" t="e">
        <f>IF(ISNUMBER(Regressions!N176),ROUND(Regressions!N176, 1), NA())</f>
        <v>#N/A</v>
      </c>
      <c r="N166" s="235" t="e">
        <f>IF(ISNUMBER(Regressions!O176),ROUND(Regressions!O176, 1), NA())</f>
        <v>#N/A</v>
      </c>
      <c r="O166" s="337" t="e">
        <f>IF(ISNUMBER(Regressions!Q176),ROUND(Regressions!Q176, 1), NA())</f>
        <v>#N/A</v>
      </c>
      <c r="P166" s="335" t="e">
        <f>IF(ISNUMBER(Regressions!R176),ROUND(Regressions!R176, 1), NA())</f>
        <v>#N/A</v>
      </c>
      <c r="Q166" s="213" t="e">
        <f>IF(ISNUMBER(Regressions!S176),ROUND(Regressions!S176, 1), NA())</f>
        <v>#N/A</v>
      </c>
      <c r="R166" s="336" t="e">
        <f>IF(ISNUMBER(Regressions!T176),ROUND(Regressions!T176, 1), NA())</f>
        <v>#N/A</v>
      </c>
      <c r="S166" s="235" t="e">
        <f>IF(ISNUMBER(Regressions!U176),ROUND(Regressions!U176, 1), NA())</f>
        <v>#N/A</v>
      </c>
    </row>
    <row xmlns:x14ac="http://schemas.microsoft.com/office/spreadsheetml/2009/9/ac" r="167" x14ac:dyDescent="0.2">
      <c r="A167" s="332" t="str">
        <f>IF(ISBLANK(Regressions!A177), " ", Regressions!A177)</f>
        <v>Solomon Islands</v>
      </c>
      <c r="B167" s="333">
        <f>IF(ISBLANK(Regressions!B177), " ", Regressions!B177)</f>
        <v>2008</v>
      </c>
      <c r="C167" s="338" t="str">
        <f>IF(ISBLANK(Regressions!C177), " ", Regressions!C177)</f>
        <v>Secondary</v>
      </c>
      <c r="D167" s="334">
        <f>IF(ISBLANK(Regressions!D177), " ", Regressions!D177)</f>
        <v>78648</v>
      </c>
      <c r="E167" s="212" t="e">
        <f>IF(ISNUMBER(Regressions!E177),ROUND(Regressions!E177, 1), NA())</f>
        <v>#N/A</v>
      </c>
      <c r="F167" s="335" t="e">
        <f>IF(ISNUMBER(Regressions!F177),ROUND(Regressions!F177, 1), NA())</f>
        <v>#N/A</v>
      </c>
      <c r="G167" s="234" t="e">
        <f>IF(ISNUMBER(Regressions!G177),ROUND(Regressions!G177, 1), NA())</f>
        <v>#N/A</v>
      </c>
      <c r="H167" s="336" t="e">
        <f>IF(ISNUMBER(Regressions!H177),ROUND(Regressions!H177, 1), NA())</f>
        <v>#N/A</v>
      </c>
      <c r="I167" s="235" t="e">
        <f>IF(ISNUMBER(Regressions!I177),ROUND(Regressions!I177, 1), NA())</f>
        <v>#N/A</v>
      </c>
      <c r="J167" s="337" t="e">
        <f>IF(ISNUMBER(Regressions!K177),ROUND(Regressions!K177, 1), NA())</f>
        <v>#N/A</v>
      </c>
      <c r="K167" s="335" t="e">
        <f>IF(ISNUMBER(Regressions!L177),ROUND(Regressions!L177, 1), NA())</f>
        <v>#N/A</v>
      </c>
      <c r="L167" s="236" t="e">
        <f>IF(ISNUMBER(Regressions!M177),ROUND(Regressions!M177, 1), NA())</f>
        <v>#N/A</v>
      </c>
      <c r="M167" s="336" t="e">
        <f>IF(ISNUMBER(Regressions!N177),ROUND(Regressions!N177, 1), NA())</f>
        <v>#N/A</v>
      </c>
      <c r="N167" s="235" t="e">
        <f>IF(ISNUMBER(Regressions!O177),ROUND(Regressions!O177, 1), NA())</f>
        <v>#N/A</v>
      </c>
      <c r="O167" s="337" t="e">
        <f>IF(ISNUMBER(Regressions!Q177),ROUND(Regressions!Q177, 1), NA())</f>
        <v>#N/A</v>
      </c>
      <c r="P167" s="335" t="e">
        <f>IF(ISNUMBER(Regressions!R177),ROUND(Regressions!R177, 1), NA())</f>
        <v>#N/A</v>
      </c>
      <c r="Q167" s="213" t="e">
        <f>IF(ISNUMBER(Regressions!S177),ROUND(Regressions!S177, 1), NA())</f>
        <v>#N/A</v>
      </c>
      <c r="R167" s="336" t="e">
        <f>IF(ISNUMBER(Regressions!T177),ROUND(Regressions!T177, 1), NA())</f>
        <v>#N/A</v>
      </c>
      <c r="S167" s="235" t="e">
        <f>IF(ISNUMBER(Regressions!U177),ROUND(Regressions!U177, 1), NA())</f>
        <v>#N/A</v>
      </c>
    </row>
    <row xmlns:x14ac="http://schemas.microsoft.com/office/spreadsheetml/2009/9/ac" r="168" x14ac:dyDescent="0.2">
      <c r="A168" s="332" t="str">
        <f>IF(ISBLANK(Regressions!A178), " ", Regressions!A178)</f>
        <v>Solomon Islands</v>
      </c>
      <c r="B168" s="333">
        <f>IF(ISBLANK(Regressions!B178), " ", Regressions!B178)</f>
        <v>2009</v>
      </c>
      <c r="C168" s="338" t="str">
        <f>IF(ISBLANK(Regressions!C178), " ", Regressions!C178)</f>
        <v>Secondary</v>
      </c>
      <c r="D168" s="334">
        <f>IF(ISBLANK(Regressions!D178), " ", Regressions!D178)</f>
        <v>80319</v>
      </c>
      <c r="E168" s="212" t="e">
        <f>IF(ISNUMBER(Regressions!E178),ROUND(Regressions!E178, 1), NA())</f>
        <v>#N/A</v>
      </c>
      <c r="F168" s="335" t="e">
        <f>IF(ISNUMBER(Regressions!F178),ROUND(Regressions!F178, 1), NA())</f>
        <v>#N/A</v>
      </c>
      <c r="G168" s="234" t="e">
        <f>IF(ISNUMBER(Regressions!G178),ROUND(Regressions!G178, 1), NA())</f>
        <v>#N/A</v>
      </c>
      <c r="H168" s="336" t="e">
        <f>IF(ISNUMBER(Regressions!H178),ROUND(Regressions!H178, 1), NA())</f>
        <v>#N/A</v>
      </c>
      <c r="I168" s="235" t="e">
        <f>IF(ISNUMBER(Regressions!I178),ROUND(Regressions!I178, 1), NA())</f>
        <v>#N/A</v>
      </c>
      <c r="J168" s="337" t="e">
        <f>IF(ISNUMBER(Regressions!K178),ROUND(Regressions!K178, 1), NA())</f>
        <v>#N/A</v>
      </c>
      <c r="K168" s="335" t="e">
        <f>IF(ISNUMBER(Regressions!L178),ROUND(Regressions!L178, 1), NA())</f>
        <v>#N/A</v>
      </c>
      <c r="L168" s="236" t="e">
        <f>IF(ISNUMBER(Regressions!M178),ROUND(Regressions!M178, 1), NA())</f>
        <v>#N/A</v>
      </c>
      <c r="M168" s="336" t="e">
        <f>IF(ISNUMBER(Regressions!N178),ROUND(Regressions!N178, 1), NA())</f>
        <v>#N/A</v>
      </c>
      <c r="N168" s="235" t="e">
        <f>IF(ISNUMBER(Regressions!O178),ROUND(Regressions!O178, 1), NA())</f>
        <v>#N/A</v>
      </c>
      <c r="O168" s="337" t="e">
        <f>IF(ISNUMBER(Regressions!Q178),ROUND(Regressions!Q178, 1), NA())</f>
        <v>#N/A</v>
      </c>
      <c r="P168" s="335" t="e">
        <f>IF(ISNUMBER(Regressions!R178),ROUND(Regressions!R178, 1), NA())</f>
        <v>#N/A</v>
      </c>
      <c r="Q168" s="213" t="e">
        <f>IF(ISNUMBER(Regressions!S178),ROUND(Regressions!S178, 1), NA())</f>
        <v>#N/A</v>
      </c>
      <c r="R168" s="336" t="e">
        <f>IF(ISNUMBER(Regressions!T178),ROUND(Regressions!T178, 1), NA())</f>
        <v>#N/A</v>
      </c>
      <c r="S168" s="235" t="e">
        <f>IF(ISNUMBER(Regressions!U178),ROUND(Regressions!U178, 1), NA())</f>
        <v>#N/A</v>
      </c>
    </row>
    <row xmlns:x14ac="http://schemas.microsoft.com/office/spreadsheetml/2009/9/ac" r="169" x14ac:dyDescent="0.2">
      <c r="A169" s="332" t="str">
        <f>IF(ISBLANK(Regressions!A179), " ", Regressions!A179)</f>
        <v>Solomon Islands</v>
      </c>
      <c r="B169" s="333">
        <f>IF(ISBLANK(Regressions!B179), " ", Regressions!B179)</f>
        <v>2010</v>
      </c>
      <c r="C169" s="338" t="str">
        <f>IF(ISBLANK(Regressions!C179), " ", Regressions!C179)</f>
        <v>Secondary</v>
      </c>
      <c r="D169" s="334">
        <f>IF(ISBLANK(Regressions!D179), " ", Regressions!D179)</f>
        <v>82107</v>
      </c>
      <c r="E169" s="212" t="e">
        <f>IF(ISNUMBER(Regressions!E179),ROUND(Regressions!E179, 1), NA())</f>
        <v>#N/A</v>
      </c>
      <c r="F169" s="335" t="e">
        <f>IF(ISNUMBER(Regressions!F179),ROUND(Regressions!F179, 1), NA())</f>
        <v>#N/A</v>
      </c>
      <c r="G169" s="234">
        <f>IF(ISNUMBER(Regressions!G179),ROUND(Regressions!G179, 1), NA())</f>
        <v>35.200000000000003</v>
      </c>
      <c r="H169" s="336" t="e">
        <f>IF(ISNUMBER(Regressions!H179),ROUND(Regressions!H179, 1), NA())</f>
        <v>#N/A</v>
      </c>
      <c r="I169" s="235" t="e">
        <f>IF(ISNUMBER(Regressions!I179),ROUND(Regressions!I179, 1), NA())</f>
        <v>#N/A</v>
      </c>
      <c r="J169" s="337" t="e">
        <f>IF(ISNUMBER(Regressions!K179),ROUND(Regressions!K179, 1), NA())</f>
        <v>#N/A</v>
      </c>
      <c r="K169" s="335" t="e">
        <f>IF(ISNUMBER(Regressions!L179),ROUND(Regressions!L179, 1), NA())</f>
        <v>#N/A</v>
      </c>
      <c r="L169" s="236">
        <f>IF(ISNUMBER(Regressions!M179),ROUND(Regressions!M179, 1), NA())</f>
        <v>27.9</v>
      </c>
      <c r="M169" s="336" t="e">
        <f>IF(ISNUMBER(Regressions!N179),ROUND(Regressions!N179, 1), NA())</f>
        <v>#N/A</v>
      </c>
      <c r="N169" s="235" t="e">
        <f>IF(ISNUMBER(Regressions!O179),ROUND(Regressions!O179, 1), NA())</f>
        <v>#N/A</v>
      </c>
      <c r="O169" s="337" t="e">
        <f>IF(ISNUMBER(Regressions!Q179),ROUND(Regressions!Q179, 1), NA())</f>
        <v>#N/A</v>
      </c>
      <c r="P169" s="335" t="e">
        <f>IF(ISNUMBER(Regressions!R179),ROUND(Regressions!R179, 1), NA())</f>
        <v>#N/A</v>
      </c>
      <c r="Q169" s="213" t="e">
        <f>IF(ISNUMBER(Regressions!S179),ROUND(Regressions!S179, 1), NA())</f>
        <v>#N/A</v>
      </c>
      <c r="R169" s="336" t="e">
        <f>IF(ISNUMBER(Regressions!T179),ROUND(Regressions!T179, 1), NA())</f>
        <v>#N/A</v>
      </c>
      <c r="S169" s="235" t="e">
        <f>IF(ISNUMBER(Regressions!U179),ROUND(Regressions!U179, 1), NA())</f>
        <v>#N/A</v>
      </c>
    </row>
    <row xmlns:x14ac="http://schemas.microsoft.com/office/spreadsheetml/2009/9/ac" r="170" x14ac:dyDescent="0.2">
      <c r="A170" s="332" t="str">
        <f>IF(ISBLANK(Regressions!A180), " ", Regressions!A180)</f>
        <v>Solomon Islands</v>
      </c>
      <c r="B170" s="333">
        <f>IF(ISBLANK(Regressions!B180), " ", Regressions!B180)</f>
        <v>2011</v>
      </c>
      <c r="C170" s="338" t="str">
        <f>IF(ISBLANK(Regressions!C180), " ", Regressions!C180)</f>
        <v>Secondary</v>
      </c>
      <c r="D170" s="334">
        <f>IF(ISBLANK(Regressions!D180), " ", Regressions!D180)</f>
        <v>84109</v>
      </c>
      <c r="E170" s="212" t="e">
        <f>IF(ISNUMBER(Regressions!E180),ROUND(Regressions!E180, 1), NA())</f>
        <v>#N/A</v>
      </c>
      <c r="F170" s="335" t="e">
        <f>IF(ISNUMBER(Regressions!F180),ROUND(Regressions!F180, 1), NA())</f>
        <v>#N/A</v>
      </c>
      <c r="G170" s="234">
        <f>IF(ISNUMBER(Regressions!G180),ROUND(Regressions!G180, 1), NA())</f>
        <v>35.200000000000003</v>
      </c>
      <c r="H170" s="336" t="e">
        <f>IF(ISNUMBER(Regressions!H180),ROUND(Regressions!H180, 1), NA())</f>
        <v>#N/A</v>
      </c>
      <c r="I170" s="235" t="e">
        <f>IF(ISNUMBER(Regressions!I180),ROUND(Regressions!I180, 1), NA())</f>
        <v>#N/A</v>
      </c>
      <c r="J170" s="337" t="e">
        <f>IF(ISNUMBER(Regressions!K180),ROUND(Regressions!K180, 1), NA())</f>
        <v>#N/A</v>
      </c>
      <c r="K170" s="335" t="e">
        <f>IF(ISNUMBER(Regressions!L180),ROUND(Regressions!L180, 1), NA())</f>
        <v>#N/A</v>
      </c>
      <c r="L170" s="236">
        <f>IF(ISNUMBER(Regressions!M180),ROUND(Regressions!M180, 1), NA())</f>
        <v>27.9</v>
      </c>
      <c r="M170" s="336" t="e">
        <f>IF(ISNUMBER(Regressions!N180),ROUND(Regressions!N180, 1), NA())</f>
        <v>#N/A</v>
      </c>
      <c r="N170" s="235" t="e">
        <f>IF(ISNUMBER(Regressions!O180),ROUND(Regressions!O180, 1), NA())</f>
        <v>#N/A</v>
      </c>
      <c r="O170" s="337" t="e">
        <f>IF(ISNUMBER(Regressions!Q180),ROUND(Regressions!Q180, 1), NA())</f>
        <v>#N/A</v>
      </c>
      <c r="P170" s="335" t="e">
        <f>IF(ISNUMBER(Regressions!R180),ROUND(Regressions!R180, 1), NA())</f>
        <v>#N/A</v>
      </c>
      <c r="Q170" s="213" t="e">
        <f>IF(ISNUMBER(Regressions!S180),ROUND(Regressions!S180, 1), NA())</f>
        <v>#N/A</v>
      </c>
      <c r="R170" s="336" t="e">
        <f>IF(ISNUMBER(Regressions!T180),ROUND(Regressions!T180, 1), NA())</f>
        <v>#N/A</v>
      </c>
      <c r="S170" s="235" t="e">
        <f>IF(ISNUMBER(Regressions!U180),ROUND(Regressions!U180, 1), NA())</f>
        <v>#N/A</v>
      </c>
    </row>
    <row xmlns:x14ac="http://schemas.microsoft.com/office/spreadsheetml/2009/9/ac" r="171" x14ac:dyDescent="0.2">
      <c r="A171" s="332" t="str">
        <f>IF(ISBLANK(Regressions!A181), " ", Regressions!A181)</f>
        <v>Solomon Islands</v>
      </c>
      <c r="B171" s="333">
        <f>IF(ISBLANK(Regressions!B181), " ", Regressions!B181)</f>
        <v>2012</v>
      </c>
      <c r="C171" s="338" t="str">
        <f>IF(ISBLANK(Regressions!C181), " ", Regressions!C181)</f>
        <v>Secondary</v>
      </c>
      <c r="D171" s="334">
        <f>IF(ISBLANK(Regressions!D181), " ", Regressions!D181)</f>
        <v>86331</v>
      </c>
      <c r="E171" s="212" t="e">
        <f>IF(ISNUMBER(Regressions!E181),ROUND(Regressions!E181, 1), NA())</f>
        <v>#N/A</v>
      </c>
      <c r="F171" s="335" t="e">
        <f>IF(ISNUMBER(Regressions!F181),ROUND(Regressions!F181, 1), NA())</f>
        <v>#N/A</v>
      </c>
      <c r="G171" s="234">
        <f>IF(ISNUMBER(Regressions!G181),ROUND(Regressions!G181, 1), NA())</f>
        <v>35.200000000000003</v>
      </c>
      <c r="H171" s="336" t="e">
        <f>IF(ISNUMBER(Regressions!H181),ROUND(Regressions!H181, 1), NA())</f>
        <v>#N/A</v>
      </c>
      <c r="I171" s="235" t="e">
        <f>IF(ISNUMBER(Regressions!I181),ROUND(Regressions!I181, 1), NA())</f>
        <v>#N/A</v>
      </c>
      <c r="J171" s="337" t="e">
        <f>IF(ISNUMBER(Regressions!K181),ROUND(Regressions!K181, 1), NA())</f>
        <v>#N/A</v>
      </c>
      <c r="K171" s="335" t="e">
        <f>IF(ISNUMBER(Regressions!L181),ROUND(Regressions!L181, 1), NA())</f>
        <v>#N/A</v>
      </c>
      <c r="L171" s="236">
        <f>IF(ISNUMBER(Regressions!M181),ROUND(Regressions!M181, 1), NA())</f>
        <v>27.9</v>
      </c>
      <c r="M171" s="336" t="e">
        <f>IF(ISNUMBER(Regressions!N181),ROUND(Regressions!N181, 1), NA())</f>
        <v>#N/A</v>
      </c>
      <c r="N171" s="235" t="e">
        <f>IF(ISNUMBER(Regressions!O181),ROUND(Regressions!O181, 1), NA())</f>
        <v>#N/A</v>
      </c>
      <c r="O171" s="337" t="e">
        <f>IF(ISNUMBER(Regressions!Q181),ROUND(Regressions!Q181, 1), NA())</f>
        <v>#N/A</v>
      </c>
      <c r="P171" s="335" t="e">
        <f>IF(ISNUMBER(Regressions!R181),ROUND(Regressions!R181, 1), NA())</f>
        <v>#N/A</v>
      </c>
      <c r="Q171" s="213" t="e">
        <f>IF(ISNUMBER(Regressions!S181),ROUND(Regressions!S181, 1), NA())</f>
        <v>#N/A</v>
      </c>
      <c r="R171" s="336" t="e">
        <f>IF(ISNUMBER(Regressions!T181),ROUND(Regressions!T181, 1), NA())</f>
        <v>#N/A</v>
      </c>
      <c r="S171" s="235" t="e">
        <f>IF(ISNUMBER(Regressions!U181),ROUND(Regressions!U181, 1), NA())</f>
        <v>#N/A</v>
      </c>
    </row>
    <row xmlns:x14ac="http://schemas.microsoft.com/office/spreadsheetml/2009/9/ac" r="172" x14ac:dyDescent="0.2">
      <c r="A172" s="332" t="str">
        <f>IF(ISBLANK(Regressions!A182), " ", Regressions!A182)</f>
        <v>Solomon Islands</v>
      </c>
      <c r="B172" s="333">
        <f>IF(ISBLANK(Regressions!B182), " ", Regressions!B182)</f>
        <v>2013</v>
      </c>
      <c r="C172" s="338" t="str">
        <f>IF(ISBLANK(Regressions!C182), " ", Regressions!C182)</f>
        <v>Secondary</v>
      </c>
      <c r="D172" s="334">
        <f>IF(ISBLANK(Regressions!D182), " ", Regressions!D182)</f>
        <v>88543</v>
      </c>
      <c r="E172" s="212" t="e">
        <f>IF(ISNUMBER(Regressions!E182),ROUND(Regressions!E182, 1), NA())</f>
        <v>#N/A</v>
      </c>
      <c r="F172" s="335" t="e">
        <f>IF(ISNUMBER(Regressions!F182),ROUND(Regressions!F182, 1), NA())</f>
        <v>#N/A</v>
      </c>
      <c r="G172" s="234">
        <f>IF(ISNUMBER(Regressions!G182),ROUND(Regressions!G182, 1), NA())</f>
        <v>35.200000000000003</v>
      </c>
      <c r="H172" s="336" t="e">
        <f>IF(ISNUMBER(Regressions!H182),ROUND(Regressions!H182, 1), NA())</f>
        <v>#N/A</v>
      </c>
      <c r="I172" s="235" t="e">
        <f>IF(ISNUMBER(Regressions!I182),ROUND(Regressions!I182, 1), NA())</f>
        <v>#N/A</v>
      </c>
      <c r="J172" s="337" t="e">
        <f>IF(ISNUMBER(Regressions!K182),ROUND(Regressions!K182, 1), NA())</f>
        <v>#N/A</v>
      </c>
      <c r="K172" s="335" t="e">
        <f>IF(ISNUMBER(Regressions!L182),ROUND(Regressions!L182, 1), NA())</f>
        <v>#N/A</v>
      </c>
      <c r="L172" s="236">
        <f>IF(ISNUMBER(Regressions!M182),ROUND(Regressions!M182, 1), NA())</f>
        <v>27.9</v>
      </c>
      <c r="M172" s="336" t="e">
        <f>IF(ISNUMBER(Regressions!N182),ROUND(Regressions!N182, 1), NA())</f>
        <v>#N/A</v>
      </c>
      <c r="N172" s="235" t="e">
        <f>IF(ISNUMBER(Regressions!O182),ROUND(Regressions!O182, 1), NA())</f>
        <v>#N/A</v>
      </c>
      <c r="O172" s="337" t="e">
        <f>IF(ISNUMBER(Regressions!Q182),ROUND(Regressions!Q182, 1), NA())</f>
        <v>#N/A</v>
      </c>
      <c r="P172" s="335" t="e">
        <f>IF(ISNUMBER(Regressions!R182),ROUND(Regressions!R182, 1), NA())</f>
        <v>#N/A</v>
      </c>
      <c r="Q172" s="213" t="e">
        <f>IF(ISNUMBER(Regressions!S182),ROUND(Regressions!S182, 1), NA())</f>
        <v>#N/A</v>
      </c>
      <c r="R172" s="336" t="e">
        <f>IF(ISNUMBER(Regressions!T182),ROUND(Regressions!T182, 1), NA())</f>
        <v>#N/A</v>
      </c>
      <c r="S172" s="235" t="e">
        <f>IF(ISNUMBER(Regressions!U182),ROUND(Regressions!U182, 1), NA())</f>
        <v>#N/A</v>
      </c>
    </row>
    <row xmlns:x14ac="http://schemas.microsoft.com/office/spreadsheetml/2009/9/ac" r="173" x14ac:dyDescent="0.2">
      <c r="A173" s="332" t="str">
        <f>IF(ISBLANK(Regressions!A183), " ", Regressions!A183)</f>
        <v>Solomon Islands</v>
      </c>
      <c r="B173" s="333">
        <f>IF(ISBLANK(Regressions!B183), " ", Regressions!B183)</f>
        <v>2014</v>
      </c>
      <c r="C173" s="338" t="str">
        <f>IF(ISBLANK(Regressions!C183), " ", Regressions!C183)</f>
        <v>Secondary</v>
      </c>
      <c r="D173" s="334">
        <f>IF(ISBLANK(Regressions!D183), " ", Regressions!D183)</f>
        <v>90663</v>
      </c>
      <c r="E173" s="212">
        <f>IF(ISNUMBER(Regressions!E183),ROUND(Regressions!E183, 1), NA())</f>
        <v>85.4</v>
      </c>
      <c r="F173" s="335">
        <f>IF(ISNUMBER(Regressions!F183),ROUND(Regressions!F183, 1), NA())</f>
        <v>80.099999999999994</v>
      </c>
      <c r="G173" s="234">
        <f>IF(ISNUMBER(Regressions!G183),ROUND(Regressions!G183, 1), NA())</f>
        <v>35.200000000000003</v>
      </c>
      <c r="H173" s="336">
        <f>IF(ISNUMBER(Regressions!H183),ROUND(Regressions!H183, 1), NA())</f>
        <v>44.8</v>
      </c>
      <c r="I173" s="235">
        <f>IF(ISNUMBER(Regressions!I183),ROUND(Regressions!I183, 1), NA())</f>
        <v>19.899999999999999</v>
      </c>
      <c r="J173" s="337">
        <f>IF(ISNUMBER(Regressions!K183),ROUND(Regressions!K183, 1), NA())</f>
        <v>64.099999999999994</v>
      </c>
      <c r="K173" s="335">
        <f>IF(ISNUMBER(Regressions!L183),ROUND(Regressions!L183, 1), NA())</f>
        <v>47</v>
      </c>
      <c r="L173" s="236">
        <f>IF(ISNUMBER(Regressions!M183),ROUND(Regressions!M183, 1), NA())</f>
        <v>27.9</v>
      </c>
      <c r="M173" s="336">
        <f>IF(ISNUMBER(Regressions!N183),ROUND(Regressions!N183, 1), NA())</f>
        <v>19.100000000000001</v>
      </c>
      <c r="N173" s="235">
        <f>IF(ISNUMBER(Regressions!O183),ROUND(Regressions!O183, 1), NA())</f>
        <v>53</v>
      </c>
      <c r="O173" s="337">
        <f>IF(ISNUMBER(Regressions!Q183),ROUND(Regressions!Q183, 1), NA())</f>
        <v>14.1</v>
      </c>
      <c r="P173" s="335">
        <f>IF(ISNUMBER(Regressions!R183),ROUND(Regressions!R183, 1), NA())</f>
        <v>11.1</v>
      </c>
      <c r="Q173" s="213">
        <f>IF(ISNUMBER(Regressions!S183),ROUND(Regressions!S183, 1), NA())</f>
        <v>3</v>
      </c>
      <c r="R173" s="336">
        <f>IF(ISNUMBER(Regressions!T183),ROUND(Regressions!T183, 1), NA())</f>
        <v>8.1</v>
      </c>
      <c r="S173" s="235">
        <f>IF(ISNUMBER(Regressions!U183),ROUND(Regressions!U183, 1), NA())</f>
        <v>88.9</v>
      </c>
    </row>
    <row xmlns:x14ac="http://schemas.microsoft.com/office/spreadsheetml/2009/9/ac" r="174" x14ac:dyDescent="0.2">
      <c r="A174" s="332" t="str">
        <f>IF(ISBLANK(Regressions!A184), " ", Regressions!A184)</f>
        <v>Solomon Islands</v>
      </c>
      <c r="B174" s="333">
        <f>IF(ISBLANK(Regressions!B184), " ", Regressions!B184)</f>
        <v>2015</v>
      </c>
      <c r="C174" s="338" t="str">
        <f>IF(ISBLANK(Regressions!C184), " ", Regressions!C184)</f>
        <v>Secondary</v>
      </c>
      <c r="D174" s="334">
        <f>IF(ISBLANK(Regressions!D184), " ", Regressions!D184)</f>
        <v>92649</v>
      </c>
      <c r="E174" s="212">
        <f>IF(ISNUMBER(Regressions!E184),ROUND(Regressions!E184, 1), NA())</f>
        <v>85.4</v>
      </c>
      <c r="F174" s="335">
        <f>IF(ISNUMBER(Regressions!F184),ROUND(Regressions!F184, 1), NA())</f>
        <v>80.099999999999994</v>
      </c>
      <c r="G174" s="234">
        <f>IF(ISNUMBER(Regressions!G184),ROUND(Regressions!G184, 1), NA())</f>
        <v>35.200000000000003</v>
      </c>
      <c r="H174" s="336">
        <f>IF(ISNUMBER(Regressions!H184),ROUND(Regressions!H184, 1), NA())</f>
        <v>44.8</v>
      </c>
      <c r="I174" s="235">
        <f>IF(ISNUMBER(Regressions!I184),ROUND(Regressions!I184, 1), NA())</f>
        <v>19.899999999999999</v>
      </c>
      <c r="J174" s="337">
        <f>IF(ISNUMBER(Regressions!K184),ROUND(Regressions!K184, 1), NA())</f>
        <v>64.099999999999994</v>
      </c>
      <c r="K174" s="335">
        <f>IF(ISNUMBER(Regressions!L184),ROUND(Regressions!L184, 1), NA())</f>
        <v>47</v>
      </c>
      <c r="L174" s="236">
        <f>IF(ISNUMBER(Regressions!M184),ROUND(Regressions!M184, 1), NA())</f>
        <v>27.9</v>
      </c>
      <c r="M174" s="336">
        <f>IF(ISNUMBER(Regressions!N184),ROUND(Regressions!N184, 1), NA())</f>
        <v>19.100000000000001</v>
      </c>
      <c r="N174" s="235">
        <f>IF(ISNUMBER(Regressions!O184),ROUND(Regressions!O184, 1), NA())</f>
        <v>53</v>
      </c>
      <c r="O174" s="337">
        <f>IF(ISNUMBER(Regressions!Q184),ROUND(Regressions!Q184, 1), NA())</f>
        <v>14.1</v>
      </c>
      <c r="P174" s="335">
        <f>IF(ISNUMBER(Regressions!R184),ROUND(Regressions!R184, 1), NA())</f>
        <v>11.1</v>
      </c>
      <c r="Q174" s="213">
        <f>IF(ISNUMBER(Regressions!S184),ROUND(Regressions!S184, 1), NA())</f>
        <v>3</v>
      </c>
      <c r="R174" s="336">
        <f>IF(ISNUMBER(Regressions!T184),ROUND(Regressions!T184, 1), NA())</f>
        <v>8.1</v>
      </c>
      <c r="S174" s="235">
        <f>IF(ISNUMBER(Regressions!U184),ROUND(Regressions!U184, 1), NA())</f>
        <v>88.9</v>
      </c>
    </row>
    <row xmlns:x14ac="http://schemas.microsoft.com/office/spreadsheetml/2009/9/ac" r="175" x14ac:dyDescent="0.2">
      <c r="A175" s="332" t="str">
        <f>IF(ISBLANK(Regressions!A185), " ", Regressions!A185)</f>
        <v>Solomon Islands</v>
      </c>
      <c r="B175" s="333">
        <f>IF(ISBLANK(Regressions!B185), " ", Regressions!B185)</f>
        <v>2016</v>
      </c>
      <c r="C175" s="338" t="str">
        <f>IF(ISBLANK(Regressions!C185), " ", Regressions!C185)</f>
        <v>Secondary</v>
      </c>
      <c r="D175" s="334">
        <f>IF(ISBLANK(Regressions!D185), " ", Regressions!D185)</f>
        <v>94648</v>
      </c>
      <c r="E175" s="212">
        <f>IF(ISNUMBER(Regressions!E185),ROUND(Regressions!E185, 1), NA())</f>
        <v>85.4</v>
      </c>
      <c r="F175" s="335">
        <f>IF(ISNUMBER(Regressions!F185),ROUND(Regressions!F185, 1), NA())</f>
        <v>80.099999999999994</v>
      </c>
      <c r="G175" s="234">
        <f>IF(ISNUMBER(Regressions!G185),ROUND(Regressions!G185, 1), NA())</f>
        <v>35.200000000000003</v>
      </c>
      <c r="H175" s="336">
        <f>IF(ISNUMBER(Regressions!H185),ROUND(Regressions!H185, 1), NA())</f>
        <v>44.8</v>
      </c>
      <c r="I175" s="235">
        <f>IF(ISNUMBER(Regressions!I185),ROUND(Regressions!I185, 1), NA())</f>
        <v>19.899999999999999</v>
      </c>
      <c r="J175" s="337">
        <f>IF(ISNUMBER(Regressions!K185),ROUND(Regressions!K185, 1), NA())</f>
        <v>64.099999999999994</v>
      </c>
      <c r="K175" s="335">
        <f>IF(ISNUMBER(Regressions!L185),ROUND(Regressions!L185, 1), NA())</f>
        <v>47</v>
      </c>
      <c r="L175" s="236">
        <f>IF(ISNUMBER(Regressions!M185),ROUND(Regressions!M185, 1), NA())</f>
        <v>27.9</v>
      </c>
      <c r="M175" s="336">
        <f>IF(ISNUMBER(Regressions!N185),ROUND(Regressions!N185, 1), NA())</f>
        <v>19.100000000000001</v>
      </c>
      <c r="N175" s="235">
        <f>IF(ISNUMBER(Regressions!O185),ROUND(Regressions!O185, 1), NA())</f>
        <v>53</v>
      </c>
      <c r="O175" s="337">
        <f>IF(ISNUMBER(Regressions!Q185),ROUND(Regressions!Q185, 1), NA())</f>
        <v>14.1</v>
      </c>
      <c r="P175" s="335">
        <f>IF(ISNUMBER(Regressions!R185),ROUND(Regressions!R185, 1), NA())</f>
        <v>11.1</v>
      </c>
      <c r="Q175" s="213">
        <f>IF(ISNUMBER(Regressions!S185),ROUND(Regressions!S185, 1), NA())</f>
        <v>3</v>
      </c>
      <c r="R175" s="336">
        <f>IF(ISNUMBER(Regressions!T185),ROUND(Regressions!T185, 1), NA())</f>
        <v>8.1</v>
      </c>
      <c r="S175" s="235">
        <f>IF(ISNUMBER(Regressions!U185),ROUND(Regressions!U185, 1), NA())</f>
        <v>88.9</v>
      </c>
    </row>
    <row xmlns:x14ac="http://schemas.microsoft.com/office/spreadsheetml/2009/9/ac" r="176" x14ac:dyDescent="0.2">
      <c r="A176" s="332" t="str">
        <f>IF(ISBLANK(Regressions!A186), " ", Regressions!A186)</f>
        <v>Solomon Islands</v>
      </c>
      <c r="B176" s="333">
        <f>IF(ISBLANK(Regressions!B186), " ", Regressions!B186)</f>
        <v>2017</v>
      </c>
      <c r="C176" s="338" t="str">
        <f>IF(ISBLANK(Regressions!C186), " ", Regressions!C186)</f>
        <v>Secondary</v>
      </c>
      <c r="D176" s="334">
        <f>IF(ISBLANK(Regressions!D186), " ", Regressions!D186)</f>
        <v>96683</v>
      </c>
      <c r="E176" s="212">
        <f>IF(ISNUMBER(Regressions!E186),ROUND(Regressions!E186, 1), NA())</f>
        <v>85.4</v>
      </c>
      <c r="F176" s="335">
        <f>IF(ISNUMBER(Regressions!F186),ROUND(Regressions!F186, 1), NA())</f>
        <v>80.099999999999994</v>
      </c>
      <c r="G176" s="234">
        <f>IF(ISNUMBER(Regressions!G186),ROUND(Regressions!G186, 1), NA())</f>
        <v>35.200000000000003</v>
      </c>
      <c r="H176" s="336">
        <f>IF(ISNUMBER(Regressions!H186),ROUND(Regressions!H186, 1), NA())</f>
        <v>44.8</v>
      </c>
      <c r="I176" s="235">
        <f>IF(ISNUMBER(Regressions!I186),ROUND(Regressions!I186, 1), NA())</f>
        <v>19.899999999999999</v>
      </c>
      <c r="J176" s="337">
        <f>IF(ISNUMBER(Regressions!K186),ROUND(Regressions!K186, 1), NA())</f>
        <v>64.099999999999994</v>
      </c>
      <c r="K176" s="335">
        <f>IF(ISNUMBER(Regressions!L186),ROUND(Regressions!L186, 1), NA())</f>
        <v>47</v>
      </c>
      <c r="L176" s="236">
        <f>IF(ISNUMBER(Regressions!M186),ROUND(Regressions!M186, 1), NA())</f>
        <v>27.9</v>
      </c>
      <c r="M176" s="336">
        <f>IF(ISNUMBER(Regressions!N186),ROUND(Regressions!N186, 1), NA())</f>
        <v>19.100000000000001</v>
      </c>
      <c r="N176" s="235">
        <f>IF(ISNUMBER(Regressions!O186),ROUND(Regressions!O186, 1), NA())</f>
        <v>53</v>
      </c>
      <c r="O176" s="337">
        <f>IF(ISNUMBER(Regressions!Q186),ROUND(Regressions!Q186, 1), NA())</f>
        <v>14.1</v>
      </c>
      <c r="P176" s="335">
        <f>IF(ISNUMBER(Regressions!R186),ROUND(Regressions!R186, 1), NA())</f>
        <v>11.1</v>
      </c>
      <c r="Q176" s="213">
        <f>IF(ISNUMBER(Regressions!S186),ROUND(Regressions!S186, 1), NA())</f>
        <v>3</v>
      </c>
      <c r="R176" s="336">
        <f>IF(ISNUMBER(Regressions!T186),ROUND(Regressions!T186, 1), NA())</f>
        <v>8.1</v>
      </c>
      <c r="S176" s="235">
        <f>IF(ISNUMBER(Regressions!U186),ROUND(Regressions!U186, 1), NA())</f>
        <v>88.9</v>
      </c>
    </row>
    <row xmlns:x14ac="http://schemas.microsoft.com/office/spreadsheetml/2009/9/ac" r="177" x14ac:dyDescent="0.2">
      <c r="A177" s="332" t="str">
        <f>IF(ISBLANK(Regressions!A187), " ", Regressions!A187)</f>
        <v>Solomon Islands</v>
      </c>
      <c r="B177" s="333">
        <f>IF(ISBLANK(Regressions!B187), " ", Regressions!B187)</f>
        <v>2018</v>
      </c>
      <c r="C177" s="338" t="str">
        <f>IF(ISBLANK(Regressions!C187), " ", Regressions!C187)</f>
        <v>Secondary</v>
      </c>
      <c r="D177" s="334">
        <f>IF(ISBLANK(Regressions!D187), " ", Regressions!D187)</f>
        <v>98654</v>
      </c>
      <c r="E177" s="212">
        <f>IF(ISNUMBER(Regressions!E187),ROUND(Regressions!E187, 1), NA())</f>
        <v>85.4</v>
      </c>
      <c r="F177" s="335">
        <f>IF(ISNUMBER(Regressions!F187),ROUND(Regressions!F187, 1), NA())</f>
        <v>80.099999999999994</v>
      </c>
      <c r="G177" s="234">
        <f>IF(ISNUMBER(Regressions!G187),ROUND(Regressions!G187, 1), NA())</f>
        <v>35.200000000000003</v>
      </c>
      <c r="H177" s="336">
        <f>IF(ISNUMBER(Regressions!H187),ROUND(Regressions!H187, 1), NA())</f>
        <v>44.8</v>
      </c>
      <c r="I177" s="235">
        <f>IF(ISNUMBER(Regressions!I187),ROUND(Regressions!I187, 1), NA())</f>
        <v>19.899999999999999</v>
      </c>
      <c r="J177" s="337">
        <f>IF(ISNUMBER(Regressions!K187),ROUND(Regressions!K187, 1), NA())</f>
        <v>64.099999999999994</v>
      </c>
      <c r="K177" s="335">
        <f>IF(ISNUMBER(Regressions!L187),ROUND(Regressions!L187, 1), NA())</f>
        <v>47</v>
      </c>
      <c r="L177" s="236">
        <f>IF(ISNUMBER(Regressions!M187),ROUND(Regressions!M187, 1), NA())</f>
        <v>27.9</v>
      </c>
      <c r="M177" s="336">
        <f>IF(ISNUMBER(Regressions!N187),ROUND(Regressions!N187, 1), NA())</f>
        <v>19.100000000000001</v>
      </c>
      <c r="N177" s="235">
        <f>IF(ISNUMBER(Regressions!O187),ROUND(Regressions!O187, 1), NA())</f>
        <v>53</v>
      </c>
      <c r="O177" s="337">
        <f>IF(ISNUMBER(Regressions!Q187),ROUND(Regressions!Q187, 1), NA())</f>
        <v>14.1</v>
      </c>
      <c r="P177" s="335">
        <f>IF(ISNUMBER(Regressions!R187),ROUND(Regressions!R187, 1), NA())</f>
        <v>11.1</v>
      </c>
      <c r="Q177" s="213">
        <f>IF(ISNUMBER(Regressions!S187),ROUND(Regressions!S187, 1), NA())</f>
        <v>3</v>
      </c>
      <c r="R177" s="336">
        <f>IF(ISNUMBER(Regressions!T187),ROUND(Regressions!T187, 1), NA())</f>
        <v>8.1</v>
      </c>
      <c r="S177" s="235">
        <f>IF(ISNUMBER(Regressions!U187),ROUND(Regressions!U187, 1), NA())</f>
        <v>88.9</v>
      </c>
    </row>
    <row xmlns:x14ac="http://schemas.microsoft.com/office/spreadsheetml/2009/9/ac" r="178" x14ac:dyDescent="0.2">
      <c r="A178" s="332" t="str">
        <f>IF(ISBLANK(Regressions!A188), " ", Regressions!A188)</f>
        <v>Solomon Islands</v>
      </c>
      <c r="B178" s="333">
        <f>IF(ISBLANK(Regressions!B188), " ", Regressions!B188)</f>
        <v>2019</v>
      </c>
      <c r="C178" s="338" t="str">
        <f>IF(ISBLANK(Regressions!C188), " ", Regressions!C188)</f>
        <v>Secondary</v>
      </c>
      <c r="D178" s="334">
        <f>IF(ISBLANK(Regressions!D188), " ", Regressions!D188)</f>
        <v>100708</v>
      </c>
      <c r="E178" s="212">
        <f>IF(ISNUMBER(Regressions!E188),ROUND(Regressions!E188, 1), NA())</f>
        <v>85.4</v>
      </c>
      <c r="F178" s="335">
        <f>IF(ISNUMBER(Regressions!F188),ROUND(Regressions!F188, 1), NA())</f>
        <v>80.099999999999994</v>
      </c>
      <c r="G178" s="234">
        <f>IF(ISNUMBER(Regressions!G188),ROUND(Regressions!G188, 1), NA())</f>
        <v>35.200000000000003</v>
      </c>
      <c r="H178" s="336">
        <f>IF(ISNUMBER(Regressions!H188),ROUND(Regressions!H188, 1), NA())</f>
        <v>44.8</v>
      </c>
      <c r="I178" s="235">
        <f>IF(ISNUMBER(Regressions!I188),ROUND(Regressions!I188, 1), NA())</f>
        <v>19.899999999999999</v>
      </c>
      <c r="J178" s="337">
        <f>IF(ISNUMBER(Regressions!K188),ROUND(Regressions!K188, 1), NA())</f>
        <v>64.099999999999994</v>
      </c>
      <c r="K178" s="335">
        <f>IF(ISNUMBER(Regressions!L188),ROUND(Regressions!L188, 1), NA())</f>
        <v>47</v>
      </c>
      <c r="L178" s="236">
        <f>IF(ISNUMBER(Regressions!M188),ROUND(Regressions!M188, 1), NA())</f>
        <v>27.9</v>
      </c>
      <c r="M178" s="336">
        <f>IF(ISNUMBER(Regressions!N188),ROUND(Regressions!N188, 1), NA())</f>
        <v>19.100000000000001</v>
      </c>
      <c r="N178" s="235">
        <f>IF(ISNUMBER(Regressions!O188),ROUND(Regressions!O188, 1), NA())</f>
        <v>53</v>
      </c>
      <c r="O178" s="337">
        <f>IF(ISNUMBER(Regressions!Q188),ROUND(Regressions!Q188, 1), NA())</f>
        <v>14.1</v>
      </c>
      <c r="P178" s="335">
        <f>IF(ISNUMBER(Regressions!R188),ROUND(Regressions!R188, 1), NA())</f>
        <v>11.1</v>
      </c>
      <c r="Q178" s="213">
        <f>IF(ISNUMBER(Regressions!S188),ROUND(Regressions!S188, 1), NA())</f>
        <v>3</v>
      </c>
      <c r="R178" s="336">
        <f>IF(ISNUMBER(Regressions!T188),ROUND(Regressions!T188, 1), NA())</f>
        <v>8.1</v>
      </c>
      <c r="S178" s="235">
        <f>IF(ISNUMBER(Regressions!U188),ROUND(Regressions!U188, 1), NA())</f>
        <v>88.9</v>
      </c>
    </row>
    <row xmlns:x14ac="http://schemas.microsoft.com/office/spreadsheetml/2009/9/ac" r="179" x14ac:dyDescent="0.2">
      <c r="A179" s="332" t="str">
        <f>IF(ISBLANK(Regressions!A189), " ", Regressions!A189)</f>
        <v>Solomon Islands</v>
      </c>
      <c r="B179" s="333">
        <f>IF(ISBLANK(Regressions!B189), " ", Regressions!B189)</f>
        <v>2020</v>
      </c>
      <c r="C179" s="338" t="str">
        <f>IF(ISBLANK(Regressions!C189), " ", Regressions!C189)</f>
        <v>Secondary</v>
      </c>
      <c r="D179" s="334">
        <f>IF(ISBLANK(Regressions!D189), " ", Regressions!D189)</f>
        <v>102823</v>
      </c>
      <c r="E179" s="212">
        <f>IF(ISNUMBER(Regressions!E189),ROUND(Regressions!E189, 1), NA())</f>
        <v>85.4</v>
      </c>
      <c r="F179" s="335">
        <f>IF(ISNUMBER(Regressions!F189),ROUND(Regressions!F189, 1), NA())</f>
        <v>80.099999999999994</v>
      </c>
      <c r="G179" s="234">
        <f>IF(ISNUMBER(Regressions!G189),ROUND(Regressions!G189, 1), NA())</f>
        <v>35.200000000000003</v>
      </c>
      <c r="H179" s="336">
        <f>IF(ISNUMBER(Regressions!H189),ROUND(Regressions!H189, 1), NA())</f>
        <v>44.8</v>
      </c>
      <c r="I179" s="235">
        <f>IF(ISNUMBER(Regressions!I189),ROUND(Regressions!I189, 1), NA())</f>
        <v>19.899999999999999</v>
      </c>
      <c r="J179" s="337">
        <f>IF(ISNUMBER(Regressions!K189),ROUND(Regressions!K189, 1), NA())</f>
        <v>64.099999999999994</v>
      </c>
      <c r="K179" s="335">
        <f>IF(ISNUMBER(Regressions!L189),ROUND(Regressions!L189, 1), NA())</f>
        <v>47</v>
      </c>
      <c r="L179" s="236">
        <f>IF(ISNUMBER(Regressions!M189),ROUND(Regressions!M189, 1), NA())</f>
        <v>27.9</v>
      </c>
      <c r="M179" s="336">
        <f>IF(ISNUMBER(Regressions!N189),ROUND(Regressions!N189, 1), NA())</f>
        <v>19.100000000000001</v>
      </c>
      <c r="N179" s="235">
        <f>IF(ISNUMBER(Regressions!O189),ROUND(Regressions!O189, 1), NA())</f>
        <v>53</v>
      </c>
      <c r="O179" s="337">
        <f>IF(ISNUMBER(Regressions!Q189),ROUND(Regressions!Q189, 1), NA())</f>
        <v>14.1</v>
      </c>
      <c r="P179" s="335">
        <f>IF(ISNUMBER(Regressions!R189),ROUND(Regressions!R189, 1), NA())</f>
        <v>11.1</v>
      </c>
      <c r="Q179" s="213">
        <f>IF(ISNUMBER(Regressions!S189),ROUND(Regressions!S189, 1), NA())</f>
        <v>3</v>
      </c>
      <c r="R179" s="336">
        <f>IF(ISNUMBER(Regressions!T189),ROUND(Regressions!T189, 1), NA())</f>
        <v>8.1</v>
      </c>
      <c r="S179" s="235">
        <f>IF(ISNUMBER(Regressions!U189),ROUND(Regressions!U189, 1), NA())</f>
        <v>88.9</v>
      </c>
    </row>
    <row xmlns:x14ac="http://schemas.microsoft.com/office/spreadsheetml/2009/9/ac" r="180" x14ac:dyDescent="0.2">
      <c r="A180" s="392" t="str">
        <f>IF(ISBLANK(Regressions!A190), " ", Regressions!A190)</f>
        <v>Solomon Islands</v>
      </c>
      <c r="B180" s="393">
        <f>IF(ISBLANK(Regressions!B190), " ", Regressions!B190)</f>
        <v>2021</v>
      </c>
      <c r="C180" s="394" t="str">
        <f>IF(ISBLANK(Regressions!C190), " ", Regressions!C190)</f>
        <v>Secondary</v>
      </c>
      <c r="D180" s="395">
        <f>IF(ISBLANK(Regressions!D190), " ", Regressions!D190)</f>
        <v>105215</v>
      </c>
      <c r="E180" s="398">
        <f>IF(ISNUMBER(Regressions!E190),ROUND(Regressions!E190, 1), NA())</f>
        <v>85.4</v>
      </c>
      <c r="F180" s="396">
        <f>IF(ISNUMBER(Regressions!F190),ROUND(Regressions!F190, 1), NA())</f>
        <v>80.099999999999994</v>
      </c>
      <c r="G180" s="399">
        <f>IF(ISNUMBER(Regressions!G190),ROUND(Regressions!G190, 1), NA())</f>
        <v>35.200000000000003</v>
      </c>
      <c r="H180" s="397">
        <f>IF(ISNUMBER(Regressions!H190),ROUND(Regressions!H190, 1), NA())</f>
        <v>44.8</v>
      </c>
      <c r="I180" s="400">
        <f>IF(ISNUMBER(Regressions!I190),ROUND(Regressions!I190, 1), NA())</f>
        <v>19.899999999999999</v>
      </c>
      <c r="J180" s="398">
        <f>IF(ISNUMBER(Regressions!K190),ROUND(Regressions!K190, 1), NA())</f>
        <v>64.099999999999994</v>
      </c>
      <c r="K180" s="396">
        <f>IF(ISNUMBER(Regressions!L190),ROUND(Regressions!L190, 1), NA())</f>
        <v>47</v>
      </c>
      <c r="L180" s="401">
        <f>IF(ISNUMBER(Regressions!M190),ROUND(Regressions!M190, 1), NA())</f>
        <v>27.9</v>
      </c>
      <c r="M180" s="397">
        <f>IF(ISNUMBER(Regressions!N190),ROUND(Regressions!N190, 1), NA())</f>
        <v>19.100000000000001</v>
      </c>
      <c r="N180" s="400">
        <f>IF(ISNUMBER(Regressions!O190),ROUND(Regressions!O190, 1), NA())</f>
        <v>53</v>
      </c>
      <c r="O180" s="398">
        <f>IF(ISNUMBER(Regressions!Q190),ROUND(Regressions!Q190, 1), NA())</f>
        <v>14.1</v>
      </c>
      <c r="P180" s="396">
        <f>IF(ISNUMBER(Regressions!R190),ROUND(Regressions!R190, 1), NA())</f>
        <v>11.1</v>
      </c>
      <c r="Q180" s="402">
        <f>IF(ISNUMBER(Regressions!S190),ROUND(Regressions!S190, 1), NA())</f>
        <v>3</v>
      </c>
      <c r="R180" s="397">
        <f>IF(ISNUMBER(Regressions!T190),ROUND(Regressions!T190, 1), NA())</f>
        <v>8.1</v>
      </c>
      <c r="S180" s="400">
        <f>IF(ISNUMBER(Regressions!U190),ROUND(Regressions!U190, 1), NA())</f>
        <v>88.9</v>
      </c>
      <c r="T180" s="391"/>
      <c r="U180" s="391"/>
      <c r="V180" s="391"/>
      <c r="W180" s="391"/>
      <c r="X180" s="391"/>
      <c r="Y180" s="391"/>
      <c r="Z180" s="391"/>
      <c r="AA180" s="391"/>
      <c r="AB180" s="391"/>
      <c r="AC180" s="391"/>
    </row>
    <row xmlns:x14ac="http://schemas.microsoft.com/office/spreadsheetml/2009/9/ac" r="181" x14ac:dyDescent="0.2">
      <c r="A181" s="332" t="str">
        <f>IF(ISBLANK(Regressions!A191), " ", Regressions!A191)</f>
        <v>Solomon Islands</v>
      </c>
      <c r="B181" s="333">
        <f>IF(ISBLANK(Regressions!B191), " ", Regressions!B191)</f>
        <v>2022</v>
      </c>
      <c r="C181" s="338" t="str">
        <f>IF(ISBLANK(Regressions!C191), " ", Regressions!C191)</f>
        <v>Secondary</v>
      </c>
      <c r="D181" s="334">
        <f>IF(ISBLANK(Regressions!D191), " ", Regressions!D191)</f>
        <v>107730</v>
      </c>
      <c r="E181" s="212">
        <f>IF(ISNUMBER(Regressions!E191),ROUND(Regressions!E191, 1), NA())</f>
        <v>85.4</v>
      </c>
      <c r="F181" s="335">
        <f>IF(ISNUMBER(Regressions!F191),ROUND(Regressions!F191, 1), NA())</f>
        <v>80.099999999999994</v>
      </c>
      <c r="G181" s="234">
        <f>IF(ISNUMBER(Regressions!G191),ROUND(Regressions!G191, 1), NA())</f>
        <v>35.200000000000003</v>
      </c>
      <c r="H181" s="336">
        <f>IF(ISNUMBER(Regressions!H191),ROUND(Regressions!H191, 1), NA())</f>
        <v>44.8</v>
      </c>
      <c r="I181" s="235">
        <f>IF(ISNUMBER(Regressions!I191),ROUND(Regressions!I191, 1), NA())</f>
        <v>19.899999999999999</v>
      </c>
      <c r="J181" s="337">
        <f>IF(ISNUMBER(Regressions!K191),ROUND(Regressions!K191, 1), NA())</f>
        <v>64.099999999999994</v>
      </c>
      <c r="K181" s="335">
        <f>IF(ISNUMBER(Regressions!L191),ROUND(Regressions!L191, 1), NA())</f>
        <v>47</v>
      </c>
      <c r="L181" s="236">
        <f>IF(ISNUMBER(Regressions!M191),ROUND(Regressions!M191, 1), NA())</f>
        <v>27.9</v>
      </c>
      <c r="M181" s="336">
        <f>IF(ISNUMBER(Regressions!N191),ROUND(Regressions!N191, 1), NA())</f>
        <v>19.100000000000001</v>
      </c>
      <c r="N181" s="235">
        <f>IF(ISNUMBER(Regressions!O191),ROUND(Regressions!O191, 1), NA())</f>
        <v>53</v>
      </c>
      <c r="O181" s="337">
        <f>IF(ISNUMBER(Regressions!Q191),ROUND(Regressions!Q191, 1), NA())</f>
        <v>14.1</v>
      </c>
      <c r="P181" s="335">
        <f>IF(ISNUMBER(Regressions!R191),ROUND(Regressions!R191, 1), NA())</f>
        <v>11.1</v>
      </c>
      <c r="Q181" s="213">
        <f>IF(ISNUMBER(Regressions!S191),ROUND(Regressions!S191, 1), NA())</f>
        <v>3</v>
      </c>
      <c r="R181" s="336">
        <f>IF(ISNUMBER(Regressions!T191),ROUND(Regressions!T191, 1), NA())</f>
        <v>8.1</v>
      </c>
      <c r="S181" s="235">
        <f>IF(ISNUMBER(Regressions!U191),ROUND(Regressions!U191, 1), NA())</f>
        <v>88.9</v>
      </c>
    </row>
    <row xmlns:x14ac="http://schemas.microsoft.com/office/spreadsheetml/2009/9/ac" r="182" x14ac:dyDescent="0.2">
      <c r="A182" s="339" t="str">
        <f>IF(ISBLANK(Regressions!A192), " ", Regressions!A192)</f>
        <v>Solomon Islands</v>
      </c>
      <c r="B182" s="340">
        <f>IF(ISBLANK(Regressions!B192), " ", Regressions!B192)</f>
        <v>2023</v>
      </c>
      <c r="C182" s="341" t="str">
        <f>IF(ISBLANK(Regressions!C192), " ", Regressions!C192)</f>
        <v>Secondary</v>
      </c>
      <c r="D182" s="342">
        <f>IF(ISBLANK(Regressions!D192), " ", Regressions!D192)</f>
        <v>107478</v>
      </c>
      <c r="E182" s="343" t="e">
        <f>IF(ISNUMBER(Regressions!E192),ROUND(Regressions!E192, 1), NA())</f>
        <v>#N/A</v>
      </c>
      <c r="F182" s="344" t="e">
        <f>IF(ISNUMBER(Regressions!F192),ROUND(Regressions!F192, 1), NA())</f>
        <v>#N/A</v>
      </c>
      <c r="G182" s="345">
        <f>IF(ISNUMBER(Regressions!G192),ROUND(Regressions!G192, 1), NA())</f>
        <v>35.200000000000003</v>
      </c>
      <c r="H182" s="346" t="e">
        <f>IF(ISNUMBER(Regressions!H192),ROUND(Regressions!H192, 1), NA())</f>
        <v>#N/A</v>
      </c>
      <c r="I182" s="347" t="e">
        <f>IF(ISNUMBER(Regressions!I192),ROUND(Regressions!I192, 1), NA())</f>
        <v>#N/A</v>
      </c>
      <c r="J182" s="348" t="e">
        <f>IF(ISNUMBER(Regressions!K192),ROUND(Regressions!K192, 1), NA())</f>
        <v>#N/A</v>
      </c>
      <c r="K182" s="344" t="e">
        <f>IF(ISNUMBER(Regressions!L192),ROUND(Regressions!L192, 1), NA())</f>
        <v>#N/A</v>
      </c>
      <c r="L182" s="349">
        <f>IF(ISNUMBER(Regressions!M192),ROUND(Regressions!M192, 1), NA())</f>
        <v>27.9</v>
      </c>
      <c r="M182" s="346" t="e">
        <f>IF(ISNUMBER(Regressions!N192),ROUND(Regressions!N192, 1), NA())</f>
        <v>#N/A</v>
      </c>
      <c r="N182" s="347" t="e">
        <f>IF(ISNUMBER(Regressions!O192),ROUND(Regressions!O192, 1), NA())</f>
        <v>#N/A</v>
      </c>
      <c r="O182" s="348" t="e">
        <f>IF(ISNUMBER(Regressions!Q192),ROUND(Regressions!Q192, 1), NA())</f>
        <v>#N/A</v>
      </c>
      <c r="P182" s="344" t="e">
        <f>IF(ISNUMBER(Regressions!R192),ROUND(Regressions!R192, 1), NA())</f>
        <v>#N/A</v>
      </c>
      <c r="Q182" s="350" t="e">
        <f>IF(ISNUMBER(Regressions!S192),ROUND(Regressions!S192, 1), NA())</f>
        <v>#N/A</v>
      </c>
      <c r="R182" s="346" t="e">
        <f>IF(ISNUMBER(Regressions!T192),ROUND(Regressions!T192, 1), NA())</f>
        <v>#N/A</v>
      </c>
      <c r="S182" s="347" t="e">
        <f>IF(ISNUMBER(Regressions!U192),ROUND(Regressions!U192, 1), NA())</f>
        <v>#N/A</v>
      </c>
    </row>
    <row xmlns:x14ac="http://schemas.microsoft.com/office/spreadsheetml/2009/9/ac" r="183" hidden="true" x14ac:dyDescent="0.2">
      <c r="A183" s="332" t="str">
        <f>IF(ISBLANK(Regressions!A193), " ", Regressions!A193)</f>
        <v>Solomon Islands</v>
      </c>
      <c r="B183" s="333">
        <f>IF(ISBLANK(Regressions!B193), " ", Regressions!B193)</f>
        <v>2024</v>
      </c>
      <c r="C183" s="338" t="str">
        <f>IF(ISBLANK(Regressions!C193), " ", Regressions!C193)</f>
        <v>Secondary</v>
      </c>
      <c r="D183" s="334" t="str">
        <f>IF(ISBLANK(Regressions!D193), " ", Regressions!D193)</f>
        <v> </v>
      </c>
      <c r="E183" s="212" t="e">
        <f>IF(ISNUMBER(Regressions!E193),ROUND(Regressions!E193, 1), NA())</f>
        <v>#N/A</v>
      </c>
      <c r="F183" s="335" t="e">
        <f>IF(ISNUMBER(Regressions!F193),ROUND(Regressions!F193, 1), NA())</f>
        <v>#N/A</v>
      </c>
      <c r="G183" s="234" t="e">
        <f>IF(ISNUMBER(Regressions!G193),ROUND(Regressions!G193, 1), NA())</f>
        <v>#N/A</v>
      </c>
      <c r="H183" s="336" t="e">
        <f>IF(ISNUMBER(Regressions!H193),ROUND(Regressions!H193, 1), NA())</f>
        <v>#N/A</v>
      </c>
      <c r="I183" s="235" t="e">
        <f>IF(ISNUMBER(Regressions!I193),ROUND(Regressions!I193, 1), NA())</f>
        <v>#N/A</v>
      </c>
      <c r="J183" s="337" t="e">
        <f>IF(ISNUMBER(Regressions!K193),ROUND(Regressions!K193, 1), NA())</f>
        <v>#N/A</v>
      </c>
      <c r="K183" s="335" t="e">
        <f>IF(ISNUMBER(Regressions!L193),ROUND(Regressions!L193, 1), NA())</f>
        <v>#N/A</v>
      </c>
      <c r="L183" s="236" t="e">
        <f>IF(ISNUMBER(Regressions!M193),ROUND(Regressions!M193, 1), NA())</f>
        <v>#N/A</v>
      </c>
      <c r="M183" s="336" t="e">
        <f>IF(ISNUMBER(Regressions!N193),ROUND(Regressions!N193, 1), NA())</f>
        <v>#N/A</v>
      </c>
      <c r="N183" s="235" t="e">
        <f>IF(ISNUMBER(Regressions!O193),ROUND(Regressions!O193, 1), NA())</f>
        <v>#N/A</v>
      </c>
      <c r="O183" s="337" t="e">
        <f>IF(ISNUMBER(Regressions!Q193),ROUND(Regressions!Q193, 1), NA())</f>
        <v>#N/A</v>
      </c>
      <c r="P183" s="335" t="e">
        <f>IF(ISNUMBER(Regressions!R193),ROUND(Regressions!R193, 1), NA())</f>
        <v>#N/A</v>
      </c>
      <c r="Q183" s="213" t="e">
        <f>IF(ISNUMBER(Regressions!S193),ROUND(Regressions!S193, 1), NA())</f>
        <v>#N/A</v>
      </c>
      <c r="R183" s="336" t="e">
        <f>IF(ISNUMBER(Regressions!T193),ROUND(Regressions!T193, 1), NA())</f>
        <v>#N/A</v>
      </c>
      <c r="S183" s="235" t="e">
        <f>IF(ISNUMBER(Regressions!U193),ROUND(Regressions!U193, 1), NA())</f>
        <v>#N/A</v>
      </c>
    </row>
    <row xmlns:x14ac="http://schemas.microsoft.com/office/spreadsheetml/2009/9/ac" r="184" hidden="true" x14ac:dyDescent="0.2">
      <c r="A184" s="332" t="str">
        <f>IF(ISBLANK(Regressions!A194), " ", Regressions!A194)</f>
        <v>Solomon Islands</v>
      </c>
      <c r="B184" s="333">
        <f>IF(ISBLANK(Regressions!B194), " ", Regressions!B194)</f>
        <v>2025</v>
      </c>
      <c r="C184" s="338" t="str">
        <f>IF(ISBLANK(Regressions!C194), " ", Regressions!C194)</f>
        <v>Secondary</v>
      </c>
      <c r="D184" s="334" t="str">
        <f>IF(ISBLANK(Regressions!D194), " ", Regressions!D194)</f>
        <v> </v>
      </c>
      <c r="E184" s="212" t="e">
        <f>IF(ISNUMBER(Regressions!E194),ROUND(Regressions!E194, 1), NA())</f>
        <v>#N/A</v>
      </c>
      <c r="F184" s="335" t="e">
        <f>IF(ISNUMBER(Regressions!F194),ROUND(Regressions!F194, 1), NA())</f>
        <v>#N/A</v>
      </c>
      <c r="G184" s="234" t="e">
        <f>IF(ISNUMBER(Regressions!G194),ROUND(Regressions!G194, 1), NA())</f>
        <v>#N/A</v>
      </c>
      <c r="H184" s="336" t="e">
        <f>IF(ISNUMBER(Regressions!H194),ROUND(Regressions!H194, 1), NA())</f>
        <v>#N/A</v>
      </c>
      <c r="I184" s="235" t="e">
        <f>IF(ISNUMBER(Regressions!I194),ROUND(Regressions!I194, 1), NA())</f>
        <v>#N/A</v>
      </c>
      <c r="J184" s="337" t="e">
        <f>IF(ISNUMBER(Regressions!K194),ROUND(Regressions!K194, 1), NA())</f>
        <v>#N/A</v>
      </c>
      <c r="K184" s="335" t="e">
        <f>IF(ISNUMBER(Regressions!L194),ROUND(Regressions!L194, 1), NA())</f>
        <v>#N/A</v>
      </c>
      <c r="L184" s="236" t="e">
        <f>IF(ISNUMBER(Regressions!M194),ROUND(Regressions!M194, 1), NA())</f>
        <v>#N/A</v>
      </c>
      <c r="M184" s="336" t="e">
        <f>IF(ISNUMBER(Regressions!N194),ROUND(Regressions!N194, 1), NA())</f>
        <v>#N/A</v>
      </c>
      <c r="N184" s="235" t="e">
        <f>IF(ISNUMBER(Regressions!O194),ROUND(Regressions!O194, 1), NA())</f>
        <v>#N/A</v>
      </c>
      <c r="O184" s="337" t="e">
        <f>IF(ISNUMBER(Regressions!Q194),ROUND(Regressions!Q194, 1), NA())</f>
        <v>#N/A</v>
      </c>
      <c r="P184" s="335" t="e">
        <f>IF(ISNUMBER(Regressions!R194),ROUND(Regressions!R194, 1), NA())</f>
        <v>#N/A</v>
      </c>
      <c r="Q184" s="213" t="e">
        <f>IF(ISNUMBER(Regressions!S194),ROUND(Regressions!S194, 1), NA())</f>
        <v>#N/A</v>
      </c>
      <c r="R184" s="336" t="e">
        <f>IF(ISNUMBER(Regressions!T194),ROUND(Regressions!T194, 1), NA())</f>
        <v>#N/A</v>
      </c>
      <c r="S184" s="235" t="e">
        <f>IF(ISNUMBER(Regressions!U194),ROUND(Regressions!U194, 1), NA())</f>
        <v>#N/A</v>
      </c>
    </row>
    <row xmlns:x14ac="http://schemas.microsoft.com/office/spreadsheetml/2009/9/ac" r="185" hidden="true" x14ac:dyDescent="0.2">
      <c r="A185" s="332" t="str">
        <f>IF(ISBLANK(Regressions!A195), " ", Regressions!A195)</f>
        <v>Solomon Islands</v>
      </c>
      <c r="B185" s="333">
        <f>IF(ISBLANK(Regressions!B195), " ", Regressions!B195)</f>
        <v>2026</v>
      </c>
      <c r="C185" s="338" t="str">
        <f>IF(ISBLANK(Regressions!C195), " ", Regressions!C195)</f>
        <v>Secondary</v>
      </c>
      <c r="D185" s="334" t="str">
        <f>IF(ISBLANK(Regressions!D195), " ", Regressions!D195)</f>
        <v> </v>
      </c>
      <c r="E185" s="212" t="e">
        <f>IF(ISNUMBER(Regressions!E195),ROUND(Regressions!E195, 1), NA())</f>
        <v>#N/A</v>
      </c>
      <c r="F185" s="335" t="e">
        <f>IF(ISNUMBER(Regressions!F195),ROUND(Regressions!F195, 1), NA())</f>
        <v>#N/A</v>
      </c>
      <c r="G185" s="234" t="e">
        <f>IF(ISNUMBER(Regressions!G195),ROUND(Regressions!G195, 1), NA())</f>
        <v>#N/A</v>
      </c>
      <c r="H185" s="336" t="e">
        <f>IF(ISNUMBER(Regressions!H195),ROUND(Regressions!H195, 1), NA())</f>
        <v>#N/A</v>
      </c>
      <c r="I185" s="235" t="e">
        <f>IF(ISNUMBER(Regressions!I195),ROUND(Regressions!I195, 1), NA())</f>
        <v>#N/A</v>
      </c>
      <c r="J185" s="337" t="e">
        <f>IF(ISNUMBER(Regressions!K195),ROUND(Regressions!K195, 1), NA())</f>
        <v>#N/A</v>
      </c>
      <c r="K185" s="335" t="e">
        <f>IF(ISNUMBER(Regressions!L195),ROUND(Regressions!L195, 1), NA())</f>
        <v>#N/A</v>
      </c>
      <c r="L185" s="236" t="e">
        <f>IF(ISNUMBER(Regressions!M195),ROUND(Regressions!M195, 1), NA())</f>
        <v>#N/A</v>
      </c>
      <c r="M185" s="336" t="e">
        <f>IF(ISNUMBER(Regressions!N195),ROUND(Regressions!N195, 1), NA())</f>
        <v>#N/A</v>
      </c>
      <c r="N185" s="235" t="e">
        <f>IF(ISNUMBER(Regressions!O195),ROUND(Regressions!O195, 1), NA())</f>
        <v>#N/A</v>
      </c>
      <c r="O185" s="337" t="e">
        <f>IF(ISNUMBER(Regressions!Q195),ROUND(Regressions!Q195, 1), NA())</f>
        <v>#N/A</v>
      </c>
      <c r="P185" s="335" t="e">
        <f>IF(ISNUMBER(Regressions!R195),ROUND(Regressions!R195, 1), NA())</f>
        <v>#N/A</v>
      </c>
      <c r="Q185" s="213" t="e">
        <f>IF(ISNUMBER(Regressions!S195),ROUND(Regressions!S195, 1), NA())</f>
        <v>#N/A</v>
      </c>
      <c r="R185" s="336" t="e">
        <f>IF(ISNUMBER(Regressions!T195),ROUND(Regressions!T195, 1), NA())</f>
        <v>#N/A</v>
      </c>
      <c r="S185" s="235" t="e">
        <f>IF(ISNUMBER(Regressions!U195),ROUND(Regressions!U195, 1), NA())</f>
        <v>#N/A</v>
      </c>
    </row>
    <row xmlns:x14ac="http://schemas.microsoft.com/office/spreadsheetml/2009/9/ac" r="186" hidden="true" x14ac:dyDescent="0.2">
      <c r="A186" s="332" t="str">
        <f>IF(ISBLANK(Regressions!A196), " ", Regressions!A196)</f>
        <v>Solomon Islands</v>
      </c>
      <c r="B186" s="333">
        <f>IF(ISBLANK(Regressions!B196), " ", Regressions!B196)</f>
        <v>2027</v>
      </c>
      <c r="C186" s="338" t="str">
        <f>IF(ISBLANK(Regressions!C196), " ", Regressions!C196)</f>
        <v>Secondary</v>
      </c>
      <c r="D186" s="334" t="str">
        <f>IF(ISBLANK(Regressions!D196), " ", Regressions!D196)</f>
        <v> </v>
      </c>
      <c r="E186" s="212" t="e">
        <f>IF(ISNUMBER(Regressions!E196),ROUND(Regressions!E196, 1), NA())</f>
        <v>#N/A</v>
      </c>
      <c r="F186" s="335" t="e">
        <f>IF(ISNUMBER(Regressions!F196),ROUND(Regressions!F196, 1), NA())</f>
        <v>#N/A</v>
      </c>
      <c r="G186" s="234" t="e">
        <f>IF(ISNUMBER(Regressions!G196),ROUND(Regressions!G196, 1), NA())</f>
        <v>#N/A</v>
      </c>
      <c r="H186" s="336" t="e">
        <f>IF(ISNUMBER(Regressions!H196),ROUND(Regressions!H196, 1), NA())</f>
        <v>#N/A</v>
      </c>
      <c r="I186" s="235" t="e">
        <f>IF(ISNUMBER(Regressions!I196),ROUND(Regressions!I196, 1), NA())</f>
        <v>#N/A</v>
      </c>
      <c r="J186" s="337" t="e">
        <f>IF(ISNUMBER(Regressions!K196),ROUND(Regressions!K196, 1), NA())</f>
        <v>#N/A</v>
      </c>
      <c r="K186" s="335" t="e">
        <f>IF(ISNUMBER(Regressions!L196),ROUND(Regressions!L196, 1), NA())</f>
        <v>#N/A</v>
      </c>
      <c r="L186" s="236" t="e">
        <f>IF(ISNUMBER(Regressions!M196),ROUND(Regressions!M196, 1), NA())</f>
        <v>#N/A</v>
      </c>
      <c r="M186" s="336" t="e">
        <f>IF(ISNUMBER(Regressions!N196),ROUND(Regressions!N196, 1), NA())</f>
        <v>#N/A</v>
      </c>
      <c r="N186" s="235" t="e">
        <f>IF(ISNUMBER(Regressions!O196),ROUND(Regressions!O196, 1), NA())</f>
        <v>#N/A</v>
      </c>
      <c r="O186" s="337" t="e">
        <f>IF(ISNUMBER(Regressions!Q196),ROUND(Regressions!Q196, 1), NA())</f>
        <v>#N/A</v>
      </c>
      <c r="P186" s="335" t="e">
        <f>IF(ISNUMBER(Regressions!R196),ROUND(Regressions!R196, 1), NA())</f>
        <v>#N/A</v>
      </c>
      <c r="Q186" s="213" t="e">
        <f>IF(ISNUMBER(Regressions!S196),ROUND(Regressions!S196, 1), NA())</f>
        <v>#N/A</v>
      </c>
      <c r="R186" s="336" t="e">
        <f>IF(ISNUMBER(Regressions!T196),ROUND(Regressions!T196, 1), NA())</f>
        <v>#N/A</v>
      </c>
      <c r="S186" s="235" t="e">
        <f>IF(ISNUMBER(Regressions!U196),ROUND(Regressions!U196, 1), NA())</f>
        <v>#N/A</v>
      </c>
    </row>
    <row xmlns:x14ac="http://schemas.microsoft.com/office/spreadsheetml/2009/9/ac" r="187" hidden="true" x14ac:dyDescent="0.2">
      <c r="A187" s="332" t="str">
        <f>IF(ISBLANK(Regressions!A197), " ", Regressions!A197)</f>
        <v>Solomon Islands</v>
      </c>
      <c r="B187" s="333">
        <f>IF(ISBLANK(Regressions!B197), " ", Regressions!B197)</f>
        <v>2028</v>
      </c>
      <c r="C187" s="338" t="str">
        <f>IF(ISBLANK(Regressions!C197), " ", Regressions!C197)</f>
        <v>Secondary</v>
      </c>
      <c r="D187" s="334" t="str">
        <f>IF(ISBLANK(Regressions!D197), " ", Regressions!D197)</f>
        <v> </v>
      </c>
      <c r="E187" s="212" t="e">
        <f>IF(ISNUMBER(Regressions!E197),ROUND(Regressions!E197, 1), NA())</f>
        <v>#N/A</v>
      </c>
      <c r="F187" s="335" t="e">
        <f>IF(ISNUMBER(Regressions!F197),ROUND(Regressions!F197, 1), NA())</f>
        <v>#N/A</v>
      </c>
      <c r="G187" s="234" t="e">
        <f>IF(ISNUMBER(Regressions!G197),ROUND(Regressions!G197, 1), NA())</f>
        <v>#N/A</v>
      </c>
      <c r="H187" s="336" t="e">
        <f>IF(ISNUMBER(Regressions!H197),ROUND(Regressions!H197, 1), NA())</f>
        <v>#N/A</v>
      </c>
      <c r="I187" s="235" t="e">
        <f>IF(ISNUMBER(Regressions!I197),ROUND(Regressions!I197, 1), NA())</f>
        <v>#N/A</v>
      </c>
      <c r="J187" s="337" t="e">
        <f>IF(ISNUMBER(Regressions!K197),ROUND(Regressions!K197, 1), NA())</f>
        <v>#N/A</v>
      </c>
      <c r="K187" s="335" t="e">
        <f>IF(ISNUMBER(Regressions!L197),ROUND(Regressions!L197, 1), NA())</f>
        <v>#N/A</v>
      </c>
      <c r="L187" s="236" t="e">
        <f>IF(ISNUMBER(Regressions!M197),ROUND(Regressions!M197, 1), NA())</f>
        <v>#N/A</v>
      </c>
      <c r="M187" s="336" t="e">
        <f>IF(ISNUMBER(Regressions!N197),ROUND(Regressions!N197, 1), NA())</f>
        <v>#N/A</v>
      </c>
      <c r="N187" s="235" t="e">
        <f>IF(ISNUMBER(Regressions!O197),ROUND(Regressions!O197, 1), NA())</f>
        <v>#N/A</v>
      </c>
      <c r="O187" s="337" t="e">
        <f>IF(ISNUMBER(Regressions!Q197),ROUND(Regressions!Q197, 1), NA())</f>
        <v>#N/A</v>
      </c>
      <c r="P187" s="335" t="e">
        <f>IF(ISNUMBER(Regressions!R197),ROUND(Regressions!R197, 1), NA())</f>
        <v>#N/A</v>
      </c>
      <c r="Q187" s="213" t="e">
        <f>IF(ISNUMBER(Regressions!S197),ROUND(Regressions!S197, 1), NA())</f>
        <v>#N/A</v>
      </c>
      <c r="R187" s="336" t="e">
        <f>IF(ISNUMBER(Regressions!T197),ROUND(Regressions!T197, 1), NA())</f>
        <v>#N/A</v>
      </c>
      <c r="S187" s="235" t="e">
        <f>IF(ISNUMBER(Regressions!U197),ROUND(Regressions!U197, 1), NA())</f>
        <v>#N/A</v>
      </c>
    </row>
    <row xmlns:x14ac="http://schemas.microsoft.com/office/spreadsheetml/2009/9/ac" r="188" hidden="true" x14ac:dyDescent="0.2">
      <c r="A188" s="332" t="str">
        <f>IF(ISBLANK(Regressions!A198), " ", Regressions!A198)</f>
        <v>Solomon Islands</v>
      </c>
      <c r="B188" s="333">
        <f>IF(ISBLANK(Regressions!B198), " ", Regressions!B198)</f>
        <v>2029</v>
      </c>
      <c r="C188" s="338" t="str">
        <f>IF(ISBLANK(Regressions!C198), " ", Regressions!C198)</f>
        <v>Secondary</v>
      </c>
      <c r="D188" s="334" t="str">
        <f>IF(ISBLANK(Regressions!D198), " ", Regressions!D198)</f>
        <v> </v>
      </c>
      <c r="E188" s="212" t="e">
        <f>IF(ISNUMBER(Regressions!E198),ROUND(Regressions!E198, 1), NA())</f>
        <v>#N/A</v>
      </c>
      <c r="F188" s="335" t="e">
        <f>IF(ISNUMBER(Regressions!F198),ROUND(Regressions!F198, 1), NA())</f>
        <v>#N/A</v>
      </c>
      <c r="G188" s="234" t="e">
        <f>IF(ISNUMBER(Regressions!G198),ROUND(Regressions!G198, 1), NA())</f>
        <v>#N/A</v>
      </c>
      <c r="H188" s="336" t="e">
        <f>IF(ISNUMBER(Regressions!H198),ROUND(Regressions!H198, 1), NA())</f>
        <v>#N/A</v>
      </c>
      <c r="I188" s="235" t="e">
        <f>IF(ISNUMBER(Regressions!I198),ROUND(Regressions!I198, 1), NA())</f>
        <v>#N/A</v>
      </c>
      <c r="J188" s="337" t="e">
        <f>IF(ISNUMBER(Regressions!K198),ROUND(Regressions!K198, 1), NA())</f>
        <v>#N/A</v>
      </c>
      <c r="K188" s="335" t="e">
        <f>IF(ISNUMBER(Regressions!L198),ROUND(Regressions!L198, 1), NA())</f>
        <v>#N/A</v>
      </c>
      <c r="L188" s="236" t="e">
        <f>IF(ISNUMBER(Regressions!M198),ROUND(Regressions!M198, 1), NA())</f>
        <v>#N/A</v>
      </c>
      <c r="M188" s="336" t="e">
        <f>IF(ISNUMBER(Regressions!N198),ROUND(Regressions!N198, 1), NA())</f>
        <v>#N/A</v>
      </c>
      <c r="N188" s="235" t="e">
        <f>IF(ISNUMBER(Regressions!O198),ROUND(Regressions!O198, 1), NA())</f>
        <v>#N/A</v>
      </c>
      <c r="O188" s="337" t="e">
        <f>IF(ISNUMBER(Regressions!Q198),ROUND(Regressions!Q198, 1), NA())</f>
        <v>#N/A</v>
      </c>
      <c r="P188" s="335" t="e">
        <f>IF(ISNUMBER(Regressions!R198),ROUND(Regressions!R198, 1), NA())</f>
        <v>#N/A</v>
      </c>
      <c r="Q188" s="213" t="e">
        <f>IF(ISNUMBER(Regressions!S198),ROUND(Regressions!S198, 1), NA())</f>
        <v>#N/A</v>
      </c>
      <c r="R188" s="336" t="e">
        <f>IF(ISNUMBER(Regressions!T198),ROUND(Regressions!T198, 1), NA())</f>
        <v>#N/A</v>
      </c>
      <c r="S188" s="235" t="e">
        <f>IF(ISNUMBER(Regressions!U198),ROUND(Regressions!U198, 1), NA())</f>
        <v>#N/A</v>
      </c>
    </row>
    <row xmlns:x14ac="http://schemas.microsoft.com/office/spreadsheetml/2009/9/ac" r="189" hidden="true" x14ac:dyDescent="0.2">
      <c r="A189" s="332" t="str">
        <f>IF(ISBLANK(Regressions!A199), " ", Regressions!A199)</f>
        <v>Solomon Islands</v>
      </c>
      <c r="B189" s="333">
        <f>IF(ISBLANK(Regressions!B199), " ", Regressions!B199)</f>
        <v>2030</v>
      </c>
      <c r="C189" s="338" t="str">
        <f>IF(ISBLANK(Regressions!C199), " ", Regressions!C199)</f>
        <v>Secondary</v>
      </c>
      <c r="D189" s="334" t="str">
        <f>IF(ISBLANK(Regressions!D199), " ", Regressions!D199)</f>
        <v> </v>
      </c>
      <c r="E189" s="212" t="e">
        <f>IF(ISNUMBER(Regressions!E199),ROUND(Regressions!E199, 1), NA())</f>
        <v>#N/A</v>
      </c>
      <c r="F189" s="335" t="e">
        <f>IF(ISNUMBER(Regressions!F199),ROUND(Regressions!F199, 1), NA())</f>
        <v>#N/A</v>
      </c>
      <c r="G189" s="234" t="e">
        <f>IF(ISNUMBER(Regressions!G199),ROUND(Regressions!G199, 1), NA())</f>
        <v>#N/A</v>
      </c>
      <c r="H189" s="336" t="e">
        <f>IF(ISNUMBER(Regressions!H199),ROUND(Regressions!H199, 1), NA())</f>
        <v>#N/A</v>
      </c>
      <c r="I189" s="235" t="e">
        <f>IF(ISNUMBER(Regressions!I199),ROUND(Regressions!I199, 1), NA())</f>
        <v>#N/A</v>
      </c>
      <c r="J189" s="337" t="e">
        <f>IF(ISNUMBER(Regressions!K199),ROUND(Regressions!K199, 1), NA())</f>
        <v>#N/A</v>
      </c>
      <c r="K189" s="335" t="e">
        <f>IF(ISNUMBER(Regressions!L199),ROUND(Regressions!L199, 1), NA())</f>
        <v>#N/A</v>
      </c>
      <c r="L189" s="236" t="e">
        <f>IF(ISNUMBER(Regressions!M199),ROUND(Regressions!M199, 1), NA())</f>
        <v>#N/A</v>
      </c>
      <c r="M189" s="336" t="e">
        <f>IF(ISNUMBER(Regressions!N199),ROUND(Regressions!N199, 1), NA())</f>
        <v>#N/A</v>
      </c>
      <c r="N189" s="235" t="e">
        <f>IF(ISNUMBER(Regressions!O199),ROUND(Regressions!O199, 1), NA())</f>
        <v>#N/A</v>
      </c>
      <c r="O189" s="337" t="e">
        <f>IF(ISNUMBER(Regressions!Q199),ROUND(Regressions!Q199, 1), NA())</f>
        <v>#N/A</v>
      </c>
      <c r="P189" s="335" t="e">
        <f>IF(ISNUMBER(Regressions!R199),ROUND(Regressions!R199, 1), NA())</f>
        <v>#N/A</v>
      </c>
      <c r="Q189" s="213" t="e">
        <f>IF(ISNUMBER(Regressions!S199),ROUND(Regressions!S199, 1), NA())</f>
        <v>#N/A</v>
      </c>
      <c r="R189" s="336" t="e">
        <f>IF(ISNUMBER(Regressions!T199),ROUND(Regressions!T199, 1), NA())</f>
        <v>#N/A</v>
      </c>
      <c r="S189" s="235" t="e">
        <f>IF(ISNUMBER(Regressions!U199),ROUND(Regressions!U199, 1), NA())</f>
        <v>#N/A</v>
      </c>
    </row>
    <row xmlns:x14ac="http://schemas.microsoft.com/office/spreadsheetml/2009/9/ac" r="211" x14ac:dyDescent="0.2">
      <c r="A211" s="403"/>
      <c r="B211" s="404"/>
      <c r="C211" s="405"/>
      <c r="D211" s="391"/>
      <c r="E211" s="406"/>
      <c r="F211" s="406"/>
      <c r="G211" s="407"/>
      <c r="H211" s="406"/>
      <c r="I211" s="407"/>
      <c r="J211" s="408"/>
      <c r="K211" s="408"/>
      <c r="L211" s="406"/>
      <c r="M211" s="408"/>
      <c r="N211" s="409"/>
      <c r="O211" s="391"/>
      <c r="P211" s="391"/>
      <c r="Q211" s="391"/>
      <c r="R211" s="391"/>
      <c r="S211" s="391"/>
      <c r="T211" s="391"/>
      <c r="U211" s="391"/>
      <c r="V211" s="391"/>
      <c r="W211" s="391"/>
      <c r="X211" s="391"/>
      <c r="Y211" s="391"/>
      <c r="Z211" s="391"/>
      <c r="AA211" s="391"/>
      <c r="AB211" s="391"/>
      <c r="AC211" s="39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AH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0" customWidth="true"/>
    <col min="23" max="26" width="3.875" style="51" customWidth="true"/>
    <col min="27" max="27" width="3.875" style="90" customWidth="true"/>
    <col min="28" max="31" width="3.875" style="51" customWidth="true"/>
    <col min="32" max="32" width="3.875" style="90" customWidth="true"/>
    <col min="33" max="36" width="3.875" style="51" customWidth="true"/>
    <col min="37" max="37" width="3.875" style="90" customWidth="true"/>
    <col min="38" max="41" width="3.875" style="51" customWidth="true"/>
    <col min="42" max="42" width="3.875" style="90" customWidth="true"/>
    <col min="43" max="46" width="3.875" style="51" customWidth="true"/>
    <col min="47" max="47" width="3.875" style="90"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37" t="s">
        <v>13</v>
      </c>
      <c r="E2" s="36"/>
      <c r="F2" s="36"/>
      <c r="G2" s="55"/>
      <c r="H2" s="36"/>
      <c r="I2" s="36"/>
      <c r="J2" s="55"/>
      <c r="K2" s="38"/>
      <c r="L2" s="38"/>
      <c r="M2" s="55"/>
      <c r="N2" s="38"/>
      <c r="O2" s="38"/>
      <c r="P2" s="55"/>
      <c r="Q2" s="38"/>
      <c r="R2" s="38"/>
      <c r="S2" s="55"/>
      <c r="T2" s="38"/>
      <c r="U2" s="38"/>
      <c r="V2" s="238"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16"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29" t="s">
        <v>25</v>
      </c>
      <c r="E4" s="239" t="s">
        <v>19</v>
      </c>
      <c r="F4" s="240" t="s">
        <v>165</v>
      </c>
      <c r="G4" s="129" t="s">
        <v>25</v>
      </c>
      <c r="H4" s="239" t="s">
        <v>19</v>
      </c>
      <c r="I4" s="240" t="s">
        <v>165</v>
      </c>
      <c r="J4" s="129" t="s">
        <v>25</v>
      </c>
      <c r="K4" s="239" t="s">
        <v>19</v>
      </c>
      <c r="L4" s="240" t="s">
        <v>165</v>
      </c>
      <c r="M4" s="129" t="s">
        <v>25</v>
      </c>
      <c r="N4" s="239" t="s">
        <v>19</v>
      </c>
      <c r="O4" s="240" t="s">
        <v>165</v>
      </c>
      <c r="P4" s="129" t="s">
        <v>25</v>
      </c>
      <c r="Q4" s="239" t="s">
        <v>19</v>
      </c>
      <c r="R4" s="240" t="s">
        <v>165</v>
      </c>
      <c r="S4" s="129" t="s">
        <v>25</v>
      </c>
      <c r="T4" s="239" t="s">
        <v>19</v>
      </c>
      <c r="U4" s="241" t="s">
        <v>165</v>
      </c>
      <c r="V4" s="133" t="s">
        <v>25</v>
      </c>
      <c r="W4" s="134" t="s">
        <v>19</v>
      </c>
      <c r="X4" s="134" t="s">
        <v>21</v>
      </c>
      <c r="Y4" s="134" t="s">
        <v>29</v>
      </c>
      <c r="Z4" s="136" t="s">
        <v>166</v>
      </c>
      <c r="AA4" s="133" t="s">
        <v>25</v>
      </c>
      <c r="AB4" s="134" t="s">
        <v>19</v>
      </c>
      <c r="AC4" s="134" t="s">
        <v>21</v>
      </c>
      <c r="AD4" s="134" t="s">
        <v>29</v>
      </c>
      <c r="AE4" s="136" t="s">
        <v>166</v>
      </c>
      <c r="AF4" s="133" t="s">
        <v>25</v>
      </c>
      <c r="AG4" s="134" t="s">
        <v>19</v>
      </c>
      <c r="AH4" s="134" t="s">
        <v>21</v>
      </c>
      <c r="AI4" s="134" t="s">
        <v>29</v>
      </c>
      <c r="AJ4" s="136" t="s">
        <v>166</v>
      </c>
      <c r="AK4" s="133" t="s">
        <v>25</v>
      </c>
      <c r="AL4" s="134" t="s">
        <v>19</v>
      </c>
      <c r="AM4" s="134" t="s">
        <v>21</v>
      </c>
      <c r="AN4" s="134" t="s">
        <v>29</v>
      </c>
      <c r="AO4" s="136" t="s">
        <v>166</v>
      </c>
      <c r="AP4" s="133" t="s">
        <v>25</v>
      </c>
      <c r="AQ4" s="134" t="s">
        <v>19</v>
      </c>
      <c r="AR4" s="134" t="s">
        <v>21</v>
      </c>
      <c r="AS4" s="134" t="s">
        <v>29</v>
      </c>
      <c r="AT4" s="136" t="s">
        <v>166</v>
      </c>
      <c r="AU4" s="133" t="s">
        <v>25</v>
      </c>
      <c r="AV4" s="134" t="s">
        <v>19</v>
      </c>
      <c r="AW4" s="134" t="s">
        <v>21</v>
      </c>
      <c r="AX4" s="134" t="s">
        <v>29</v>
      </c>
      <c r="AY4" s="137" t="s">
        <v>166</v>
      </c>
      <c r="AZ4" s="138" t="s">
        <v>110</v>
      </c>
      <c r="BA4" s="139" t="s">
        <v>109</v>
      </c>
      <c r="BB4" s="140" t="s">
        <v>167</v>
      </c>
      <c r="BC4" s="138" t="s">
        <v>110</v>
      </c>
      <c r="BD4" s="139" t="s">
        <v>109</v>
      </c>
      <c r="BE4" s="140" t="s">
        <v>167</v>
      </c>
      <c r="BF4" s="138" t="s">
        <v>110</v>
      </c>
      <c r="BG4" s="139" t="s">
        <v>109</v>
      </c>
      <c r="BH4" s="140" t="s">
        <v>167</v>
      </c>
      <c r="BI4" s="138" t="s">
        <v>110</v>
      </c>
      <c r="BJ4" s="139" t="s">
        <v>109</v>
      </c>
      <c r="BK4" s="140" t="s">
        <v>167</v>
      </c>
      <c r="BL4" s="138" t="s">
        <v>110</v>
      </c>
      <c r="BM4" s="139" t="s">
        <v>109</v>
      </c>
      <c r="BN4" s="140" t="s">
        <v>167</v>
      </c>
      <c r="BO4" s="138" t="s">
        <v>110</v>
      </c>
      <c r="BP4" s="139" t="s">
        <v>109</v>
      </c>
      <c r="BQ4" s="140" t="s">
        <v>167</v>
      </c>
      <c r="BS4" s="84" t="s">
        <v>25</v>
      </c>
      <c r="BT4" s="85" t="s">
        <v>19</v>
      </c>
      <c r="BU4" s="56" t="s">
        <v>38</v>
      </c>
      <c r="BV4" s="84" t="s">
        <v>25</v>
      </c>
      <c r="BW4" s="85" t="s">
        <v>19</v>
      </c>
      <c r="BX4" s="86" t="s">
        <v>90</v>
      </c>
      <c r="BY4" s="84" t="s">
        <v>25</v>
      </c>
      <c r="BZ4" s="85" t="s">
        <v>19</v>
      </c>
      <c r="CA4" s="49" t="s">
        <v>38</v>
      </c>
      <c r="CB4" s="84" t="s">
        <v>25</v>
      </c>
      <c r="CC4" s="85" t="s">
        <v>19</v>
      </c>
      <c r="CD4" s="56" t="s">
        <v>38</v>
      </c>
      <c r="CE4" s="84" t="s">
        <v>25</v>
      </c>
      <c r="CF4" s="85" t="s">
        <v>19</v>
      </c>
      <c r="CG4" s="86" t="s">
        <v>38</v>
      </c>
      <c r="CH4" s="84" t="s">
        <v>25</v>
      </c>
      <c r="CI4" s="85" t="s">
        <v>19</v>
      </c>
      <c r="CJ4" s="49" t="s">
        <v>38</v>
      </c>
      <c r="CK4" s="88" t="s">
        <v>25</v>
      </c>
      <c r="CL4" s="87" t="s">
        <v>19</v>
      </c>
      <c r="CM4" s="58" t="s">
        <v>51</v>
      </c>
      <c r="CN4" s="58" t="s">
        <v>56</v>
      </c>
      <c r="CO4" s="89" t="s">
        <v>96</v>
      </c>
      <c r="CP4" s="88" t="s">
        <v>25</v>
      </c>
      <c r="CQ4" s="87" t="s">
        <v>19</v>
      </c>
      <c r="CR4" s="50" t="s">
        <v>51</v>
      </c>
      <c r="CS4" s="50" t="s">
        <v>56</v>
      </c>
      <c r="CT4" s="58" t="s">
        <v>96</v>
      </c>
      <c r="CU4" s="88" t="s">
        <v>25</v>
      </c>
      <c r="CV4" s="87" t="s">
        <v>19</v>
      </c>
      <c r="CW4" s="58" t="s">
        <v>51</v>
      </c>
      <c r="CX4" s="58" t="s">
        <v>56</v>
      </c>
      <c r="CY4" s="89" t="s">
        <v>96</v>
      </c>
      <c r="CZ4" s="88" t="s">
        <v>25</v>
      </c>
      <c r="DA4" s="87" t="s">
        <v>19</v>
      </c>
      <c r="DB4" s="50" t="s">
        <v>51</v>
      </c>
      <c r="DC4" s="50" t="s">
        <v>56</v>
      </c>
      <c r="DD4" s="58" t="s">
        <v>96</v>
      </c>
      <c r="DE4" s="88" t="s">
        <v>25</v>
      </c>
      <c r="DF4" s="87" t="s">
        <v>19</v>
      </c>
      <c r="DG4" s="58" t="s">
        <v>51</v>
      </c>
      <c r="DH4" s="58" t="s">
        <v>56</v>
      </c>
      <c r="DI4" s="89" t="s">
        <v>96</v>
      </c>
      <c r="DJ4" s="88" t="s">
        <v>25</v>
      </c>
      <c r="DK4" s="87" t="s">
        <v>19</v>
      </c>
      <c r="DL4" s="50" t="s">
        <v>51</v>
      </c>
      <c r="DM4" s="50" t="s">
        <v>56</v>
      </c>
      <c r="DN4" s="58" t="s">
        <v>96</v>
      </c>
      <c r="DO4" s="47" t="s">
        <v>97</v>
      </c>
      <c r="DP4" s="57" t="s">
        <v>98</v>
      </c>
      <c r="DQ4" s="57" t="s">
        <v>99</v>
      </c>
      <c r="DR4" s="47" t="s">
        <v>97</v>
      </c>
      <c r="DS4" s="57" t="s">
        <v>98</v>
      </c>
      <c r="DT4" s="57" t="s">
        <v>99</v>
      </c>
      <c r="DU4" s="47" t="s">
        <v>97</v>
      </c>
      <c r="DV4" s="57" t="s">
        <v>98</v>
      </c>
      <c r="DW4" s="57" t="s">
        <v>99</v>
      </c>
      <c r="DX4" s="47" t="s">
        <v>97</v>
      </c>
      <c r="DY4" s="57" t="s">
        <v>98</v>
      </c>
      <c r="DZ4" s="57" t="s">
        <v>99</v>
      </c>
      <c r="EA4" s="47" t="s">
        <v>97</v>
      </c>
      <c r="EB4" s="57" t="s">
        <v>98</v>
      </c>
      <c r="EC4" s="57" t="s">
        <v>99</v>
      </c>
      <c r="ED4" s="47" t="s">
        <v>97</v>
      </c>
      <c r="EE4" s="57" t="s">
        <v>98</v>
      </c>
      <c r="EF4" s="57" t="s">
        <v>99</v>
      </c>
    </row>
    <row xmlns:x14ac="http://schemas.microsoft.com/office/spreadsheetml/2009/9/ac" r="5" ht="48" hidden="true" x14ac:dyDescent="0.2">
      <c r="A5" s="43" t="s">
        <v>39</v>
      </c>
      <c r="B5" s="43" t="s">
        <v>40</v>
      </c>
      <c r="C5" s="43" t="s">
        <v>41</v>
      </c>
      <c r="D5" s="129" t="s">
        <v>120</v>
      </c>
      <c r="E5" s="130" t="s">
        <v>42</v>
      </c>
      <c r="F5" s="131" t="s">
        <v>176</v>
      </c>
      <c r="G5" s="129" t="s">
        <v>121</v>
      </c>
      <c r="H5" s="130" t="s">
        <v>43</v>
      </c>
      <c r="I5" s="131" t="s">
        <v>177</v>
      </c>
      <c r="J5" s="129" t="s">
        <v>122</v>
      </c>
      <c r="K5" s="130" t="s">
        <v>44</v>
      </c>
      <c r="L5" s="131" t="s">
        <v>178</v>
      </c>
      <c r="M5" s="129" t="s">
        <v>123</v>
      </c>
      <c r="N5" s="130" t="s">
        <v>84</v>
      </c>
      <c r="O5" s="131" t="s">
        <v>179</v>
      </c>
      <c r="P5" s="129" t="s">
        <v>124</v>
      </c>
      <c r="Q5" s="130" t="s">
        <v>85</v>
      </c>
      <c r="R5" s="131" t="s">
        <v>180</v>
      </c>
      <c r="S5" s="129" t="s">
        <v>125</v>
      </c>
      <c r="T5" s="130" t="s">
        <v>86</v>
      </c>
      <c r="U5" s="132" t="s">
        <v>181</v>
      </c>
      <c r="V5" s="133" t="s">
        <v>114</v>
      </c>
      <c r="W5" s="134" t="s">
        <v>45</v>
      </c>
      <c r="X5" s="135" t="s">
        <v>63</v>
      </c>
      <c r="Y5" s="135" t="s">
        <v>64</v>
      </c>
      <c r="Z5" s="136" t="s">
        <v>182</v>
      </c>
      <c r="AA5" s="133" t="s">
        <v>115</v>
      </c>
      <c r="AB5" s="134" t="s">
        <v>46</v>
      </c>
      <c r="AC5" s="135" t="s">
        <v>65</v>
      </c>
      <c r="AD5" s="135" t="s">
        <v>66</v>
      </c>
      <c r="AE5" s="136" t="s">
        <v>183</v>
      </c>
      <c r="AF5" s="133" t="s">
        <v>116</v>
      </c>
      <c r="AG5" s="134" t="s">
        <v>47</v>
      </c>
      <c r="AH5" s="135" t="s">
        <v>67</v>
      </c>
      <c r="AI5" s="135" t="s">
        <v>68</v>
      </c>
      <c r="AJ5" s="136" t="s">
        <v>184</v>
      </c>
      <c r="AK5" s="133" t="s">
        <v>117</v>
      </c>
      <c r="AL5" s="134" t="s">
        <v>69</v>
      </c>
      <c r="AM5" s="135" t="s">
        <v>70</v>
      </c>
      <c r="AN5" s="135" t="s">
        <v>71</v>
      </c>
      <c r="AO5" s="136" t="s">
        <v>185</v>
      </c>
      <c r="AP5" s="133" t="s">
        <v>118</v>
      </c>
      <c r="AQ5" s="134" t="s">
        <v>72</v>
      </c>
      <c r="AR5" s="135" t="s">
        <v>73</v>
      </c>
      <c r="AS5" s="135" t="s">
        <v>74</v>
      </c>
      <c r="AT5" s="136" t="s">
        <v>186</v>
      </c>
      <c r="AU5" s="133" t="s">
        <v>119</v>
      </c>
      <c r="AV5" s="134" t="s">
        <v>75</v>
      </c>
      <c r="AW5" s="135" t="s">
        <v>76</v>
      </c>
      <c r="AX5" s="135" t="s">
        <v>77</v>
      </c>
      <c r="AY5" s="137" t="s">
        <v>187</v>
      </c>
      <c r="AZ5" s="138" t="s">
        <v>78</v>
      </c>
      <c r="BA5" s="139" t="s">
        <v>100</v>
      </c>
      <c r="BB5" s="140" t="s">
        <v>188</v>
      </c>
      <c r="BC5" s="138" t="s">
        <v>83</v>
      </c>
      <c r="BD5" s="139" t="s">
        <v>101</v>
      </c>
      <c r="BE5" s="140" t="s">
        <v>189</v>
      </c>
      <c r="BF5" s="138" t="s">
        <v>82</v>
      </c>
      <c r="BG5" s="139" t="s">
        <v>102</v>
      </c>
      <c r="BH5" s="140" t="s">
        <v>190</v>
      </c>
      <c r="BI5" s="138" t="s">
        <v>81</v>
      </c>
      <c r="BJ5" s="139" t="s">
        <v>103</v>
      </c>
      <c r="BK5" s="140" t="s">
        <v>191</v>
      </c>
      <c r="BL5" s="138" t="s">
        <v>80</v>
      </c>
      <c r="BM5" s="139" t="s">
        <v>104</v>
      </c>
      <c r="BN5" s="140" t="s">
        <v>192</v>
      </c>
      <c r="BO5" s="138" t="s">
        <v>79</v>
      </c>
      <c r="BP5" s="139" t="s">
        <v>105</v>
      </c>
      <c r="BQ5" s="140" t="s">
        <v>193</v>
      </c>
    </row>
    <row xmlns:x14ac="http://schemas.microsoft.com/office/spreadsheetml/2009/9/ac" r="6" x14ac:dyDescent="0.2">
      <c r="A6" s="36" t="str">
        <f>IF('Water Data'!$B$2="","",'Water Data'!$B$2)</f>
        <v>SLB_2016_SUR</v>
      </c>
      <c r="B6" s="36" t="str">
        <f>+'Water Data'!C2</f>
        <v>Survey</v>
      </c>
      <c r="C6" s="330">
        <f>+IF(ISNUMBER(VALUE(MID(A6,5,4))), VALUE(MID(A6, 5,4)),"")</f>
        <v>2016</v>
      </c>
      <c r="D6" s="95" t="e">
        <f>+IF(AND(ISTEXT('Water Data'!B2),BS6="Yes"),100-'Water Data'!D4,IF(AND(ISTEXT('Water Data'!B2),BS6="No",ISNUMBER('Water Data'!D4)),CONCATENATE("[",ROUND(100-'Water Data'!D4,0),"]"),NA()))</f>
        <v>#N/A</v>
      </c>
      <c r="E6" s="95" t="e">
        <f>+IF(AND(ISTEXT('Water Data'!B2),BT6="Yes"),'Water Data'!D6,IF(AND(ISTEXT('Water Data'!B2),BT6="No",ISNUMBER('Water Data'!D6)),CONCATENATE("[",ROUND('Water Data'!D6,0),"]"),NA()))</f>
        <v>#N/A</v>
      </c>
      <c r="F6" s="95" t="e">
        <f>+IF(AND(ISTEXT('Water Data'!B2),BU6="Yes"),'Water Data'!D9,IF(AND(ISTEXT('Water Data'!B2),BU6="No",ISNUMBER('Water Data'!D9)),CONCATENATE("[",ROUND('Water Data'!D9,0),"]"),NA()))</f>
        <v>#N/A</v>
      </c>
      <c r="G6" s="95" t="e">
        <f>+IF(AND(ISTEXT('Water Data'!B2),BV6="Yes"),100-'Water Data'!E4,IF(AND(ISTEXT('Water Data'!B2),BV6="No",ISNUMBER('Water Data'!E4)),CONCATENATE("[",ROUND(100-'Water Data'!E4,0),"]"),NA()))</f>
        <v>#N/A</v>
      </c>
      <c r="H6" s="95" t="e">
        <f>+IF(AND(ISTEXT('Water Data'!B2),BW6="Yes"),'Water Data'!E6,IF(AND(ISTEXT('Water Data'!B2),BW6="No",ISNUMBER('Water Data'!E6)),CONCATENATE("[",ROUND('Water Data'!E6,0),"]"),NA()))</f>
        <v>#N/A</v>
      </c>
      <c r="I6" s="95" t="e">
        <f>+IF(AND(ISTEXT('Water Data'!B2),BX6="Yes"),'Water Data'!E9,IF(AND(ISTEXT('Water Data'!B2),BX6="No",ISNUMBER('Water Data'!E9)),CONCATENATE("[",ROUND('Water Data'!E9,0),"]"),NA()))</f>
        <v>#N/A</v>
      </c>
      <c r="J6" s="95" t="e">
        <f>+IF(AND(ISTEXT('Water Data'!B2),BY6="Yes"),100-'Water Data'!F4,IF(AND(ISTEXT('Water Data'!B2),BY6="No",ISNUMBER('Water Data'!F4)),CONCATENATE("[",ROUND(100-'Water Data'!F4,0),"]"),NA()))</f>
        <v>#N/A</v>
      </c>
      <c r="K6" s="95">
        <f>+IF(AND(ISTEXT('Water Data'!B2),BZ6="Yes"),'Water Data'!F6,IF(AND(ISTEXT('Water Data'!B2),BZ6="No",ISNUMBER('Water Data'!F6)),CONCATENATE("[",ROUND('Water Data'!F6,0),"]"),NA()))</f>
        <v>53</v>
      </c>
      <c r="L6" s="95">
        <f>+IF(AND(ISTEXT('Water Data'!B2),CA6="Yes"),'Water Data'!F9,IF(AND(ISTEXT('Water Data'!B2),CA6="No",ISNUMBER('Water Data'!F9)),CONCATENATE("[",ROUND('Water Data'!F9,0),"]"),NA()))</f>
        <v>14</v>
      </c>
      <c r="M6" s="95" t="e">
        <f>+IF(AND(ISTEXT('Water Data'!B2),CB6="Yes"),100-'Water Data'!G4,IF(AND(ISTEXT('Water Data'!B2),CB6="No",ISNUMBER('Water Data'!G4)),CONCATENATE("[",ROUND(100-'Water Data'!G4,0),"]"),NA()))</f>
        <v>#N/A</v>
      </c>
      <c r="N6" s="95" t="e">
        <f>+IF(AND(ISTEXT('Water Data'!B2),CC6="Yes"),'Water Data'!G6,IF(AND(ISTEXT('Water Data'!B2),CC6="No",ISNUMBER('Water Data'!G6)),CONCATENATE("[",ROUND('Water Data'!G6,0),"]"),NA()))</f>
        <v>#N/A</v>
      </c>
      <c r="O6" s="95" t="e">
        <f>+IF(AND(ISTEXT('Water Data'!B2),CD6="Yes"),'Water Data'!G9,IF(AND(ISTEXT('Water Data'!B2),CD6="No",ISNUMBER('Water Data'!G9)),CONCATENATE("[",ROUND('Water Data'!G9,0),"]"),NA()))</f>
        <v>#N/A</v>
      </c>
      <c r="P6" s="95" t="e">
        <f>+IF(AND(ISTEXT('Water Data'!B2),CE6="Yes"),100-'Water Data'!H4,IF(AND(ISTEXT('Water Data'!B2),CE6="No",ISNUMBER('Water Data'!H4)),CONCATENATE("[",ROUND(100-'Water Data'!H4,0),"]"),NA()))</f>
        <v>#N/A</v>
      </c>
      <c r="Q6" s="95" t="e">
        <f>+IF(AND(ISTEXT('Water Data'!B2),CF6="Yes"),'Water Data'!H6,IF(AND(ISTEXT('Water Data'!B2),CF6="No",ISNUMBER('Water Data'!H6)),CONCATENATE("[",ROUND('Water Data'!H6,0),"]"),NA()))</f>
        <v>#N/A</v>
      </c>
      <c r="R6" s="95" t="e">
        <f>+IF(AND(ISTEXT('Water Data'!B2),CG6="Yes"),'Water Data'!H9,IF(AND(ISTEXT('Water Data'!B2),CG6="No",ISNUMBER('Water Data'!H9)),CONCATENATE("[",ROUND('Water Data'!H9,0),"]"),NA()))</f>
        <v>#N/A</v>
      </c>
      <c r="S6" s="95" t="e">
        <f>+IF(AND(ISTEXT('Water Data'!B2),CH6="Yes"),100-'Water Data'!I4,IF(AND(ISTEXT('Water Data'!B2),CH6="No",ISNUMBER('Water Data'!I4)),CONCATENATE("[",ROUND(100-'Water Data'!I4,0),"]"),NA()))</f>
        <v>#N/A</v>
      </c>
      <c r="T6" s="95" t="e">
        <f>+IF(AND(ISTEXT('Water Data'!B2),CI6="Yes"),'Water Data'!I6,IF(AND(ISTEXT('Water Data'!B2),CI6="No",ISNUMBER('Water Data'!I6)),CONCATENATE("[",ROUND('Water Data'!I6,0),"]"),NA()))</f>
        <v>#N/A</v>
      </c>
      <c r="U6" s="95" t="e">
        <f>+IF(AND(ISTEXT('Water Data'!B2),CJ6="Yes"),'Water Data'!I9,IF(AND(ISTEXT('Water Data'!B2),CJ6="No",ISNUMBER('Water Data'!I9)),CONCATENATE("[",ROUND('Water Data'!I9,0),"]"),NA()))</f>
        <v>#N/A</v>
      </c>
      <c r="V6" s="96" t="e">
        <f>+IF(AND(ISTEXT('Sanitation Data'!B2),CK6="Yes"),100-'Sanitation Data'!D4,IF(AND(ISTEXT('Sanitation Data'!B2),CK6="No",ISNUMBER('Sanitation Data'!D4)),CONCATENATE("[",ROUND(100-'Sanitation Data'!D4,0),"]"),NA()))</f>
        <v>#N/A</v>
      </c>
      <c r="W6" s="96" t="e">
        <f>+IF(AND(ISTEXT('Sanitation Data'!B2),CL6="Yes"),'Sanitation Data'!D6,IF(AND(ISTEXT('Sanitation Data'!B2),CL6="No",ISNUMBER('Sanitation Data'!D6)),CONCATENATE("[",ROUND('Sanitation Data'!D6,0),"]"),NA()))</f>
        <v>#N/A</v>
      </c>
      <c r="X6" s="96" t="e">
        <f>+IF(AND(ISTEXT('Sanitation Data'!B2),CM6="Yes"),'Sanitation Data'!D10,IF(AND(ISTEXT('Sanitation Data'!B2),CM6="No",ISNUMBER('Sanitation Data'!D10)),CONCATENATE("[",ROUND('Sanitation Data'!D10,0),"]"),NA()))</f>
        <v>#N/A</v>
      </c>
      <c r="Y6" s="96" t="e">
        <f>+IF(AND(ISTEXT('Sanitation Data'!B2),CN6="Yes"),'Sanitation Data'!D11,IF(AND(ISTEXT('Sanitation Data'!B2),CN6="No",ISNUMBER('Sanitation Data'!D11)),CONCATENATE("[",ROUND('Sanitation Data'!D11,0),"]"),NA()))</f>
        <v>#N/A</v>
      </c>
      <c r="Z6" s="96" t="e">
        <f>+IF(AND(ISTEXT('Sanitation Data'!B2),CO6="Yes"),'Sanitation Data'!D12,IF(AND(ISTEXT('Sanitation Data'!B2),CO6="No",ISNUMBER('Sanitation Data'!D12)),CONCATENATE("[",ROUND('Sanitation Data'!D12,0),"]"),NA()))</f>
        <v>#N/A</v>
      </c>
      <c r="AA6" s="96" t="e">
        <f>+IF(AND(ISTEXT('Sanitation Data'!B2),CP6="Yes"),100-'Sanitation Data'!E4,IF(AND(ISTEXT('Sanitation Data'!B2),CP6="No",ISNUMBER('Sanitation Data'!E4)),CONCATENATE("[",ROUND(100-'Sanitation Data'!E4,0),"]"),NA()))</f>
        <v>#N/A</v>
      </c>
      <c r="AB6" s="96" t="e">
        <f>+IF(AND(ISTEXT('Sanitation Data'!B2),CQ6="Yes"),'Sanitation Data'!E6,IF(AND(ISTEXT('Sanitation Data'!B2),CQ6="No",ISNUMBER('Sanitation Data'!E6)),CONCATENATE("[",ROUND('Sanitation Data'!E6,0),"]"),NA()))</f>
        <v>#N/A</v>
      </c>
      <c r="AC6" s="96" t="e">
        <f>+IF(AND(ISTEXT('Sanitation Data'!B2),CR6="Yes"),'Sanitation Data'!E10,IF(AND(ISTEXT('Sanitation Data'!B2),CR6="No",ISNUMBER('Sanitation Data'!E10)),CONCATENATE("[",ROUND('Sanitation Data'!E10,0),"]"),NA()))</f>
        <v>#N/A</v>
      </c>
      <c r="AD6" s="96" t="e">
        <f>+IF(AND(ISTEXT('Sanitation Data'!B2),CS6="Yes"),'Sanitation Data'!E11,IF(AND(ISTEXT('Sanitation Data'!B2),CS6="No",ISNUMBER('Sanitation Data'!E11)),CONCATENATE("[",ROUND('Sanitation Data'!E11,0),"]"),NA()))</f>
        <v>#N/A</v>
      </c>
      <c r="AE6" s="96" t="e">
        <f>+IF(AND(ISTEXT('Sanitation Data'!B2),CT6="Yes"),'Sanitation Data'!E12,IF(AND(ISTEXT('Sanitation Data'!B2),CT6="No",ISNUMBER('Sanitation Data'!E12)),CONCATENATE("[",ROUND('Sanitation Data'!E12,0),"]"),NA()))</f>
        <v>#N/A</v>
      </c>
      <c r="AF6" s="96" t="e">
        <f>+IF(AND(ISTEXT('Sanitation Data'!B2),CU6="Yes"),100-'Sanitation Data'!F4,IF(AND(ISTEXT('Sanitation Data'!B2),CU6="No",ISNUMBER('Sanitation Data'!F4)),CONCATENATE("[",ROUND(100-'Sanitation Data'!F4,0),"]"),NA()))</f>
        <v>#N/A</v>
      </c>
      <c r="AG6" s="96">
        <f>+IF(AND(ISTEXT('Sanitation Data'!B2),CV6="Yes"),'Sanitation Data'!F6,IF(AND(ISTEXT('Sanitation Data'!B2),CV6="No",ISNUMBER('Sanitation Data'!F6)),CONCATENATE("[",ROUND('Sanitation Data'!F6,0),"]"),NA()))</f>
        <v>36</v>
      </c>
      <c r="AH6" s="96" t="e">
        <f>+IF(AND(ISTEXT('Sanitation Data'!B2),CW6="Yes"),'Sanitation Data'!F10,IF(AND(ISTEXT('Sanitation Data'!B2),CW6="No",ISNUMBER('Sanitation Data'!F10)),CONCATENATE("[",ROUND('Sanitation Data'!F10,0),"]"),NA()))</f>
        <v>#N/A</v>
      </c>
      <c r="AI6" s="96" t="e">
        <f>+IF(AND(ISTEXT('Sanitation Data'!B2),CX6="Yes"),'Sanitation Data'!F11,IF(AND(ISTEXT('Sanitation Data'!B2),CX6="No",ISNUMBER('Sanitation Data'!F11)),CONCATENATE("[",ROUND('Sanitation Data'!F11,0),"]"),NA()))</f>
        <v>#N/A</v>
      </c>
      <c r="AJ6" s="96">
        <f>+IF(AND(ISTEXT('Sanitation Data'!B2),CY6="Yes"),'Sanitation Data'!F12,IF(AND(ISTEXT('Sanitation Data'!B2),CY6="No",ISNUMBER('Sanitation Data'!F12)),CONCATENATE("[",ROUND('Sanitation Data'!F12,0),"]"),NA()))</f>
        <v>25</v>
      </c>
      <c r="AK6" s="96" t="e">
        <f>+IF(AND(ISTEXT('Sanitation Data'!B2),CZ6="Yes"),100-'Sanitation Data'!G4,IF(AND(ISTEXT('Sanitation Data'!B2),CZ6="No",ISNUMBER('Sanitation Data'!G4)),CONCATENATE("[",ROUND(100-'Sanitation Data'!G4,0),"]"),NA()))</f>
        <v>#N/A</v>
      </c>
      <c r="AL6" s="96" t="e">
        <f>+IF(AND(ISTEXT('Sanitation Data'!B2),DA6="Yes"),'Sanitation Data'!G6,IF(AND(ISTEXT('Sanitation Data'!B2),DA6="No",ISNUMBER('Sanitation Data'!G6)),CONCATENATE("[",ROUND('Sanitation Data'!G6,0),"]"),NA()))</f>
        <v>#N/A</v>
      </c>
      <c r="AM6" s="96" t="e">
        <f>+IF(AND(ISTEXT('Sanitation Data'!B2),DB6="Yes"),'Sanitation Data'!G10,IF(AND(ISTEXT('Sanitation Data'!B2),DB6="No",ISNUMBER('Sanitation Data'!G10)),CONCATENATE("[",ROUND('Sanitation Data'!G10,0),"]"),NA()))</f>
        <v>#N/A</v>
      </c>
      <c r="AN6" s="96" t="e">
        <f>+IF(AND(ISTEXT('Sanitation Data'!B2),DC6="Yes"),'Sanitation Data'!G11,IF(AND(ISTEXT('Sanitation Data'!B2),DC6="No",ISNUMBER('Sanitation Data'!G11)),CONCATENATE("[",ROUND('Sanitation Data'!G11,0),"]"),NA()))</f>
        <v>#N/A</v>
      </c>
      <c r="AO6" s="96" t="e">
        <f>+IF(AND(ISTEXT('Sanitation Data'!B2),DD6="Yes"),'Sanitation Data'!G12,IF(AND(ISTEXT('Sanitation Data'!B2),DD6="No",ISNUMBER('Sanitation Data'!G12)),CONCATENATE("[",ROUND('Sanitation Data'!G12,0),"]"),NA()))</f>
        <v>#N/A</v>
      </c>
      <c r="AP6" s="96" t="e">
        <f>+IF(AND(ISTEXT('Sanitation Data'!B2),DE6="Yes"),100-'Sanitation Data'!H4,IF(AND(ISTEXT('Sanitation Data'!B2),DE6="No",ISNUMBER('Sanitation Data'!H4)),CONCATENATE("[",ROUND(100-'Sanitation Data'!H4,0),"]"),NA()))</f>
        <v>#N/A</v>
      </c>
      <c r="AQ6" s="96" t="e">
        <f>+IF(AND(ISTEXT('Sanitation Data'!B2),DF6="Yes"),'Sanitation Data'!H6,IF(AND(ISTEXT('Sanitation Data'!B2),DF6="No",ISTEXT('Sanitation Data'!H6)),CONCATENATE("[",ROUND('Sanitation Data'!H6,0),"]"),NA()))</f>
        <v>#N/A</v>
      </c>
      <c r="AR6" s="96" t="e">
        <f>+IF(AND(ISTEXT('Sanitation Data'!B2),DG6="Yes"),'Sanitation Data'!H10,IF(AND(ISTEXT('Sanitation Data'!B2),DG6="No",ISNUMBER('Sanitation Data'!H10)),CONCATENATE("[",ROUND('Sanitation Data'!H10,0),"]"),NA()))</f>
        <v>#N/A</v>
      </c>
      <c r="AS6" s="96" t="e">
        <f>+IF(AND(ISTEXT('Sanitation Data'!B2),DH6="Yes"),'Sanitation Data'!H11,IF(AND(ISTEXT('Sanitation Data'!B2),DH6="No",ISNUMBER('Sanitation Data'!H11)),CONCATENATE("[",ROUND('Sanitation Data'!H11,0),"]"),NA()))</f>
        <v>#N/A</v>
      </c>
      <c r="AT6" s="96" t="e">
        <f>+IF(AND(ISTEXT('Sanitation Data'!B2),DI6="Yes"),'Sanitation Data'!H12,IF(AND(ISTEXT('Sanitation Data'!B2),DI6="No",ISNUMBER('Sanitation Data'!H12)),CONCATENATE("[",ROUND('Sanitation Data'!H12,0),"]"),NA()))</f>
        <v>#N/A</v>
      </c>
      <c r="AU6" s="96" t="e">
        <f>+IF(AND(ISTEXT('Sanitation Data'!B2),DJ6="Yes"),100-'Sanitation Data'!I4,IF(AND(ISTEXT('Sanitation Data'!B2),DJ6="No",ISNUMBER('Sanitation Data'!I4)),CONCATENATE("[",ROUND(100-'Sanitation Data'!I4,0),"]"),NA()))</f>
        <v>#N/A</v>
      </c>
      <c r="AV6" s="96" t="e">
        <f>+IF(AND(ISTEXT('Sanitation Data'!B2),DK6="Yes"),'Sanitation Data'!I6,IF(AND(ISTEXT('Sanitation Data'!B2),DK6="No",ISNUMBER('Sanitation Data'!I6)),CONCATENATE("[",ROUND('Sanitation Data'!I6,0),"]"),NA()))</f>
        <v>#N/A</v>
      </c>
      <c r="AW6" s="96" t="e">
        <f>+IF(AND(ISTEXT('Sanitation Data'!B2),DL6="Yes"),'Sanitation Data'!I10,IF(AND(ISTEXT('Sanitation Data'!B2),DL6="No",ISNUMBER('Sanitation Data'!I10)),CONCATENATE("[",ROUND('Sanitation Data'!I10,0),"]"),NA()))</f>
        <v>#N/A</v>
      </c>
      <c r="AX6" s="96" t="e">
        <f>+IF(AND(ISTEXT('Sanitation Data'!B2),DM6="Yes"),'Sanitation Data'!I11,IF(AND(ISTEXT('Sanitation Data'!B2),DM6="No",ISNUMBER('Sanitation Data'!I11)),CONCATENATE("[",ROUND('Sanitation Data'!I11,0),"]"),NA()))</f>
        <v>#N/A</v>
      </c>
      <c r="AY6" s="96" t="e">
        <f>+IF(AND(ISTEXT('Sanitation Data'!B2),DN6="Yes"),'Sanitation Data'!I12,IF(AND(ISTEXT('Sanitation Data'!B2),DN6="No",ISNUMBER('Sanitation Data'!I12)),CONCATENATE("[",ROUND('Sanitation Data'!I12,0),"]"),NA()))</f>
        <v>#N/A</v>
      </c>
      <c r="AZ6" s="97" t="e">
        <f>+IF(AND(ISTEXT('Hygiene Data'!B2),DO6="Yes"),'Hygiene Data'!D5,IF(AND(ISTEXT('Hygiene Data'!B2),DO6="No",ISNUMBER('Hygiene Data'!D5)),CONCATENATE("[",ROUND('Hygiene Data'!D5,0),"]"),NA()))</f>
        <v>#N/A</v>
      </c>
      <c r="BA6" s="97" t="e">
        <f>+IF(AND(ISTEXT('Hygiene Data'!B2),DP6="Yes"),'Hygiene Data'!D7,IF(AND(ISTEXT('Hygiene Data'!B2),DP6="No",ISNUMBER('Hygiene Data'!D7)),CONCATENATE("[",ROUND('Hygiene Data'!D7,0),"]"),NA()))</f>
        <v>#N/A</v>
      </c>
      <c r="BB6" s="97" t="e">
        <f>+IF(AND(ISTEXT('Hygiene Data'!B2),DQ6="Yes"),'Hygiene Data'!D9,IF(AND(ISTEXT('Hygiene Data'!B2),DQ6="No",ISNUMBER('Hygiene Data'!D9)),CONCATENATE("[",ROUND('Hygiene Data'!D9,0),"]"),NA()))</f>
        <v>#N/A</v>
      </c>
      <c r="BC6" s="97" t="e">
        <f>+IF(AND(ISTEXT('Hygiene Data'!B2),DR6="Yes"),'Hygiene Data'!E5,IF(AND(ISTEXT('Hygiene Data'!B2),DR6="No",ISNUMBER('Hygiene Data'!E5)),CONCATENATE("[",ROUND('Hygiene Data'!E5,0),"]"),NA()))</f>
        <v>#N/A</v>
      </c>
      <c r="BD6" s="97" t="e">
        <f>+IF(AND(ISTEXT('Hygiene Data'!B2),DS6="Yes"),'Hygiene Data'!E7,IF(AND(ISTEXT('Hygiene Data'!B2),DS6="No",ISNUMBER('Hygiene Data'!E7)),CONCATENATE("[",ROUND('Hygiene Data'!E7,0),"]"),NA()))</f>
        <v>#N/A</v>
      </c>
      <c r="BE6" s="97" t="e">
        <f>+IF(AND(ISTEXT('Hygiene Data'!B2),DT6="Yes"),'Hygiene Data'!E9,IF(AND(ISTEXT('Hygiene Data'!B2),DT6="No",ISNUMBER('Hygiene Data'!E9)),CONCATENATE("[",ROUND('Hygiene Data'!E9,0),"]"),NA()))</f>
        <v>#N/A</v>
      </c>
      <c r="BF6" s="97">
        <f>+IF(AND(ISTEXT('Hygiene Data'!B2),DU6="Yes"),'Hygiene Data'!F5,IF(AND(ISTEXT('Hygiene Data'!B2),DU6="No",ISNUMBER('Hygiene Data'!F5)),CONCATENATE("[",ROUND('Hygiene Data'!F5,0),"]"),NA()))</f>
        <v>38</v>
      </c>
      <c r="BG6" s="97">
        <f>+IF(AND(ISTEXT('Hygiene Data'!B2),DV6="Yes"),'Hygiene Data'!F7,IF(AND(ISTEXT('Hygiene Data'!B2),DV6="No",ISNUMBER('Hygiene Data'!F7)),CONCATENATE("[",ROUND('Hygiene Data'!F7,0),"]"),NA()))</f>
        <v>34</v>
      </c>
      <c r="BH6" s="97">
        <f>+IF(AND(ISTEXT('Hygiene Data'!B2),DW6="Yes"),'Hygiene Data'!F9,IF(AND(ISTEXT('Hygiene Data'!B2),DW6="No",ISNUMBER('Hygiene Data'!F9)),CONCATENATE("[",ROUND('Hygiene Data'!F9,0),"]"),NA()))</f>
        <v>17</v>
      </c>
      <c r="BI6" s="97" t="e">
        <f>+IF(AND(ISTEXT('Hygiene Data'!B2),DX6="Yes"),'Hygiene Data'!G5,IF(AND(ISTEXT('Hygiene Data'!B2),DX6="No",ISNUMBER('Hygiene Data'!G5)),CONCATENATE("[",ROUND('Hygiene Data'!G5,0),"]"),NA()))</f>
        <v>#N/A</v>
      </c>
      <c r="BJ6" s="97" t="e">
        <f>+IF(AND(ISTEXT('Hygiene Data'!B2),DY6="Yes"),'Hygiene Data'!G7,IF(AND(ISTEXT('Hygiene Data'!B2),DY6="No",ISNUMBER('Hygiene Data'!G7)),CONCATENATE("[",ROUND('Hygiene Data'!G7,0),"]"),NA()))</f>
        <v>#N/A</v>
      </c>
      <c r="BK6" s="97" t="e">
        <f>+IF(AND(ISTEXT('Hygiene Data'!B2),DZ6="Yes"),'Hygiene Data'!G9,IF(AND(ISTEXT('Hygiene Data'!B2),DZ6="No",ISNUMBER('Hygiene Data'!G9)),CONCATENATE("[",ROUND('Hygiene Data'!G9,0),"]"),NA()))</f>
        <v>#N/A</v>
      </c>
      <c r="BL6" s="97" t="e">
        <f>+IF(AND(ISTEXT('Hygiene Data'!B2),EA6="Yes"),'Hygiene Data'!H5,IF(AND(ISTEXT('Hygiene Data'!B2),EA6="No",ISNUMBER('Hygiene Data'!H5)),CONCATENATE("[",ROUND('Hygiene Data'!H5,0),"]"),NA()))</f>
        <v>#N/A</v>
      </c>
      <c r="BM6" s="97" t="e">
        <f>+IF(AND(ISTEXT('Hygiene Data'!B2),EB6="Yes"),'Hygiene Data'!H7,IF(AND(ISTEXT('Hygiene Data'!B2),EB6="No",ISNUMBER('Hygiene Data'!H7)),CONCATENATE("[",ROUND('Hygiene Data'!H7,0),"]"),NA()))</f>
        <v>#N/A</v>
      </c>
      <c r="BN6" s="97" t="e">
        <f>+IF(AND(ISTEXT('Hygiene Data'!B2),EC6="Yes"),'Hygiene Data'!H9,IF(AND(ISTEXT('Hygiene Data'!B2),EC6="No",ISNUMBER('Hygiene Data'!H9)),CONCATENATE("[",ROUND('Hygiene Data'!H9,0),"]"),NA()))</f>
        <v>#N/A</v>
      </c>
      <c r="BO6" s="97" t="e">
        <f>+IF(AND(ISTEXT('Hygiene Data'!B2),ED6="Yes"),'Hygiene Data'!I5,IF(AND(ISTEXT('Hygiene Data'!B2),ED6="No",ISNUMBER('Hygiene Data'!I5)),CONCATENATE("[",ROUND('Hygiene Data'!I5,0),"]"),NA()))</f>
        <v>#N/A</v>
      </c>
      <c r="BP6" s="97" t="e">
        <f>+IF(AND(ISTEXT('Hygiene Data'!B2),EE6="Yes"),'Hygiene Data'!I7,IF(AND(ISTEXT('Hygiene Data'!B2),EE6="No",ISNUMBER('Hygiene Data'!I7)),CONCATENATE("[",ROUND('Hygiene Data'!I7,0),"]"),NA()))</f>
        <v>#N/A</v>
      </c>
      <c r="BQ6" s="97" t="e">
        <f>+IF(AND(ISTEXT('Hygiene Data'!B2),EF6="Yes"),'Hygiene Data'!I9,IF(AND(ISTEXT('Hygiene Data'!B2),EF6="No",ISNUMBER('Hygiene Data'!I9)),CONCATENATE("[",ROUND('Hygiene Data'!I9,0),"]"),NA()))</f>
        <v>#N/A</v>
      </c>
      <c r="BR6" s="274"/>
      <c r="BS6" s="274">
        <f>+'Water Data'!D27</f>
        <v>0</v>
      </c>
      <c r="BT6" s="274">
        <f>+'Water Data'!D28</f>
        <v>0</v>
      </c>
      <c r="BU6" s="274">
        <f>+'Water Data'!D29</f>
        <v>0</v>
      </c>
      <c r="BV6" s="274">
        <f>+'Water Data'!E27</f>
        <v>0</v>
      </c>
      <c r="BW6" s="274">
        <f>+'Water Data'!E28</f>
        <v>0</v>
      </c>
      <c r="BX6" s="274">
        <f>+'Water Data'!E29</f>
        <v>0</v>
      </c>
      <c r="BY6" s="274">
        <f>+'Water Data'!F27</f>
        <v>0</v>
      </c>
      <c r="BZ6" s="274" t="str">
        <f>+'Water Data'!F28</f>
        <v>Yes</v>
      </c>
      <c r="CA6" s="274" t="str">
        <f>+'Water Data'!F29</f>
        <v>Yes</v>
      </c>
      <c r="CB6" s="274">
        <f>+'Water Data'!G27</f>
        <v>0</v>
      </c>
      <c r="CC6" s="274">
        <f>+'Water Data'!G28</f>
        <v>0</v>
      </c>
      <c r="CD6" s="274">
        <f>+'Water Data'!G29</f>
        <v>0</v>
      </c>
      <c r="CE6" s="274">
        <f>+'Water Data'!H27</f>
        <v>0</v>
      </c>
      <c r="CF6" s="274">
        <f>+'Water Data'!H28</f>
        <v>0</v>
      </c>
      <c r="CG6" s="274">
        <f>+'Water Data'!H29</f>
        <v>0</v>
      </c>
      <c r="CH6" s="274">
        <f>+'Water Data'!I27</f>
        <v>0</v>
      </c>
      <c r="CI6" s="274">
        <f>+'Water Data'!I28</f>
        <v>0</v>
      </c>
      <c r="CJ6" s="274">
        <f>+'Water Data'!I29</f>
        <v>0</v>
      </c>
      <c r="CK6" s="274">
        <f>+'Sanitation Data'!D28</f>
        <v>0</v>
      </c>
      <c r="CL6" s="274">
        <f>+'Sanitation Data'!D29</f>
        <v>0</v>
      </c>
      <c r="CM6" s="274">
        <f>+'Sanitation Data'!D30</f>
        <v>0</v>
      </c>
      <c r="CN6" s="274">
        <f>+'Sanitation Data'!D31</f>
        <v>0</v>
      </c>
      <c r="CO6" s="274">
        <f>+'Sanitation Data'!D32</f>
        <v>0</v>
      </c>
      <c r="CP6" s="274">
        <f>+'Sanitation Data'!E28</f>
        <v>0</v>
      </c>
      <c r="CQ6" s="274">
        <f>+'Sanitation Data'!E29</f>
        <v>0</v>
      </c>
      <c r="CR6" s="274">
        <f>+'Sanitation Data'!E30</f>
        <v>0</v>
      </c>
      <c r="CS6" s="274">
        <f>+'Sanitation Data'!E31</f>
        <v>0</v>
      </c>
      <c r="CT6" s="274">
        <f>+'Sanitation Data'!E32</f>
        <v>0</v>
      </c>
      <c r="CU6" s="274">
        <f>+'Sanitation Data'!F28</f>
        <v>0</v>
      </c>
      <c r="CV6" s="274" t="str">
        <f>+'Sanitation Data'!F29</f>
        <v>Yes</v>
      </c>
      <c r="CW6" s="274">
        <f>+'Sanitation Data'!F30</f>
        <v>0</v>
      </c>
      <c r="CX6" s="274">
        <f>+'Sanitation Data'!F31</f>
        <v>0</v>
      </c>
      <c r="CY6" s="274" t="str">
        <f>+'Sanitation Data'!F32</f>
        <v>Yes</v>
      </c>
      <c r="CZ6" s="274">
        <f>+'Sanitation Data'!G28</f>
        <v>0</v>
      </c>
      <c r="DA6" s="274">
        <f>+'Sanitation Data'!G29</f>
        <v>0</v>
      </c>
      <c r="DB6" s="274">
        <f>+'Sanitation Data'!G30</f>
        <v>0</v>
      </c>
      <c r="DC6" s="274">
        <f>+'Sanitation Data'!G31</f>
        <v>0</v>
      </c>
      <c r="DD6" s="274">
        <f>+'Sanitation Data'!G32</f>
        <v>0</v>
      </c>
      <c r="DE6" s="274">
        <f>+'Sanitation Data'!H28</f>
        <v>0</v>
      </c>
      <c r="DF6" s="274">
        <f>+'Sanitation Data'!H29</f>
        <v>0</v>
      </c>
      <c r="DG6" s="274">
        <f>+'Sanitation Data'!H30</f>
        <v>0</v>
      </c>
      <c r="DH6" s="274">
        <f>+'Sanitation Data'!H31</f>
        <v>0</v>
      </c>
      <c r="DI6" s="274">
        <f>+'Sanitation Data'!H32</f>
        <v>0</v>
      </c>
      <c r="DJ6" s="274">
        <f>+'Sanitation Data'!I28</f>
        <v>0</v>
      </c>
      <c r="DK6" s="274">
        <f>+'Sanitation Data'!I29</f>
        <v>0</v>
      </c>
      <c r="DL6" s="274">
        <f>+'Sanitation Data'!I30</f>
        <v>0</v>
      </c>
      <c r="DM6" s="274">
        <f>+'Sanitation Data'!I31</f>
        <v>0</v>
      </c>
      <c r="DN6" s="274">
        <f>+'Sanitation Data'!I32</f>
        <v>0</v>
      </c>
      <c r="DO6" s="274">
        <f>+'Hygiene Data'!D11</f>
        <v>0</v>
      </c>
      <c r="DP6" s="274">
        <f>+'Hygiene Data'!D12</f>
        <v>0</v>
      </c>
      <c r="DQ6" s="274">
        <f>+'Hygiene Data'!D13</f>
        <v>0</v>
      </c>
      <c r="DR6" s="274">
        <f>+'Hygiene Data'!E11</f>
        <v>0</v>
      </c>
      <c r="DS6" s="274">
        <f>+'Hygiene Data'!E12</f>
        <v>0</v>
      </c>
      <c r="DT6" s="274">
        <f>+'Hygiene Data'!E13</f>
        <v>0</v>
      </c>
      <c r="DU6" s="274" t="str">
        <f>+'Hygiene Data'!F11</f>
        <v>Yes</v>
      </c>
      <c r="DV6" s="274" t="str">
        <f>+'Hygiene Data'!F12</f>
        <v>Yes</v>
      </c>
      <c r="DW6" s="274" t="str">
        <f>+'Hygiene Data'!F13</f>
        <v>Yes</v>
      </c>
      <c r="DX6" s="274">
        <f>+'Hygiene Data'!G11</f>
        <v>0</v>
      </c>
      <c r="DY6" s="274">
        <f>+'Hygiene Data'!G12</f>
        <v>0</v>
      </c>
      <c r="DZ6" s="274">
        <f>+'Hygiene Data'!G13</f>
        <v>0</v>
      </c>
      <c r="EA6" s="274">
        <f>+'Hygiene Data'!H11</f>
        <v>0</v>
      </c>
      <c r="EB6" s="274">
        <f>+'Hygiene Data'!H12</f>
        <v>0</v>
      </c>
      <c r="EC6" s="274">
        <f>+'Hygiene Data'!H13</f>
        <v>0</v>
      </c>
      <c r="ED6" s="274">
        <f>+'Hygiene Data'!I11</f>
        <v>0</v>
      </c>
      <c r="EE6" s="274">
        <f>+'Hygiene Data'!I12</f>
        <v>0</v>
      </c>
      <c r="EF6" s="274">
        <f>+'Hygiene Data'!I13</f>
        <v>0</v>
      </c>
    </row>
    <row xmlns:x14ac="http://schemas.microsoft.com/office/spreadsheetml/2009/9/ac" r="7" x14ac:dyDescent="0.2">
      <c r="A7" s="36" t="str">
        <f ca="true">+IF(OFFSET('Water Data'!$B$2,0,10*ROW('Water Data'!E1))="","",OFFSET('Water Data'!$B$2,0,10*ROW('Water Data'!E1)))</f>
        <v>SLB_2016_UIS</v>
      </c>
      <c r="B7" s="36" t="str">
        <f ca="true">+IF(OFFSET('Water Data'!$C$2,0,10*ROW('Water Data'!F1))="","",OFFSET('Water Data'!$C$2,0,10*ROW('Water Data'!F1)))</f>
        <v>Other</v>
      </c>
      <c r="C7" s="330">
        <f t="shared" ref="C7:C70" ca="true" si="0">+IF(ISNUMBER(VALUE(MID(A7,5,4))), VALUE(MID(A7, 5,4)),"")</f>
        <v>2016</v>
      </c>
      <c r="D7" s="95"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5"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19.14</v>
      </c>
      <c r="G7" s="9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5"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5"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19.559999999999999</v>
      </c>
      <c r="S7" s="95"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5"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18.73</v>
      </c>
      <c r="V7" s="96"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6"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28.38</v>
      </c>
      <c r="AA7" s="9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6"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6"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22.48</v>
      </c>
      <c r="AU7" s="96"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34.200000000000003</v>
      </c>
      <c r="AZ7" s="97"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7"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7"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7"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7"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7"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7"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7"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7"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4"/>
      <c r="BS7" s="274" t="str">
        <f ca="true">+IF(OFFSET('Water Data'!$D$27,0,10*ROW('Water Data'!D1))="","",OFFSET('Water Data'!$D$27,0,10*ROW('Water Data'!D1)))</f>
        <v/>
      </c>
      <c r="BT7" s="274" t="str">
        <f ca="true">+IF(OFFSET('Water Data'!$D$28,0,10*ROW('Water Data'!D1))="","",OFFSET('Water Data'!$D$28,0,10*ROW('Water Data'!D1)))</f>
        <v/>
      </c>
      <c r="BU7" s="274" t="str">
        <f ca="true">+IF(OFFSET('Water Data'!$D$29,0,10*ROW('Water Data'!D1))="","",OFFSET('Water Data'!$D$29,0,10*ROW('Water Data'!D1)))</f>
        <v>Yes</v>
      </c>
      <c r="BV7" s="274" t="str">
        <f ca="true">+IF(OFFSET('Water Data'!$E$27,0,10*ROW('Water Data'!E1))="","",OFFSET('Water Data'!$E$27,0,10*ROW('Water Data'!E1)))</f>
        <v/>
      </c>
      <c r="BW7" s="274" t="str">
        <f ca="true">+IF(OFFSET('Water Data'!$E$28,0,10*ROW('Water Data'!E1))="","",OFFSET('Water Data'!$E$28,0,10*ROW('Water Data'!E1)))</f>
        <v/>
      </c>
      <c r="BX7" s="274" t="str">
        <f ca="true">+IF(OFFSET('Water Data'!$E$29,0,10*ROW('Water Data'!E1))="","",OFFSET('Water Data'!$E$29,0,10*ROW('Water Data'!E1)))</f>
        <v/>
      </c>
      <c r="BY7" s="274" t="str">
        <f ca="true">+IF(OFFSET('Water Data'!$F$27,0,10*ROW('Water Data'!F1))="","",OFFSET('Water Data'!$F$27,0,10*ROW('Water Data'!F1)))</f>
        <v/>
      </c>
      <c r="BZ7" s="274" t="str">
        <f ca="true">+IF(OFFSET('Water Data'!$F$28,0,10*ROW('Water Data'!F1))="","",OFFSET('Water Data'!$F$28,0,10*ROW('Water Data'!F1)))</f>
        <v/>
      </c>
      <c r="CA7" s="274" t="str">
        <f ca="true">+IF(OFFSET('Water Data'!$F$29,0,10*ROW('Water Data'!F1))="","",OFFSET('Water Data'!$F$29,0,10*ROW('Water Data'!F1)))</f>
        <v/>
      </c>
      <c r="CB7" s="274" t="str">
        <f ca="true">+IF(OFFSET('Water Data'!$G$27,0,10*ROW('Water Data'!G1))="","",OFFSET('Water Data'!$G$27,0,10*ROW('Water Data'!G1)))</f>
        <v/>
      </c>
      <c r="CC7" s="274" t="str">
        <f ca="true">+IF(OFFSET('Water Data'!$G$28,0,10*ROW('Water Data'!G1))="","",OFFSET('Water Data'!$G$28,0,10*ROW('Water Data'!G1)))</f>
        <v/>
      </c>
      <c r="CD7" s="274" t="str">
        <f ca="true">+IF(OFFSET('Water Data'!$G$29,0,10*ROW('Water Data'!G1))="","",OFFSET('Water Data'!$G$29,0,10*ROW('Water Data'!G1)))</f>
        <v/>
      </c>
      <c r="CE7" s="274" t="str">
        <f ca="true">+IF(OFFSET('Water Data'!$H$27,0,10*ROW('Water Data'!H1))="","",OFFSET('Water Data'!$H$27,0,10*ROW('Water Data'!H1)))</f>
        <v/>
      </c>
      <c r="CF7" s="274" t="str">
        <f ca="true">+IF(OFFSET('Water Data'!$H$28,0,10*ROW('Water Data'!H1))="","",OFFSET('Water Data'!$H$28,0,10*ROW('Water Data'!H1)))</f>
        <v/>
      </c>
      <c r="CG7" s="274" t="str">
        <f ca="true">+IF(OFFSET('Water Data'!$H$29,0,10*ROW('Water Data'!H1))="","",OFFSET('Water Data'!$H$29,0,10*ROW('Water Data'!H1)))</f>
        <v>Yes</v>
      </c>
      <c r="CH7" s="274" t="str">
        <f ca="true">+IF(OFFSET('Water Data'!$I$27,0,10*ROW('Water Data'!I1))="","",OFFSET('Water Data'!$I$27,0,10*ROW('Water Data'!I1)))</f>
        <v/>
      </c>
      <c r="CI7" s="274" t="str">
        <f ca="true">+IF(OFFSET('Water Data'!$I$28,0,10*ROW('Water Data'!I1))="","",OFFSET('Water Data'!$I$28,0,10*ROW('Water Data'!I1)))</f>
        <v/>
      </c>
      <c r="CJ7" s="274" t="str">
        <f ca="true">+IF(OFFSET('Water Data'!$I$29,0,10*ROW('Water Data'!I1))="","",OFFSET('Water Data'!$I$29,0,10*ROW('Water Data'!I1)))</f>
        <v>Yes</v>
      </c>
      <c r="CK7" s="274" t="str">
        <f ca="true">+IF(OFFSET('Sanitation Data'!$D$28,0,10*ROW('Sanitation Data'!D1))="","",OFFSET('Sanitation Data'!$D$28,0,10*ROW('Sanitation Data'!D1)))</f>
        <v/>
      </c>
      <c r="CL7" s="274" t="str">
        <f ca="true">+IF(OFFSET('Sanitation Data'!$D$29,0,10*ROW('Sanitation Data'!D1))="","",OFFSET('Sanitation Data'!$D$29,0,10*ROW('Sanitation Data'!D1)))</f>
        <v/>
      </c>
      <c r="CM7" s="274" t="str">
        <f ca="true">+IF(OFFSET('Sanitation Data'!$D$30,0,10*ROW('Sanitation Data'!D1))="","",OFFSET('Sanitation Data'!$D$30,0,10*ROW('Sanitation Data'!D1)))</f>
        <v/>
      </c>
      <c r="CN7" s="274" t="str">
        <f ca="true">+IF(OFFSET('Sanitation Data'!$D$31,0,10*ROW('Sanitation Data'!D1))="","",OFFSET('Sanitation Data'!$D$31,0,10*ROW('Sanitation Data'!D1)))</f>
        <v/>
      </c>
      <c r="CO7" s="274" t="str">
        <f ca="true">+IF(OFFSET('Sanitation Data'!$D$32,0,10*ROW('Sanitation Data'!D1))="","",OFFSET('Sanitation Data'!$D$32,0,10*ROW('Sanitation Data'!D1)))</f>
        <v>Yes</v>
      </c>
      <c r="CP7" s="274" t="str">
        <f ca="true">+IF(OFFSET('Sanitation Data'!$E$28,0,10*ROW('Sanitation Data'!E1))="","",OFFSET('Sanitation Data'!$E$28,0,10*ROW('Sanitation Data'!E1)))</f>
        <v/>
      </c>
      <c r="CQ7" s="274" t="str">
        <f ca="true">+IF(OFFSET('Sanitation Data'!$E$29,0,10*ROW('Sanitation Data'!E1))="","",OFFSET('Sanitation Data'!$E$29,0,10*ROW('Sanitation Data'!E1)))</f>
        <v/>
      </c>
      <c r="CR7" s="274" t="str">
        <f ca="true">+IF(OFFSET('Sanitation Data'!$E$30,0,10*ROW('Sanitation Data'!E1))="","",OFFSET('Sanitation Data'!$E$30,0,10*ROW('Sanitation Data'!E1)))</f>
        <v/>
      </c>
      <c r="CS7" s="274" t="str">
        <f ca="true">+IF(OFFSET('Sanitation Data'!$E$31,0,10*ROW('Sanitation Data'!E1))="","",OFFSET('Sanitation Data'!$E$31,0,10*ROW('Sanitation Data'!E1)))</f>
        <v/>
      </c>
      <c r="CT7" s="274" t="str">
        <f ca="true">+IF(OFFSET('Sanitation Data'!$E$32,0,10*ROW('Sanitation Data'!E1))="","",OFFSET('Sanitation Data'!$E$32,0,10*ROW('Sanitation Data'!E1)))</f>
        <v/>
      </c>
      <c r="CU7" s="274" t="str">
        <f ca="true">+IF(OFFSET('Sanitation Data'!$F$28,0,10*ROW('Sanitation Data'!F1))="","",OFFSET('Sanitation Data'!$F$28,0,10*ROW('Sanitation Data'!F1)))</f>
        <v/>
      </c>
      <c r="CV7" s="274" t="str">
        <f ca="true">+IF(OFFSET('Sanitation Data'!$F$29,0,10*ROW('Sanitation Data'!F1))="","",OFFSET('Sanitation Data'!$F$29,0,10*ROW('Sanitation Data'!F1)))</f>
        <v/>
      </c>
      <c r="CW7" s="274" t="str">
        <f ca="true">+IF(OFFSET('Sanitation Data'!$F$30,0,10*ROW('Sanitation Data'!F1))="","",OFFSET('Sanitation Data'!$F$30,0,10*ROW('Sanitation Data'!F1)))</f>
        <v/>
      </c>
      <c r="CX7" s="274" t="str">
        <f ca="true">+IF(OFFSET('Sanitation Data'!$F$31,0,10*ROW('Sanitation Data'!F1))="","",OFFSET('Sanitation Data'!$F$31,0,10*ROW('Sanitation Data'!F1)))</f>
        <v/>
      </c>
      <c r="CY7" s="274" t="str">
        <f ca="true">+IF(OFFSET('Sanitation Data'!$F$32,0,10*ROW('Sanitation Data'!F1))="","",OFFSET('Sanitation Data'!$F$32,0,10*ROW('Sanitation Data'!F1)))</f>
        <v/>
      </c>
      <c r="CZ7" s="274" t="str">
        <f ca="true">+IF(OFFSET('Sanitation Data'!$G$28,0,10*ROW('Sanitation Data'!G1))="","",OFFSET('Sanitation Data'!$G$28,0,10*ROW('Sanitation Data'!G1)))</f>
        <v/>
      </c>
      <c r="DA7" s="274" t="str">
        <f ca="true">+IF(OFFSET('Sanitation Data'!$G$29,0,10*ROW('Sanitation Data'!G1))="","",OFFSET('Sanitation Data'!$G$29,0,10*ROW('Sanitation Data'!G1)))</f>
        <v/>
      </c>
      <c r="DB7" s="274" t="str">
        <f ca="true">+IF(OFFSET('Sanitation Data'!$G$30,0,10*ROW('Sanitation Data'!G1))="","",OFFSET('Sanitation Data'!$G$30,0,10*ROW('Sanitation Data'!G1)))</f>
        <v/>
      </c>
      <c r="DC7" s="274" t="str">
        <f ca="true">+IF(OFFSET('Sanitation Data'!$G$31,0,10*ROW('Sanitation Data'!G1))="","",OFFSET('Sanitation Data'!$G$31,0,10*ROW('Sanitation Data'!G1)))</f>
        <v/>
      </c>
      <c r="DD7" s="274" t="str">
        <f ca="true">+IF(OFFSET('Sanitation Data'!$G$32,0,10*ROW('Sanitation Data'!G1))="","",OFFSET('Sanitation Data'!$G$32,0,10*ROW('Sanitation Data'!G1)))</f>
        <v/>
      </c>
      <c r="DE7" s="274" t="str">
        <f ca="true">+IF(OFFSET('Sanitation Data'!$H$28,0,10*ROW('Sanitation Data'!H1))="","",OFFSET('Sanitation Data'!$H$28,0,10*ROW('Sanitation Data'!H1)))</f>
        <v/>
      </c>
      <c r="DF7" s="274" t="str">
        <f ca="true">+IF(OFFSET('Sanitation Data'!$H$29,0,10*ROW('Sanitation Data'!H1))="","",OFFSET('Sanitation Data'!$H$29,0,10*ROW('Sanitation Data'!H1)))</f>
        <v/>
      </c>
      <c r="DG7" s="274" t="str">
        <f ca="true">+IF(OFFSET('Sanitation Data'!$H$30,0,10*ROW('Sanitation Data'!H1))="","",OFFSET('Sanitation Data'!$H$30,0,10*ROW('Sanitation Data'!H1)))</f>
        <v/>
      </c>
      <c r="DH7" s="274" t="str">
        <f ca="true">+IF(OFFSET('Sanitation Data'!$H$31,0,10*ROW('Sanitation Data'!H1))="","",OFFSET('Sanitation Data'!$H$31,0,10*ROW('Sanitation Data'!H1)))</f>
        <v/>
      </c>
      <c r="DI7" s="274" t="str">
        <f ca="true">+IF(OFFSET('Sanitation Data'!$H$32,0,10*ROW('Sanitation Data'!H1))="","",OFFSET('Sanitation Data'!$H$32,0,10*ROW('Sanitation Data'!H1)))</f>
        <v>Yes</v>
      </c>
      <c r="DJ7" s="274" t="str">
        <f ca="true">+IF(OFFSET('Sanitation Data'!$I$28,0,10*ROW('Sanitation Data'!I1))="","",OFFSET('Sanitation Data'!$I$28,0,10*ROW('Sanitation Data'!I1)))</f>
        <v/>
      </c>
      <c r="DK7" s="274" t="str">
        <f ca="true">+IF(OFFSET('Sanitation Data'!$I$29,0,10*ROW('Sanitation Data'!I1))="","",OFFSET('Sanitation Data'!$I$29,0,10*ROW('Sanitation Data'!I1)))</f>
        <v/>
      </c>
      <c r="DL7" s="274" t="str">
        <f ca="true">+IF(OFFSET('Sanitation Data'!$I$30,0,10*ROW('Sanitation Data'!I1))="","",OFFSET('Sanitation Data'!$I$30,0,10*ROW('Sanitation Data'!I1)))</f>
        <v/>
      </c>
      <c r="DM7" s="274" t="str">
        <f ca="true">+IF(OFFSET('Sanitation Data'!$I$31,0,10*ROW('Sanitation Data'!I1))="","",OFFSET('Sanitation Data'!$I$31,0,10*ROW('Sanitation Data'!I1)))</f>
        <v/>
      </c>
      <c r="DN7" s="274" t="str">
        <f ca="true">+IF(OFFSET('Sanitation Data'!$I$32,0,10*ROW('Sanitation Data'!I1))="","",OFFSET('Sanitation Data'!$I$32,0,10*ROW('Sanitation Data'!I1)))</f>
        <v>Yes</v>
      </c>
      <c r="DO7" s="274" t="str">
        <f ca="true">+IF(OFFSET('Hygiene Data'!$D$11,0,10*ROW('Hygiene Data'!D1))="","",OFFSET('Hygiene Data'!$D$11,0,10*ROW('Hygiene Data'!D1)))</f>
        <v/>
      </c>
      <c r="DP7" s="274" t="str">
        <f ca="true">+IF(OFFSET('Hygiene Data'!$D$12,0,10*ROW('Hygiene Data'!D1))="","",OFFSET('Hygiene Data'!$D$12,0,10*ROW('Hygiene Data'!D1)))</f>
        <v/>
      </c>
      <c r="DQ7" s="274" t="str">
        <f ca="true">+IF(OFFSET('Hygiene Data'!$D$13,0,10*ROW('Hygiene Data'!D1))="","",OFFSET('Hygiene Data'!$D$13,0,10*ROW('Hygiene Data'!D1)))</f>
        <v/>
      </c>
      <c r="DR7" s="274" t="str">
        <f ca="true">+IF(OFFSET('Hygiene Data'!$E$11,0,10*ROW('Hygiene Data'!E1))="","",OFFSET('Hygiene Data'!$E$11,0,10*ROW('Hygiene Data'!E1)))</f>
        <v/>
      </c>
      <c r="DS7" s="274" t="str">
        <f ca="true">+IF(OFFSET('Hygiene Data'!$E$12,0,10*ROW('Hygiene Data'!E1))="","",OFFSET('Hygiene Data'!$E$12,0,10*ROW('Hygiene Data'!E1)))</f>
        <v/>
      </c>
      <c r="DT7" s="274" t="str">
        <f ca="true">+IF(OFFSET('Hygiene Data'!$E$13,0,10*ROW('Hygiene Data'!E1))="","",OFFSET('Hygiene Data'!$E$13,0,10*ROW('Hygiene Data'!E1)))</f>
        <v/>
      </c>
      <c r="DU7" s="274" t="str">
        <f ca="true">+IF(OFFSET('Hygiene Data'!$F$11,0,10*ROW('Hygiene Data'!F1))="","",OFFSET('Hygiene Data'!$F$11,0,10*ROW('Hygiene Data'!F1)))</f>
        <v/>
      </c>
      <c r="DV7" s="274" t="str">
        <f ca="true">+IF(OFFSET('Hygiene Data'!$F$12,0,10*ROW('Hygiene Data'!F1))="","",OFFSET('Hygiene Data'!$F$12,0,10*ROW('Hygiene Data'!F1)))</f>
        <v/>
      </c>
      <c r="DW7" s="274" t="str">
        <f ca="true">+IF(OFFSET('Hygiene Data'!$F$13,0,10*ROW('Hygiene Data'!F1))="","",OFFSET('Hygiene Data'!$F$13,0,10*ROW('Hygiene Data'!F1)))</f>
        <v/>
      </c>
      <c r="DX7" s="274" t="str">
        <f ca="true">+IF(OFFSET('Hygiene Data'!$G$11,0,10*ROW('Hygiene Data'!G1))="","",OFFSET('Hygiene Data'!$G$11,0,10*ROW('Hygiene Data'!G1)))</f>
        <v/>
      </c>
      <c r="DY7" s="274" t="str">
        <f ca="true">+IF(OFFSET('Hygiene Data'!$G$12,0,10*ROW('Hygiene Data'!G1))="","",OFFSET('Hygiene Data'!$G$12,0,10*ROW('Hygiene Data'!G1)))</f>
        <v/>
      </c>
      <c r="DZ7" s="274" t="str">
        <f ca="true">+IF(OFFSET('Hygiene Data'!$G$13,0,10*ROW('Hygiene Data'!G1))="","",OFFSET('Hygiene Data'!$G$13,0,10*ROW('Hygiene Data'!G1)))</f>
        <v/>
      </c>
      <c r="EA7" s="274" t="str">
        <f ca="true">+IF(OFFSET('Hygiene Data'!$H$11,0,10*ROW('Hygiene Data'!H1))="","",OFFSET('Hygiene Data'!$H$11,0,10*ROW('Hygiene Data'!H1)))</f>
        <v/>
      </c>
      <c r="EB7" s="274" t="str">
        <f ca="true">+IF(OFFSET('Hygiene Data'!$H$12,0,10*ROW('Hygiene Data'!H1))="","",OFFSET('Hygiene Data'!$H$12,0,10*ROW('Hygiene Data'!H1)))</f>
        <v/>
      </c>
      <c r="EC7" s="274" t="str">
        <f ca="true">+IF(OFFSET('Hygiene Data'!$H$13,0,10*ROW('Hygiene Data'!H1))="","",OFFSET('Hygiene Data'!$H$13,0,10*ROW('Hygiene Data'!H1)))</f>
        <v/>
      </c>
      <c r="ED7" s="274" t="str">
        <f ca="true">+IF(OFFSET('Hygiene Data'!$I$11,0,10*ROW('Hygiene Data'!I1))="","",OFFSET('Hygiene Data'!$I$11,0,10*ROW('Hygiene Data'!I1)))</f>
        <v/>
      </c>
      <c r="EE7" s="274" t="str">
        <f ca="true">+IF(OFFSET('Hygiene Data'!$I$12,0,10*ROW('Hygiene Data'!I1))="","",OFFSET('Hygiene Data'!$I$12,0,10*ROW('Hygiene Data'!I1)))</f>
        <v/>
      </c>
      <c r="EF7" s="274"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SLB_2017_UIS</v>
      </c>
      <c r="B8" s="36" t="str">
        <f ca="true">+IF(OFFSET('Water Data'!$C$2,0,10*ROW('Water Data'!F2))="","",OFFSET('Water Data'!$C$2,0,10*ROW('Water Data'!F2)))</f>
        <v>Other</v>
      </c>
      <c r="C8" s="330">
        <f t="shared" ca="true" si="0"/>
        <v>2017</v>
      </c>
      <c r="D8" s="95"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5"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43.346769999999999</v>
      </c>
      <c r="G8" s="9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5"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5"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43.346769999999999</v>
      </c>
      <c r="S8" s="95"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5"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5"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6"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6"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6"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6"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6"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6"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6"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7"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7"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7"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7"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7"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7"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7"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7"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7"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4"/>
      <c r="BS8" s="274" t="str">
        <f ca="true">+IF(OFFSET('Water Data'!$D$27,0,10*ROW('Water Data'!D2))="","",OFFSET('Water Data'!$D$27,0,10*ROW('Water Data'!D2)))</f>
        <v/>
      </c>
      <c r="BT8" s="274" t="str">
        <f ca="true">+IF(OFFSET('Water Data'!$D$28,0,10*ROW('Water Data'!D2))="","",OFFSET('Water Data'!$D$28,0,10*ROW('Water Data'!D2)))</f>
        <v/>
      </c>
      <c r="BU8" s="274" t="str">
        <f ca="true">+IF(OFFSET('Water Data'!$D$29,0,10*ROW('Water Data'!D2))="","",OFFSET('Water Data'!$D$29,0,10*ROW('Water Data'!D2)))</f>
        <v>Yes</v>
      </c>
      <c r="BV8" s="274" t="str">
        <f ca="true">+IF(OFFSET('Water Data'!$E$27,0,10*ROW('Water Data'!E2))="","",OFFSET('Water Data'!$E$27,0,10*ROW('Water Data'!E2)))</f>
        <v/>
      </c>
      <c r="BW8" s="274" t="str">
        <f ca="true">+IF(OFFSET('Water Data'!$E$28,0,10*ROW('Water Data'!E2))="","",OFFSET('Water Data'!$E$28,0,10*ROW('Water Data'!E2)))</f>
        <v/>
      </c>
      <c r="BX8" s="274" t="str">
        <f ca="true">+IF(OFFSET('Water Data'!$E$29,0,10*ROW('Water Data'!E2))="","",OFFSET('Water Data'!$E$29,0,10*ROW('Water Data'!E2)))</f>
        <v/>
      </c>
      <c r="BY8" s="274" t="str">
        <f ca="true">+IF(OFFSET('Water Data'!$F$27,0,10*ROW('Water Data'!F2))="","",OFFSET('Water Data'!$F$27,0,10*ROW('Water Data'!F2)))</f>
        <v/>
      </c>
      <c r="BZ8" s="274" t="str">
        <f ca="true">+IF(OFFSET('Water Data'!$F$28,0,10*ROW('Water Data'!F2))="","",OFFSET('Water Data'!$F$28,0,10*ROW('Water Data'!F2)))</f>
        <v/>
      </c>
      <c r="CA8" s="274" t="str">
        <f ca="true">+IF(OFFSET('Water Data'!$F$29,0,10*ROW('Water Data'!F2))="","",OFFSET('Water Data'!$F$29,0,10*ROW('Water Data'!F2)))</f>
        <v/>
      </c>
      <c r="CB8" s="274" t="str">
        <f ca="true">+IF(OFFSET('Water Data'!$G$27,0,10*ROW('Water Data'!G2))="","",OFFSET('Water Data'!$G$27,0,10*ROW('Water Data'!G2)))</f>
        <v/>
      </c>
      <c r="CC8" s="274" t="str">
        <f ca="true">+IF(OFFSET('Water Data'!$G$28,0,10*ROW('Water Data'!G2))="","",OFFSET('Water Data'!$G$28,0,10*ROW('Water Data'!G2)))</f>
        <v/>
      </c>
      <c r="CD8" s="274" t="str">
        <f ca="true">+IF(OFFSET('Water Data'!$G$29,0,10*ROW('Water Data'!G2))="","",OFFSET('Water Data'!$G$29,0,10*ROW('Water Data'!G2)))</f>
        <v/>
      </c>
      <c r="CE8" s="274" t="str">
        <f ca="true">+IF(OFFSET('Water Data'!$H$27,0,10*ROW('Water Data'!H2))="","",OFFSET('Water Data'!$H$27,0,10*ROW('Water Data'!H2)))</f>
        <v/>
      </c>
      <c r="CF8" s="274" t="str">
        <f ca="true">+IF(OFFSET('Water Data'!$H$28,0,10*ROW('Water Data'!H2))="","",OFFSET('Water Data'!$H$28,0,10*ROW('Water Data'!H2)))</f>
        <v/>
      </c>
      <c r="CG8" s="274" t="str">
        <f ca="true">+IF(OFFSET('Water Data'!$H$29,0,10*ROW('Water Data'!H2))="","",OFFSET('Water Data'!$H$29,0,10*ROW('Water Data'!H2)))</f>
        <v>Yes</v>
      </c>
      <c r="CH8" s="274" t="str">
        <f ca="true">+IF(OFFSET('Water Data'!$I$27,0,10*ROW('Water Data'!I2))="","",OFFSET('Water Data'!$I$27,0,10*ROW('Water Data'!I2)))</f>
        <v/>
      </c>
      <c r="CI8" s="274" t="str">
        <f ca="true">+IF(OFFSET('Water Data'!$I$28,0,10*ROW('Water Data'!I2))="","",OFFSET('Water Data'!$I$28,0,10*ROW('Water Data'!I2)))</f>
        <v/>
      </c>
      <c r="CJ8" s="274" t="str">
        <f ca="true">+IF(OFFSET('Water Data'!$I$29,0,10*ROW('Water Data'!I2))="","",OFFSET('Water Data'!$I$29,0,10*ROW('Water Data'!I2)))</f>
        <v/>
      </c>
      <c r="CK8" s="274" t="str">
        <f ca="true">+IF(OFFSET('Sanitation Data'!$D$28,0,10*ROW('Sanitation Data'!D2))="","",OFFSET('Sanitation Data'!$D$28,0,10*ROW('Sanitation Data'!D2)))</f>
        <v/>
      </c>
      <c r="CL8" s="274" t="str">
        <f ca="true">+IF(OFFSET('Sanitation Data'!$D$29,0,10*ROW('Sanitation Data'!D2))="","",OFFSET('Sanitation Data'!$D$29,0,10*ROW('Sanitation Data'!D2)))</f>
        <v/>
      </c>
      <c r="CM8" s="274" t="str">
        <f ca="true">+IF(OFFSET('Sanitation Data'!$D$30,0,10*ROW('Sanitation Data'!D2))="","",OFFSET('Sanitation Data'!$D$30,0,10*ROW('Sanitation Data'!D2)))</f>
        <v/>
      </c>
      <c r="CN8" s="274" t="str">
        <f ca="true">+IF(OFFSET('Sanitation Data'!$D$31,0,10*ROW('Sanitation Data'!D2))="","",OFFSET('Sanitation Data'!$D$31,0,10*ROW('Sanitation Data'!D2)))</f>
        <v/>
      </c>
      <c r="CO8" s="274" t="str">
        <f ca="true">+IF(OFFSET('Sanitation Data'!$D$32,0,10*ROW('Sanitation Data'!D2))="","",OFFSET('Sanitation Data'!$D$32,0,10*ROW('Sanitation Data'!D2)))</f>
        <v/>
      </c>
      <c r="CP8" s="274" t="str">
        <f ca="true">+IF(OFFSET('Sanitation Data'!$E$28,0,10*ROW('Sanitation Data'!E2))="","",OFFSET('Sanitation Data'!$E$28,0,10*ROW('Sanitation Data'!E2)))</f>
        <v/>
      </c>
      <c r="CQ8" s="274" t="str">
        <f ca="true">+IF(OFFSET('Sanitation Data'!$E$29,0,10*ROW('Sanitation Data'!E2))="","",OFFSET('Sanitation Data'!$E$29,0,10*ROW('Sanitation Data'!E2)))</f>
        <v/>
      </c>
      <c r="CR8" s="274" t="str">
        <f ca="true">+IF(OFFSET('Sanitation Data'!$E$30,0,10*ROW('Sanitation Data'!E2))="","",OFFSET('Sanitation Data'!$E$30,0,10*ROW('Sanitation Data'!E2)))</f>
        <v/>
      </c>
      <c r="CS8" s="274" t="str">
        <f ca="true">+IF(OFFSET('Sanitation Data'!$E$31,0,10*ROW('Sanitation Data'!E2))="","",OFFSET('Sanitation Data'!$E$31,0,10*ROW('Sanitation Data'!E2)))</f>
        <v/>
      </c>
      <c r="CT8" s="274" t="str">
        <f ca="true">+IF(OFFSET('Sanitation Data'!$E$32,0,10*ROW('Sanitation Data'!E2))="","",OFFSET('Sanitation Data'!$E$32,0,10*ROW('Sanitation Data'!E2)))</f>
        <v/>
      </c>
      <c r="CU8" s="274" t="str">
        <f ca="true">+IF(OFFSET('Sanitation Data'!$F$28,0,10*ROW('Sanitation Data'!F2))="","",OFFSET('Sanitation Data'!$F$28,0,10*ROW('Sanitation Data'!F2)))</f>
        <v/>
      </c>
      <c r="CV8" s="274" t="str">
        <f ca="true">+IF(OFFSET('Sanitation Data'!$F$29,0,10*ROW('Sanitation Data'!F2))="","",OFFSET('Sanitation Data'!$F$29,0,10*ROW('Sanitation Data'!F2)))</f>
        <v/>
      </c>
      <c r="CW8" s="274" t="str">
        <f ca="true">+IF(OFFSET('Sanitation Data'!$F$30,0,10*ROW('Sanitation Data'!F2))="","",OFFSET('Sanitation Data'!$F$30,0,10*ROW('Sanitation Data'!F2)))</f>
        <v/>
      </c>
      <c r="CX8" s="274" t="str">
        <f ca="true">+IF(OFFSET('Sanitation Data'!$F$31,0,10*ROW('Sanitation Data'!F2))="","",OFFSET('Sanitation Data'!$F$31,0,10*ROW('Sanitation Data'!F2)))</f>
        <v/>
      </c>
      <c r="CY8" s="274" t="str">
        <f ca="true">+IF(OFFSET('Sanitation Data'!$F$32,0,10*ROW('Sanitation Data'!F2))="","",OFFSET('Sanitation Data'!$F$32,0,10*ROW('Sanitation Data'!F2)))</f>
        <v/>
      </c>
      <c r="CZ8" s="274" t="str">
        <f ca="true">+IF(OFFSET('Sanitation Data'!$G$28,0,10*ROW('Sanitation Data'!G2))="","",OFFSET('Sanitation Data'!$G$28,0,10*ROW('Sanitation Data'!G2)))</f>
        <v/>
      </c>
      <c r="DA8" s="274" t="str">
        <f ca="true">+IF(OFFSET('Sanitation Data'!$G$29,0,10*ROW('Sanitation Data'!G2))="","",OFFSET('Sanitation Data'!$G$29,0,10*ROW('Sanitation Data'!G2)))</f>
        <v/>
      </c>
      <c r="DB8" s="274" t="str">
        <f ca="true">+IF(OFFSET('Sanitation Data'!$G$30,0,10*ROW('Sanitation Data'!G2))="","",OFFSET('Sanitation Data'!$G$30,0,10*ROW('Sanitation Data'!G2)))</f>
        <v/>
      </c>
      <c r="DC8" s="274" t="str">
        <f ca="true">+IF(OFFSET('Sanitation Data'!$G$31,0,10*ROW('Sanitation Data'!G2))="","",OFFSET('Sanitation Data'!$G$31,0,10*ROW('Sanitation Data'!G2)))</f>
        <v/>
      </c>
      <c r="DD8" s="274" t="str">
        <f ca="true">+IF(OFFSET('Sanitation Data'!$G$32,0,10*ROW('Sanitation Data'!G2))="","",OFFSET('Sanitation Data'!$G$32,0,10*ROW('Sanitation Data'!G2)))</f>
        <v/>
      </c>
      <c r="DE8" s="274" t="str">
        <f ca="true">+IF(OFFSET('Sanitation Data'!$H$28,0,10*ROW('Sanitation Data'!H2))="","",OFFSET('Sanitation Data'!$H$28,0,10*ROW('Sanitation Data'!H2)))</f>
        <v/>
      </c>
      <c r="DF8" s="274" t="str">
        <f ca="true">+IF(OFFSET('Sanitation Data'!$H$29,0,10*ROW('Sanitation Data'!H2))="","",OFFSET('Sanitation Data'!$H$29,0,10*ROW('Sanitation Data'!H2)))</f>
        <v/>
      </c>
      <c r="DG8" s="274" t="str">
        <f ca="true">+IF(OFFSET('Sanitation Data'!$H$30,0,10*ROW('Sanitation Data'!H2))="","",OFFSET('Sanitation Data'!$H$30,0,10*ROW('Sanitation Data'!H2)))</f>
        <v/>
      </c>
      <c r="DH8" s="274" t="str">
        <f ca="true">+IF(OFFSET('Sanitation Data'!$H$31,0,10*ROW('Sanitation Data'!H2))="","",OFFSET('Sanitation Data'!$H$31,0,10*ROW('Sanitation Data'!H2)))</f>
        <v/>
      </c>
      <c r="DI8" s="274" t="str">
        <f ca="true">+IF(OFFSET('Sanitation Data'!$H$32,0,10*ROW('Sanitation Data'!H2))="","",OFFSET('Sanitation Data'!$H$32,0,10*ROW('Sanitation Data'!H2)))</f>
        <v/>
      </c>
      <c r="DJ8" s="274" t="str">
        <f ca="true">+IF(OFFSET('Sanitation Data'!$I$28,0,10*ROW('Sanitation Data'!I2))="","",OFFSET('Sanitation Data'!$I$28,0,10*ROW('Sanitation Data'!I2)))</f>
        <v/>
      </c>
      <c r="DK8" s="274" t="str">
        <f ca="true">+IF(OFFSET('Sanitation Data'!$I$29,0,10*ROW('Sanitation Data'!I2))="","",OFFSET('Sanitation Data'!$I$29,0,10*ROW('Sanitation Data'!I2)))</f>
        <v/>
      </c>
      <c r="DL8" s="274" t="str">
        <f ca="true">+IF(OFFSET('Sanitation Data'!$I$30,0,10*ROW('Sanitation Data'!I2))="","",OFFSET('Sanitation Data'!$I$30,0,10*ROW('Sanitation Data'!I2)))</f>
        <v/>
      </c>
      <c r="DM8" s="274" t="str">
        <f ca="true">+IF(OFFSET('Sanitation Data'!$I$31,0,10*ROW('Sanitation Data'!I2))="","",OFFSET('Sanitation Data'!$I$31,0,10*ROW('Sanitation Data'!I2)))</f>
        <v/>
      </c>
      <c r="DN8" s="274" t="str">
        <f ca="true">+IF(OFFSET('Sanitation Data'!$I$32,0,10*ROW('Sanitation Data'!I2))="","",OFFSET('Sanitation Data'!$I$32,0,10*ROW('Sanitation Data'!I2)))</f>
        <v/>
      </c>
      <c r="DO8" s="274" t="str">
        <f ca="true">+IF(OFFSET('Hygiene Data'!$D$11,0,10*ROW('Hygiene Data'!D2))="","",OFFSET('Hygiene Data'!$D$11,0,10*ROW('Hygiene Data'!D2)))</f>
        <v/>
      </c>
      <c r="DP8" s="274" t="str">
        <f ca="true">+IF(OFFSET('Hygiene Data'!$D$12,0,10*ROW('Hygiene Data'!D2))="","",OFFSET('Hygiene Data'!$D$12,0,10*ROW('Hygiene Data'!D2)))</f>
        <v/>
      </c>
      <c r="DQ8" s="274" t="str">
        <f ca="true">+IF(OFFSET('Hygiene Data'!$D$13,0,10*ROW('Hygiene Data'!D2))="","",OFFSET('Hygiene Data'!$D$13,0,10*ROW('Hygiene Data'!D2)))</f>
        <v/>
      </c>
      <c r="DR8" s="274" t="str">
        <f ca="true">+IF(OFFSET('Hygiene Data'!$E$11,0,10*ROW('Hygiene Data'!E2))="","",OFFSET('Hygiene Data'!$E$11,0,10*ROW('Hygiene Data'!E2)))</f>
        <v/>
      </c>
      <c r="DS8" s="274" t="str">
        <f ca="true">+IF(OFFSET('Hygiene Data'!$E$12,0,10*ROW('Hygiene Data'!E2))="","",OFFSET('Hygiene Data'!$E$12,0,10*ROW('Hygiene Data'!E2)))</f>
        <v/>
      </c>
      <c r="DT8" s="274" t="str">
        <f ca="true">+IF(OFFSET('Hygiene Data'!$E$13,0,10*ROW('Hygiene Data'!E2))="","",OFFSET('Hygiene Data'!$E$13,0,10*ROW('Hygiene Data'!E2)))</f>
        <v/>
      </c>
      <c r="DU8" s="274" t="str">
        <f ca="true">+IF(OFFSET('Hygiene Data'!$F$11,0,10*ROW('Hygiene Data'!F2))="","",OFFSET('Hygiene Data'!$F$11,0,10*ROW('Hygiene Data'!F2)))</f>
        <v/>
      </c>
      <c r="DV8" s="274" t="str">
        <f ca="true">+IF(OFFSET('Hygiene Data'!$F$12,0,10*ROW('Hygiene Data'!F2))="","",OFFSET('Hygiene Data'!$F$12,0,10*ROW('Hygiene Data'!F2)))</f>
        <v/>
      </c>
      <c r="DW8" s="274" t="str">
        <f ca="true">+IF(OFFSET('Hygiene Data'!$F$13,0,10*ROW('Hygiene Data'!F2))="","",OFFSET('Hygiene Data'!$F$13,0,10*ROW('Hygiene Data'!F2)))</f>
        <v/>
      </c>
      <c r="DX8" s="274" t="str">
        <f ca="true">+IF(OFFSET('Hygiene Data'!$G$11,0,10*ROW('Hygiene Data'!G2))="","",OFFSET('Hygiene Data'!$G$11,0,10*ROW('Hygiene Data'!G2)))</f>
        <v/>
      </c>
      <c r="DY8" s="274" t="str">
        <f ca="true">+IF(OFFSET('Hygiene Data'!$G$12,0,10*ROW('Hygiene Data'!G2))="","",OFFSET('Hygiene Data'!$G$12,0,10*ROW('Hygiene Data'!G2)))</f>
        <v/>
      </c>
      <c r="DZ8" s="274" t="str">
        <f ca="true">+IF(OFFSET('Hygiene Data'!$G$13,0,10*ROW('Hygiene Data'!G2))="","",OFFSET('Hygiene Data'!$G$13,0,10*ROW('Hygiene Data'!G2)))</f>
        <v/>
      </c>
      <c r="EA8" s="274" t="str">
        <f ca="true">+IF(OFFSET('Hygiene Data'!$H$11,0,10*ROW('Hygiene Data'!H2))="","",OFFSET('Hygiene Data'!$H$11,0,10*ROW('Hygiene Data'!H2)))</f>
        <v/>
      </c>
      <c r="EB8" s="274" t="str">
        <f ca="true">+IF(OFFSET('Hygiene Data'!$H$12,0,10*ROW('Hygiene Data'!H2))="","",OFFSET('Hygiene Data'!$H$12,0,10*ROW('Hygiene Data'!H2)))</f>
        <v/>
      </c>
      <c r="EC8" s="274" t="str">
        <f ca="true">+IF(OFFSET('Hygiene Data'!$H$13,0,10*ROW('Hygiene Data'!H2))="","",OFFSET('Hygiene Data'!$H$13,0,10*ROW('Hygiene Data'!H2)))</f>
        <v/>
      </c>
      <c r="ED8" s="274" t="str">
        <f ca="true">+IF(OFFSET('Hygiene Data'!$I$11,0,10*ROW('Hygiene Data'!I2))="","",OFFSET('Hygiene Data'!$I$11,0,10*ROW('Hygiene Data'!I2)))</f>
        <v/>
      </c>
      <c r="EE8" s="274" t="str">
        <f ca="true">+IF(OFFSET('Hygiene Data'!$I$12,0,10*ROW('Hygiene Data'!I2))="","",OFFSET('Hygiene Data'!$I$12,0,10*ROW('Hygiene Data'!I2)))</f>
        <v/>
      </c>
      <c r="EF8" s="274"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SLB_2018_SUR</v>
      </c>
      <c r="B9" s="36" t="str">
        <f ca="true">+IF(OFFSET('Water Data'!$C$2,0,10*ROW('Water Data'!F3))="","",OFFSET('Water Data'!$C$2,0,10*ROW('Water Data'!F3)))</f>
        <v>Survey</v>
      </c>
      <c r="C9" s="330">
        <f t="shared" ca="true" si="0"/>
        <v>2018</v>
      </c>
      <c r="D9" s="9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72.787820732635581</v>
      </c>
      <c r="E9" s="9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67.031392759276869</v>
      </c>
      <c r="F9" s="9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30.431396676116471</v>
      </c>
      <c r="G9" s="9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5">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62.080539999999999</v>
      </c>
      <c r="N9" s="95">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56.711410000000001</v>
      </c>
      <c r="O9" s="95">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26.452640214630001</v>
      </c>
      <c r="P9" s="9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74.054050000000004</v>
      </c>
      <c r="Q9" s="9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67.927920000000015</v>
      </c>
      <c r="R9" s="9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39.165649158672011</v>
      </c>
      <c r="S9" s="9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85.353539999999995</v>
      </c>
      <c r="T9" s="9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80.050494999999984</v>
      </c>
      <c r="U9" s="9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51.749811229976991</v>
      </c>
      <c r="V9" s="9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50.523310837297814</v>
      </c>
      <c r="W9" s="9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36.726923644148435</v>
      </c>
      <c r="X9" s="9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9.1807960047409178</v>
      </c>
      <c r="AA9" s="9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6">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39.597320000000003</v>
      </c>
      <c r="AL9" s="96">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34.563759999999995</v>
      </c>
      <c r="AM9" s="9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6">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8.8149201423359997</v>
      </c>
      <c r="AP9" s="9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51.531529999999997</v>
      </c>
      <c r="AQ9" s="9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34.234229999999997</v>
      </c>
      <c r="AR9" s="9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9.6842782616669982</v>
      </c>
      <c r="AU9" s="9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64.141410000000008</v>
      </c>
      <c r="AV9" s="9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46.96969</v>
      </c>
      <c r="AW9" s="9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21.587081645240001</v>
      </c>
      <c r="AZ9" s="9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24.452898810656517</v>
      </c>
      <c r="BA9" s="9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16.650806993339675</v>
      </c>
      <c r="BB9" s="9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7.7069444338725033</v>
      </c>
      <c r="BC9" s="9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7">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50.671140000000001</v>
      </c>
      <c r="BJ9" s="97">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31.879190000000001</v>
      </c>
      <c r="BK9" s="97">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18.79195</v>
      </c>
      <c r="BL9" s="9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14.05405</v>
      </c>
      <c r="BM9" s="9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10.45045</v>
      </c>
      <c r="BN9" s="9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3.4234200000000001</v>
      </c>
      <c r="BO9" s="9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14.14141</v>
      </c>
      <c r="BP9" s="9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11.11111</v>
      </c>
      <c r="BQ9" s="9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3.0303</v>
      </c>
      <c r="BR9" s="274"/>
      <c r="BS9" s="274" t="str">
        <f ca="true">+IF(OFFSET('Water Data'!$D$27,0,10*ROW('Water Data'!D3))="","",OFFSET('Water Data'!$D$27,0,10*ROW('Water Data'!D3)))</f>
        <v>Yes</v>
      </c>
      <c r="BT9" s="274" t="str">
        <f ca="true">+IF(OFFSET('Water Data'!$D$28,0,10*ROW('Water Data'!D3))="","",OFFSET('Water Data'!$D$28,0,10*ROW('Water Data'!D3)))</f>
        <v>Yes</v>
      </c>
      <c r="BU9" s="274" t="str">
        <f ca="true">+IF(OFFSET('Water Data'!$D$29,0,10*ROW('Water Data'!D3))="","",OFFSET('Water Data'!$D$29,0,10*ROW('Water Data'!D3)))</f>
        <v>Yes</v>
      </c>
      <c r="BV9" s="274" t="str">
        <f ca="true">+IF(OFFSET('Water Data'!$E$27,0,10*ROW('Water Data'!E3))="","",OFFSET('Water Data'!$E$27,0,10*ROW('Water Data'!E3)))</f>
        <v/>
      </c>
      <c r="BW9" s="274" t="str">
        <f ca="true">+IF(OFFSET('Water Data'!$E$28,0,10*ROW('Water Data'!E3))="","",OFFSET('Water Data'!$E$28,0,10*ROW('Water Data'!E3)))</f>
        <v/>
      </c>
      <c r="BX9" s="274" t="str">
        <f ca="true">+IF(OFFSET('Water Data'!$E$29,0,10*ROW('Water Data'!E3))="","",OFFSET('Water Data'!$E$29,0,10*ROW('Water Data'!E3)))</f>
        <v/>
      </c>
      <c r="BY9" s="274" t="str">
        <f ca="true">+IF(OFFSET('Water Data'!$F$27,0,10*ROW('Water Data'!F3))="","",OFFSET('Water Data'!$F$27,0,10*ROW('Water Data'!F3)))</f>
        <v/>
      </c>
      <c r="BZ9" s="274" t="str">
        <f ca="true">+IF(OFFSET('Water Data'!$F$28,0,10*ROW('Water Data'!F3))="","",OFFSET('Water Data'!$F$28,0,10*ROW('Water Data'!F3)))</f>
        <v/>
      </c>
      <c r="CA9" s="274" t="str">
        <f ca="true">+IF(OFFSET('Water Data'!$F$29,0,10*ROW('Water Data'!F3))="","",OFFSET('Water Data'!$F$29,0,10*ROW('Water Data'!F3)))</f>
        <v/>
      </c>
      <c r="CB9" s="274" t="str">
        <f ca="true">+IF(OFFSET('Water Data'!$G$27,0,10*ROW('Water Data'!G3))="","",OFFSET('Water Data'!$G$27,0,10*ROW('Water Data'!G3)))</f>
        <v>Yes</v>
      </c>
      <c r="CC9" s="274" t="str">
        <f ca="true">+IF(OFFSET('Water Data'!$G$28,0,10*ROW('Water Data'!G3))="","",OFFSET('Water Data'!$G$28,0,10*ROW('Water Data'!G3)))</f>
        <v>Yes</v>
      </c>
      <c r="CD9" s="274" t="str">
        <f ca="true">+IF(OFFSET('Water Data'!$G$29,0,10*ROW('Water Data'!G3))="","",OFFSET('Water Data'!$G$29,0,10*ROW('Water Data'!G3)))</f>
        <v>Yes</v>
      </c>
      <c r="CE9" s="274" t="str">
        <f ca="true">+IF(OFFSET('Water Data'!$H$27,0,10*ROW('Water Data'!H3))="","",OFFSET('Water Data'!$H$27,0,10*ROW('Water Data'!H3)))</f>
        <v>Yes</v>
      </c>
      <c r="CF9" s="274" t="str">
        <f ca="true">+IF(OFFSET('Water Data'!$H$28,0,10*ROW('Water Data'!H3))="","",OFFSET('Water Data'!$H$28,0,10*ROW('Water Data'!H3)))</f>
        <v>Yes</v>
      </c>
      <c r="CG9" s="274" t="str">
        <f ca="true">+IF(OFFSET('Water Data'!$H$29,0,10*ROW('Water Data'!H3))="","",OFFSET('Water Data'!$H$29,0,10*ROW('Water Data'!H3)))</f>
        <v>Yes</v>
      </c>
      <c r="CH9" s="274" t="str">
        <f ca="true">+IF(OFFSET('Water Data'!$I$27,0,10*ROW('Water Data'!I3))="","",OFFSET('Water Data'!$I$27,0,10*ROW('Water Data'!I3)))</f>
        <v>Yes</v>
      </c>
      <c r="CI9" s="274" t="str">
        <f ca="true">+IF(OFFSET('Water Data'!$I$28,0,10*ROW('Water Data'!I3))="","",OFFSET('Water Data'!$I$28,0,10*ROW('Water Data'!I3)))</f>
        <v>Yes</v>
      </c>
      <c r="CJ9" s="274" t="str">
        <f ca="true">+IF(OFFSET('Water Data'!$I$29,0,10*ROW('Water Data'!I3))="","",OFFSET('Water Data'!$I$29,0,10*ROW('Water Data'!I3)))</f>
        <v>Yes</v>
      </c>
      <c r="CK9" s="274" t="str">
        <f ca="true">+IF(OFFSET('Sanitation Data'!$D$28,0,10*ROW('Sanitation Data'!D3))="","",OFFSET('Sanitation Data'!$D$28,0,10*ROW('Sanitation Data'!D3)))</f>
        <v>Yes</v>
      </c>
      <c r="CL9" s="274" t="str">
        <f ca="true">+IF(OFFSET('Sanitation Data'!$D$29,0,10*ROW('Sanitation Data'!D3))="","",OFFSET('Sanitation Data'!$D$29,0,10*ROW('Sanitation Data'!D3)))</f>
        <v>Yes</v>
      </c>
      <c r="CM9" s="274" t="str">
        <f ca="true">+IF(OFFSET('Sanitation Data'!$D$30,0,10*ROW('Sanitation Data'!D3))="","",OFFSET('Sanitation Data'!$D$30,0,10*ROW('Sanitation Data'!D3)))</f>
        <v/>
      </c>
      <c r="CN9" s="274" t="str">
        <f ca="true">+IF(OFFSET('Sanitation Data'!$D$31,0,10*ROW('Sanitation Data'!D3))="","",OFFSET('Sanitation Data'!$D$31,0,10*ROW('Sanitation Data'!D3)))</f>
        <v/>
      </c>
      <c r="CO9" s="274" t="str">
        <f ca="true">+IF(OFFSET('Sanitation Data'!$D$32,0,10*ROW('Sanitation Data'!D3))="","",OFFSET('Sanitation Data'!$D$32,0,10*ROW('Sanitation Data'!D3)))</f>
        <v>Yes</v>
      </c>
      <c r="CP9" s="274" t="str">
        <f ca="true">+IF(OFFSET('Sanitation Data'!$E$28,0,10*ROW('Sanitation Data'!E3))="","",OFFSET('Sanitation Data'!$E$28,0,10*ROW('Sanitation Data'!E3)))</f>
        <v/>
      </c>
      <c r="CQ9" s="274" t="str">
        <f ca="true">+IF(OFFSET('Sanitation Data'!$E$29,0,10*ROW('Sanitation Data'!E3))="","",OFFSET('Sanitation Data'!$E$29,0,10*ROW('Sanitation Data'!E3)))</f>
        <v/>
      </c>
      <c r="CR9" s="274" t="str">
        <f ca="true">+IF(OFFSET('Sanitation Data'!$E$30,0,10*ROW('Sanitation Data'!E3))="","",OFFSET('Sanitation Data'!$E$30,0,10*ROW('Sanitation Data'!E3)))</f>
        <v/>
      </c>
      <c r="CS9" s="274" t="str">
        <f ca="true">+IF(OFFSET('Sanitation Data'!$E$31,0,10*ROW('Sanitation Data'!E3))="","",OFFSET('Sanitation Data'!$E$31,0,10*ROW('Sanitation Data'!E3)))</f>
        <v/>
      </c>
      <c r="CT9" s="274" t="str">
        <f ca="true">+IF(OFFSET('Sanitation Data'!$E$32,0,10*ROW('Sanitation Data'!E3))="","",OFFSET('Sanitation Data'!$E$32,0,10*ROW('Sanitation Data'!E3)))</f>
        <v/>
      </c>
      <c r="CU9" s="274" t="str">
        <f ca="true">+IF(OFFSET('Sanitation Data'!$F$28,0,10*ROW('Sanitation Data'!F3))="","",OFFSET('Sanitation Data'!$F$28,0,10*ROW('Sanitation Data'!F3)))</f>
        <v/>
      </c>
      <c r="CV9" s="274" t="str">
        <f ca="true">+IF(OFFSET('Sanitation Data'!$F$29,0,10*ROW('Sanitation Data'!F3))="","",OFFSET('Sanitation Data'!$F$29,0,10*ROW('Sanitation Data'!F3)))</f>
        <v/>
      </c>
      <c r="CW9" s="274" t="str">
        <f ca="true">+IF(OFFSET('Sanitation Data'!$F$30,0,10*ROW('Sanitation Data'!F3))="","",OFFSET('Sanitation Data'!$F$30,0,10*ROW('Sanitation Data'!F3)))</f>
        <v/>
      </c>
      <c r="CX9" s="274" t="str">
        <f ca="true">+IF(OFFSET('Sanitation Data'!$F$31,0,10*ROW('Sanitation Data'!F3))="","",OFFSET('Sanitation Data'!$F$31,0,10*ROW('Sanitation Data'!F3)))</f>
        <v/>
      </c>
      <c r="CY9" s="274" t="str">
        <f ca="true">+IF(OFFSET('Sanitation Data'!$F$32,0,10*ROW('Sanitation Data'!F3))="","",OFFSET('Sanitation Data'!$F$32,0,10*ROW('Sanitation Data'!F3)))</f>
        <v/>
      </c>
      <c r="CZ9" s="274" t="str">
        <f ca="true">+IF(OFFSET('Sanitation Data'!$G$28,0,10*ROW('Sanitation Data'!G3))="","",OFFSET('Sanitation Data'!$G$28,0,10*ROW('Sanitation Data'!G3)))</f>
        <v>Yes</v>
      </c>
      <c r="DA9" s="274" t="str">
        <f ca="true">+IF(OFFSET('Sanitation Data'!$G$29,0,10*ROW('Sanitation Data'!G3))="","",OFFSET('Sanitation Data'!$G$29,0,10*ROW('Sanitation Data'!G3)))</f>
        <v>Yes</v>
      </c>
      <c r="DB9" s="274" t="str">
        <f ca="true">+IF(OFFSET('Sanitation Data'!$G$30,0,10*ROW('Sanitation Data'!G3))="","",OFFSET('Sanitation Data'!$G$30,0,10*ROW('Sanitation Data'!G3)))</f>
        <v/>
      </c>
      <c r="DC9" s="274" t="str">
        <f ca="true">+IF(OFFSET('Sanitation Data'!$G$31,0,10*ROW('Sanitation Data'!G3))="","",OFFSET('Sanitation Data'!$G$31,0,10*ROW('Sanitation Data'!G3)))</f>
        <v/>
      </c>
      <c r="DD9" s="274" t="str">
        <f ca="true">+IF(OFFSET('Sanitation Data'!$G$32,0,10*ROW('Sanitation Data'!G3))="","",OFFSET('Sanitation Data'!$G$32,0,10*ROW('Sanitation Data'!G3)))</f>
        <v>Yes</v>
      </c>
      <c r="DE9" s="274" t="str">
        <f ca="true">+IF(OFFSET('Sanitation Data'!$H$28,0,10*ROW('Sanitation Data'!H3))="","",OFFSET('Sanitation Data'!$H$28,0,10*ROW('Sanitation Data'!H3)))</f>
        <v>Yes</v>
      </c>
      <c r="DF9" s="274" t="str">
        <f ca="true">+IF(OFFSET('Sanitation Data'!$H$29,0,10*ROW('Sanitation Data'!H3))="","",OFFSET('Sanitation Data'!$H$29,0,10*ROW('Sanitation Data'!H3)))</f>
        <v>Yes</v>
      </c>
      <c r="DG9" s="274" t="str">
        <f ca="true">+IF(OFFSET('Sanitation Data'!$H$30,0,10*ROW('Sanitation Data'!H3))="","",OFFSET('Sanitation Data'!$H$30,0,10*ROW('Sanitation Data'!H3)))</f>
        <v/>
      </c>
      <c r="DH9" s="274" t="str">
        <f ca="true">+IF(OFFSET('Sanitation Data'!$H$31,0,10*ROW('Sanitation Data'!H3))="","",OFFSET('Sanitation Data'!$H$31,0,10*ROW('Sanitation Data'!H3)))</f>
        <v/>
      </c>
      <c r="DI9" s="274" t="str">
        <f ca="true">+IF(OFFSET('Sanitation Data'!$H$32,0,10*ROW('Sanitation Data'!H3))="","",OFFSET('Sanitation Data'!$H$32,0,10*ROW('Sanitation Data'!H3)))</f>
        <v>Yes</v>
      </c>
      <c r="DJ9" s="274" t="str">
        <f ca="true">+IF(OFFSET('Sanitation Data'!$I$28,0,10*ROW('Sanitation Data'!I3))="","",OFFSET('Sanitation Data'!$I$28,0,10*ROW('Sanitation Data'!I3)))</f>
        <v>Yes</v>
      </c>
      <c r="DK9" s="274" t="str">
        <f ca="true">+IF(OFFSET('Sanitation Data'!$I$29,0,10*ROW('Sanitation Data'!I3))="","",OFFSET('Sanitation Data'!$I$29,0,10*ROW('Sanitation Data'!I3)))</f>
        <v>Yes</v>
      </c>
      <c r="DL9" s="274" t="str">
        <f ca="true">+IF(OFFSET('Sanitation Data'!$I$30,0,10*ROW('Sanitation Data'!I3))="","",OFFSET('Sanitation Data'!$I$30,0,10*ROW('Sanitation Data'!I3)))</f>
        <v/>
      </c>
      <c r="DM9" s="274" t="str">
        <f ca="true">+IF(OFFSET('Sanitation Data'!$I$31,0,10*ROW('Sanitation Data'!I3))="","",OFFSET('Sanitation Data'!$I$31,0,10*ROW('Sanitation Data'!I3)))</f>
        <v/>
      </c>
      <c r="DN9" s="274" t="str">
        <f ca="true">+IF(OFFSET('Sanitation Data'!$I$32,0,10*ROW('Sanitation Data'!I3))="","",OFFSET('Sanitation Data'!$I$32,0,10*ROW('Sanitation Data'!I3)))</f>
        <v>Yes</v>
      </c>
      <c r="DO9" s="274" t="str">
        <f ca="true">+IF(OFFSET('Hygiene Data'!$D$11,0,10*ROW('Hygiene Data'!D3))="","",OFFSET('Hygiene Data'!$D$11,0,10*ROW('Hygiene Data'!D3)))</f>
        <v>Yes</v>
      </c>
      <c r="DP9" s="274" t="str">
        <f ca="true">+IF(OFFSET('Hygiene Data'!$D$12,0,10*ROW('Hygiene Data'!D3))="","",OFFSET('Hygiene Data'!$D$12,0,10*ROW('Hygiene Data'!D3)))</f>
        <v>Yes</v>
      </c>
      <c r="DQ9" s="274" t="str">
        <f ca="true">+IF(OFFSET('Hygiene Data'!$D$13,0,10*ROW('Hygiene Data'!D3))="","",OFFSET('Hygiene Data'!$D$13,0,10*ROW('Hygiene Data'!D3)))</f>
        <v>Yes</v>
      </c>
      <c r="DR9" s="274" t="str">
        <f ca="true">+IF(OFFSET('Hygiene Data'!$E$11,0,10*ROW('Hygiene Data'!E3))="","",OFFSET('Hygiene Data'!$E$11,0,10*ROW('Hygiene Data'!E3)))</f>
        <v/>
      </c>
      <c r="DS9" s="274" t="str">
        <f ca="true">+IF(OFFSET('Hygiene Data'!$E$12,0,10*ROW('Hygiene Data'!E3))="","",OFFSET('Hygiene Data'!$E$12,0,10*ROW('Hygiene Data'!E3)))</f>
        <v/>
      </c>
      <c r="DT9" s="274" t="str">
        <f ca="true">+IF(OFFSET('Hygiene Data'!$E$13,0,10*ROW('Hygiene Data'!E3))="","",OFFSET('Hygiene Data'!$E$13,0,10*ROW('Hygiene Data'!E3)))</f>
        <v/>
      </c>
      <c r="DU9" s="274" t="str">
        <f ca="true">+IF(OFFSET('Hygiene Data'!$F$11,0,10*ROW('Hygiene Data'!F3))="","",OFFSET('Hygiene Data'!$F$11,0,10*ROW('Hygiene Data'!F3)))</f>
        <v/>
      </c>
      <c r="DV9" s="274" t="str">
        <f ca="true">+IF(OFFSET('Hygiene Data'!$F$12,0,10*ROW('Hygiene Data'!F3))="","",OFFSET('Hygiene Data'!$F$12,0,10*ROW('Hygiene Data'!F3)))</f>
        <v/>
      </c>
      <c r="DW9" s="274" t="str">
        <f ca="true">+IF(OFFSET('Hygiene Data'!$F$13,0,10*ROW('Hygiene Data'!F3))="","",OFFSET('Hygiene Data'!$F$13,0,10*ROW('Hygiene Data'!F3)))</f>
        <v/>
      </c>
      <c r="DX9" s="274" t="str">
        <f ca="true">+IF(OFFSET('Hygiene Data'!$G$11,0,10*ROW('Hygiene Data'!G3))="","",OFFSET('Hygiene Data'!$G$11,0,10*ROW('Hygiene Data'!G3)))</f>
        <v>Yes</v>
      </c>
      <c r="DY9" s="274" t="str">
        <f ca="true">+IF(OFFSET('Hygiene Data'!$G$12,0,10*ROW('Hygiene Data'!G3))="","",OFFSET('Hygiene Data'!$G$12,0,10*ROW('Hygiene Data'!G3)))</f>
        <v>Yes</v>
      </c>
      <c r="DZ9" s="274" t="str">
        <f ca="true">+IF(OFFSET('Hygiene Data'!$G$13,0,10*ROW('Hygiene Data'!G3))="","",OFFSET('Hygiene Data'!$G$13,0,10*ROW('Hygiene Data'!G3)))</f>
        <v>Yes</v>
      </c>
      <c r="EA9" s="274" t="str">
        <f ca="true">+IF(OFFSET('Hygiene Data'!$H$11,0,10*ROW('Hygiene Data'!H3))="","",OFFSET('Hygiene Data'!$H$11,0,10*ROW('Hygiene Data'!H3)))</f>
        <v>Yes</v>
      </c>
      <c r="EB9" s="274" t="str">
        <f ca="true">+IF(OFFSET('Hygiene Data'!$H$12,0,10*ROW('Hygiene Data'!H3))="","",OFFSET('Hygiene Data'!$H$12,0,10*ROW('Hygiene Data'!H3)))</f>
        <v>Yes</v>
      </c>
      <c r="EC9" s="274" t="str">
        <f ca="true">+IF(OFFSET('Hygiene Data'!$H$13,0,10*ROW('Hygiene Data'!H3))="","",OFFSET('Hygiene Data'!$H$13,0,10*ROW('Hygiene Data'!H3)))</f>
        <v>Yes</v>
      </c>
      <c r="ED9" s="274" t="str">
        <f ca="true">+IF(OFFSET('Hygiene Data'!$I$11,0,10*ROW('Hygiene Data'!I3))="","",OFFSET('Hygiene Data'!$I$11,0,10*ROW('Hygiene Data'!I3)))</f>
        <v>Yes</v>
      </c>
      <c r="EE9" s="274" t="str">
        <f ca="true">+IF(OFFSET('Hygiene Data'!$I$12,0,10*ROW('Hygiene Data'!I3))="","",OFFSET('Hygiene Data'!$I$12,0,10*ROW('Hygiene Data'!I3)))</f>
        <v>Yes</v>
      </c>
      <c r="EF9" s="274" t="str">
        <f ca="true">+IF(OFFSET('Hygiene Data'!$I$13,0,10*ROW('Hygiene Data'!I3))="","",OFFSET('Hygiene Data'!$I$13,0,10*ROW('Hygiene Data'!I3)))</f>
        <v>Yes</v>
      </c>
    </row>
    <row xmlns:x14ac="http://schemas.microsoft.com/office/spreadsheetml/2009/9/ac" r="10" x14ac:dyDescent="0.2">
      <c r="A10" s="36" t="str">
        <f ca="true">+IF(OFFSET('Water Data'!$B$2,0,10*ROW('Water Data'!E4))="","",OFFSET('Water Data'!$B$2,0,10*ROW('Water Data'!E4)))</f>
        <v>SLB_2019_UIS</v>
      </c>
      <c r="B10" s="36" t="str">
        <f ca="true">+IF(OFFSET('Water Data'!$C$2,0,10*ROW('Water Data'!F4))="","",OFFSET('Water Data'!$C$2,0,10*ROW('Water Data'!F4)))</f>
        <v>Other</v>
      </c>
      <c r="C10" s="330">
        <f t="shared" ca="true" si="0"/>
        <v>2019</v>
      </c>
      <c r="D10" s="9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5" t="str">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[56]</v>
      </c>
      <c r="G10" s="9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5" t="str">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[46]</v>
      </c>
      <c r="S10" s="9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5" t="str">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[66]</v>
      </c>
      <c r="V10" s="9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4"/>
      <c r="BS10" s="274" t="str">
        <f ca="true">+IF(OFFSET('Water Data'!$D$27,0,10*ROW('Water Data'!D4))="","",OFFSET('Water Data'!$D$27,0,10*ROW('Water Data'!D4)))</f>
        <v/>
      </c>
      <c r="BT10" s="274" t="str">
        <f ca="true">+IF(OFFSET('Water Data'!$D$28,0,10*ROW('Water Data'!D4))="","",OFFSET('Water Data'!$D$28,0,10*ROW('Water Data'!D4)))</f>
        <v/>
      </c>
      <c r="BU10" s="274" t="str">
        <f ca="true">+IF(OFFSET('Water Data'!$D$29,0,10*ROW('Water Data'!D4))="","",OFFSET('Water Data'!$D$29,0,10*ROW('Water Data'!D4)))</f>
        <v>No</v>
      </c>
      <c r="BV10" s="274" t="str">
        <f ca="true">+IF(OFFSET('Water Data'!$E$27,0,10*ROW('Water Data'!E4))="","",OFFSET('Water Data'!$E$27,0,10*ROW('Water Data'!E4)))</f>
        <v/>
      </c>
      <c r="BW10" s="274" t="str">
        <f ca="true">+IF(OFFSET('Water Data'!$E$28,0,10*ROW('Water Data'!E4))="","",OFFSET('Water Data'!$E$28,0,10*ROW('Water Data'!E4)))</f>
        <v/>
      </c>
      <c r="BX10" s="274" t="str">
        <f ca="true">+IF(OFFSET('Water Data'!$E$29,0,10*ROW('Water Data'!E4))="","",OFFSET('Water Data'!$E$29,0,10*ROW('Water Data'!E4)))</f>
        <v/>
      </c>
      <c r="BY10" s="274" t="str">
        <f ca="true">+IF(OFFSET('Water Data'!$F$27,0,10*ROW('Water Data'!F4))="","",OFFSET('Water Data'!$F$27,0,10*ROW('Water Data'!F4)))</f>
        <v/>
      </c>
      <c r="BZ10" s="274" t="str">
        <f ca="true">+IF(OFFSET('Water Data'!$F$28,0,10*ROW('Water Data'!F4))="","",OFFSET('Water Data'!$F$28,0,10*ROW('Water Data'!F4)))</f>
        <v/>
      </c>
      <c r="CA10" s="274" t="str">
        <f ca="true">+IF(OFFSET('Water Data'!$F$29,0,10*ROW('Water Data'!F4))="","",OFFSET('Water Data'!$F$29,0,10*ROW('Water Data'!F4)))</f>
        <v/>
      </c>
      <c r="CB10" s="274" t="str">
        <f ca="true">+IF(OFFSET('Water Data'!$G$27,0,10*ROW('Water Data'!G4))="","",OFFSET('Water Data'!$G$27,0,10*ROW('Water Data'!G4)))</f>
        <v/>
      </c>
      <c r="CC10" s="274" t="str">
        <f ca="true">+IF(OFFSET('Water Data'!$G$28,0,10*ROW('Water Data'!G4))="","",OFFSET('Water Data'!$G$28,0,10*ROW('Water Data'!G4)))</f>
        <v/>
      </c>
      <c r="CD10" s="274" t="str">
        <f ca="true">+IF(OFFSET('Water Data'!$G$29,0,10*ROW('Water Data'!G4))="","",OFFSET('Water Data'!$G$29,0,10*ROW('Water Data'!G4)))</f>
        <v/>
      </c>
      <c r="CE10" s="274" t="str">
        <f ca="true">+IF(OFFSET('Water Data'!$H$27,0,10*ROW('Water Data'!H4))="","",OFFSET('Water Data'!$H$27,0,10*ROW('Water Data'!H4)))</f>
        <v/>
      </c>
      <c r="CF10" s="274" t="str">
        <f ca="true">+IF(OFFSET('Water Data'!$H$28,0,10*ROW('Water Data'!H4))="","",OFFSET('Water Data'!$H$28,0,10*ROW('Water Data'!H4)))</f>
        <v/>
      </c>
      <c r="CG10" s="274" t="str">
        <f ca="true">+IF(OFFSET('Water Data'!$H$29,0,10*ROW('Water Data'!H4))="","",OFFSET('Water Data'!$H$29,0,10*ROW('Water Data'!H4)))</f>
        <v>No</v>
      </c>
      <c r="CH10" s="274" t="str">
        <f ca="true">+IF(OFFSET('Water Data'!$I$27,0,10*ROW('Water Data'!I4))="","",OFFSET('Water Data'!$I$27,0,10*ROW('Water Data'!I4)))</f>
        <v/>
      </c>
      <c r="CI10" s="274" t="str">
        <f ca="true">+IF(OFFSET('Water Data'!$I$28,0,10*ROW('Water Data'!I4))="","",OFFSET('Water Data'!$I$28,0,10*ROW('Water Data'!I4)))</f>
        <v/>
      </c>
      <c r="CJ10" s="274" t="str">
        <f ca="true">+IF(OFFSET('Water Data'!$I$29,0,10*ROW('Water Data'!I4))="","",OFFSET('Water Data'!$I$29,0,10*ROW('Water Data'!I4)))</f>
        <v>No</v>
      </c>
      <c r="CK10" s="274" t="str">
        <f ca="true">+IF(OFFSET('Sanitation Data'!$D$28,0,10*ROW('Sanitation Data'!D4))="","",OFFSET('Sanitation Data'!$D$28,0,10*ROW('Sanitation Data'!D4)))</f>
        <v/>
      </c>
      <c r="CL10" s="274" t="str">
        <f ca="true">+IF(OFFSET('Sanitation Data'!$D$29,0,10*ROW('Sanitation Data'!D4))="","",OFFSET('Sanitation Data'!$D$29,0,10*ROW('Sanitation Data'!D4)))</f>
        <v/>
      </c>
      <c r="CM10" s="274" t="str">
        <f ca="true">+IF(OFFSET('Sanitation Data'!$D$30,0,10*ROW('Sanitation Data'!D4))="","",OFFSET('Sanitation Data'!$D$30,0,10*ROW('Sanitation Data'!D4)))</f>
        <v/>
      </c>
      <c r="CN10" s="274" t="str">
        <f ca="true">+IF(OFFSET('Sanitation Data'!$D$31,0,10*ROW('Sanitation Data'!D4))="","",OFFSET('Sanitation Data'!$D$31,0,10*ROW('Sanitation Data'!D4)))</f>
        <v/>
      </c>
      <c r="CO10" s="274" t="str">
        <f ca="true">+IF(OFFSET('Sanitation Data'!$D$32,0,10*ROW('Sanitation Data'!D4))="","",OFFSET('Sanitation Data'!$D$32,0,10*ROW('Sanitation Data'!D4)))</f>
        <v/>
      </c>
      <c r="CP10" s="274" t="str">
        <f ca="true">+IF(OFFSET('Sanitation Data'!$E$28,0,10*ROW('Sanitation Data'!E4))="","",OFFSET('Sanitation Data'!$E$28,0,10*ROW('Sanitation Data'!E4)))</f>
        <v/>
      </c>
      <c r="CQ10" s="274" t="str">
        <f ca="true">+IF(OFFSET('Sanitation Data'!$E$29,0,10*ROW('Sanitation Data'!E4))="","",OFFSET('Sanitation Data'!$E$29,0,10*ROW('Sanitation Data'!E4)))</f>
        <v/>
      </c>
      <c r="CR10" s="274" t="str">
        <f ca="true">+IF(OFFSET('Sanitation Data'!$E$30,0,10*ROW('Sanitation Data'!E4))="","",OFFSET('Sanitation Data'!$E$30,0,10*ROW('Sanitation Data'!E4)))</f>
        <v/>
      </c>
      <c r="CS10" s="274" t="str">
        <f ca="true">+IF(OFFSET('Sanitation Data'!$E$31,0,10*ROW('Sanitation Data'!E4))="","",OFFSET('Sanitation Data'!$E$31,0,10*ROW('Sanitation Data'!E4)))</f>
        <v/>
      </c>
      <c r="CT10" s="274" t="str">
        <f ca="true">+IF(OFFSET('Sanitation Data'!$E$32,0,10*ROW('Sanitation Data'!E4))="","",OFFSET('Sanitation Data'!$E$32,0,10*ROW('Sanitation Data'!E4)))</f>
        <v/>
      </c>
      <c r="CU10" s="274" t="str">
        <f ca="true">+IF(OFFSET('Sanitation Data'!$F$28,0,10*ROW('Sanitation Data'!F4))="","",OFFSET('Sanitation Data'!$F$28,0,10*ROW('Sanitation Data'!F4)))</f>
        <v/>
      </c>
      <c r="CV10" s="274" t="str">
        <f ca="true">+IF(OFFSET('Sanitation Data'!$F$29,0,10*ROW('Sanitation Data'!F4))="","",OFFSET('Sanitation Data'!$F$29,0,10*ROW('Sanitation Data'!F4)))</f>
        <v/>
      </c>
      <c r="CW10" s="274" t="str">
        <f ca="true">+IF(OFFSET('Sanitation Data'!$F$30,0,10*ROW('Sanitation Data'!F4))="","",OFFSET('Sanitation Data'!$F$30,0,10*ROW('Sanitation Data'!F4)))</f>
        <v/>
      </c>
      <c r="CX10" s="274" t="str">
        <f ca="true">+IF(OFFSET('Sanitation Data'!$F$31,0,10*ROW('Sanitation Data'!F4))="","",OFFSET('Sanitation Data'!$F$31,0,10*ROW('Sanitation Data'!F4)))</f>
        <v/>
      </c>
      <c r="CY10" s="274" t="str">
        <f ca="true">+IF(OFFSET('Sanitation Data'!$F$32,0,10*ROW('Sanitation Data'!F4))="","",OFFSET('Sanitation Data'!$F$32,0,10*ROW('Sanitation Data'!F4)))</f>
        <v/>
      </c>
      <c r="CZ10" s="274" t="str">
        <f ca="true">+IF(OFFSET('Sanitation Data'!$G$28,0,10*ROW('Sanitation Data'!G4))="","",OFFSET('Sanitation Data'!$G$28,0,10*ROW('Sanitation Data'!G4)))</f>
        <v/>
      </c>
      <c r="DA10" s="274" t="str">
        <f ca="true">+IF(OFFSET('Sanitation Data'!$G$29,0,10*ROW('Sanitation Data'!G4))="","",OFFSET('Sanitation Data'!$G$29,0,10*ROW('Sanitation Data'!G4)))</f>
        <v/>
      </c>
      <c r="DB10" s="274" t="str">
        <f ca="true">+IF(OFFSET('Sanitation Data'!$G$30,0,10*ROW('Sanitation Data'!G4))="","",OFFSET('Sanitation Data'!$G$30,0,10*ROW('Sanitation Data'!G4)))</f>
        <v/>
      </c>
      <c r="DC10" s="274" t="str">
        <f ca="true">+IF(OFFSET('Sanitation Data'!$G$31,0,10*ROW('Sanitation Data'!G4))="","",OFFSET('Sanitation Data'!$G$31,0,10*ROW('Sanitation Data'!G4)))</f>
        <v/>
      </c>
      <c r="DD10" s="274" t="str">
        <f ca="true">+IF(OFFSET('Sanitation Data'!$G$32,0,10*ROW('Sanitation Data'!G4))="","",OFFSET('Sanitation Data'!$G$32,0,10*ROW('Sanitation Data'!G4)))</f>
        <v/>
      </c>
      <c r="DE10" s="274" t="str">
        <f ca="true">+IF(OFFSET('Sanitation Data'!$H$28,0,10*ROW('Sanitation Data'!H4))="","",OFFSET('Sanitation Data'!$H$28,0,10*ROW('Sanitation Data'!H4)))</f>
        <v/>
      </c>
      <c r="DF10" s="274" t="str">
        <f ca="true">+IF(OFFSET('Sanitation Data'!$H$29,0,10*ROW('Sanitation Data'!H4))="","",OFFSET('Sanitation Data'!$H$29,0,10*ROW('Sanitation Data'!H4)))</f>
        <v/>
      </c>
      <c r="DG10" s="274" t="str">
        <f ca="true">+IF(OFFSET('Sanitation Data'!$H$30,0,10*ROW('Sanitation Data'!H4))="","",OFFSET('Sanitation Data'!$H$30,0,10*ROW('Sanitation Data'!H4)))</f>
        <v/>
      </c>
      <c r="DH10" s="274" t="str">
        <f ca="true">+IF(OFFSET('Sanitation Data'!$H$31,0,10*ROW('Sanitation Data'!H4))="","",OFFSET('Sanitation Data'!$H$31,0,10*ROW('Sanitation Data'!H4)))</f>
        <v/>
      </c>
      <c r="DI10" s="274" t="str">
        <f ca="true">+IF(OFFSET('Sanitation Data'!$H$32,0,10*ROW('Sanitation Data'!H4))="","",OFFSET('Sanitation Data'!$H$32,0,10*ROW('Sanitation Data'!H4)))</f>
        <v/>
      </c>
      <c r="DJ10" s="274" t="str">
        <f ca="true">+IF(OFFSET('Sanitation Data'!$I$28,0,10*ROW('Sanitation Data'!I4))="","",OFFSET('Sanitation Data'!$I$28,0,10*ROW('Sanitation Data'!I4)))</f>
        <v/>
      </c>
      <c r="DK10" s="274" t="str">
        <f ca="true">+IF(OFFSET('Sanitation Data'!$I$29,0,10*ROW('Sanitation Data'!I4))="","",OFFSET('Sanitation Data'!$I$29,0,10*ROW('Sanitation Data'!I4)))</f>
        <v/>
      </c>
      <c r="DL10" s="274" t="str">
        <f ca="true">+IF(OFFSET('Sanitation Data'!$I$30,0,10*ROW('Sanitation Data'!I4))="","",OFFSET('Sanitation Data'!$I$30,0,10*ROW('Sanitation Data'!I4)))</f>
        <v/>
      </c>
      <c r="DM10" s="274" t="str">
        <f ca="true">+IF(OFFSET('Sanitation Data'!$I$31,0,10*ROW('Sanitation Data'!I4))="","",OFFSET('Sanitation Data'!$I$31,0,10*ROW('Sanitation Data'!I4)))</f>
        <v/>
      </c>
      <c r="DN10" s="274" t="str">
        <f ca="true">+IF(OFFSET('Sanitation Data'!$I$32,0,10*ROW('Sanitation Data'!I4))="","",OFFSET('Sanitation Data'!$I$32,0,10*ROW('Sanitation Data'!I4)))</f>
        <v/>
      </c>
      <c r="DO10" s="274" t="str">
        <f ca="true">+IF(OFFSET('Hygiene Data'!$D$11,0,10*ROW('Hygiene Data'!D4))="","",OFFSET('Hygiene Data'!$D$11,0,10*ROW('Hygiene Data'!D4)))</f>
        <v/>
      </c>
      <c r="DP10" s="274" t="str">
        <f ca="true">+IF(OFFSET('Hygiene Data'!$D$12,0,10*ROW('Hygiene Data'!D4))="","",OFFSET('Hygiene Data'!$D$12,0,10*ROW('Hygiene Data'!D4)))</f>
        <v/>
      </c>
      <c r="DQ10" s="274" t="str">
        <f ca="true">+IF(OFFSET('Hygiene Data'!$D$13,0,10*ROW('Hygiene Data'!D4))="","",OFFSET('Hygiene Data'!$D$13,0,10*ROW('Hygiene Data'!D4)))</f>
        <v/>
      </c>
      <c r="DR10" s="274" t="str">
        <f ca="true">+IF(OFFSET('Hygiene Data'!$E$11,0,10*ROW('Hygiene Data'!E4))="","",OFFSET('Hygiene Data'!$E$11,0,10*ROW('Hygiene Data'!E4)))</f>
        <v/>
      </c>
      <c r="DS10" s="274" t="str">
        <f ca="true">+IF(OFFSET('Hygiene Data'!$E$12,0,10*ROW('Hygiene Data'!E4))="","",OFFSET('Hygiene Data'!$E$12,0,10*ROW('Hygiene Data'!E4)))</f>
        <v/>
      </c>
      <c r="DT10" s="274" t="str">
        <f ca="true">+IF(OFFSET('Hygiene Data'!$E$13,0,10*ROW('Hygiene Data'!E4))="","",OFFSET('Hygiene Data'!$E$13,0,10*ROW('Hygiene Data'!E4)))</f>
        <v/>
      </c>
      <c r="DU10" s="274" t="str">
        <f ca="true">+IF(OFFSET('Hygiene Data'!$F$11,0,10*ROW('Hygiene Data'!F4))="","",OFFSET('Hygiene Data'!$F$11,0,10*ROW('Hygiene Data'!F4)))</f>
        <v/>
      </c>
      <c r="DV10" s="274" t="str">
        <f ca="true">+IF(OFFSET('Hygiene Data'!$F$12,0,10*ROW('Hygiene Data'!F4))="","",OFFSET('Hygiene Data'!$F$12,0,10*ROW('Hygiene Data'!F4)))</f>
        <v/>
      </c>
      <c r="DW10" s="274" t="str">
        <f ca="true">+IF(OFFSET('Hygiene Data'!$F$13,0,10*ROW('Hygiene Data'!F4))="","",OFFSET('Hygiene Data'!$F$13,0,10*ROW('Hygiene Data'!F4)))</f>
        <v/>
      </c>
      <c r="DX10" s="274" t="str">
        <f ca="true">+IF(OFFSET('Hygiene Data'!$G$11,0,10*ROW('Hygiene Data'!G4))="","",OFFSET('Hygiene Data'!$G$11,0,10*ROW('Hygiene Data'!G4)))</f>
        <v/>
      </c>
      <c r="DY10" s="274" t="str">
        <f ca="true">+IF(OFFSET('Hygiene Data'!$G$12,0,10*ROW('Hygiene Data'!G4))="","",OFFSET('Hygiene Data'!$G$12,0,10*ROW('Hygiene Data'!G4)))</f>
        <v/>
      </c>
      <c r="DZ10" s="274" t="str">
        <f ca="true">+IF(OFFSET('Hygiene Data'!$G$13,0,10*ROW('Hygiene Data'!G4))="","",OFFSET('Hygiene Data'!$G$13,0,10*ROW('Hygiene Data'!G4)))</f>
        <v/>
      </c>
      <c r="EA10" s="274" t="str">
        <f ca="true">+IF(OFFSET('Hygiene Data'!$H$11,0,10*ROW('Hygiene Data'!H4))="","",OFFSET('Hygiene Data'!$H$11,0,10*ROW('Hygiene Data'!H4)))</f>
        <v/>
      </c>
      <c r="EB10" s="274" t="str">
        <f ca="true">+IF(OFFSET('Hygiene Data'!$H$12,0,10*ROW('Hygiene Data'!H4))="","",OFFSET('Hygiene Data'!$H$12,0,10*ROW('Hygiene Data'!H4)))</f>
        <v/>
      </c>
      <c r="EC10" s="274" t="str">
        <f ca="true">+IF(OFFSET('Hygiene Data'!$H$13,0,10*ROW('Hygiene Data'!H4))="","",OFFSET('Hygiene Data'!$H$13,0,10*ROW('Hygiene Data'!H4)))</f>
        <v/>
      </c>
      <c r="ED10" s="274" t="str">
        <f ca="true">+IF(OFFSET('Hygiene Data'!$I$11,0,10*ROW('Hygiene Data'!I4))="","",OFFSET('Hygiene Data'!$I$11,0,10*ROW('Hygiene Data'!I4)))</f>
        <v/>
      </c>
      <c r="EE10" s="274" t="str">
        <f ca="true">+IF(OFFSET('Hygiene Data'!$I$12,0,10*ROW('Hygiene Data'!I4))="","",OFFSET('Hygiene Data'!$I$12,0,10*ROW('Hygiene Data'!I4)))</f>
        <v/>
      </c>
      <c r="EF10" s="274"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
      </c>
      <c r="B11" s="36" t="str">
        <f ca="true">+IF(OFFSET('Water Data'!$C$2,0,10*ROW('Water Data'!F5))="","",OFFSET('Water Data'!$C$2,0,10*ROW('Water Data'!F5)))</f>
        <v/>
      </c>
      <c r="C11" s="330" t="str">
        <f t="shared" ca="true" si="0"/>
        <v/>
      </c>
      <c r="D11" s="9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4"/>
      <c r="BS11" s="274" t="str">
        <f ca="true">+IF(OFFSET('Water Data'!$D$27,0,10*ROW('Water Data'!D5))="","",OFFSET('Water Data'!$D$27,0,10*ROW('Water Data'!D5)))</f>
        <v/>
      </c>
      <c r="BT11" s="274" t="str">
        <f ca="true">+IF(OFFSET('Water Data'!$D$28,0,10*ROW('Water Data'!D5))="","",OFFSET('Water Data'!$D$28,0,10*ROW('Water Data'!D5)))</f>
        <v/>
      </c>
      <c r="BU11" s="274" t="str">
        <f ca="true">+IF(OFFSET('Water Data'!$D$29,0,10*ROW('Water Data'!D5))="","",OFFSET('Water Data'!$D$29,0,10*ROW('Water Data'!D5)))</f>
        <v/>
      </c>
      <c r="BV11" s="274" t="str">
        <f ca="true">+IF(OFFSET('Water Data'!$E$27,0,10*ROW('Water Data'!E5))="","",OFFSET('Water Data'!$E$27,0,10*ROW('Water Data'!E5)))</f>
        <v/>
      </c>
      <c r="BW11" s="274" t="str">
        <f ca="true">+IF(OFFSET('Water Data'!$E$28,0,10*ROW('Water Data'!E5))="","",OFFSET('Water Data'!$E$28,0,10*ROW('Water Data'!E5)))</f>
        <v/>
      </c>
      <c r="BX11" s="274" t="str">
        <f ca="true">+IF(OFFSET('Water Data'!$E$29,0,10*ROW('Water Data'!E5))="","",OFFSET('Water Data'!$E$29,0,10*ROW('Water Data'!E5)))</f>
        <v/>
      </c>
      <c r="BY11" s="274" t="str">
        <f ca="true">+IF(OFFSET('Water Data'!$F$27,0,10*ROW('Water Data'!F5))="","",OFFSET('Water Data'!$F$27,0,10*ROW('Water Data'!F5)))</f>
        <v/>
      </c>
      <c r="BZ11" s="274" t="str">
        <f ca="true">+IF(OFFSET('Water Data'!$F$28,0,10*ROW('Water Data'!F5))="","",OFFSET('Water Data'!$F$28,0,10*ROW('Water Data'!F5)))</f>
        <v/>
      </c>
      <c r="CA11" s="274" t="str">
        <f ca="true">+IF(OFFSET('Water Data'!$F$29,0,10*ROW('Water Data'!F5))="","",OFFSET('Water Data'!$F$29,0,10*ROW('Water Data'!F5)))</f>
        <v/>
      </c>
      <c r="CB11" s="274" t="str">
        <f ca="true">+IF(OFFSET('Water Data'!$G$27,0,10*ROW('Water Data'!G5))="","",OFFSET('Water Data'!$G$27,0,10*ROW('Water Data'!G5)))</f>
        <v/>
      </c>
      <c r="CC11" s="274" t="str">
        <f ca="true">+IF(OFFSET('Water Data'!$G$28,0,10*ROW('Water Data'!G5))="","",OFFSET('Water Data'!$G$28,0,10*ROW('Water Data'!G5)))</f>
        <v/>
      </c>
      <c r="CD11" s="274" t="str">
        <f ca="true">+IF(OFFSET('Water Data'!$G$29,0,10*ROW('Water Data'!G5))="","",OFFSET('Water Data'!$G$29,0,10*ROW('Water Data'!G5)))</f>
        <v/>
      </c>
      <c r="CE11" s="274" t="str">
        <f ca="true">+IF(OFFSET('Water Data'!$H$27,0,10*ROW('Water Data'!H5))="","",OFFSET('Water Data'!$H$27,0,10*ROW('Water Data'!H5)))</f>
        <v/>
      </c>
      <c r="CF11" s="274" t="str">
        <f ca="true">+IF(OFFSET('Water Data'!$H$28,0,10*ROW('Water Data'!H5))="","",OFFSET('Water Data'!$H$28,0,10*ROW('Water Data'!H5)))</f>
        <v/>
      </c>
      <c r="CG11" s="274" t="str">
        <f ca="true">+IF(OFFSET('Water Data'!$H$29,0,10*ROW('Water Data'!H5))="","",OFFSET('Water Data'!$H$29,0,10*ROW('Water Data'!H5)))</f>
        <v/>
      </c>
      <c r="CH11" s="274" t="str">
        <f ca="true">+IF(OFFSET('Water Data'!$I$27,0,10*ROW('Water Data'!I5))="","",OFFSET('Water Data'!$I$27,0,10*ROW('Water Data'!I5)))</f>
        <v/>
      </c>
      <c r="CI11" s="274" t="str">
        <f ca="true">+IF(OFFSET('Water Data'!$I$28,0,10*ROW('Water Data'!I5))="","",OFFSET('Water Data'!$I$28,0,10*ROW('Water Data'!I5)))</f>
        <v/>
      </c>
      <c r="CJ11" s="274" t="str">
        <f ca="true">+IF(OFFSET('Water Data'!$I$29,0,10*ROW('Water Data'!I5))="","",OFFSET('Water Data'!$I$29,0,10*ROW('Water Data'!I5)))</f>
        <v/>
      </c>
      <c r="CK11" s="274" t="str">
        <f ca="true">+IF(OFFSET('Sanitation Data'!$D$28,0,10*ROW('Sanitation Data'!D5))="","",OFFSET('Sanitation Data'!$D$28,0,10*ROW('Sanitation Data'!D5)))</f>
        <v/>
      </c>
      <c r="CL11" s="274" t="str">
        <f ca="true">+IF(OFFSET('Sanitation Data'!$D$29,0,10*ROW('Sanitation Data'!D5))="","",OFFSET('Sanitation Data'!$D$29,0,10*ROW('Sanitation Data'!D5)))</f>
        <v/>
      </c>
      <c r="CM11" s="274" t="str">
        <f ca="true">+IF(OFFSET('Sanitation Data'!$D$30,0,10*ROW('Sanitation Data'!D5))="","",OFFSET('Sanitation Data'!$D$30,0,10*ROW('Sanitation Data'!D5)))</f>
        <v/>
      </c>
      <c r="CN11" s="274" t="str">
        <f ca="true">+IF(OFFSET('Sanitation Data'!$D$31,0,10*ROW('Sanitation Data'!D5))="","",OFFSET('Sanitation Data'!$D$31,0,10*ROW('Sanitation Data'!D5)))</f>
        <v/>
      </c>
      <c r="CO11" s="274" t="str">
        <f ca="true">+IF(OFFSET('Sanitation Data'!$D$32,0,10*ROW('Sanitation Data'!D5))="","",OFFSET('Sanitation Data'!$D$32,0,10*ROW('Sanitation Data'!D5)))</f>
        <v/>
      </c>
      <c r="CP11" s="274" t="str">
        <f ca="true">+IF(OFFSET('Sanitation Data'!$E$28,0,10*ROW('Sanitation Data'!E5))="","",OFFSET('Sanitation Data'!$E$28,0,10*ROW('Sanitation Data'!E5)))</f>
        <v/>
      </c>
      <c r="CQ11" s="274" t="str">
        <f ca="true">+IF(OFFSET('Sanitation Data'!$E$29,0,10*ROW('Sanitation Data'!E5))="","",OFFSET('Sanitation Data'!$E$29,0,10*ROW('Sanitation Data'!E5)))</f>
        <v/>
      </c>
      <c r="CR11" s="274" t="str">
        <f ca="true">+IF(OFFSET('Sanitation Data'!$E$30,0,10*ROW('Sanitation Data'!E5))="","",OFFSET('Sanitation Data'!$E$30,0,10*ROW('Sanitation Data'!E5)))</f>
        <v/>
      </c>
      <c r="CS11" s="274" t="str">
        <f ca="true">+IF(OFFSET('Sanitation Data'!$E$31,0,10*ROW('Sanitation Data'!E5))="","",OFFSET('Sanitation Data'!$E$31,0,10*ROW('Sanitation Data'!E5)))</f>
        <v/>
      </c>
      <c r="CT11" s="274" t="str">
        <f ca="true">+IF(OFFSET('Sanitation Data'!$E$32,0,10*ROW('Sanitation Data'!E5))="","",OFFSET('Sanitation Data'!$E$32,0,10*ROW('Sanitation Data'!E5)))</f>
        <v/>
      </c>
      <c r="CU11" s="274" t="str">
        <f ca="true">+IF(OFFSET('Sanitation Data'!$F$28,0,10*ROW('Sanitation Data'!F5))="","",OFFSET('Sanitation Data'!$F$28,0,10*ROW('Sanitation Data'!F5)))</f>
        <v/>
      </c>
      <c r="CV11" s="274" t="str">
        <f ca="true">+IF(OFFSET('Sanitation Data'!$F$29,0,10*ROW('Sanitation Data'!F5))="","",OFFSET('Sanitation Data'!$F$29,0,10*ROW('Sanitation Data'!F5)))</f>
        <v/>
      </c>
      <c r="CW11" s="274" t="str">
        <f ca="true">+IF(OFFSET('Sanitation Data'!$F$30,0,10*ROW('Sanitation Data'!F5))="","",OFFSET('Sanitation Data'!$F$30,0,10*ROW('Sanitation Data'!F5)))</f>
        <v/>
      </c>
      <c r="CX11" s="274" t="str">
        <f ca="true">+IF(OFFSET('Sanitation Data'!$F$31,0,10*ROW('Sanitation Data'!F5))="","",OFFSET('Sanitation Data'!$F$31,0,10*ROW('Sanitation Data'!F5)))</f>
        <v/>
      </c>
      <c r="CY11" s="274" t="str">
        <f ca="true">+IF(OFFSET('Sanitation Data'!$F$32,0,10*ROW('Sanitation Data'!F5))="","",OFFSET('Sanitation Data'!$F$32,0,10*ROW('Sanitation Data'!F5)))</f>
        <v/>
      </c>
      <c r="CZ11" s="274" t="str">
        <f ca="true">+IF(OFFSET('Sanitation Data'!$G$28,0,10*ROW('Sanitation Data'!G5))="","",OFFSET('Sanitation Data'!$G$28,0,10*ROW('Sanitation Data'!G5)))</f>
        <v/>
      </c>
      <c r="DA11" s="274" t="str">
        <f ca="true">+IF(OFFSET('Sanitation Data'!$G$29,0,10*ROW('Sanitation Data'!G5))="","",OFFSET('Sanitation Data'!$G$29,0,10*ROW('Sanitation Data'!G5)))</f>
        <v/>
      </c>
      <c r="DB11" s="274" t="str">
        <f ca="true">+IF(OFFSET('Sanitation Data'!$G$30,0,10*ROW('Sanitation Data'!G5))="","",OFFSET('Sanitation Data'!$G$30,0,10*ROW('Sanitation Data'!G5)))</f>
        <v/>
      </c>
      <c r="DC11" s="274" t="str">
        <f ca="true">+IF(OFFSET('Sanitation Data'!$G$31,0,10*ROW('Sanitation Data'!G5))="","",OFFSET('Sanitation Data'!$G$31,0,10*ROW('Sanitation Data'!G5)))</f>
        <v/>
      </c>
      <c r="DD11" s="274" t="str">
        <f ca="true">+IF(OFFSET('Sanitation Data'!$G$32,0,10*ROW('Sanitation Data'!G5))="","",OFFSET('Sanitation Data'!$G$32,0,10*ROW('Sanitation Data'!G5)))</f>
        <v/>
      </c>
      <c r="DE11" s="274" t="str">
        <f ca="true">+IF(OFFSET('Sanitation Data'!$H$28,0,10*ROW('Sanitation Data'!H5))="","",OFFSET('Sanitation Data'!$H$28,0,10*ROW('Sanitation Data'!H5)))</f>
        <v/>
      </c>
      <c r="DF11" s="274" t="str">
        <f ca="true">+IF(OFFSET('Sanitation Data'!$H$29,0,10*ROW('Sanitation Data'!H5))="","",OFFSET('Sanitation Data'!$H$29,0,10*ROW('Sanitation Data'!H5)))</f>
        <v/>
      </c>
      <c r="DG11" s="274" t="str">
        <f ca="true">+IF(OFFSET('Sanitation Data'!$H$30,0,10*ROW('Sanitation Data'!H5))="","",OFFSET('Sanitation Data'!$H$30,0,10*ROW('Sanitation Data'!H5)))</f>
        <v/>
      </c>
      <c r="DH11" s="274" t="str">
        <f ca="true">+IF(OFFSET('Sanitation Data'!$H$31,0,10*ROW('Sanitation Data'!H5))="","",OFFSET('Sanitation Data'!$H$31,0,10*ROW('Sanitation Data'!H5)))</f>
        <v/>
      </c>
      <c r="DI11" s="274" t="str">
        <f ca="true">+IF(OFFSET('Sanitation Data'!$H$32,0,10*ROW('Sanitation Data'!H5))="","",OFFSET('Sanitation Data'!$H$32,0,10*ROW('Sanitation Data'!H5)))</f>
        <v/>
      </c>
      <c r="DJ11" s="274" t="str">
        <f ca="true">+IF(OFFSET('Sanitation Data'!$I$28,0,10*ROW('Sanitation Data'!I5))="","",OFFSET('Sanitation Data'!$I$28,0,10*ROW('Sanitation Data'!I5)))</f>
        <v/>
      </c>
      <c r="DK11" s="274" t="str">
        <f ca="true">+IF(OFFSET('Sanitation Data'!$I$29,0,10*ROW('Sanitation Data'!I5))="","",OFFSET('Sanitation Data'!$I$29,0,10*ROW('Sanitation Data'!I5)))</f>
        <v/>
      </c>
      <c r="DL11" s="274" t="str">
        <f ca="true">+IF(OFFSET('Sanitation Data'!$I$30,0,10*ROW('Sanitation Data'!I5))="","",OFFSET('Sanitation Data'!$I$30,0,10*ROW('Sanitation Data'!I5)))</f>
        <v/>
      </c>
      <c r="DM11" s="274" t="str">
        <f ca="true">+IF(OFFSET('Sanitation Data'!$I$31,0,10*ROW('Sanitation Data'!I5))="","",OFFSET('Sanitation Data'!$I$31,0,10*ROW('Sanitation Data'!I5)))</f>
        <v/>
      </c>
      <c r="DN11" s="274" t="str">
        <f ca="true">+IF(OFFSET('Sanitation Data'!$I$32,0,10*ROW('Sanitation Data'!I5))="","",OFFSET('Sanitation Data'!$I$32,0,10*ROW('Sanitation Data'!I5)))</f>
        <v/>
      </c>
      <c r="DO11" s="274" t="str">
        <f ca="true">+IF(OFFSET('Hygiene Data'!$D$11,0,10*ROW('Hygiene Data'!D5))="","",OFFSET('Hygiene Data'!$D$11,0,10*ROW('Hygiene Data'!D5)))</f>
        <v/>
      </c>
      <c r="DP11" s="274" t="str">
        <f ca="true">+IF(OFFSET('Hygiene Data'!$D$12,0,10*ROW('Hygiene Data'!D5))="","",OFFSET('Hygiene Data'!$D$12,0,10*ROW('Hygiene Data'!D5)))</f>
        <v/>
      </c>
      <c r="DQ11" s="274" t="str">
        <f ca="true">+IF(OFFSET('Hygiene Data'!$D$13,0,10*ROW('Hygiene Data'!D5))="","",OFFSET('Hygiene Data'!$D$13,0,10*ROW('Hygiene Data'!D5)))</f>
        <v/>
      </c>
      <c r="DR11" s="274" t="str">
        <f ca="true">+IF(OFFSET('Hygiene Data'!$E$11,0,10*ROW('Hygiene Data'!E5))="","",OFFSET('Hygiene Data'!$E$11,0,10*ROW('Hygiene Data'!E5)))</f>
        <v/>
      </c>
      <c r="DS11" s="274" t="str">
        <f ca="true">+IF(OFFSET('Hygiene Data'!$E$12,0,10*ROW('Hygiene Data'!E5))="","",OFFSET('Hygiene Data'!$E$12,0,10*ROW('Hygiene Data'!E5)))</f>
        <v/>
      </c>
      <c r="DT11" s="274" t="str">
        <f ca="true">+IF(OFFSET('Hygiene Data'!$E$13,0,10*ROW('Hygiene Data'!E5))="","",OFFSET('Hygiene Data'!$E$13,0,10*ROW('Hygiene Data'!E5)))</f>
        <v/>
      </c>
      <c r="DU11" s="274" t="str">
        <f ca="true">+IF(OFFSET('Hygiene Data'!$F$11,0,10*ROW('Hygiene Data'!F5))="","",OFFSET('Hygiene Data'!$F$11,0,10*ROW('Hygiene Data'!F5)))</f>
        <v/>
      </c>
      <c r="DV11" s="274" t="str">
        <f ca="true">+IF(OFFSET('Hygiene Data'!$F$12,0,10*ROW('Hygiene Data'!F5))="","",OFFSET('Hygiene Data'!$F$12,0,10*ROW('Hygiene Data'!F5)))</f>
        <v/>
      </c>
      <c r="DW11" s="274" t="str">
        <f ca="true">+IF(OFFSET('Hygiene Data'!$F$13,0,10*ROW('Hygiene Data'!F5))="","",OFFSET('Hygiene Data'!$F$13,0,10*ROW('Hygiene Data'!F5)))</f>
        <v/>
      </c>
      <c r="DX11" s="274" t="str">
        <f ca="true">+IF(OFFSET('Hygiene Data'!$G$11,0,10*ROW('Hygiene Data'!G5))="","",OFFSET('Hygiene Data'!$G$11,0,10*ROW('Hygiene Data'!G5)))</f>
        <v/>
      </c>
      <c r="DY11" s="274" t="str">
        <f ca="true">+IF(OFFSET('Hygiene Data'!$G$12,0,10*ROW('Hygiene Data'!G5))="","",OFFSET('Hygiene Data'!$G$12,0,10*ROW('Hygiene Data'!G5)))</f>
        <v/>
      </c>
      <c r="DZ11" s="274" t="str">
        <f ca="true">+IF(OFFSET('Hygiene Data'!$G$13,0,10*ROW('Hygiene Data'!G5))="","",OFFSET('Hygiene Data'!$G$13,0,10*ROW('Hygiene Data'!G5)))</f>
        <v/>
      </c>
      <c r="EA11" s="274" t="str">
        <f ca="true">+IF(OFFSET('Hygiene Data'!$H$11,0,10*ROW('Hygiene Data'!H5))="","",OFFSET('Hygiene Data'!$H$11,0,10*ROW('Hygiene Data'!H5)))</f>
        <v/>
      </c>
      <c r="EB11" s="274" t="str">
        <f ca="true">+IF(OFFSET('Hygiene Data'!$H$12,0,10*ROW('Hygiene Data'!H5))="","",OFFSET('Hygiene Data'!$H$12,0,10*ROW('Hygiene Data'!H5)))</f>
        <v/>
      </c>
      <c r="EC11" s="274" t="str">
        <f ca="true">+IF(OFFSET('Hygiene Data'!$H$13,0,10*ROW('Hygiene Data'!H5))="","",OFFSET('Hygiene Data'!$H$13,0,10*ROW('Hygiene Data'!H5)))</f>
        <v/>
      </c>
      <c r="ED11" s="274" t="str">
        <f ca="true">+IF(OFFSET('Hygiene Data'!$I$11,0,10*ROW('Hygiene Data'!I5))="","",OFFSET('Hygiene Data'!$I$11,0,10*ROW('Hygiene Data'!I5)))</f>
        <v/>
      </c>
      <c r="EE11" s="274" t="str">
        <f ca="true">+IF(OFFSET('Hygiene Data'!$I$12,0,10*ROW('Hygiene Data'!I5))="","",OFFSET('Hygiene Data'!$I$12,0,10*ROW('Hygiene Data'!I5)))</f>
        <v/>
      </c>
      <c r="EF11" s="274"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
      </c>
      <c r="B12" s="36" t="str">
        <f ca="true">+IF(OFFSET('Water Data'!$C$2,0,10*ROW('Water Data'!F6))="","",OFFSET('Water Data'!$C$2,0,10*ROW('Water Data'!F6)))</f>
        <v/>
      </c>
      <c r="C12" s="330" t="str">
        <f t="shared" ca="true" si="0"/>
        <v/>
      </c>
      <c r="D12" s="9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4"/>
      <c r="BS12" s="274" t="str">
        <f ca="true">+IF(OFFSET('Water Data'!$D$27,0,10*ROW('Water Data'!D6))="","",OFFSET('Water Data'!$D$27,0,10*ROW('Water Data'!D6)))</f>
        <v/>
      </c>
      <c r="BT12" s="274" t="str">
        <f ca="true">+IF(OFFSET('Water Data'!$D$28,0,10*ROW('Water Data'!D6))="","",OFFSET('Water Data'!$D$28,0,10*ROW('Water Data'!D6)))</f>
        <v/>
      </c>
      <c r="BU12" s="274" t="str">
        <f ca="true">+IF(OFFSET('Water Data'!$D$29,0,10*ROW('Water Data'!D6))="","",OFFSET('Water Data'!$D$29,0,10*ROW('Water Data'!D6)))</f>
        <v/>
      </c>
      <c r="BV12" s="274" t="str">
        <f ca="true">+IF(OFFSET('Water Data'!$E$27,0,10*ROW('Water Data'!E6))="","",OFFSET('Water Data'!$E$27,0,10*ROW('Water Data'!E6)))</f>
        <v/>
      </c>
      <c r="BW12" s="274" t="str">
        <f ca="true">+IF(OFFSET('Water Data'!$E$28,0,10*ROW('Water Data'!E6))="","",OFFSET('Water Data'!$E$28,0,10*ROW('Water Data'!E6)))</f>
        <v/>
      </c>
      <c r="BX12" s="274" t="str">
        <f ca="true">+IF(OFFSET('Water Data'!$E$29,0,10*ROW('Water Data'!E6))="","",OFFSET('Water Data'!$E$29,0,10*ROW('Water Data'!E6)))</f>
        <v/>
      </c>
      <c r="BY12" s="274" t="str">
        <f ca="true">+IF(OFFSET('Water Data'!$F$27,0,10*ROW('Water Data'!F6))="","",OFFSET('Water Data'!$F$27,0,10*ROW('Water Data'!F6)))</f>
        <v/>
      </c>
      <c r="BZ12" s="274" t="str">
        <f ca="true">+IF(OFFSET('Water Data'!$F$28,0,10*ROW('Water Data'!F6))="","",OFFSET('Water Data'!$F$28,0,10*ROW('Water Data'!F6)))</f>
        <v/>
      </c>
      <c r="CA12" s="274" t="str">
        <f ca="true">+IF(OFFSET('Water Data'!$F$29,0,10*ROW('Water Data'!F6))="","",OFFSET('Water Data'!$F$29,0,10*ROW('Water Data'!F6)))</f>
        <v/>
      </c>
      <c r="CB12" s="274" t="str">
        <f ca="true">+IF(OFFSET('Water Data'!$G$27,0,10*ROW('Water Data'!G6))="","",OFFSET('Water Data'!$G$27,0,10*ROW('Water Data'!G6)))</f>
        <v/>
      </c>
      <c r="CC12" s="274" t="str">
        <f ca="true">+IF(OFFSET('Water Data'!$G$28,0,10*ROW('Water Data'!G6))="","",OFFSET('Water Data'!$G$28,0,10*ROW('Water Data'!G6)))</f>
        <v/>
      </c>
      <c r="CD12" s="274" t="str">
        <f ca="true">+IF(OFFSET('Water Data'!$G$29,0,10*ROW('Water Data'!G6))="","",OFFSET('Water Data'!$G$29,0,10*ROW('Water Data'!G6)))</f>
        <v/>
      </c>
      <c r="CE12" s="274" t="str">
        <f ca="true">+IF(OFFSET('Water Data'!$H$27,0,10*ROW('Water Data'!H6))="","",OFFSET('Water Data'!$H$27,0,10*ROW('Water Data'!H6)))</f>
        <v/>
      </c>
      <c r="CF12" s="274" t="str">
        <f ca="true">+IF(OFFSET('Water Data'!$H$28,0,10*ROW('Water Data'!H6))="","",OFFSET('Water Data'!$H$28,0,10*ROW('Water Data'!H6)))</f>
        <v/>
      </c>
      <c r="CG12" s="274" t="str">
        <f ca="true">+IF(OFFSET('Water Data'!$H$29,0,10*ROW('Water Data'!H6))="","",OFFSET('Water Data'!$H$29,0,10*ROW('Water Data'!H6)))</f>
        <v/>
      </c>
      <c r="CH12" s="274" t="str">
        <f ca="true">+IF(OFFSET('Water Data'!$I$27,0,10*ROW('Water Data'!I6))="","",OFFSET('Water Data'!$I$27,0,10*ROW('Water Data'!I6)))</f>
        <v/>
      </c>
      <c r="CI12" s="274" t="str">
        <f ca="true">+IF(OFFSET('Water Data'!$I$28,0,10*ROW('Water Data'!I6))="","",OFFSET('Water Data'!$I$28,0,10*ROW('Water Data'!I6)))</f>
        <v/>
      </c>
      <c r="CJ12" s="274" t="str">
        <f ca="true">+IF(OFFSET('Water Data'!$I$29,0,10*ROW('Water Data'!I6))="","",OFFSET('Water Data'!$I$29,0,10*ROW('Water Data'!I6)))</f>
        <v/>
      </c>
      <c r="CK12" s="274" t="str">
        <f ca="true">+IF(OFFSET('Sanitation Data'!$D$28,0,10*ROW('Sanitation Data'!D6))="","",OFFSET('Sanitation Data'!$D$28,0,10*ROW('Sanitation Data'!D6)))</f>
        <v/>
      </c>
      <c r="CL12" s="274" t="str">
        <f ca="true">+IF(OFFSET('Sanitation Data'!$D$29,0,10*ROW('Sanitation Data'!D6))="","",OFFSET('Sanitation Data'!$D$29,0,10*ROW('Sanitation Data'!D6)))</f>
        <v/>
      </c>
      <c r="CM12" s="274" t="str">
        <f ca="true">+IF(OFFSET('Sanitation Data'!$D$30,0,10*ROW('Sanitation Data'!D6))="","",OFFSET('Sanitation Data'!$D$30,0,10*ROW('Sanitation Data'!D6)))</f>
        <v/>
      </c>
      <c r="CN12" s="274" t="str">
        <f ca="true">+IF(OFFSET('Sanitation Data'!$D$31,0,10*ROW('Sanitation Data'!D6))="","",OFFSET('Sanitation Data'!$D$31,0,10*ROW('Sanitation Data'!D6)))</f>
        <v/>
      </c>
      <c r="CO12" s="274" t="str">
        <f ca="true">+IF(OFFSET('Sanitation Data'!$D$32,0,10*ROW('Sanitation Data'!D6))="","",OFFSET('Sanitation Data'!$D$32,0,10*ROW('Sanitation Data'!D6)))</f>
        <v/>
      </c>
      <c r="CP12" s="274" t="str">
        <f ca="true">+IF(OFFSET('Sanitation Data'!$E$28,0,10*ROW('Sanitation Data'!E6))="","",OFFSET('Sanitation Data'!$E$28,0,10*ROW('Sanitation Data'!E6)))</f>
        <v/>
      </c>
      <c r="CQ12" s="274" t="str">
        <f ca="true">+IF(OFFSET('Sanitation Data'!$E$29,0,10*ROW('Sanitation Data'!E6))="","",OFFSET('Sanitation Data'!$E$29,0,10*ROW('Sanitation Data'!E6)))</f>
        <v/>
      </c>
      <c r="CR12" s="274" t="str">
        <f ca="true">+IF(OFFSET('Sanitation Data'!$E$30,0,10*ROW('Sanitation Data'!E6))="","",OFFSET('Sanitation Data'!$E$30,0,10*ROW('Sanitation Data'!E6)))</f>
        <v/>
      </c>
      <c r="CS12" s="274" t="str">
        <f ca="true">+IF(OFFSET('Sanitation Data'!$E$31,0,10*ROW('Sanitation Data'!E6))="","",OFFSET('Sanitation Data'!$E$31,0,10*ROW('Sanitation Data'!E6)))</f>
        <v/>
      </c>
      <c r="CT12" s="274" t="str">
        <f ca="true">+IF(OFFSET('Sanitation Data'!$E$32,0,10*ROW('Sanitation Data'!E6))="","",OFFSET('Sanitation Data'!$E$32,0,10*ROW('Sanitation Data'!E6)))</f>
        <v/>
      </c>
      <c r="CU12" s="274" t="str">
        <f ca="true">+IF(OFFSET('Sanitation Data'!$F$28,0,10*ROW('Sanitation Data'!F6))="","",OFFSET('Sanitation Data'!$F$28,0,10*ROW('Sanitation Data'!F6)))</f>
        <v/>
      </c>
      <c r="CV12" s="274" t="str">
        <f ca="true">+IF(OFFSET('Sanitation Data'!$F$29,0,10*ROW('Sanitation Data'!F6))="","",OFFSET('Sanitation Data'!$F$29,0,10*ROW('Sanitation Data'!F6)))</f>
        <v/>
      </c>
      <c r="CW12" s="274" t="str">
        <f ca="true">+IF(OFFSET('Sanitation Data'!$F$30,0,10*ROW('Sanitation Data'!F6))="","",OFFSET('Sanitation Data'!$F$30,0,10*ROW('Sanitation Data'!F6)))</f>
        <v/>
      </c>
      <c r="CX12" s="274" t="str">
        <f ca="true">+IF(OFFSET('Sanitation Data'!$F$31,0,10*ROW('Sanitation Data'!F6))="","",OFFSET('Sanitation Data'!$F$31,0,10*ROW('Sanitation Data'!F6)))</f>
        <v/>
      </c>
      <c r="CY12" s="274" t="str">
        <f ca="true">+IF(OFFSET('Sanitation Data'!$F$32,0,10*ROW('Sanitation Data'!F6))="","",OFFSET('Sanitation Data'!$F$32,0,10*ROW('Sanitation Data'!F6)))</f>
        <v/>
      </c>
      <c r="CZ12" s="274" t="str">
        <f ca="true">+IF(OFFSET('Sanitation Data'!$G$28,0,10*ROW('Sanitation Data'!G6))="","",OFFSET('Sanitation Data'!$G$28,0,10*ROW('Sanitation Data'!G6)))</f>
        <v/>
      </c>
      <c r="DA12" s="274" t="str">
        <f ca="true">+IF(OFFSET('Sanitation Data'!$G$29,0,10*ROW('Sanitation Data'!G6))="","",OFFSET('Sanitation Data'!$G$29,0,10*ROW('Sanitation Data'!G6)))</f>
        <v/>
      </c>
      <c r="DB12" s="274" t="str">
        <f ca="true">+IF(OFFSET('Sanitation Data'!$G$30,0,10*ROW('Sanitation Data'!G6))="","",OFFSET('Sanitation Data'!$G$30,0,10*ROW('Sanitation Data'!G6)))</f>
        <v/>
      </c>
      <c r="DC12" s="274" t="str">
        <f ca="true">+IF(OFFSET('Sanitation Data'!$G$31,0,10*ROW('Sanitation Data'!G6))="","",OFFSET('Sanitation Data'!$G$31,0,10*ROW('Sanitation Data'!G6)))</f>
        <v/>
      </c>
      <c r="DD12" s="274" t="str">
        <f ca="true">+IF(OFFSET('Sanitation Data'!$G$32,0,10*ROW('Sanitation Data'!G6))="","",OFFSET('Sanitation Data'!$G$32,0,10*ROW('Sanitation Data'!G6)))</f>
        <v/>
      </c>
      <c r="DE12" s="274" t="str">
        <f ca="true">+IF(OFFSET('Sanitation Data'!$H$28,0,10*ROW('Sanitation Data'!H6))="","",OFFSET('Sanitation Data'!$H$28,0,10*ROW('Sanitation Data'!H6)))</f>
        <v/>
      </c>
      <c r="DF12" s="274" t="str">
        <f ca="true">+IF(OFFSET('Sanitation Data'!$H$29,0,10*ROW('Sanitation Data'!H6))="","",OFFSET('Sanitation Data'!$H$29,0,10*ROW('Sanitation Data'!H6)))</f>
        <v/>
      </c>
      <c r="DG12" s="274" t="str">
        <f ca="true">+IF(OFFSET('Sanitation Data'!$H$30,0,10*ROW('Sanitation Data'!H6))="","",OFFSET('Sanitation Data'!$H$30,0,10*ROW('Sanitation Data'!H6)))</f>
        <v/>
      </c>
      <c r="DH12" s="274" t="str">
        <f ca="true">+IF(OFFSET('Sanitation Data'!$H$31,0,10*ROW('Sanitation Data'!H6))="","",OFFSET('Sanitation Data'!$H$31,0,10*ROW('Sanitation Data'!H6)))</f>
        <v/>
      </c>
      <c r="DI12" s="274" t="str">
        <f ca="true">+IF(OFFSET('Sanitation Data'!$H$32,0,10*ROW('Sanitation Data'!H6))="","",OFFSET('Sanitation Data'!$H$32,0,10*ROW('Sanitation Data'!H6)))</f>
        <v/>
      </c>
      <c r="DJ12" s="274" t="str">
        <f ca="true">+IF(OFFSET('Sanitation Data'!$I$28,0,10*ROW('Sanitation Data'!I6))="","",OFFSET('Sanitation Data'!$I$28,0,10*ROW('Sanitation Data'!I6)))</f>
        <v/>
      </c>
      <c r="DK12" s="274" t="str">
        <f ca="true">+IF(OFFSET('Sanitation Data'!$I$29,0,10*ROW('Sanitation Data'!I6))="","",OFFSET('Sanitation Data'!$I$29,0,10*ROW('Sanitation Data'!I6)))</f>
        <v/>
      </c>
      <c r="DL12" s="274" t="str">
        <f ca="true">+IF(OFFSET('Sanitation Data'!$I$30,0,10*ROW('Sanitation Data'!I6))="","",OFFSET('Sanitation Data'!$I$30,0,10*ROW('Sanitation Data'!I6)))</f>
        <v/>
      </c>
      <c r="DM12" s="274" t="str">
        <f ca="true">+IF(OFFSET('Sanitation Data'!$I$31,0,10*ROW('Sanitation Data'!I6))="","",OFFSET('Sanitation Data'!$I$31,0,10*ROW('Sanitation Data'!I6)))</f>
        <v/>
      </c>
      <c r="DN12" s="274" t="str">
        <f ca="true">+IF(OFFSET('Sanitation Data'!$I$32,0,10*ROW('Sanitation Data'!I6))="","",OFFSET('Sanitation Data'!$I$32,0,10*ROW('Sanitation Data'!I6)))</f>
        <v/>
      </c>
      <c r="DO12" s="274" t="str">
        <f ca="true">+IF(OFFSET('Hygiene Data'!$D$11,0,10*ROW('Hygiene Data'!D6))="","",OFFSET('Hygiene Data'!$D$11,0,10*ROW('Hygiene Data'!D6)))</f>
        <v/>
      </c>
      <c r="DP12" s="274" t="str">
        <f ca="true">+IF(OFFSET('Hygiene Data'!$D$12,0,10*ROW('Hygiene Data'!D6))="","",OFFSET('Hygiene Data'!$D$12,0,10*ROW('Hygiene Data'!D6)))</f>
        <v/>
      </c>
      <c r="DQ12" s="274" t="str">
        <f ca="true">+IF(OFFSET('Hygiene Data'!$D$13,0,10*ROW('Hygiene Data'!D6))="","",OFFSET('Hygiene Data'!$D$13,0,10*ROW('Hygiene Data'!D6)))</f>
        <v/>
      </c>
      <c r="DR12" s="274" t="str">
        <f ca="true">+IF(OFFSET('Hygiene Data'!$E$11,0,10*ROW('Hygiene Data'!E6))="","",OFFSET('Hygiene Data'!$E$11,0,10*ROW('Hygiene Data'!E6)))</f>
        <v/>
      </c>
      <c r="DS12" s="274" t="str">
        <f ca="true">+IF(OFFSET('Hygiene Data'!$E$12,0,10*ROW('Hygiene Data'!E6))="","",OFFSET('Hygiene Data'!$E$12,0,10*ROW('Hygiene Data'!E6)))</f>
        <v/>
      </c>
      <c r="DT12" s="274" t="str">
        <f ca="true">+IF(OFFSET('Hygiene Data'!$E$13,0,10*ROW('Hygiene Data'!E6))="","",OFFSET('Hygiene Data'!$E$13,0,10*ROW('Hygiene Data'!E6)))</f>
        <v/>
      </c>
      <c r="DU12" s="274" t="str">
        <f ca="true">+IF(OFFSET('Hygiene Data'!$F$11,0,10*ROW('Hygiene Data'!F6))="","",OFFSET('Hygiene Data'!$F$11,0,10*ROW('Hygiene Data'!F6)))</f>
        <v/>
      </c>
      <c r="DV12" s="274" t="str">
        <f ca="true">+IF(OFFSET('Hygiene Data'!$F$12,0,10*ROW('Hygiene Data'!F6))="","",OFFSET('Hygiene Data'!$F$12,0,10*ROW('Hygiene Data'!F6)))</f>
        <v/>
      </c>
      <c r="DW12" s="274" t="str">
        <f ca="true">+IF(OFFSET('Hygiene Data'!$F$13,0,10*ROW('Hygiene Data'!F6))="","",OFFSET('Hygiene Data'!$F$13,0,10*ROW('Hygiene Data'!F6)))</f>
        <v/>
      </c>
      <c r="DX12" s="274" t="str">
        <f ca="true">+IF(OFFSET('Hygiene Data'!$G$11,0,10*ROW('Hygiene Data'!G6))="","",OFFSET('Hygiene Data'!$G$11,0,10*ROW('Hygiene Data'!G6)))</f>
        <v/>
      </c>
      <c r="DY12" s="274" t="str">
        <f ca="true">+IF(OFFSET('Hygiene Data'!$G$12,0,10*ROW('Hygiene Data'!G6))="","",OFFSET('Hygiene Data'!$G$12,0,10*ROW('Hygiene Data'!G6)))</f>
        <v/>
      </c>
      <c r="DZ12" s="274" t="str">
        <f ca="true">+IF(OFFSET('Hygiene Data'!$G$13,0,10*ROW('Hygiene Data'!G6))="","",OFFSET('Hygiene Data'!$G$13,0,10*ROW('Hygiene Data'!G6)))</f>
        <v/>
      </c>
      <c r="EA12" s="274" t="str">
        <f ca="true">+IF(OFFSET('Hygiene Data'!$H$11,0,10*ROW('Hygiene Data'!H6))="","",OFFSET('Hygiene Data'!$H$11,0,10*ROW('Hygiene Data'!H6)))</f>
        <v/>
      </c>
      <c r="EB12" s="274" t="str">
        <f ca="true">+IF(OFFSET('Hygiene Data'!$H$12,0,10*ROW('Hygiene Data'!H6))="","",OFFSET('Hygiene Data'!$H$12,0,10*ROW('Hygiene Data'!H6)))</f>
        <v/>
      </c>
      <c r="EC12" s="274" t="str">
        <f ca="true">+IF(OFFSET('Hygiene Data'!$H$13,0,10*ROW('Hygiene Data'!H6))="","",OFFSET('Hygiene Data'!$H$13,0,10*ROW('Hygiene Data'!H6)))</f>
        <v/>
      </c>
      <c r="ED12" s="274" t="str">
        <f ca="true">+IF(OFFSET('Hygiene Data'!$I$11,0,10*ROW('Hygiene Data'!I6))="","",OFFSET('Hygiene Data'!$I$11,0,10*ROW('Hygiene Data'!I6)))</f>
        <v/>
      </c>
      <c r="EE12" s="274" t="str">
        <f ca="true">+IF(OFFSET('Hygiene Data'!$I$12,0,10*ROW('Hygiene Data'!I6))="","",OFFSET('Hygiene Data'!$I$12,0,10*ROW('Hygiene Data'!I6)))</f>
        <v/>
      </c>
      <c r="EF12" s="274"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30" t="str">
        <f t="shared" ca="true" si="0"/>
        <v/>
      </c>
      <c r="D13" s="9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4"/>
      <c r="BS13" s="274" t="str">
        <f ca="true">+IF(OFFSET('Water Data'!$D$27,0,10*ROW('Water Data'!D7))="","",OFFSET('Water Data'!$D$27,0,10*ROW('Water Data'!D7)))</f>
        <v/>
      </c>
      <c r="BT13" s="274" t="str">
        <f ca="true">+IF(OFFSET('Water Data'!$D$28,0,10*ROW('Water Data'!D7))="","",OFFSET('Water Data'!$D$28,0,10*ROW('Water Data'!D7)))</f>
        <v/>
      </c>
      <c r="BU13" s="274" t="str">
        <f ca="true">+IF(OFFSET('Water Data'!$D$29,0,10*ROW('Water Data'!D7))="","",OFFSET('Water Data'!$D$29,0,10*ROW('Water Data'!D7)))</f>
        <v/>
      </c>
      <c r="BV13" s="274" t="str">
        <f ca="true">+IF(OFFSET('Water Data'!$E$27,0,10*ROW('Water Data'!E7))="","",OFFSET('Water Data'!$E$27,0,10*ROW('Water Data'!E7)))</f>
        <v/>
      </c>
      <c r="BW13" s="274" t="str">
        <f ca="true">+IF(OFFSET('Water Data'!$E$28,0,10*ROW('Water Data'!E7))="","",OFFSET('Water Data'!$E$28,0,10*ROW('Water Data'!E7)))</f>
        <v/>
      </c>
      <c r="BX13" s="274" t="str">
        <f ca="true">+IF(OFFSET('Water Data'!$E$29,0,10*ROW('Water Data'!E7))="","",OFFSET('Water Data'!$E$29,0,10*ROW('Water Data'!E7)))</f>
        <v/>
      </c>
      <c r="BY13" s="274" t="str">
        <f ca="true">+IF(OFFSET('Water Data'!$F$27,0,10*ROW('Water Data'!F7))="","",OFFSET('Water Data'!$F$27,0,10*ROW('Water Data'!F7)))</f>
        <v/>
      </c>
      <c r="BZ13" s="274" t="str">
        <f ca="true">+IF(OFFSET('Water Data'!$F$28,0,10*ROW('Water Data'!F7))="","",OFFSET('Water Data'!$F$28,0,10*ROW('Water Data'!F7)))</f>
        <v/>
      </c>
      <c r="CA13" s="274" t="str">
        <f ca="true">+IF(OFFSET('Water Data'!$F$29,0,10*ROW('Water Data'!F7))="","",OFFSET('Water Data'!$F$29,0,10*ROW('Water Data'!F7)))</f>
        <v/>
      </c>
      <c r="CB13" s="274" t="str">
        <f ca="true">+IF(OFFSET('Water Data'!$G$27,0,10*ROW('Water Data'!G7))="","",OFFSET('Water Data'!$G$27,0,10*ROW('Water Data'!G7)))</f>
        <v/>
      </c>
      <c r="CC13" s="274" t="str">
        <f ca="true">+IF(OFFSET('Water Data'!$G$28,0,10*ROW('Water Data'!G7))="","",OFFSET('Water Data'!$G$28,0,10*ROW('Water Data'!G7)))</f>
        <v/>
      </c>
      <c r="CD13" s="274" t="str">
        <f ca="true">+IF(OFFSET('Water Data'!$G$29,0,10*ROW('Water Data'!G7))="","",OFFSET('Water Data'!$G$29,0,10*ROW('Water Data'!G7)))</f>
        <v/>
      </c>
      <c r="CE13" s="274" t="str">
        <f ca="true">+IF(OFFSET('Water Data'!$H$27,0,10*ROW('Water Data'!H7))="","",OFFSET('Water Data'!$H$27,0,10*ROW('Water Data'!H7)))</f>
        <v/>
      </c>
      <c r="CF13" s="274" t="str">
        <f ca="true">+IF(OFFSET('Water Data'!$H$28,0,10*ROW('Water Data'!H7))="","",OFFSET('Water Data'!$H$28,0,10*ROW('Water Data'!H7)))</f>
        <v/>
      </c>
      <c r="CG13" s="274" t="str">
        <f ca="true">+IF(OFFSET('Water Data'!$H$29,0,10*ROW('Water Data'!H7))="","",OFFSET('Water Data'!$H$29,0,10*ROW('Water Data'!H7)))</f>
        <v/>
      </c>
      <c r="CH13" s="274" t="str">
        <f ca="true">+IF(OFFSET('Water Data'!$I$27,0,10*ROW('Water Data'!I7))="","",OFFSET('Water Data'!$I$27,0,10*ROW('Water Data'!I7)))</f>
        <v/>
      </c>
      <c r="CI13" s="274" t="str">
        <f ca="true">+IF(OFFSET('Water Data'!$I$28,0,10*ROW('Water Data'!I7))="","",OFFSET('Water Data'!$I$28,0,10*ROW('Water Data'!I7)))</f>
        <v/>
      </c>
      <c r="CJ13" s="274" t="str">
        <f ca="true">+IF(OFFSET('Water Data'!$I$29,0,10*ROW('Water Data'!I7))="","",OFFSET('Water Data'!$I$29,0,10*ROW('Water Data'!I7)))</f>
        <v/>
      </c>
      <c r="CK13" s="274" t="str">
        <f ca="true">+IF(OFFSET('Sanitation Data'!$D$28,0,10*ROW('Sanitation Data'!D7))="","",OFFSET('Sanitation Data'!$D$28,0,10*ROW('Sanitation Data'!D7)))</f>
        <v/>
      </c>
      <c r="CL13" s="274" t="str">
        <f ca="true">+IF(OFFSET('Sanitation Data'!$D$29,0,10*ROW('Sanitation Data'!D7))="","",OFFSET('Sanitation Data'!$D$29,0,10*ROW('Sanitation Data'!D7)))</f>
        <v/>
      </c>
      <c r="CM13" s="274" t="str">
        <f ca="true">+IF(OFFSET('Sanitation Data'!$D$30,0,10*ROW('Sanitation Data'!D7))="","",OFFSET('Sanitation Data'!$D$30,0,10*ROW('Sanitation Data'!D7)))</f>
        <v/>
      </c>
      <c r="CN13" s="274" t="str">
        <f ca="true">+IF(OFFSET('Sanitation Data'!$D$31,0,10*ROW('Sanitation Data'!D7))="","",OFFSET('Sanitation Data'!$D$31,0,10*ROW('Sanitation Data'!D7)))</f>
        <v/>
      </c>
      <c r="CO13" s="274" t="str">
        <f ca="true">+IF(OFFSET('Sanitation Data'!$D$32,0,10*ROW('Sanitation Data'!D7))="","",OFFSET('Sanitation Data'!$D$32,0,10*ROW('Sanitation Data'!D7)))</f>
        <v/>
      </c>
      <c r="CP13" s="274" t="str">
        <f ca="true">+IF(OFFSET('Sanitation Data'!$E$28,0,10*ROW('Sanitation Data'!E7))="","",OFFSET('Sanitation Data'!$E$28,0,10*ROW('Sanitation Data'!E7)))</f>
        <v/>
      </c>
      <c r="CQ13" s="274" t="str">
        <f ca="true">+IF(OFFSET('Sanitation Data'!$E$29,0,10*ROW('Sanitation Data'!E7))="","",OFFSET('Sanitation Data'!$E$29,0,10*ROW('Sanitation Data'!E7)))</f>
        <v/>
      </c>
      <c r="CR13" s="274" t="str">
        <f ca="true">+IF(OFFSET('Sanitation Data'!$E$30,0,10*ROW('Sanitation Data'!E7))="","",OFFSET('Sanitation Data'!$E$30,0,10*ROW('Sanitation Data'!E7)))</f>
        <v/>
      </c>
      <c r="CS13" s="274" t="str">
        <f ca="true">+IF(OFFSET('Sanitation Data'!$E$31,0,10*ROW('Sanitation Data'!E7))="","",OFFSET('Sanitation Data'!$E$31,0,10*ROW('Sanitation Data'!E7)))</f>
        <v/>
      </c>
      <c r="CT13" s="274" t="str">
        <f ca="true">+IF(OFFSET('Sanitation Data'!$E$32,0,10*ROW('Sanitation Data'!E7))="","",OFFSET('Sanitation Data'!$E$32,0,10*ROW('Sanitation Data'!E7)))</f>
        <v/>
      </c>
      <c r="CU13" s="274" t="str">
        <f ca="true">+IF(OFFSET('Sanitation Data'!$F$28,0,10*ROW('Sanitation Data'!F7))="","",OFFSET('Sanitation Data'!$F$28,0,10*ROW('Sanitation Data'!F7)))</f>
        <v/>
      </c>
      <c r="CV13" s="274" t="str">
        <f ca="true">+IF(OFFSET('Sanitation Data'!$F$29,0,10*ROW('Sanitation Data'!F7))="","",OFFSET('Sanitation Data'!$F$29,0,10*ROW('Sanitation Data'!F7)))</f>
        <v/>
      </c>
      <c r="CW13" s="274" t="str">
        <f ca="true">+IF(OFFSET('Sanitation Data'!$F$30,0,10*ROW('Sanitation Data'!F7))="","",OFFSET('Sanitation Data'!$F$30,0,10*ROW('Sanitation Data'!F7)))</f>
        <v/>
      </c>
      <c r="CX13" s="274" t="str">
        <f ca="true">+IF(OFFSET('Sanitation Data'!$F$31,0,10*ROW('Sanitation Data'!F7))="","",OFFSET('Sanitation Data'!$F$31,0,10*ROW('Sanitation Data'!F7)))</f>
        <v/>
      </c>
      <c r="CY13" s="274" t="str">
        <f ca="true">+IF(OFFSET('Sanitation Data'!$F$32,0,10*ROW('Sanitation Data'!F7))="","",OFFSET('Sanitation Data'!$F$32,0,10*ROW('Sanitation Data'!F7)))</f>
        <v/>
      </c>
      <c r="CZ13" s="274" t="str">
        <f ca="true">+IF(OFFSET('Sanitation Data'!$G$28,0,10*ROW('Sanitation Data'!G7))="","",OFFSET('Sanitation Data'!$G$28,0,10*ROW('Sanitation Data'!G7)))</f>
        <v/>
      </c>
      <c r="DA13" s="274" t="str">
        <f ca="true">+IF(OFFSET('Sanitation Data'!$G$29,0,10*ROW('Sanitation Data'!G7))="","",OFFSET('Sanitation Data'!$G$29,0,10*ROW('Sanitation Data'!G7)))</f>
        <v/>
      </c>
      <c r="DB13" s="274" t="str">
        <f ca="true">+IF(OFFSET('Sanitation Data'!$G$30,0,10*ROW('Sanitation Data'!G7))="","",OFFSET('Sanitation Data'!$G$30,0,10*ROW('Sanitation Data'!G7)))</f>
        <v/>
      </c>
      <c r="DC13" s="274" t="str">
        <f ca="true">+IF(OFFSET('Sanitation Data'!$G$31,0,10*ROW('Sanitation Data'!G7))="","",OFFSET('Sanitation Data'!$G$31,0,10*ROW('Sanitation Data'!G7)))</f>
        <v/>
      </c>
      <c r="DD13" s="274" t="str">
        <f ca="true">+IF(OFFSET('Sanitation Data'!$G$32,0,10*ROW('Sanitation Data'!G7))="","",OFFSET('Sanitation Data'!$G$32,0,10*ROW('Sanitation Data'!G7)))</f>
        <v/>
      </c>
      <c r="DE13" s="274" t="str">
        <f ca="true">+IF(OFFSET('Sanitation Data'!$H$28,0,10*ROW('Sanitation Data'!H7))="","",OFFSET('Sanitation Data'!$H$28,0,10*ROW('Sanitation Data'!H7)))</f>
        <v/>
      </c>
      <c r="DF13" s="274" t="str">
        <f ca="true">+IF(OFFSET('Sanitation Data'!$H$29,0,10*ROW('Sanitation Data'!H7))="","",OFFSET('Sanitation Data'!$H$29,0,10*ROW('Sanitation Data'!H7)))</f>
        <v/>
      </c>
      <c r="DG13" s="274" t="str">
        <f ca="true">+IF(OFFSET('Sanitation Data'!$H$30,0,10*ROW('Sanitation Data'!H7))="","",OFFSET('Sanitation Data'!$H$30,0,10*ROW('Sanitation Data'!H7)))</f>
        <v/>
      </c>
      <c r="DH13" s="274" t="str">
        <f ca="true">+IF(OFFSET('Sanitation Data'!$H$31,0,10*ROW('Sanitation Data'!H7))="","",OFFSET('Sanitation Data'!$H$31,0,10*ROW('Sanitation Data'!H7)))</f>
        <v/>
      </c>
      <c r="DI13" s="274" t="str">
        <f ca="true">+IF(OFFSET('Sanitation Data'!$H$32,0,10*ROW('Sanitation Data'!H7))="","",OFFSET('Sanitation Data'!$H$32,0,10*ROW('Sanitation Data'!H7)))</f>
        <v/>
      </c>
      <c r="DJ13" s="274" t="str">
        <f ca="true">+IF(OFFSET('Sanitation Data'!$I$28,0,10*ROW('Sanitation Data'!I7))="","",OFFSET('Sanitation Data'!$I$28,0,10*ROW('Sanitation Data'!I7)))</f>
        <v/>
      </c>
      <c r="DK13" s="274" t="str">
        <f ca="true">+IF(OFFSET('Sanitation Data'!$I$29,0,10*ROW('Sanitation Data'!I7))="","",OFFSET('Sanitation Data'!$I$29,0,10*ROW('Sanitation Data'!I7)))</f>
        <v/>
      </c>
      <c r="DL13" s="274" t="str">
        <f ca="true">+IF(OFFSET('Sanitation Data'!$I$30,0,10*ROW('Sanitation Data'!I7))="","",OFFSET('Sanitation Data'!$I$30,0,10*ROW('Sanitation Data'!I7)))</f>
        <v/>
      </c>
      <c r="DM13" s="274" t="str">
        <f ca="true">+IF(OFFSET('Sanitation Data'!$I$31,0,10*ROW('Sanitation Data'!I7))="","",OFFSET('Sanitation Data'!$I$31,0,10*ROW('Sanitation Data'!I7)))</f>
        <v/>
      </c>
      <c r="DN13" s="274" t="str">
        <f ca="true">+IF(OFFSET('Sanitation Data'!$I$32,0,10*ROW('Sanitation Data'!I7))="","",OFFSET('Sanitation Data'!$I$32,0,10*ROW('Sanitation Data'!I7)))</f>
        <v/>
      </c>
      <c r="DO13" s="274" t="str">
        <f ca="true">+IF(OFFSET('Hygiene Data'!$D$11,0,10*ROW('Hygiene Data'!D7))="","",OFFSET('Hygiene Data'!$D$11,0,10*ROW('Hygiene Data'!D7)))</f>
        <v/>
      </c>
      <c r="DP13" s="274" t="str">
        <f ca="true">+IF(OFFSET('Hygiene Data'!$D$12,0,10*ROW('Hygiene Data'!D7))="","",OFFSET('Hygiene Data'!$D$12,0,10*ROW('Hygiene Data'!D7)))</f>
        <v/>
      </c>
      <c r="DQ13" s="274" t="str">
        <f ca="true">+IF(OFFSET('Hygiene Data'!$D$13,0,10*ROW('Hygiene Data'!D7))="","",OFFSET('Hygiene Data'!$D$13,0,10*ROW('Hygiene Data'!D7)))</f>
        <v/>
      </c>
      <c r="DR13" s="274" t="str">
        <f ca="true">+IF(OFFSET('Hygiene Data'!$E$11,0,10*ROW('Hygiene Data'!E7))="","",OFFSET('Hygiene Data'!$E$11,0,10*ROW('Hygiene Data'!E7)))</f>
        <v/>
      </c>
      <c r="DS13" s="274" t="str">
        <f ca="true">+IF(OFFSET('Hygiene Data'!$E$12,0,10*ROW('Hygiene Data'!E7))="","",OFFSET('Hygiene Data'!$E$12,0,10*ROW('Hygiene Data'!E7)))</f>
        <v/>
      </c>
      <c r="DT13" s="274" t="str">
        <f ca="true">+IF(OFFSET('Hygiene Data'!$E$13,0,10*ROW('Hygiene Data'!E7))="","",OFFSET('Hygiene Data'!$E$13,0,10*ROW('Hygiene Data'!E7)))</f>
        <v/>
      </c>
      <c r="DU13" s="274" t="str">
        <f ca="true">+IF(OFFSET('Hygiene Data'!$F$11,0,10*ROW('Hygiene Data'!F7))="","",OFFSET('Hygiene Data'!$F$11,0,10*ROW('Hygiene Data'!F7)))</f>
        <v/>
      </c>
      <c r="DV13" s="274" t="str">
        <f ca="true">+IF(OFFSET('Hygiene Data'!$F$12,0,10*ROW('Hygiene Data'!F7))="","",OFFSET('Hygiene Data'!$F$12,0,10*ROW('Hygiene Data'!F7)))</f>
        <v/>
      </c>
      <c r="DW13" s="274" t="str">
        <f ca="true">+IF(OFFSET('Hygiene Data'!$F$13,0,10*ROW('Hygiene Data'!F7))="","",OFFSET('Hygiene Data'!$F$13,0,10*ROW('Hygiene Data'!F7)))</f>
        <v/>
      </c>
      <c r="DX13" s="274" t="str">
        <f ca="true">+IF(OFFSET('Hygiene Data'!$G$11,0,10*ROW('Hygiene Data'!G7))="","",OFFSET('Hygiene Data'!$G$11,0,10*ROW('Hygiene Data'!G7)))</f>
        <v/>
      </c>
      <c r="DY13" s="274" t="str">
        <f ca="true">+IF(OFFSET('Hygiene Data'!$G$12,0,10*ROW('Hygiene Data'!G7))="","",OFFSET('Hygiene Data'!$G$12,0,10*ROW('Hygiene Data'!G7)))</f>
        <v/>
      </c>
      <c r="DZ13" s="274" t="str">
        <f ca="true">+IF(OFFSET('Hygiene Data'!$G$13,0,10*ROW('Hygiene Data'!G7))="","",OFFSET('Hygiene Data'!$G$13,0,10*ROW('Hygiene Data'!G7)))</f>
        <v/>
      </c>
      <c r="EA13" s="274" t="str">
        <f ca="true">+IF(OFFSET('Hygiene Data'!$H$11,0,10*ROW('Hygiene Data'!H7))="","",OFFSET('Hygiene Data'!$H$11,0,10*ROW('Hygiene Data'!H7)))</f>
        <v/>
      </c>
      <c r="EB13" s="274" t="str">
        <f ca="true">+IF(OFFSET('Hygiene Data'!$H$12,0,10*ROW('Hygiene Data'!H7))="","",OFFSET('Hygiene Data'!$H$12,0,10*ROW('Hygiene Data'!H7)))</f>
        <v/>
      </c>
      <c r="EC13" s="274" t="str">
        <f ca="true">+IF(OFFSET('Hygiene Data'!$H$13,0,10*ROW('Hygiene Data'!H7))="","",OFFSET('Hygiene Data'!$H$13,0,10*ROW('Hygiene Data'!H7)))</f>
        <v/>
      </c>
      <c r="ED13" s="274" t="str">
        <f ca="true">+IF(OFFSET('Hygiene Data'!$I$11,0,10*ROW('Hygiene Data'!I7))="","",OFFSET('Hygiene Data'!$I$11,0,10*ROW('Hygiene Data'!I7)))</f>
        <v/>
      </c>
      <c r="EE13" s="274" t="str">
        <f ca="true">+IF(OFFSET('Hygiene Data'!$I$12,0,10*ROW('Hygiene Data'!I7))="","",OFFSET('Hygiene Data'!$I$12,0,10*ROW('Hygiene Data'!I7)))</f>
        <v/>
      </c>
      <c r="EF13" s="274"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30" t="str">
        <f t="shared" ca="true" si="0"/>
        <v/>
      </c>
      <c r="D14" s="9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4"/>
      <c r="BS14" s="274" t="str">
        <f ca="true">+IF(OFFSET('Water Data'!$D$27,0,10*ROW('Water Data'!D8))="","",OFFSET('Water Data'!$D$27,0,10*ROW('Water Data'!D8)))</f>
        <v/>
      </c>
      <c r="BT14" s="274" t="str">
        <f ca="true">+IF(OFFSET('Water Data'!$D$28,0,10*ROW('Water Data'!D8))="","",OFFSET('Water Data'!$D$28,0,10*ROW('Water Data'!D8)))</f>
        <v/>
      </c>
      <c r="BU14" s="274" t="str">
        <f ca="true">+IF(OFFSET('Water Data'!$D$29,0,10*ROW('Water Data'!D8))="","",OFFSET('Water Data'!$D$29,0,10*ROW('Water Data'!D8)))</f>
        <v/>
      </c>
      <c r="BV14" s="274" t="str">
        <f ca="true">+IF(OFFSET('Water Data'!$E$27,0,10*ROW('Water Data'!E8))="","",OFFSET('Water Data'!$E$27,0,10*ROW('Water Data'!E8)))</f>
        <v/>
      </c>
      <c r="BW14" s="274" t="str">
        <f ca="true">+IF(OFFSET('Water Data'!$E$28,0,10*ROW('Water Data'!E8))="","",OFFSET('Water Data'!$E$28,0,10*ROW('Water Data'!E8)))</f>
        <v/>
      </c>
      <c r="BX14" s="274" t="str">
        <f ca="true">+IF(OFFSET('Water Data'!$E$29,0,10*ROW('Water Data'!E8))="","",OFFSET('Water Data'!$E$29,0,10*ROW('Water Data'!E8)))</f>
        <v/>
      </c>
      <c r="BY14" s="274" t="str">
        <f ca="true">+IF(OFFSET('Water Data'!$F$27,0,10*ROW('Water Data'!F8))="","",OFFSET('Water Data'!$F$27,0,10*ROW('Water Data'!F8)))</f>
        <v/>
      </c>
      <c r="BZ14" s="274" t="str">
        <f ca="true">+IF(OFFSET('Water Data'!$F$28,0,10*ROW('Water Data'!F8))="","",OFFSET('Water Data'!$F$28,0,10*ROW('Water Data'!F8)))</f>
        <v/>
      </c>
      <c r="CA14" s="274" t="str">
        <f ca="true">+IF(OFFSET('Water Data'!$F$29,0,10*ROW('Water Data'!F8))="","",OFFSET('Water Data'!$F$29,0,10*ROW('Water Data'!F8)))</f>
        <v/>
      </c>
      <c r="CB14" s="274" t="str">
        <f ca="true">+IF(OFFSET('Water Data'!$G$27,0,10*ROW('Water Data'!G8))="","",OFFSET('Water Data'!$G$27,0,10*ROW('Water Data'!G8)))</f>
        <v/>
      </c>
      <c r="CC14" s="274" t="str">
        <f ca="true">+IF(OFFSET('Water Data'!$G$28,0,10*ROW('Water Data'!G8))="","",OFFSET('Water Data'!$G$28,0,10*ROW('Water Data'!G8)))</f>
        <v/>
      </c>
      <c r="CD14" s="274" t="str">
        <f ca="true">+IF(OFFSET('Water Data'!$G$29,0,10*ROW('Water Data'!G8))="","",OFFSET('Water Data'!$G$29,0,10*ROW('Water Data'!G8)))</f>
        <v/>
      </c>
      <c r="CE14" s="274" t="str">
        <f ca="true">+IF(OFFSET('Water Data'!$H$27,0,10*ROW('Water Data'!H8))="","",OFFSET('Water Data'!$H$27,0,10*ROW('Water Data'!H8)))</f>
        <v/>
      </c>
      <c r="CF14" s="274" t="str">
        <f ca="true">+IF(OFFSET('Water Data'!$H$28,0,10*ROW('Water Data'!H8))="","",OFFSET('Water Data'!$H$28,0,10*ROW('Water Data'!H8)))</f>
        <v/>
      </c>
      <c r="CG14" s="274" t="str">
        <f ca="true">+IF(OFFSET('Water Data'!$H$29,0,10*ROW('Water Data'!H8))="","",OFFSET('Water Data'!$H$29,0,10*ROW('Water Data'!H8)))</f>
        <v/>
      </c>
      <c r="CH14" s="274" t="str">
        <f ca="true">+IF(OFFSET('Water Data'!$I$27,0,10*ROW('Water Data'!I8))="","",OFFSET('Water Data'!$I$27,0,10*ROW('Water Data'!I8)))</f>
        <v/>
      </c>
      <c r="CI14" s="274" t="str">
        <f ca="true">+IF(OFFSET('Water Data'!$I$28,0,10*ROW('Water Data'!I8))="","",OFFSET('Water Data'!$I$28,0,10*ROW('Water Data'!I8)))</f>
        <v/>
      </c>
      <c r="CJ14" s="274" t="str">
        <f ca="true">+IF(OFFSET('Water Data'!$I$29,0,10*ROW('Water Data'!I8))="","",OFFSET('Water Data'!$I$29,0,10*ROW('Water Data'!I8)))</f>
        <v/>
      </c>
      <c r="CK14" s="274" t="str">
        <f ca="true">+IF(OFFSET('Sanitation Data'!$D$28,0,10*ROW('Sanitation Data'!D8))="","",OFFSET('Sanitation Data'!$D$28,0,10*ROW('Sanitation Data'!D8)))</f>
        <v/>
      </c>
      <c r="CL14" s="274" t="str">
        <f ca="true">+IF(OFFSET('Sanitation Data'!$D$29,0,10*ROW('Sanitation Data'!D8))="","",OFFSET('Sanitation Data'!$D$29,0,10*ROW('Sanitation Data'!D8)))</f>
        <v/>
      </c>
      <c r="CM14" s="274" t="str">
        <f ca="true">+IF(OFFSET('Sanitation Data'!$D$30,0,10*ROW('Sanitation Data'!D8))="","",OFFSET('Sanitation Data'!$D$30,0,10*ROW('Sanitation Data'!D8)))</f>
        <v/>
      </c>
      <c r="CN14" s="274" t="str">
        <f ca="true">+IF(OFFSET('Sanitation Data'!$D$31,0,10*ROW('Sanitation Data'!D8))="","",OFFSET('Sanitation Data'!$D$31,0,10*ROW('Sanitation Data'!D8)))</f>
        <v/>
      </c>
      <c r="CO14" s="274" t="str">
        <f ca="true">+IF(OFFSET('Sanitation Data'!$D$32,0,10*ROW('Sanitation Data'!D8))="","",OFFSET('Sanitation Data'!$D$32,0,10*ROW('Sanitation Data'!D8)))</f>
        <v/>
      </c>
      <c r="CP14" s="274" t="str">
        <f ca="true">+IF(OFFSET('Sanitation Data'!$E$28,0,10*ROW('Sanitation Data'!E8))="","",OFFSET('Sanitation Data'!$E$28,0,10*ROW('Sanitation Data'!E8)))</f>
        <v/>
      </c>
      <c r="CQ14" s="274" t="str">
        <f ca="true">+IF(OFFSET('Sanitation Data'!$E$29,0,10*ROW('Sanitation Data'!E8))="","",OFFSET('Sanitation Data'!$E$29,0,10*ROW('Sanitation Data'!E8)))</f>
        <v/>
      </c>
      <c r="CR14" s="274" t="str">
        <f ca="true">+IF(OFFSET('Sanitation Data'!$E$30,0,10*ROW('Sanitation Data'!E8))="","",OFFSET('Sanitation Data'!$E$30,0,10*ROW('Sanitation Data'!E8)))</f>
        <v/>
      </c>
      <c r="CS14" s="274" t="str">
        <f ca="true">+IF(OFFSET('Sanitation Data'!$E$31,0,10*ROW('Sanitation Data'!E8))="","",OFFSET('Sanitation Data'!$E$31,0,10*ROW('Sanitation Data'!E8)))</f>
        <v/>
      </c>
      <c r="CT14" s="274" t="str">
        <f ca="true">+IF(OFFSET('Sanitation Data'!$E$32,0,10*ROW('Sanitation Data'!E8))="","",OFFSET('Sanitation Data'!$E$32,0,10*ROW('Sanitation Data'!E8)))</f>
        <v/>
      </c>
      <c r="CU14" s="274" t="str">
        <f ca="true">+IF(OFFSET('Sanitation Data'!$F$28,0,10*ROW('Sanitation Data'!F8))="","",OFFSET('Sanitation Data'!$F$28,0,10*ROW('Sanitation Data'!F8)))</f>
        <v/>
      </c>
      <c r="CV14" s="274" t="str">
        <f ca="true">+IF(OFFSET('Sanitation Data'!$F$29,0,10*ROW('Sanitation Data'!F8))="","",OFFSET('Sanitation Data'!$F$29,0,10*ROW('Sanitation Data'!F8)))</f>
        <v/>
      </c>
      <c r="CW14" s="274" t="str">
        <f ca="true">+IF(OFFSET('Sanitation Data'!$F$30,0,10*ROW('Sanitation Data'!F8))="","",OFFSET('Sanitation Data'!$F$30,0,10*ROW('Sanitation Data'!F8)))</f>
        <v/>
      </c>
      <c r="CX14" s="274" t="str">
        <f ca="true">+IF(OFFSET('Sanitation Data'!$F$31,0,10*ROW('Sanitation Data'!F8))="","",OFFSET('Sanitation Data'!$F$31,0,10*ROW('Sanitation Data'!F8)))</f>
        <v/>
      </c>
      <c r="CY14" s="274" t="str">
        <f ca="true">+IF(OFFSET('Sanitation Data'!$F$32,0,10*ROW('Sanitation Data'!F8))="","",OFFSET('Sanitation Data'!$F$32,0,10*ROW('Sanitation Data'!F8)))</f>
        <v/>
      </c>
      <c r="CZ14" s="274" t="str">
        <f ca="true">+IF(OFFSET('Sanitation Data'!$G$28,0,10*ROW('Sanitation Data'!G8))="","",OFFSET('Sanitation Data'!$G$28,0,10*ROW('Sanitation Data'!G8)))</f>
        <v/>
      </c>
      <c r="DA14" s="274" t="str">
        <f ca="true">+IF(OFFSET('Sanitation Data'!$G$29,0,10*ROW('Sanitation Data'!G8))="","",OFFSET('Sanitation Data'!$G$29,0,10*ROW('Sanitation Data'!G8)))</f>
        <v/>
      </c>
      <c r="DB14" s="274" t="str">
        <f ca="true">+IF(OFFSET('Sanitation Data'!$G$30,0,10*ROW('Sanitation Data'!G8))="","",OFFSET('Sanitation Data'!$G$30,0,10*ROW('Sanitation Data'!G8)))</f>
        <v/>
      </c>
      <c r="DC14" s="274" t="str">
        <f ca="true">+IF(OFFSET('Sanitation Data'!$G$31,0,10*ROW('Sanitation Data'!G8))="","",OFFSET('Sanitation Data'!$G$31,0,10*ROW('Sanitation Data'!G8)))</f>
        <v/>
      </c>
      <c r="DD14" s="274" t="str">
        <f ca="true">+IF(OFFSET('Sanitation Data'!$G$32,0,10*ROW('Sanitation Data'!G8))="","",OFFSET('Sanitation Data'!$G$32,0,10*ROW('Sanitation Data'!G8)))</f>
        <v/>
      </c>
      <c r="DE14" s="274" t="str">
        <f ca="true">+IF(OFFSET('Sanitation Data'!$H$28,0,10*ROW('Sanitation Data'!H8))="","",OFFSET('Sanitation Data'!$H$28,0,10*ROW('Sanitation Data'!H8)))</f>
        <v/>
      </c>
      <c r="DF14" s="274" t="str">
        <f ca="true">+IF(OFFSET('Sanitation Data'!$H$29,0,10*ROW('Sanitation Data'!H8))="","",OFFSET('Sanitation Data'!$H$29,0,10*ROW('Sanitation Data'!H8)))</f>
        <v/>
      </c>
      <c r="DG14" s="274" t="str">
        <f ca="true">+IF(OFFSET('Sanitation Data'!$H$30,0,10*ROW('Sanitation Data'!H8))="","",OFFSET('Sanitation Data'!$H$30,0,10*ROW('Sanitation Data'!H8)))</f>
        <v/>
      </c>
      <c r="DH14" s="274" t="str">
        <f ca="true">+IF(OFFSET('Sanitation Data'!$H$31,0,10*ROW('Sanitation Data'!H8))="","",OFFSET('Sanitation Data'!$H$31,0,10*ROW('Sanitation Data'!H8)))</f>
        <v/>
      </c>
      <c r="DI14" s="274" t="str">
        <f ca="true">+IF(OFFSET('Sanitation Data'!$H$32,0,10*ROW('Sanitation Data'!H8))="","",OFFSET('Sanitation Data'!$H$32,0,10*ROW('Sanitation Data'!H8)))</f>
        <v/>
      </c>
      <c r="DJ14" s="274" t="str">
        <f ca="true">+IF(OFFSET('Sanitation Data'!$I$28,0,10*ROW('Sanitation Data'!I8))="","",OFFSET('Sanitation Data'!$I$28,0,10*ROW('Sanitation Data'!I8)))</f>
        <v/>
      </c>
      <c r="DK14" s="274" t="str">
        <f ca="true">+IF(OFFSET('Sanitation Data'!$I$29,0,10*ROW('Sanitation Data'!I8))="","",OFFSET('Sanitation Data'!$I$29,0,10*ROW('Sanitation Data'!I8)))</f>
        <v/>
      </c>
      <c r="DL14" s="274" t="str">
        <f ca="true">+IF(OFFSET('Sanitation Data'!$I$30,0,10*ROW('Sanitation Data'!I8))="","",OFFSET('Sanitation Data'!$I$30,0,10*ROW('Sanitation Data'!I8)))</f>
        <v/>
      </c>
      <c r="DM14" s="274" t="str">
        <f ca="true">+IF(OFFSET('Sanitation Data'!$I$31,0,10*ROW('Sanitation Data'!I8))="","",OFFSET('Sanitation Data'!$I$31,0,10*ROW('Sanitation Data'!I8)))</f>
        <v/>
      </c>
      <c r="DN14" s="274" t="str">
        <f ca="true">+IF(OFFSET('Sanitation Data'!$I$32,0,10*ROW('Sanitation Data'!I8))="","",OFFSET('Sanitation Data'!$I$32,0,10*ROW('Sanitation Data'!I8)))</f>
        <v/>
      </c>
      <c r="DO14" s="274" t="str">
        <f ca="true">+IF(OFFSET('Hygiene Data'!$D$11,0,10*ROW('Hygiene Data'!D8))="","",OFFSET('Hygiene Data'!$D$11,0,10*ROW('Hygiene Data'!D8)))</f>
        <v/>
      </c>
      <c r="DP14" s="274" t="str">
        <f ca="true">+IF(OFFSET('Hygiene Data'!$D$12,0,10*ROW('Hygiene Data'!D8))="","",OFFSET('Hygiene Data'!$D$12,0,10*ROW('Hygiene Data'!D8)))</f>
        <v/>
      </c>
      <c r="DQ14" s="274" t="str">
        <f ca="true">+IF(OFFSET('Hygiene Data'!$D$13,0,10*ROW('Hygiene Data'!D8))="","",OFFSET('Hygiene Data'!$D$13,0,10*ROW('Hygiene Data'!D8)))</f>
        <v/>
      </c>
      <c r="DR14" s="274" t="str">
        <f ca="true">+IF(OFFSET('Hygiene Data'!$E$11,0,10*ROW('Hygiene Data'!E8))="","",OFFSET('Hygiene Data'!$E$11,0,10*ROW('Hygiene Data'!E8)))</f>
        <v/>
      </c>
      <c r="DS14" s="274" t="str">
        <f ca="true">+IF(OFFSET('Hygiene Data'!$E$12,0,10*ROW('Hygiene Data'!E8))="","",OFFSET('Hygiene Data'!$E$12,0,10*ROW('Hygiene Data'!E8)))</f>
        <v/>
      </c>
      <c r="DT14" s="274" t="str">
        <f ca="true">+IF(OFFSET('Hygiene Data'!$E$13,0,10*ROW('Hygiene Data'!E8))="","",OFFSET('Hygiene Data'!$E$13,0,10*ROW('Hygiene Data'!E8)))</f>
        <v/>
      </c>
      <c r="DU14" s="274" t="str">
        <f ca="true">+IF(OFFSET('Hygiene Data'!$F$11,0,10*ROW('Hygiene Data'!F8))="","",OFFSET('Hygiene Data'!$F$11,0,10*ROW('Hygiene Data'!F8)))</f>
        <v/>
      </c>
      <c r="DV14" s="274" t="str">
        <f ca="true">+IF(OFFSET('Hygiene Data'!$F$12,0,10*ROW('Hygiene Data'!F8))="","",OFFSET('Hygiene Data'!$F$12,0,10*ROW('Hygiene Data'!F8)))</f>
        <v/>
      </c>
      <c r="DW14" s="274" t="str">
        <f ca="true">+IF(OFFSET('Hygiene Data'!$F$13,0,10*ROW('Hygiene Data'!F8))="","",OFFSET('Hygiene Data'!$F$13,0,10*ROW('Hygiene Data'!F8)))</f>
        <v/>
      </c>
      <c r="DX14" s="274" t="str">
        <f ca="true">+IF(OFFSET('Hygiene Data'!$G$11,0,10*ROW('Hygiene Data'!G8))="","",OFFSET('Hygiene Data'!$G$11,0,10*ROW('Hygiene Data'!G8)))</f>
        <v/>
      </c>
      <c r="DY14" s="274" t="str">
        <f ca="true">+IF(OFFSET('Hygiene Data'!$G$12,0,10*ROW('Hygiene Data'!G8))="","",OFFSET('Hygiene Data'!$G$12,0,10*ROW('Hygiene Data'!G8)))</f>
        <v/>
      </c>
      <c r="DZ14" s="274" t="str">
        <f ca="true">+IF(OFFSET('Hygiene Data'!$G$13,0,10*ROW('Hygiene Data'!G8))="","",OFFSET('Hygiene Data'!$G$13,0,10*ROW('Hygiene Data'!G8)))</f>
        <v/>
      </c>
      <c r="EA14" s="274" t="str">
        <f ca="true">+IF(OFFSET('Hygiene Data'!$H$11,0,10*ROW('Hygiene Data'!H8))="","",OFFSET('Hygiene Data'!$H$11,0,10*ROW('Hygiene Data'!H8)))</f>
        <v/>
      </c>
      <c r="EB14" s="274" t="str">
        <f ca="true">+IF(OFFSET('Hygiene Data'!$H$12,0,10*ROW('Hygiene Data'!H8))="","",OFFSET('Hygiene Data'!$H$12,0,10*ROW('Hygiene Data'!H8)))</f>
        <v/>
      </c>
      <c r="EC14" s="274" t="str">
        <f ca="true">+IF(OFFSET('Hygiene Data'!$H$13,0,10*ROW('Hygiene Data'!H8))="","",OFFSET('Hygiene Data'!$H$13,0,10*ROW('Hygiene Data'!H8)))</f>
        <v/>
      </c>
      <c r="ED14" s="274" t="str">
        <f ca="true">+IF(OFFSET('Hygiene Data'!$I$11,0,10*ROW('Hygiene Data'!I8))="","",OFFSET('Hygiene Data'!$I$11,0,10*ROW('Hygiene Data'!I8)))</f>
        <v/>
      </c>
      <c r="EE14" s="274" t="str">
        <f ca="true">+IF(OFFSET('Hygiene Data'!$I$12,0,10*ROW('Hygiene Data'!I8))="","",OFFSET('Hygiene Data'!$I$12,0,10*ROW('Hygiene Data'!I8)))</f>
        <v/>
      </c>
      <c r="EF14" s="274"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30" t="str">
        <f t="shared" ca="true" si="0"/>
        <v/>
      </c>
      <c r="D15" s="9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4"/>
      <c r="BS15" s="274" t="str">
        <f ca="true">+IF(OFFSET('Water Data'!$D$27,0,10*ROW('Water Data'!D9))="","",OFFSET('Water Data'!$D$27,0,10*ROW('Water Data'!D9)))</f>
        <v/>
      </c>
      <c r="BT15" s="274" t="str">
        <f ca="true">+IF(OFFSET('Water Data'!$D$28,0,10*ROW('Water Data'!D9))="","",OFFSET('Water Data'!$D$28,0,10*ROW('Water Data'!D9)))</f>
        <v/>
      </c>
      <c r="BU15" s="274" t="str">
        <f ca="true">+IF(OFFSET('Water Data'!$D$29,0,10*ROW('Water Data'!D9))="","",OFFSET('Water Data'!$D$29,0,10*ROW('Water Data'!D9)))</f>
        <v/>
      </c>
      <c r="BV15" s="274" t="str">
        <f ca="true">+IF(OFFSET('Water Data'!$E$27,0,10*ROW('Water Data'!E9))="","",OFFSET('Water Data'!$E$27,0,10*ROW('Water Data'!E9)))</f>
        <v/>
      </c>
      <c r="BW15" s="274" t="str">
        <f ca="true">+IF(OFFSET('Water Data'!$E$28,0,10*ROW('Water Data'!E9))="","",OFFSET('Water Data'!$E$28,0,10*ROW('Water Data'!E9)))</f>
        <v/>
      </c>
      <c r="BX15" s="274" t="str">
        <f ca="true">+IF(OFFSET('Water Data'!$E$29,0,10*ROW('Water Data'!E9))="","",OFFSET('Water Data'!$E$29,0,10*ROW('Water Data'!E9)))</f>
        <v/>
      </c>
      <c r="BY15" s="274" t="str">
        <f ca="true">+IF(OFFSET('Water Data'!$F$27,0,10*ROW('Water Data'!F9))="","",OFFSET('Water Data'!$F$27,0,10*ROW('Water Data'!F9)))</f>
        <v/>
      </c>
      <c r="BZ15" s="274" t="str">
        <f ca="true">+IF(OFFSET('Water Data'!$F$28,0,10*ROW('Water Data'!F9))="","",OFFSET('Water Data'!$F$28,0,10*ROW('Water Data'!F9)))</f>
        <v/>
      </c>
      <c r="CA15" s="274" t="str">
        <f ca="true">+IF(OFFSET('Water Data'!$F$29,0,10*ROW('Water Data'!F9))="","",OFFSET('Water Data'!$F$29,0,10*ROW('Water Data'!F9)))</f>
        <v/>
      </c>
      <c r="CB15" s="274" t="str">
        <f ca="true">+IF(OFFSET('Water Data'!$G$27,0,10*ROW('Water Data'!G9))="","",OFFSET('Water Data'!$G$27,0,10*ROW('Water Data'!G9)))</f>
        <v/>
      </c>
      <c r="CC15" s="274" t="str">
        <f ca="true">+IF(OFFSET('Water Data'!$G$28,0,10*ROW('Water Data'!G9))="","",OFFSET('Water Data'!$G$28,0,10*ROW('Water Data'!G9)))</f>
        <v/>
      </c>
      <c r="CD15" s="274" t="str">
        <f ca="true">+IF(OFFSET('Water Data'!$G$29,0,10*ROW('Water Data'!G9))="","",OFFSET('Water Data'!$G$29,0,10*ROW('Water Data'!G9)))</f>
        <v/>
      </c>
      <c r="CE15" s="274" t="str">
        <f ca="true">+IF(OFFSET('Water Data'!$H$27,0,10*ROW('Water Data'!H9))="","",OFFSET('Water Data'!$H$27,0,10*ROW('Water Data'!H9)))</f>
        <v/>
      </c>
      <c r="CF15" s="274" t="str">
        <f ca="true">+IF(OFFSET('Water Data'!$H$28,0,10*ROW('Water Data'!H9))="","",OFFSET('Water Data'!$H$28,0,10*ROW('Water Data'!H9)))</f>
        <v/>
      </c>
      <c r="CG15" s="274" t="str">
        <f ca="true">+IF(OFFSET('Water Data'!$H$29,0,10*ROW('Water Data'!H9))="","",OFFSET('Water Data'!$H$29,0,10*ROW('Water Data'!H9)))</f>
        <v/>
      </c>
      <c r="CH15" s="274" t="str">
        <f ca="true">+IF(OFFSET('Water Data'!$I$27,0,10*ROW('Water Data'!I9))="","",OFFSET('Water Data'!$I$27,0,10*ROW('Water Data'!I9)))</f>
        <v/>
      </c>
      <c r="CI15" s="274" t="str">
        <f ca="true">+IF(OFFSET('Water Data'!$I$28,0,10*ROW('Water Data'!I9))="","",OFFSET('Water Data'!$I$28,0,10*ROW('Water Data'!I9)))</f>
        <v/>
      </c>
      <c r="CJ15" s="274" t="str">
        <f ca="true">+IF(OFFSET('Water Data'!$I$29,0,10*ROW('Water Data'!I9))="","",OFFSET('Water Data'!$I$29,0,10*ROW('Water Data'!I9)))</f>
        <v/>
      </c>
      <c r="CK15" s="274" t="str">
        <f ca="true">+IF(OFFSET('Sanitation Data'!$D$28,0,10*ROW('Sanitation Data'!D9))="","",OFFSET('Sanitation Data'!$D$28,0,10*ROW('Sanitation Data'!D9)))</f>
        <v/>
      </c>
      <c r="CL15" s="274" t="str">
        <f ca="true">+IF(OFFSET('Sanitation Data'!$D$29,0,10*ROW('Sanitation Data'!D9))="","",OFFSET('Sanitation Data'!$D$29,0,10*ROW('Sanitation Data'!D9)))</f>
        <v/>
      </c>
      <c r="CM15" s="274" t="str">
        <f ca="true">+IF(OFFSET('Sanitation Data'!$D$30,0,10*ROW('Sanitation Data'!D9))="","",OFFSET('Sanitation Data'!$D$30,0,10*ROW('Sanitation Data'!D9)))</f>
        <v/>
      </c>
      <c r="CN15" s="274" t="str">
        <f ca="true">+IF(OFFSET('Sanitation Data'!$D$31,0,10*ROW('Sanitation Data'!D9))="","",OFFSET('Sanitation Data'!$D$31,0,10*ROW('Sanitation Data'!D9)))</f>
        <v/>
      </c>
      <c r="CO15" s="274" t="str">
        <f ca="true">+IF(OFFSET('Sanitation Data'!$D$32,0,10*ROW('Sanitation Data'!D9))="","",OFFSET('Sanitation Data'!$D$32,0,10*ROW('Sanitation Data'!D9)))</f>
        <v/>
      </c>
      <c r="CP15" s="274" t="str">
        <f ca="true">+IF(OFFSET('Sanitation Data'!$E$28,0,10*ROW('Sanitation Data'!E9))="","",OFFSET('Sanitation Data'!$E$28,0,10*ROW('Sanitation Data'!E9)))</f>
        <v/>
      </c>
      <c r="CQ15" s="274" t="str">
        <f ca="true">+IF(OFFSET('Sanitation Data'!$E$29,0,10*ROW('Sanitation Data'!E9))="","",OFFSET('Sanitation Data'!$E$29,0,10*ROW('Sanitation Data'!E9)))</f>
        <v/>
      </c>
      <c r="CR15" s="274" t="str">
        <f ca="true">+IF(OFFSET('Sanitation Data'!$E$30,0,10*ROW('Sanitation Data'!E9))="","",OFFSET('Sanitation Data'!$E$30,0,10*ROW('Sanitation Data'!E9)))</f>
        <v/>
      </c>
      <c r="CS15" s="274" t="str">
        <f ca="true">+IF(OFFSET('Sanitation Data'!$E$31,0,10*ROW('Sanitation Data'!E9))="","",OFFSET('Sanitation Data'!$E$31,0,10*ROW('Sanitation Data'!E9)))</f>
        <v/>
      </c>
      <c r="CT15" s="274" t="str">
        <f ca="true">+IF(OFFSET('Sanitation Data'!$E$32,0,10*ROW('Sanitation Data'!E9))="","",OFFSET('Sanitation Data'!$E$32,0,10*ROW('Sanitation Data'!E9)))</f>
        <v/>
      </c>
      <c r="CU15" s="274" t="str">
        <f ca="true">+IF(OFFSET('Sanitation Data'!$F$28,0,10*ROW('Sanitation Data'!F9))="","",OFFSET('Sanitation Data'!$F$28,0,10*ROW('Sanitation Data'!F9)))</f>
        <v/>
      </c>
      <c r="CV15" s="274" t="str">
        <f ca="true">+IF(OFFSET('Sanitation Data'!$F$29,0,10*ROW('Sanitation Data'!F9))="","",OFFSET('Sanitation Data'!$F$29,0,10*ROW('Sanitation Data'!F9)))</f>
        <v/>
      </c>
      <c r="CW15" s="274" t="str">
        <f ca="true">+IF(OFFSET('Sanitation Data'!$F$30,0,10*ROW('Sanitation Data'!F9))="","",OFFSET('Sanitation Data'!$F$30,0,10*ROW('Sanitation Data'!F9)))</f>
        <v/>
      </c>
      <c r="CX15" s="274" t="str">
        <f ca="true">+IF(OFFSET('Sanitation Data'!$F$31,0,10*ROW('Sanitation Data'!F9))="","",OFFSET('Sanitation Data'!$F$31,0,10*ROW('Sanitation Data'!F9)))</f>
        <v/>
      </c>
      <c r="CY15" s="274" t="str">
        <f ca="true">+IF(OFFSET('Sanitation Data'!$F$32,0,10*ROW('Sanitation Data'!F9))="","",OFFSET('Sanitation Data'!$F$32,0,10*ROW('Sanitation Data'!F9)))</f>
        <v/>
      </c>
      <c r="CZ15" s="274" t="str">
        <f ca="true">+IF(OFFSET('Sanitation Data'!$G$28,0,10*ROW('Sanitation Data'!G9))="","",OFFSET('Sanitation Data'!$G$28,0,10*ROW('Sanitation Data'!G9)))</f>
        <v/>
      </c>
      <c r="DA15" s="274" t="str">
        <f ca="true">+IF(OFFSET('Sanitation Data'!$G$29,0,10*ROW('Sanitation Data'!G9))="","",OFFSET('Sanitation Data'!$G$29,0,10*ROW('Sanitation Data'!G9)))</f>
        <v/>
      </c>
      <c r="DB15" s="274" t="str">
        <f ca="true">+IF(OFFSET('Sanitation Data'!$G$30,0,10*ROW('Sanitation Data'!G9))="","",OFFSET('Sanitation Data'!$G$30,0,10*ROW('Sanitation Data'!G9)))</f>
        <v/>
      </c>
      <c r="DC15" s="274" t="str">
        <f ca="true">+IF(OFFSET('Sanitation Data'!$G$31,0,10*ROW('Sanitation Data'!G9))="","",OFFSET('Sanitation Data'!$G$31,0,10*ROW('Sanitation Data'!G9)))</f>
        <v/>
      </c>
      <c r="DD15" s="274" t="str">
        <f ca="true">+IF(OFFSET('Sanitation Data'!$G$32,0,10*ROW('Sanitation Data'!G9))="","",OFFSET('Sanitation Data'!$G$32,0,10*ROW('Sanitation Data'!G9)))</f>
        <v/>
      </c>
      <c r="DE15" s="274" t="str">
        <f ca="true">+IF(OFFSET('Sanitation Data'!$H$28,0,10*ROW('Sanitation Data'!H9))="","",OFFSET('Sanitation Data'!$H$28,0,10*ROW('Sanitation Data'!H9)))</f>
        <v/>
      </c>
      <c r="DF15" s="274" t="str">
        <f ca="true">+IF(OFFSET('Sanitation Data'!$H$29,0,10*ROW('Sanitation Data'!H9))="","",OFFSET('Sanitation Data'!$H$29,0,10*ROW('Sanitation Data'!H9)))</f>
        <v/>
      </c>
      <c r="DG15" s="274" t="str">
        <f ca="true">+IF(OFFSET('Sanitation Data'!$H$30,0,10*ROW('Sanitation Data'!H9))="","",OFFSET('Sanitation Data'!$H$30,0,10*ROW('Sanitation Data'!H9)))</f>
        <v/>
      </c>
      <c r="DH15" s="274" t="str">
        <f ca="true">+IF(OFFSET('Sanitation Data'!$H$31,0,10*ROW('Sanitation Data'!H9))="","",OFFSET('Sanitation Data'!$H$31,0,10*ROW('Sanitation Data'!H9)))</f>
        <v/>
      </c>
      <c r="DI15" s="274" t="str">
        <f ca="true">+IF(OFFSET('Sanitation Data'!$H$32,0,10*ROW('Sanitation Data'!H9))="","",OFFSET('Sanitation Data'!$H$32,0,10*ROW('Sanitation Data'!H9)))</f>
        <v/>
      </c>
      <c r="DJ15" s="274" t="str">
        <f ca="true">+IF(OFFSET('Sanitation Data'!$I$28,0,10*ROW('Sanitation Data'!I9))="","",OFFSET('Sanitation Data'!$I$28,0,10*ROW('Sanitation Data'!I9)))</f>
        <v/>
      </c>
      <c r="DK15" s="274" t="str">
        <f ca="true">+IF(OFFSET('Sanitation Data'!$I$29,0,10*ROW('Sanitation Data'!I9))="","",OFFSET('Sanitation Data'!$I$29,0,10*ROW('Sanitation Data'!I9)))</f>
        <v/>
      </c>
      <c r="DL15" s="274" t="str">
        <f ca="true">+IF(OFFSET('Sanitation Data'!$I$30,0,10*ROW('Sanitation Data'!I9))="","",OFFSET('Sanitation Data'!$I$30,0,10*ROW('Sanitation Data'!I9)))</f>
        <v/>
      </c>
      <c r="DM15" s="274" t="str">
        <f ca="true">+IF(OFFSET('Sanitation Data'!$I$31,0,10*ROW('Sanitation Data'!I9))="","",OFFSET('Sanitation Data'!$I$31,0,10*ROW('Sanitation Data'!I9)))</f>
        <v/>
      </c>
      <c r="DN15" s="274" t="str">
        <f ca="true">+IF(OFFSET('Sanitation Data'!$I$32,0,10*ROW('Sanitation Data'!I9))="","",OFFSET('Sanitation Data'!$I$32,0,10*ROW('Sanitation Data'!I9)))</f>
        <v/>
      </c>
      <c r="DO15" s="274" t="str">
        <f ca="true">+IF(OFFSET('Hygiene Data'!$D$11,0,10*ROW('Hygiene Data'!D9))="","",OFFSET('Hygiene Data'!$D$11,0,10*ROW('Hygiene Data'!D9)))</f>
        <v/>
      </c>
      <c r="DP15" s="274" t="str">
        <f ca="true">+IF(OFFSET('Hygiene Data'!$D$12,0,10*ROW('Hygiene Data'!D9))="","",OFFSET('Hygiene Data'!$D$12,0,10*ROW('Hygiene Data'!D9)))</f>
        <v/>
      </c>
      <c r="DQ15" s="274" t="str">
        <f ca="true">+IF(OFFSET('Hygiene Data'!$D$13,0,10*ROW('Hygiene Data'!D9))="","",OFFSET('Hygiene Data'!$D$13,0,10*ROW('Hygiene Data'!D9)))</f>
        <v/>
      </c>
      <c r="DR15" s="274" t="str">
        <f ca="true">+IF(OFFSET('Hygiene Data'!$E$11,0,10*ROW('Hygiene Data'!E9))="","",OFFSET('Hygiene Data'!$E$11,0,10*ROW('Hygiene Data'!E9)))</f>
        <v/>
      </c>
      <c r="DS15" s="274" t="str">
        <f ca="true">+IF(OFFSET('Hygiene Data'!$E$12,0,10*ROW('Hygiene Data'!E9))="","",OFFSET('Hygiene Data'!$E$12,0,10*ROW('Hygiene Data'!E9)))</f>
        <v/>
      </c>
      <c r="DT15" s="274" t="str">
        <f ca="true">+IF(OFFSET('Hygiene Data'!$E$13,0,10*ROW('Hygiene Data'!E9))="","",OFFSET('Hygiene Data'!$E$13,0,10*ROW('Hygiene Data'!E9)))</f>
        <v/>
      </c>
      <c r="DU15" s="274" t="str">
        <f ca="true">+IF(OFFSET('Hygiene Data'!$F$11,0,10*ROW('Hygiene Data'!F9))="","",OFFSET('Hygiene Data'!$F$11,0,10*ROW('Hygiene Data'!F9)))</f>
        <v/>
      </c>
      <c r="DV15" s="274" t="str">
        <f ca="true">+IF(OFFSET('Hygiene Data'!$F$12,0,10*ROW('Hygiene Data'!F9))="","",OFFSET('Hygiene Data'!$F$12,0,10*ROW('Hygiene Data'!F9)))</f>
        <v/>
      </c>
      <c r="DW15" s="274" t="str">
        <f ca="true">+IF(OFFSET('Hygiene Data'!$F$13,0,10*ROW('Hygiene Data'!F9))="","",OFFSET('Hygiene Data'!$F$13,0,10*ROW('Hygiene Data'!F9)))</f>
        <v/>
      </c>
      <c r="DX15" s="274" t="str">
        <f ca="true">+IF(OFFSET('Hygiene Data'!$G$11,0,10*ROW('Hygiene Data'!G9))="","",OFFSET('Hygiene Data'!$G$11,0,10*ROW('Hygiene Data'!G9)))</f>
        <v/>
      </c>
      <c r="DY15" s="274" t="str">
        <f ca="true">+IF(OFFSET('Hygiene Data'!$G$12,0,10*ROW('Hygiene Data'!G9))="","",OFFSET('Hygiene Data'!$G$12,0,10*ROW('Hygiene Data'!G9)))</f>
        <v/>
      </c>
      <c r="DZ15" s="274" t="str">
        <f ca="true">+IF(OFFSET('Hygiene Data'!$G$13,0,10*ROW('Hygiene Data'!G9))="","",OFFSET('Hygiene Data'!$G$13,0,10*ROW('Hygiene Data'!G9)))</f>
        <v/>
      </c>
      <c r="EA15" s="274" t="str">
        <f ca="true">+IF(OFFSET('Hygiene Data'!$H$11,0,10*ROW('Hygiene Data'!H9))="","",OFFSET('Hygiene Data'!$H$11,0,10*ROW('Hygiene Data'!H9)))</f>
        <v/>
      </c>
      <c r="EB15" s="274" t="str">
        <f ca="true">+IF(OFFSET('Hygiene Data'!$H$12,0,10*ROW('Hygiene Data'!H9))="","",OFFSET('Hygiene Data'!$H$12,0,10*ROW('Hygiene Data'!H9)))</f>
        <v/>
      </c>
      <c r="EC15" s="274" t="str">
        <f ca="true">+IF(OFFSET('Hygiene Data'!$H$13,0,10*ROW('Hygiene Data'!H9))="","",OFFSET('Hygiene Data'!$H$13,0,10*ROW('Hygiene Data'!H9)))</f>
        <v/>
      </c>
      <c r="ED15" s="274" t="str">
        <f ca="true">+IF(OFFSET('Hygiene Data'!$I$11,0,10*ROW('Hygiene Data'!I9))="","",OFFSET('Hygiene Data'!$I$11,0,10*ROW('Hygiene Data'!I9)))</f>
        <v/>
      </c>
      <c r="EE15" s="274" t="str">
        <f ca="true">+IF(OFFSET('Hygiene Data'!$I$12,0,10*ROW('Hygiene Data'!I9))="","",OFFSET('Hygiene Data'!$I$12,0,10*ROW('Hygiene Data'!I9)))</f>
        <v/>
      </c>
      <c r="EF15" s="274"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0" t="str">
        <f t="shared" ca="true" si="0"/>
        <v/>
      </c>
      <c r="D16" s="9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4"/>
      <c r="BS16" s="274" t="str">
        <f ca="true">+IF(OFFSET('Water Data'!$D$27,0,10*ROW('Water Data'!D10))="","",OFFSET('Water Data'!$D$27,0,10*ROW('Water Data'!D10)))</f>
        <v/>
      </c>
      <c r="BT16" s="274" t="str">
        <f ca="true">+IF(OFFSET('Water Data'!$D$28,0,10*ROW('Water Data'!D10))="","",OFFSET('Water Data'!$D$28,0,10*ROW('Water Data'!D10)))</f>
        <v/>
      </c>
      <c r="BU16" s="274" t="str">
        <f ca="true">+IF(OFFSET('Water Data'!$D$29,0,10*ROW('Water Data'!D10))="","",OFFSET('Water Data'!$D$29,0,10*ROW('Water Data'!D10)))</f>
        <v/>
      </c>
      <c r="BV16" s="274" t="str">
        <f ca="true">+IF(OFFSET('Water Data'!$E$27,0,10*ROW('Water Data'!E10))="","",OFFSET('Water Data'!$E$27,0,10*ROW('Water Data'!E10)))</f>
        <v/>
      </c>
      <c r="BW16" s="274" t="str">
        <f ca="true">+IF(OFFSET('Water Data'!$E$28,0,10*ROW('Water Data'!E10))="","",OFFSET('Water Data'!$E$28,0,10*ROW('Water Data'!E10)))</f>
        <v/>
      </c>
      <c r="BX16" s="274" t="str">
        <f ca="true">+IF(OFFSET('Water Data'!$E$29,0,10*ROW('Water Data'!E10))="","",OFFSET('Water Data'!$E$29,0,10*ROW('Water Data'!E10)))</f>
        <v/>
      </c>
      <c r="BY16" s="274" t="str">
        <f ca="true">+IF(OFFSET('Water Data'!$F$27,0,10*ROW('Water Data'!F10))="","",OFFSET('Water Data'!$F$27,0,10*ROW('Water Data'!F10)))</f>
        <v/>
      </c>
      <c r="BZ16" s="274" t="str">
        <f ca="true">+IF(OFFSET('Water Data'!$F$28,0,10*ROW('Water Data'!F10))="","",OFFSET('Water Data'!$F$28,0,10*ROW('Water Data'!F10)))</f>
        <v/>
      </c>
      <c r="CA16" s="274" t="str">
        <f ca="true">+IF(OFFSET('Water Data'!$F$29,0,10*ROW('Water Data'!F10))="","",OFFSET('Water Data'!$F$29,0,10*ROW('Water Data'!F10)))</f>
        <v/>
      </c>
      <c r="CB16" s="274" t="str">
        <f ca="true">+IF(OFFSET('Water Data'!$G$27,0,10*ROW('Water Data'!G10))="","",OFFSET('Water Data'!$G$27,0,10*ROW('Water Data'!G10)))</f>
        <v/>
      </c>
      <c r="CC16" s="274" t="str">
        <f ca="true">+IF(OFFSET('Water Data'!$G$28,0,10*ROW('Water Data'!G10))="","",OFFSET('Water Data'!$G$28,0,10*ROW('Water Data'!G10)))</f>
        <v/>
      </c>
      <c r="CD16" s="274" t="str">
        <f ca="true">+IF(OFFSET('Water Data'!$G$29,0,10*ROW('Water Data'!G10))="","",OFFSET('Water Data'!$G$29,0,10*ROW('Water Data'!G10)))</f>
        <v/>
      </c>
      <c r="CE16" s="274" t="str">
        <f ca="true">+IF(OFFSET('Water Data'!$H$27,0,10*ROW('Water Data'!H10))="","",OFFSET('Water Data'!$H$27,0,10*ROW('Water Data'!H10)))</f>
        <v/>
      </c>
      <c r="CF16" s="274" t="str">
        <f ca="true">+IF(OFFSET('Water Data'!$H$28,0,10*ROW('Water Data'!H10))="","",OFFSET('Water Data'!$H$28,0,10*ROW('Water Data'!H10)))</f>
        <v/>
      </c>
      <c r="CG16" s="274" t="str">
        <f ca="true">+IF(OFFSET('Water Data'!$H$29,0,10*ROW('Water Data'!H10))="","",OFFSET('Water Data'!$H$29,0,10*ROW('Water Data'!H10)))</f>
        <v/>
      </c>
      <c r="CH16" s="274" t="str">
        <f ca="true">+IF(OFFSET('Water Data'!$I$27,0,10*ROW('Water Data'!I10))="","",OFFSET('Water Data'!$I$27,0,10*ROW('Water Data'!I10)))</f>
        <v/>
      </c>
      <c r="CI16" s="274" t="str">
        <f ca="true">+IF(OFFSET('Water Data'!$I$28,0,10*ROW('Water Data'!I10))="","",OFFSET('Water Data'!$I$28,0,10*ROW('Water Data'!I10)))</f>
        <v/>
      </c>
      <c r="CJ16" s="274" t="str">
        <f ca="true">+IF(OFFSET('Water Data'!$I$29,0,10*ROW('Water Data'!I10))="","",OFFSET('Water Data'!$I$29,0,10*ROW('Water Data'!I10)))</f>
        <v/>
      </c>
      <c r="CK16" s="274" t="str">
        <f ca="true">+IF(OFFSET('Sanitation Data'!$D$28,0,10*ROW('Sanitation Data'!D10))="","",OFFSET('Sanitation Data'!$D$28,0,10*ROW('Sanitation Data'!D10)))</f>
        <v/>
      </c>
      <c r="CL16" s="274" t="str">
        <f ca="true">+IF(OFFSET('Sanitation Data'!$D$29,0,10*ROW('Sanitation Data'!D10))="","",OFFSET('Sanitation Data'!$D$29,0,10*ROW('Sanitation Data'!D10)))</f>
        <v/>
      </c>
      <c r="CM16" s="274" t="str">
        <f ca="true">+IF(OFFSET('Sanitation Data'!$D$30,0,10*ROW('Sanitation Data'!D10))="","",OFFSET('Sanitation Data'!$D$30,0,10*ROW('Sanitation Data'!D10)))</f>
        <v/>
      </c>
      <c r="CN16" s="274" t="str">
        <f ca="true">+IF(OFFSET('Sanitation Data'!$D$31,0,10*ROW('Sanitation Data'!D10))="","",OFFSET('Sanitation Data'!$D$31,0,10*ROW('Sanitation Data'!D10)))</f>
        <v/>
      </c>
      <c r="CO16" s="274" t="str">
        <f ca="true">+IF(OFFSET('Sanitation Data'!$D$32,0,10*ROW('Sanitation Data'!D10))="","",OFFSET('Sanitation Data'!$D$32,0,10*ROW('Sanitation Data'!D10)))</f>
        <v/>
      </c>
      <c r="CP16" s="274" t="str">
        <f ca="true">+IF(OFFSET('Sanitation Data'!$E$28,0,10*ROW('Sanitation Data'!E10))="","",OFFSET('Sanitation Data'!$E$28,0,10*ROW('Sanitation Data'!E10)))</f>
        <v/>
      </c>
      <c r="CQ16" s="274" t="str">
        <f ca="true">+IF(OFFSET('Sanitation Data'!$E$29,0,10*ROW('Sanitation Data'!E10))="","",OFFSET('Sanitation Data'!$E$29,0,10*ROW('Sanitation Data'!E10)))</f>
        <v/>
      </c>
      <c r="CR16" s="274" t="str">
        <f ca="true">+IF(OFFSET('Sanitation Data'!$E$30,0,10*ROW('Sanitation Data'!E10))="","",OFFSET('Sanitation Data'!$E$30,0,10*ROW('Sanitation Data'!E10)))</f>
        <v/>
      </c>
      <c r="CS16" s="274" t="str">
        <f ca="true">+IF(OFFSET('Sanitation Data'!$E$31,0,10*ROW('Sanitation Data'!E10))="","",OFFSET('Sanitation Data'!$E$31,0,10*ROW('Sanitation Data'!E10)))</f>
        <v/>
      </c>
      <c r="CT16" s="274" t="str">
        <f ca="true">+IF(OFFSET('Sanitation Data'!$E$32,0,10*ROW('Sanitation Data'!E10))="","",OFFSET('Sanitation Data'!$E$32,0,10*ROW('Sanitation Data'!E10)))</f>
        <v/>
      </c>
      <c r="CU16" s="274" t="str">
        <f ca="true">+IF(OFFSET('Sanitation Data'!$F$28,0,10*ROW('Sanitation Data'!F10))="","",OFFSET('Sanitation Data'!$F$28,0,10*ROW('Sanitation Data'!F10)))</f>
        <v/>
      </c>
      <c r="CV16" s="274" t="str">
        <f ca="true">+IF(OFFSET('Sanitation Data'!$F$29,0,10*ROW('Sanitation Data'!F10))="","",OFFSET('Sanitation Data'!$F$29,0,10*ROW('Sanitation Data'!F10)))</f>
        <v/>
      </c>
      <c r="CW16" s="274" t="str">
        <f ca="true">+IF(OFFSET('Sanitation Data'!$F$30,0,10*ROW('Sanitation Data'!F10))="","",OFFSET('Sanitation Data'!$F$30,0,10*ROW('Sanitation Data'!F10)))</f>
        <v/>
      </c>
      <c r="CX16" s="274" t="str">
        <f ca="true">+IF(OFFSET('Sanitation Data'!$F$31,0,10*ROW('Sanitation Data'!F10))="","",OFFSET('Sanitation Data'!$F$31,0,10*ROW('Sanitation Data'!F10)))</f>
        <v/>
      </c>
      <c r="CY16" s="274" t="str">
        <f ca="true">+IF(OFFSET('Sanitation Data'!$F$32,0,10*ROW('Sanitation Data'!F10))="","",OFFSET('Sanitation Data'!$F$32,0,10*ROW('Sanitation Data'!F10)))</f>
        <v/>
      </c>
      <c r="CZ16" s="274" t="str">
        <f ca="true">+IF(OFFSET('Sanitation Data'!$G$28,0,10*ROW('Sanitation Data'!G10))="","",OFFSET('Sanitation Data'!$G$28,0,10*ROW('Sanitation Data'!G10)))</f>
        <v/>
      </c>
      <c r="DA16" s="274" t="str">
        <f ca="true">+IF(OFFSET('Sanitation Data'!$G$29,0,10*ROW('Sanitation Data'!G10))="","",OFFSET('Sanitation Data'!$G$29,0,10*ROW('Sanitation Data'!G10)))</f>
        <v/>
      </c>
      <c r="DB16" s="274" t="str">
        <f ca="true">+IF(OFFSET('Sanitation Data'!$G$30,0,10*ROW('Sanitation Data'!G10))="","",OFFSET('Sanitation Data'!$G$30,0,10*ROW('Sanitation Data'!G10)))</f>
        <v/>
      </c>
      <c r="DC16" s="274" t="str">
        <f ca="true">+IF(OFFSET('Sanitation Data'!$G$31,0,10*ROW('Sanitation Data'!G10))="","",OFFSET('Sanitation Data'!$G$31,0,10*ROW('Sanitation Data'!G10)))</f>
        <v/>
      </c>
      <c r="DD16" s="274" t="str">
        <f ca="true">+IF(OFFSET('Sanitation Data'!$G$32,0,10*ROW('Sanitation Data'!G10))="","",OFFSET('Sanitation Data'!$G$32,0,10*ROW('Sanitation Data'!G10)))</f>
        <v/>
      </c>
      <c r="DE16" s="274" t="str">
        <f ca="true">+IF(OFFSET('Sanitation Data'!$H$28,0,10*ROW('Sanitation Data'!H10))="","",OFFSET('Sanitation Data'!$H$28,0,10*ROW('Sanitation Data'!H10)))</f>
        <v/>
      </c>
      <c r="DF16" s="274" t="str">
        <f ca="true">+IF(OFFSET('Sanitation Data'!$H$29,0,10*ROW('Sanitation Data'!H10))="","",OFFSET('Sanitation Data'!$H$29,0,10*ROW('Sanitation Data'!H10)))</f>
        <v/>
      </c>
      <c r="DG16" s="274" t="str">
        <f ca="true">+IF(OFFSET('Sanitation Data'!$H$30,0,10*ROW('Sanitation Data'!H10))="","",OFFSET('Sanitation Data'!$H$30,0,10*ROW('Sanitation Data'!H10)))</f>
        <v/>
      </c>
      <c r="DH16" s="274" t="str">
        <f ca="true">+IF(OFFSET('Sanitation Data'!$H$31,0,10*ROW('Sanitation Data'!H10))="","",OFFSET('Sanitation Data'!$H$31,0,10*ROW('Sanitation Data'!H10)))</f>
        <v/>
      </c>
      <c r="DI16" s="274" t="str">
        <f ca="true">+IF(OFFSET('Sanitation Data'!$H$32,0,10*ROW('Sanitation Data'!H10))="","",OFFSET('Sanitation Data'!$H$32,0,10*ROW('Sanitation Data'!H10)))</f>
        <v/>
      </c>
      <c r="DJ16" s="274" t="str">
        <f ca="true">+IF(OFFSET('Sanitation Data'!$I$28,0,10*ROW('Sanitation Data'!I10))="","",OFFSET('Sanitation Data'!$I$28,0,10*ROW('Sanitation Data'!I10)))</f>
        <v/>
      </c>
      <c r="DK16" s="274" t="str">
        <f ca="true">+IF(OFFSET('Sanitation Data'!$I$29,0,10*ROW('Sanitation Data'!I10))="","",OFFSET('Sanitation Data'!$I$29,0,10*ROW('Sanitation Data'!I10)))</f>
        <v/>
      </c>
      <c r="DL16" s="274" t="str">
        <f ca="true">+IF(OFFSET('Sanitation Data'!$I$30,0,10*ROW('Sanitation Data'!I10))="","",OFFSET('Sanitation Data'!$I$30,0,10*ROW('Sanitation Data'!I10)))</f>
        <v/>
      </c>
      <c r="DM16" s="274" t="str">
        <f ca="true">+IF(OFFSET('Sanitation Data'!$I$31,0,10*ROW('Sanitation Data'!I10))="","",OFFSET('Sanitation Data'!$I$31,0,10*ROW('Sanitation Data'!I10)))</f>
        <v/>
      </c>
      <c r="DN16" s="274" t="str">
        <f ca="true">+IF(OFFSET('Sanitation Data'!$I$32,0,10*ROW('Sanitation Data'!I10))="","",OFFSET('Sanitation Data'!$I$32,0,10*ROW('Sanitation Data'!I10)))</f>
        <v/>
      </c>
      <c r="DO16" s="274" t="str">
        <f ca="true">+IF(OFFSET('Hygiene Data'!$D$11,0,10*ROW('Hygiene Data'!D10))="","",OFFSET('Hygiene Data'!$D$11,0,10*ROW('Hygiene Data'!D10)))</f>
        <v/>
      </c>
      <c r="DP16" s="274" t="str">
        <f ca="true">+IF(OFFSET('Hygiene Data'!$D$12,0,10*ROW('Hygiene Data'!D10))="","",OFFSET('Hygiene Data'!$D$12,0,10*ROW('Hygiene Data'!D10)))</f>
        <v/>
      </c>
      <c r="DQ16" s="274" t="str">
        <f ca="true">+IF(OFFSET('Hygiene Data'!$D$13,0,10*ROW('Hygiene Data'!D10))="","",OFFSET('Hygiene Data'!$D$13,0,10*ROW('Hygiene Data'!D10)))</f>
        <v/>
      </c>
      <c r="DR16" s="274" t="str">
        <f ca="true">+IF(OFFSET('Hygiene Data'!$E$11,0,10*ROW('Hygiene Data'!E10))="","",OFFSET('Hygiene Data'!$E$11,0,10*ROW('Hygiene Data'!E10)))</f>
        <v/>
      </c>
      <c r="DS16" s="274" t="str">
        <f ca="true">+IF(OFFSET('Hygiene Data'!$E$12,0,10*ROW('Hygiene Data'!E10))="","",OFFSET('Hygiene Data'!$E$12,0,10*ROW('Hygiene Data'!E10)))</f>
        <v/>
      </c>
      <c r="DT16" s="274" t="str">
        <f ca="true">+IF(OFFSET('Hygiene Data'!$E$13,0,10*ROW('Hygiene Data'!E10))="","",OFFSET('Hygiene Data'!$E$13,0,10*ROW('Hygiene Data'!E10)))</f>
        <v/>
      </c>
      <c r="DU16" s="274" t="str">
        <f ca="true">+IF(OFFSET('Hygiene Data'!$F$11,0,10*ROW('Hygiene Data'!F10))="","",OFFSET('Hygiene Data'!$F$11,0,10*ROW('Hygiene Data'!F10)))</f>
        <v/>
      </c>
      <c r="DV16" s="274" t="str">
        <f ca="true">+IF(OFFSET('Hygiene Data'!$F$12,0,10*ROW('Hygiene Data'!F10))="","",OFFSET('Hygiene Data'!$F$12,0,10*ROW('Hygiene Data'!F10)))</f>
        <v/>
      </c>
      <c r="DW16" s="274" t="str">
        <f ca="true">+IF(OFFSET('Hygiene Data'!$F$13,0,10*ROW('Hygiene Data'!F10))="","",OFFSET('Hygiene Data'!$F$13,0,10*ROW('Hygiene Data'!F10)))</f>
        <v/>
      </c>
      <c r="DX16" s="274" t="str">
        <f ca="true">+IF(OFFSET('Hygiene Data'!$G$11,0,10*ROW('Hygiene Data'!G10))="","",OFFSET('Hygiene Data'!$G$11,0,10*ROW('Hygiene Data'!G10)))</f>
        <v/>
      </c>
      <c r="DY16" s="274" t="str">
        <f ca="true">+IF(OFFSET('Hygiene Data'!$G$12,0,10*ROW('Hygiene Data'!G10))="","",OFFSET('Hygiene Data'!$G$12,0,10*ROW('Hygiene Data'!G10)))</f>
        <v/>
      </c>
      <c r="DZ16" s="274" t="str">
        <f ca="true">+IF(OFFSET('Hygiene Data'!$G$13,0,10*ROW('Hygiene Data'!G10))="","",OFFSET('Hygiene Data'!$G$13,0,10*ROW('Hygiene Data'!G10)))</f>
        <v/>
      </c>
      <c r="EA16" s="274" t="str">
        <f ca="true">+IF(OFFSET('Hygiene Data'!$H$11,0,10*ROW('Hygiene Data'!H10))="","",OFFSET('Hygiene Data'!$H$11,0,10*ROW('Hygiene Data'!H10)))</f>
        <v/>
      </c>
      <c r="EB16" s="274" t="str">
        <f ca="true">+IF(OFFSET('Hygiene Data'!$H$12,0,10*ROW('Hygiene Data'!H10))="","",OFFSET('Hygiene Data'!$H$12,0,10*ROW('Hygiene Data'!H10)))</f>
        <v/>
      </c>
      <c r="EC16" s="274" t="str">
        <f ca="true">+IF(OFFSET('Hygiene Data'!$H$13,0,10*ROW('Hygiene Data'!H10))="","",OFFSET('Hygiene Data'!$H$13,0,10*ROW('Hygiene Data'!H10)))</f>
        <v/>
      </c>
      <c r="ED16" s="274" t="str">
        <f ca="true">+IF(OFFSET('Hygiene Data'!$I$11,0,10*ROW('Hygiene Data'!I10))="","",OFFSET('Hygiene Data'!$I$11,0,10*ROW('Hygiene Data'!I10)))</f>
        <v/>
      </c>
      <c r="EE16" s="274" t="str">
        <f ca="true">+IF(OFFSET('Hygiene Data'!$I$12,0,10*ROW('Hygiene Data'!I10))="","",OFFSET('Hygiene Data'!$I$12,0,10*ROW('Hygiene Data'!I10)))</f>
        <v/>
      </c>
      <c r="EF16" s="274"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0" t="str">
        <f t="shared" ca="true" si="0"/>
        <v/>
      </c>
      <c r="D17" s="9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4"/>
      <c r="BS17" s="274" t="str">
        <f ca="true">+IF(OFFSET('Water Data'!$D$27,0,10*ROW('Water Data'!D11))="","",OFFSET('Water Data'!$D$27,0,10*ROW('Water Data'!D11)))</f>
        <v/>
      </c>
      <c r="BT17" s="274" t="str">
        <f ca="true">+IF(OFFSET('Water Data'!$D$28,0,10*ROW('Water Data'!D11))="","",OFFSET('Water Data'!$D$28,0,10*ROW('Water Data'!D11)))</f>
        <v/>
      </c>
      <c r="BU17" s="274" t="str">
        <f ca="true">+IF(OFFSET('Water Data'!$D$29,0,10*ROW('Water Data'!D11))="","",OFFSET('Water Data'!$D$29,0,10*ROW('Water Data'!D11)))</f>
        <v/>
      </c>
      <c r="BV17" s="274" t="str">
        <f ca="true">+IF(OFFSET('Water Data'!$E$27,0,10*ROW('Water Data'!E11))="","",OFFSET('Water Data'!$E$27,0,10*ROW('Water Data'!E11)))</f>
        <v/>
      </c>
      <c r="BW17" s="274" t="str">
        <f ca="true">+IF(OFFSET('Water Data'!$E$28,0,10*ROW('Water Data'!E11))="","",OFFSET('Water Data'!$E$28,0,10*ROW('Water Data'!E11)))</f>
        <v/>
      </c>
      <c r="BX17" s="274" t="str">
        <f ca="true">+IF(OFFSET('Water Data'!$E$29,0,10*ROW('Water Data'!E11))="","",OFFSET('Water Data'!$E$29,0,10*ROW('Water Data'!E11)))</f>
        <v/>
      </c>
      <c r="BY17" s="274" t="str">
        <f ca="true">+IF(OFFSET('Water Data'!$F$27,0,10*ROW('Water Data'!F11))="","",OFFSET('Water Data'!$F$27,0,10*ROW('Water Data'!F11)))</f>
        <v/>
      </c>
      <c r="BZ17" s="274" t="str">
        <f ca="true">+IF(OFFSET('Water Data'!$F$28,0,10*ROW('Water Data'!F11))="","",OFFSET('Water Data'!$F$28,0,10*ROW('Water Data'!F11)))</f>
        <v/>
      </c>
      <c r="CA17" s="274" t="str">
        <f ca="true">+IF(OFFSET('Water Data'!$F$29,0,10*ROW('Water Data'!F11))="","",OFFSET('Water Data'!$F$29,0,10*ROW('Water Data'!F11)))</f>
        <v/>
      </c>
      <c r="CB17" s="274" t="str">
        <f ca="true">+IF(OFFSET('Water Data'!$G$27,0,10*ROW('Water Data'!G11))="","",OFFSET('Water Data'!$G$27,0,10*ROW('Water Data'!G11)))</f>
        <v/>
      </c>
      <c r="CC17" s="274" t="str">
        <f ca="true">+IF(OFFSET('Water Data'!$G$28,0,10*ROW('Water Data'!G11))="","",OFFSET('Water Data'!$G$28,0,10*ROW('Water Data'!G11)))</f>
        <v/>
      </c>
      <c r="CD17" s="274" t="str">
        <f ca="true">+IF(OFFSET('Water Data'!$G$29,0,10*ROW('Water Data'!G11))="","",OFFSET('Water Data'!$G$29,0,10*ROW('Water Data'!G11)))</f>
        <v/>
      </c>
      <c r="CE17" s="274" t="str">
        <f ca="true">+IF(OFFSET('Water Data'!$H$27,0,10*ROW('Water Data'!H11))="","",OFFSET('Water Data'!$H$27,0,10*ROW('Water Data'!H11)))</f>
        <v/>
      </c>
      <c r="CF17" s="274" t="str">
        <f ca="true">+IF(OFFSET('Water Data'!$H$28,0,10*ROW('Water Data'!H11))="","",OFFSET('Water Data'!$H$28,0,10*ROW('Water Data'!H11)))</f>
        <v/>
      </c>
      <c r="CG17" s="274" t="str">
        <f ca="true">+IF(OFFSET('Water Data'!$H$29,0,10*ROW('Water Data'!H11))="","",OFFSET('Water Data'!$H$29,0,10*ROW('Water Data'!H11)))</f>
        <v/>
      </c>
      <c r="CH17" s="274" t="str">
        <f ca="true">+IF(OFFSET('Water Data'!$I$27,0,10*ROW('Water Data'!I11))="","",OFFSET('Water Data'!$I$27,0,10*ROW('Water Data'!I11)))</f>
        <v/>
      </c>
      <c r="CI17" s="274" t="str">
        <f ca="true">+IF(OFFSET('Water Data'!$I$28,0,10*ROW('Water Data'!I11))="","",OFFSET('Water Data'!$I$28,0,10*ROW('Water Data'!I11)))</f>
        <v/>
      </c>
      <c r="CJ17" s="274" t="str">
        <f ca="true">+IF(OFFSET('Water Data'!$I$29,0,10*ROW('Water Data'!I11))="","",OFFSET('Water Data'!$I$29,0,10*ROW('Water Data'!I11)))</f>
        <v/>
      </c>
      <c r="CK17" s="274" t="str">
        <f ca="true">+IF(OFFSET('Sanitation Data'!$D$28,0,10*ROW('Sanitation Data'!D11))="","",OFFSET('Sanitation Data'!$D$28,0,10*ROW('Sanitation Data'!D11)))</f>
        <v/>
      </c>
      <c r="CL17" s="274" t="str">
        <f ca="true">+IF(OFFSET('Sanitation Data'!$D$29,0,10*ROW('Sanitation Data'!D11))="","",OFFSET('Sanitation Data'!$D$29,0,10*ROW('Sanitation Data'!D11)))</f>
        <v/>
      </c>
      <c r="CM17" s="274" t="str">
        <f ca="true">+IF(OFFSET('Sanitation Data'!$D$30,0,10*ROW('Sanitation Data'!D11))="","",OFFSET('Sanitation Data'!$D$30,0,10*ROW('Sanitation Data'!D11)))</f>
        <v/>
      </c>
      <c r="CN17" s="274" t="str">
        <f ca="true">+IF(OFFSET('Sanitation Data'!$D$31,0,10*ROW('Sanitation Data'!D11))="","",OFFSET('Sanitation Data'!$D$31,0,10*ROW('Sanitation Data'!D11)))</f>
        <v/>
      </c>
      <c r="CO17" s="274" t="str">
        <f ca="true">+IF(OFFSET('Sanitation Data'!$D$32,0,10*ROW('Sanitation Data'!D11))="","",OFFSET('Sanitation Data'!$D$32,0,10*ROW('Sanitation Data'!D11)))</f>
        <v/>
      </c>
      <c r="CP17" s="274" t="str">
        <f ca="true">+IF(OFFSET('Sanitation Data'!$E$28,0,10*ROW('Sanitation Data'!E11))="","",OFFSET('Sanitation Data'!$E$28,0,10*ROW('Sanitation Data'!E11)))</f>
        <v/>
      </c>
      <c r="CQ17" s="274" t="str">
        <f ca="true">+IF(OFFSET('Sanitation Data'!$E$29,0,10*ROW('Sanitation Data'!E11))="","",OFFSET('Sanitation Data'!$E$29,0,10*ROW('Sanitation Data'!E11)))</f>
        <v/>
      </c>
      <c r="CR17" s="274" t="str">
        <f ca="true">+IF(OFFSET('Sanitation Data'!$E$30,0,10*ROW('Sanitation Data'!E11))="","",OFFSET('Sanitation Data'!$E$30,0,10*ROW('Sanitation Data'!E11)))</f>
        <v/>
      </c>
      <c r="CS17" s="274" t="str">
        <f ca="true">+IF(OFFSET('Sanitation Data'!$E$31,0,10*ROW('Sanitation Data'!E11))="","",OFFSET('Sanitation Data'!$E$31,0,10*ROW('Sanitation Data'!E11)))</f>
        <v/>
      </c>
      <c r="CT17" s="274" t="str">
        <f ca="true">+IF(OFFSET('Sanitation Data'!$E$32,0,10*ROW('Sanitation Data'!E11))="","",OFFSET('Sanitation Data'!$E$32,0,10*ROW('Sanitation Data'!E11)))</f>
        <v/>
      </c>
      <c r="CU17" s="274" t="str">
        <f ca="true">+IF(OFFSET('Sanitation Data'!$F$28,0,10*ROW('Sanitation Data'!F11))="","",OFFSET('Sanitation Data'!$F$28,0,10*ROW('Sanitation Data'!F11)))</f>
        <v/>
      </c>
      <c r="CV17" s="274" t="str">
        <f ca="true">+IF(OFFSET('Sanitation Data'!$F$29,0,10*ROW('Sanitation Data'!F11))="","",OFFSET('Sanitation Data'!$F$29,0,10*ROW('Sanitation Data'!F11)))</f>
        <v/>
      </c>
      <c r="CW17" s="274" t="str">
        <f ca="true">+IF(OFFSET('Sanitation Data'!$F$30,0,10*ROW('Sanitation Data'!F11))="","",OFFSET('Sanitation Data'!$F$30,0,10*ROW('Sanitation Data'!F11)))</f>
        <v/>
      </c>
      <c r="CX17" s="274" t="str">
        <f ca="true">+IF(OFFSET('Sanitation Data'!$F$31,0,10*ROW('Sanitation Data'!F11))="","",OFFSET('Sanitation Data'!$F$31,0,10*ROW('Sanitation Data'!F11)))</f>
        <v/>
      </c>
      <c r="CY17" s="274" t="str">
        <f ca="true">+IF(OFFSET('Sanitation Data'!$F$32,0,10*ROW('Sanitation Data'!F11))="","",OFFSET('Sanitation Data'!$F$32,0,10*ROW('Sanitation Data'!F11)))</f>
        <v/>
      </c>
      <c r="CZ17" s="274" t="str">
        <f ca="true">+IF(OFFSET('Sanitation Data'!$G$28,0,10*ROW('Sanitation Data'!G11))="","",OFFSET('Sanitation Data'!$G$28,0,10*ROW('Sanitation Data'!G11)))</f>
        <v/>
      </c>
      <c r="DA17" s="274" t="str">
        <f ca="true">+IF(OFFSET('Sanitation Data'!$G$29,0,10*ROW('Sanitation Data'!G11))="","",OFFSET('Sanitation Data'!$G$29,0,10*ROW('Sanitation Data'!G11)))</f>
        <v/>
      </c>
      <c r="DB17" s="274" t="str">
        <f ca="true">+IF(OFFSET('Sanitation Data'!$G$30,0,10*ROW('Sanitation Data'!G11))="","",OFFSET('Sanitation Data'!$G$30,0,10*ROW('Sanitation Data'!G11)))</f>
        <v/>
      </c>
      <c r="DC17" s="274" t="str">
        <f ca="true">+IF(OFFSET('Sanitation Data'!$G$31,0,10*ROW('Sanitation Data'!G11))="","",OFFSET('Sanitation Data'!$G$31,0,10*ROW('Sanitation Data'!G11)))</f>
        <v/>
      </c>
      <c r="DD17" s="274" t="str">
        <f ca="true">+IF(OFFSET('Sanitation Data'!$G$32,0,10*ROW('Sanitation Data'!G11))="","",OFFSET('Sanitation Data'!$G$32,0,10*ROW('Sanitation Data'!G11)))</f>
        <v/>
      </c>
      <c r="DE17" s="274" t="str">
        <f ca="true">+IF(OFFSET('Sanitation Data'!$H$28,0,10*ROW('Sanitation Data'!H11))="","",OFFSET('Sanitation Data'!$H$28,0,10*ROW('Sanitation Data'!H11)))</f>
        <v/>
      </c>
      <c r="DF17" s="274" t="str">
        <f ca="true">+IF(OFFSET('Sanitation Data'!$H$29,0,10*ROW('Sanitation Data'!H11))="","",OFFSET('Sanitation Data'!$H$29,0,10*ROW('Sanitation Data'!H11)))</f>
        <v/>
      </c>
      <c r="DG17" s="274" t="str">
        <f ca="true">+IF(OFFSET('Sanitation Data'!$H$30,0,10*ROW('Sanitation Data'!H11))="","",OFFSET('Sanitation Data'!$H$30,0,10*ROW('Sanitation Data'!H11)))</f>
        <v/>
      </c>
      <c r="DH17" s="274" t="str">
        <f ca="true">+IF(OFFSET('Sanitation Data'!$H$31,0,10*ROW('Sanitation Data'!H11))="","",OFFSET('Sanitation Data'!$H$31,0,10*ROW('Sanitation Data'!H11)))</f>
        <v/>
      </c>
      <c r="DI17" s="274" t="str">
        <f ca="true">+IF(OFFSET('Sanitation Data'!$H$32,0,10*ROW('Sanitation Data'!H11))="","",OFFSET('Sanitation Data'!$H$32,0,10*ROW('Sanitation Data'!H11)))</f>
        <v/>
      </c>
      <c r="DJ17" s="274" t="str">
        <f ca="true">+IF(OFFSET('Sanitation Data'!$I$28,0,10*ROW('Sanitation Data'!I11))="","",OFFSET('Sanitation Data'!$I$28,0,10*ROW('Sanitation Data'!I11)))</f>
        <v/>
      </c>
      <c r="DK17" s="274" t="str">
        <f ca="true">+IF(OFFSET('Sanitation Data'!$I$29,0,10*ROW('Sanitation Data'!I11))="","",OFFSET('Sanitation Data'!$I$29,0,10*ROW('Sanitation Data'!I11)))</f>
        <v/>
      </c>
      <c r="DL17" s="274" t="str">
        <f ca="true">+IF(OFFSET('Sanitation Data'!$I$30,0,10*ROW('Sanitation Data'!I11))="","",OFFSET('Sanitation Data'!$I$30,0,10*ROW('Sanitation Data'!I11)))</f>
        <v/>
      </c>
      <c r="DM17" s="274" t="str">
        <f ca="true">+IF(OFFSET('Sanitation Data'!$I$31,0,10*ROW('Sanitation Data'!I11))="","",OFFSET('Sanitation Data'!$I$31,0,10*ROW('Sanitation Data'!I11)))</f>
        <v/>
      </c>
      <c r="DN17" s="274" t="str">
        <f ca="true">+IF(OFFSET('Sanitation Data'!$I$32,0,10*ROW('Sanitation Data'!I11))="","",OFFSET('Sanitation Data'!$I$32,0,10*ROW('Sanitation Data'!I11)))</f>
        <v/>
      </c>
      <c r="DO17" s="274" t="str">
        <f ca="true">+IF(OFFSET('Hygiene Data'!$D$11,0,10*ROW('Hygiene Data'!D11))="","",OFFSET('Hygiene Data'!$D$11,0,10*ROW('Hygiene Data'!D11)))</f>
        <v/>
      </c>
      <c r="DP17" s="274" t="str">
        <f ca="true">+IF(OFFSET('Hygiene Data'!$D$12,0,10*ROW('Hygiene Data'!D11))="","",OFFSET('Hygiene Data'!$D$12,0,10*ROW('Hygiene Data'!D11)))</f>
        <v/>
      </c>
      <c r="DQ17" s="274" t="str">
        <f ca="true">+IF(OFFSET('Hygiene Data'!$D$13,0,10*ROW('Hygiene Data'!D11))="","",OFFSET('Hygiene Data'!$D$13,0,10*ROW('Hygiene Data'!D11)))</f>
        <v/>
      </c>
      <c r="DR17" s="274" t="str">
        <f ca="true">+IF(OFFSET('Hygiene Data'!$E$11,0,10*ROW('Hygiene Data'!E11))="","",OFFSET('Hygiene Data'!$E$11,0,10*ROW('Hygiene Data'!E11)))</f>
        <v/>
      </c>
      <c r="DS17" s="274" t="str">
        <f ca="true">+IF(OFFSET('Hygiene Data'!$E$12,0,10*ROW('Hygiene Data'!E11))="","",OFFSET('Hygiene Data'!$E$12,0,10*ROW('Hygiene Data'!E11)))</f>
        <v/>
      </c>
      <c r="DT17" s="274" t="str">
        <f ca="true">+IF(OFFSET('Hygiene Data'!$E$13,0,10*ROW('Hygiene Data'!E11))="","",OFFSET('Hygiene Data'!$E$13,0,10*ROW('Hygiene Data'!E11)))</f>
        <v/>
      </c>
      <c r="DU17" s="274" t="str">
        <f ca="true">+IF(OFFSET('Hygiene Data'!$F$11,0,10*ROW('Hygiene Data'!F11))="","",OFFSET('Hygiene Data'!$F$11,0,10*ROW('Hygiene Data'!F11)))</f>
        <v/>
      </c>
      <c r="DV17" s="274" t="str">
        <f ca="true">+IF(OFFSET('Hygiene Data'!$F$12,0,10*ROW('Hygiene Data'!F11))="","",OFFSET('Hygiene Data'!$F$12,0,10*ROW('Hygiene Data'!F11)))</f>
        <v/>
      </c>
      <c r="DW17" s="274" t="str">
        <f ca="true">+IF(OFFSET('Hygiene Data'!$F$13,0,10*ROW('Hygiene Data'!F11))="","",OFFSET('Hygiene Data'!$F$13,0,10*ROW('Hygiene Data'!F11)))</f>
        <v/>
      </c>
      <c r="DX17" s="274" t="str">
        <f ca="true">+IF(OFFSET('Hygiene Data'!$G$11,0,10*ROW('Hygiene Data'!G11))="","",OFFSET('Hygiene Data'!$G$11,0,10*ROW('Hygiene Data'!G11)))</f>
        <v/>
      </c>
      <c r="DY17" s="274" t="str">
        <f ca="true">+IF(OFFSET('Hygiene Data'!$G$12,0,10*ROW('Hygiene Data'!G11))="","",OFFSET('Hygiene Data'!$G$12,0,10*ROW('Hygiene Data'!G11)))</f>
        <v/>
      </c>
      <c r="DZ17" s="274" t="str">
        <f ca="true">+IF(OFFSET('Hygiene Data'!$G$13,0,10*ROW('Hygiene Data'!G11))="","",OFFSET('Hygiene Data'!$G$13,0,10*ROW('Hygiene Data'!G11)))</f>
        <v/>
      </c>
      <c r="EA17" s="274" t="str">
        <f ca="true">+IF(OFFSET('Hygiene Data'!$H$11,0,10*ROW('Hygiene Data'!H11))="","",OFFSET('Hygiene Data'!$H$11,0,10*ROW('Hygiene Data'!H11)))</f>
        <v/>
      </c>
      <c r="EB17" s="274" t="str">
        <f ca="true">+IF(OFFSET('Hygiene Data'!$H$12,0,10*ROW('Hygiene Data'!H11))="","",OFFSET('Hygiene Data'!$H$12,0,10*ROW('Hygiene Data'!H11)))</f>
        <v/>
      </c>
      <c r="EC17" s="274" t="str">
        <f ca="true">+IF(OFFSET('Hygiene Data'!$H$13,0,10*ROW('Hygiene Data'!H11))="","",OFFSET('Hygiene Data'!$H$13,0,10*ROW('Hygiene Data'!H11)))</f>
        <v/>
      </c>
      <c r="ED17" s="274" t="str">
        <f ca="true">+IF(OFFSET('Hygiene Data'!$I$11,0,10*ROW('Hygiene Data'!I11))="","",OFFSET('Hygiene Data'!$I$11,0,10*ROW('Hygiene Data'!I11)))</f>
        <v/>
      </c>
      <c r="EE17" s="274" t="str">
        <f ca="true">+IF(OFFSET('Hygiene Data'!$I$12,0,10*ROW('Hygiene Data'!I11))="","",OFFSET('Hygiene Data'!$I$12,0,10*ROW('Hygiene Data'!I11)))</f>
        <v/>
      </c>
      <c r="EF17" s="274"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0" t="str">
        <f t="shared" ca="true" si="0"/>
        <v/>
      </c>
      <c r="D18" s="9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4"/>
      <c r="BS18" s="274" t="str">
        <f ca="true">+IF(OFFSET('Water Data'!$D$27,0,10*ROW('Water Data'!D12))="","",OFFSET('Water Data'!$D$27,0,10*ROW('Water Data'!D12)))</f>
        <v/>
      </c>
      <c r="BT18" s="274" t="str">
        <f ca="true">+IF(OFFSET('Water Data'!$D$28,0,10*ROW('Water Data'!D12))="","",OFFSET('Water Data'!$D$28,0,10*ROW('Water Data'!D12)))</f>
        <v/>
      </c>
      <c r="BU18" s="274" t="str">
        <f ca="true">+IF(OFFSET('Water Data'!$D$29,0,10*ROW('Water Data'!D12))="","",OFFSET('Water Data'!$D$29,0,10*ROW('Water Data'!D12)))</f>
        <v/>
      </c>
      <c r="BV18" s="274" t="str">
        <f ca="true">+IF(OFFSET('Water Data'!$E$27,0,10*ROW('Water Data'!E12))="","",OFFSET('Water Data'!$E$27,0,10*ROW('Water Data'!E12)))</f>
        <v/>
      </c>
      <c r="BW18" s="274" t="str">
        <f ca="true">+IF(OFFSET('Water Data'!$E$28,0,10*ROW('Water Data'!E12))="","",OFFSET('Water Data'!$E$28,0,10*ROW('Water Data'!E12)))</f>
        <v/>
      </c>
      <c r="BX18" s="274" t="str">
        <f ca="true">+IF(OFFSET('Water Data'!$E$29,0,10*ROW('Water Data'!E12))="","",OFFSET('Water Data'!$E$29,0,10*ROW('Water Data'!E12)))</f>
        <v/>
      </c>
      <c r="BY18" s="274" t="str">
        <f ca="true">+IF(OFFSET('Water Data'!$F$27,0,10*ROW('Water Data'!F12))="","",OFFSET('Water Data'!$F$27,0,10*ROW('Water Data'!F12)))</f>
        <v/>
      </c>
      <c r="BZ18" s="274" t="str">
        <f ca="true">+IF(OFFSET('Water Data'!$F$28,0,10*ROW('Water Data'!F12))="","",OFFSET('Water Data'!$F$28,0,10*ROW('Water Data'!F12)))</f>
        <v/>
      </c>
      <c r="CA18" s="274" t="str">
        <f ca="true">+IF(OFFSET('Water Data'!$F$29,0,10*ROW('Water Data'!F12))="","",OFFSET('Water Data'!$F$29,0,10*ROW('Water Data'!F12)))</f>
        <v/>
      </c>
      <c r="CB18" s="274" t="str">
        <f ca="true">+IF(OFFSET('Water Data'!$G$27,0,10*ROW('Water Data'!G12))="","",OFFSET('Water Data'!$G$27,0,10*ROW('Water Data'!G12)))</f>
        <v/>
      </c>
      <c r="CC18" s="274" t="str">
        <f ca="true">+IF(OFFSET('Water Data'!$G$28,0,10*ROW('Water Data'!G12))="","",OFFSET('Water Data'!$G$28,0,10*ROW('Water Data'!G12)))</f>
        <v/>
      </c>
      <c r="CD18" s="274" t="str">
        <f ca="true">+IF(OFFSET('Water Data'!$G$29,0,10*ROW('Water Data'!G12))="","",OFFSET('Water Data'!$G$29,0,10*ROW('Water Data'!G12)))</f>
        <v/>
      </c>
      <c r="CE18" s="274" t="str">
        <f ca="true">+IF(OFFSET('Water Data'!$H$27,0,10*ROW('Water Data'!H12))="","",OFFSET('Water Data'!$H$27,0,10*ROW('Water Data'!H12)))</f>
        <v/>
      </c>
      <c r="CF18" s="274" t="str">
        <f ca="true">+IF(OFFSET('Water Data'!$H$28,0,10*ROW('Water Data'!H12))="","",OFFSET('Water Data'!$H$28,0,10*ROW('Water Data'!H12)))</f>
        <v/>
      </c>
      <c r="CG18" s="274" t="str">
        <f ca="true">+IF(OFFSET('Water Data'!$H$29,0,10*ROW('Water Data'!H12))="","",OFFSET('Water Data'!$H$29,0,10*ROW('Water Data'!H12)))</f>
        <v/>
      </c>
      <c r="CH18" s="274" t="str">
        <f ca="true">+IF(OFFSET('Water Data'!$I$27,0,10*ROW('Water Data'!I12))="","",OFFSET('Water Data'!$I$27,0,10*ROW('Water Data'!I12)))</f>
        <v/>
      </c>
      <c r="CI18" s="274" t="str">
        <f ca="true">+IF(OFFSET('Water Data'!$I$28,0,10*ROW('Water Data'!I12))="","",OFFSET('Water Data'!$I$28,0,10*ROW('Water Data'!I12)))</f>
        <v/>
      </c>
      <c r="CJ18" s="274" t="str">
        <f ca="true">+IF(OFFSET('Water Data'!$I$29,0,10*ROW('Water Data'!I12))="","",OFFSET('Water Data'!$I$29,0,10*ROW('Water Data'!I12)))</f>
        <v/>
      </c>
      <c r="CK18" s="274" t="str">
        <f ca="true">+IF(OFFSET('Sanitation Data'!$D$28,0,10*ROW('Sanitation Data'!D12))="","",OFFSET('Sanitation Data'!$D$28,0,10*ROW('Sanitation Data'!D12)))</f>
        <v/>
      </c>
      <c r="CL18" s="274" t="str">
        <f ca="true">+IF(OFFSET('Sanitation Data'!$D$29,0,10*ROW('Sanitation Data'!D12))="","",OFFSET('Sanitation Data'!$D$29,0,10*ROW('Sanitation Data'!D12)))</f>
        <v/>
      </c>
      <c r="CM18" s="274" t="str">
        <f ca="true">+IF(OFFSET('Sanitation Data'!$D$30,0,10*ROW('Sanitation Data'!D12))="","",OFFSET('Sanitation Data'!$D$30,0,10*ROW('Sanitation Data'!D12)))</f>
        <v/>
      </c>
      <c r="CN18" s="274" t="str">
        <f ca="true">+IF(OFFSET('Sanitation Data'!$D$31,0,10*ROW('Sanitation Data'!D12))="","",OFFSET('Sanitation Data'!$D$31,0,10*ROW('Sanitation Data'!D12)))</f>
        <v/>
      </c>
      <c r="CO18" s="274" t="str">
        <f ca="true">+IF(OFFSET('Sanitation Data'!$D$32,0,10*ROW('Sanitation Data'!D12))="","",OFFSET('Sanitation Data'!$D$32,0,10*ROW('Sanitation Data'!D12)))</f>
        <v/>
      </c>
      <c r="CP18" s="274" t="str">
        <f ca="true">+IF(OFFSET('Sanitation Data'!$E$28,0,10*ROW('Sanitation Data'!E12))="","",OFFSET('Sanitation Data'!$E$28,0,10*ROW('Sanitation Data'!E12)))</f>
        <v/>
      </c>
      <c r="CQ18" s="274" t="str">
        <f ca="true">+IF(OFFSET('Sanitation Data'!$E$29,0,10*ROW('Sanitation Data'!E12))="","",OFFSET('Sanitation Data'!$E$29,0,10*ROW('Sanitation Data'!E12)))</f>
        <v/>
      </c>
      <c r="CR18" s="274" t="str">
        <f ca="true">+IF(OFFSET('Sanitation Data'!$E$30,0,10*ROW('Sanitation Data'!E12))="","",OFFSET('Sanitation Data'!$E$30,0,10*ROW('Sanitation Data'!E12)))</f>
        <v/>
      </c>
      <c r="CS18" s="274" t="str">
        <f ca="true">+IF(OFFSET('Sanitation Data'!$E$31,0,10*ROW('Sanitation Data'!E12))="","",OFFSET('Sanitation Data'!$E$31,0,10*ROW('Sanitation Data'!E12)))</f>
        <v/>
      </c>
      <c r="CT18" s="274" t="str">
        <f ca="true">+IF(OFFSET('Sanitation Data'!$E$32,0,10*ROW('Sanitation Data'!E12))="","",OFFSET('Sanitation Data'!$E$32,0,10*ROW('Sanitation Data'!E12)))</f>
        <v/>
      </c>
      <c r="CU18" s="274" t="str">
        <f ca="true">+IF(OFFSET('Sanitation Data'!$F$28,0,10*ROW('Sanitation Data'!F12))="","",OFFSET('Sanitation Data'!$F$28,0,10*ROW('Sanitation Data'!F12)))</f>
        <v/>
      </c>
      <c r="CV18" s="274" t="str">
        <f ca="true">+IF(OFFSET('Sanitation Data'!$F$29,0,10*ROW('Sanitation Data'!F12))="","",OFFSET('Sanitation Data'!$F$29,0,10*ROW('Sanitation Data'!F12)))</f>
        <v/>
      </c>
      <c r="CW18" s="274" t="str">
        <f ca="true">+IF(OFFSET('Sanitation Data'!$F$30,0,10*ROW('Sanitation Data'!F12))="","",OFFSET('Sanitation Data'!$F$30,0,10*ROW('Sanitation Data'!F12)))</f>
        <v/>
      </c>
      <c r="CX18" s="274" t="str">
        <f ca="true">+IF(OFFSET('Sanitation Data'!$F$31,0,10*ROW('Sanitation Data'!F12))="","",OFFSET('Sanitation Data'!$F$31,0,10*ROW('Sanitation Data'!F12)))</f>
        <v/>
      </c>
      <c r="CY18" s="274" t="str">
        <f ca="true">+IF(OFFSET('Sanitation Data'!$F$32,0,10*ROW('Sanitation Data'!F12))="","",OFFSET('Sanitation Data'!$F$32,0,10*ROW('Sanitation Data'!F12)))</f>
        <v/>
      </c>
      <c r="CZ18" s="274" t="str">
        <f ca="true">+IF(OFFSET('Sanitation Data'!$G$28,0,10*ROW('Sanitation Data'!G12))="","",OFFSET('Sanitation Data'!$G$28,0,10*ROW('Sanitation Data'!G12)))</f>
        <v/>
      </c>
      <c r="DA18" s="274" t="str">
        <f ca="true">+IF(OFFSET('Sanitation Data'!$G$29,0,10*ROW('Sanitation Data'!G12))="","",OFFSET('Sanitation Data'!$G$29,0,10*ROW('Sanitation Data'!G12)))</f>
        <v/>
      </c>
      <c r="DB18" s="274" t="str">
        <f ca="true">+IF(OFFSET('Sanitation Data'!$G$30,0,10*ROW('Sanitation Data'!G12))="","",OFFSET('Sanitation Data'!$G$30,0,10*ROW('Sanitation Data'!G12)))</f>
        <v/>
      </c>
      <c r="DC18" s="274" t="str">
        <f ca="true">+IF(OFFSET('Sanitation Data'!$G$31,0,10*ROW('Sanitation Data'!G12))="","",OFFSET('Sanitation Data'!$G$31,0,10*ROW('Sanitation Data'!G12)))</f>
        <v/>
      </c>
      <c r="DD18" s="274" t="str">
        <f ca="true">+IF(OFFSET('Sanitation Data'!$G$32,0,10*ROW('Sanitation Data'!G12))="","",OFFSET('Sanitation Data'!$G$32,0,10*ROW('Sanitation Data'!G12)))</f>
        <v/>
      </c>
      <c r="DE18" s="274" t="str">
        <f ca="true">+IF(OFFSET('Sanitation Data'!$H$28,0,10*ROW('Sanitation Data'!H12))="","",OFFSET('Sanitation Data'!$H$28,0,10*ROW('Sanitation Data'!H12)))</f>
        <v/>
      </c>
      <c r="DF18" s="274" t="str">
        <f ca="true">+IF(OFFSET('Sanitation Data'!$H$29,0,10*ROW('Sanitation Data'!H12))="","",OFFSET('Sanitation Data'!$H$29,0,10*ROW('Sanitation Data'!H12)))</f>
        <v/>
      </c>
      <c r="DG18" s="274" t="str">
        <f ca="true">+IF(OFFSET('Sanitation Data'!$H$30,0,10*ROW('Sanitation Data'!H12))="","",OFFSET('Sanitation Data'!$H$30,0,10*ROW('Sanitation Data'!H12)))</f>
        <v/>
      </c>
      <c r="DH18" s="274" t="str">
        <f ca="true">+IF(OFFSET('Sanitation Data'!$H$31,0,10*ROW('Sanitation Data'!H12))="","",OFFSET('Sanitation Data'!$H$31,0,10*ROW('Sanitation Data'!H12)))</f>
        <v/>
      </c>
      <c r="DI18" s="274" t="str">
        <f ca="true">+IF(OFFSET('Sanitation Data'!$H$32,0,10*ROW('Sanitation Data'!H12))="","",OFFSET('Sanitation Data'!$H$32,0,10*ROW('Sanitation Data'!H12)))</f>
        <v/>
      </c>
      <c r="DJ18" s="274" t="str">
        <f ca="true">+IF(OFFSET('Sanitation Data'!$I$28,0,10*ROW('Sanitation Data'!I12))="","",OFFSET('Sanitation Data'!$I$28,0,10*ROW('Sanitation Data'!I12)))</f>
        <v/>
      </c>
      <c r="DK18" s="274" t="str">
        <f ca="true">+IF(OFFSET('Sanitation Data'!$I$29,0,10*ROW('Sanitation Data'!I12))="","",OFFSET('Sanitation Data'!$I$29,0,10*ROW('Sanitation Data'!I12)))</f>
        <v/>
      </c>
      <c r="DL18" s="274" t="str">
        <f ca="true">+IF(OFFSET('Sanitation Data'!$I$30,0,10*ROW('Sanitation Data'!I12))="","",OFFSET('Sanitation Data'!$I$30,0,10*ROW('Sanitation Data'!I12)))</f>
        <v/>
      </c>
      <c r="DM18" s="274" t="str">
        <f ca="true">+IF(OFFSET('Sanitation Data'!$I$31,0,10*ROW('Sanitation Data'!I12))="","",OFFSET('Sanitation Data'!$I$31,0,10*ROW('Sanitation Data'!I12)))</f>
        <v/>
      </c>
      <c r="DN18" s="274" t="str">
        <f ca="true">+IF(OFFSET('Sanitation Data'!$I$32,0,10*ROW('Sanitation Data'!I12))="","",OFFSET('Sanitation Data'!$I$32,0,10*ROW('Sanitation Data'!I12)))</f>
        <v/>
      </c>
      <c r="DO18" s="274" t="str">
        <f ca="true">+IF(OFFSET('Hygiene Data'!$D$11,0,10*ROW('Hygiene Data'!D12))="","",OFFSET('Hygiene Data'!$D$11,0,10*ROW('Hygiene Data'!D12)))</f>
        <v/>
      </c>
      <c r="DP18" s="274" t="str">
        <f ca="true">+IF(OFFSET('Hygiene Data'!$D$12,0,10*ROW('Hygiene Data'!D12))="","",OFFSET('Hygiene Data'!$D$12,0,10*ROW('Hygiene Data'!D12)))</f>
        <v/>
      </c>
      <c r="DQ18" s="274" t="str">
        <f ca="true">+IF(OFFSET('Hygiene Data'!$D$13,0,10*ROW('Hygiene Data'!D12))="","",OFFSET('Hygiene Data'!$D$13,0,10*ROW('Hygiene Data'!D12)))</f>
        <v/>
      </c>
      <c r="DR18" s="274" t="str">
        <f ca="true">+IF(OFFSET('Hygiene Data'!$E$11,0,10*ROW('Hygiene Data'!E12))="","",OFFSET('Hygiene Data'!$E$11,0,10*ROW('Hygiene Data'!E12)))</f>
        <v/>
      </c>
      <c r="DS18" s="274" t="str">
        <f ca="true">+IF(OFFSET('Hygiene Data'!$E$12,0,10*ROW('Hygiene Data'!E12))="","",OFFSET('Hygiene Data'!$E$12,0,10*ROW('Hygiene Data'!E12)))</f>
        <v/>
      </c>
      <c r="DT18" s="274" t="str">
        <f ca="true">+IF(OFFSET('Hygiene Data'!$E$13,0,10*ROW('Hygiene Data'!E12))="","",OFFSET('Hygiene Data'!$E$13,0,10*ROW('Hygiene Data'!E12)))</f>
        <v/>
      </c>
      <c r="DU18" s="274" t="str">
        <f ca="true">+IF(OFFSET('Hygiene Data'!$F$11,0,10*ROW('Hygiene Data'!F12))="","",OFFSET('Hygiene Data'!$F$11,0,10*ROW('Hygiene Data'!F12)))</f>
        <v/>
      </c>
      <c r="DV18" s="274" t="str">
        <f ca="true">+IF(OFFSET('Hygiene Data'!$F$12,0,10*ROW('Hygiene Data'!F12))="","",OFFSET('Hygiene Data'!$F$12,0,10*ROW('Hygiene Data'!F12)))</f>
        <v/>
      </c>
      <c r="DW18" s="274" t="str">
        <f ca="true">+IF(OFFSET('Hygiene Data'!$F$13,0,10*ROW('Hygiene Data'!F12))="","",OFFSET('Hygiene Data'!$F$13,0,10*ROW('Hygiene Data'!F12)))</f>
        <v/>
      </c>
      <c r="DX18" s="274" t="str">
        <f ca="true">+IF(OFFSET('Hygiene Data'!$G$11,0,10*ROW('Hygiene Data'!G12))="","",OFFSET('Hygiene Data'!$G$11,0,10*ROW('Hygiene Data'!G12)))</f>
        <v/>
      </c>
      <c r="DY18" s="274" t="str">
        <f ca="true">+IF(OFFSET('Hygiene Data'!$G$12,0,10*ROW('Hygiene Data'!G12))="","",OFFSET('Hygiene Data'!$G$12,0,10*ROW('Hygiene Data'!G12)))</f>
        <v/>
      </c>
      <c r="DZ18" s="274" t="str">
        <f ca="true">+IF(OFFSET('Hygiene Data'!$G$13,0,10*ROW('Hygiene Data'!G12))="","",OFFSET('Hygiene Data'!$G$13,0,10*ROW('Hygiene Data'!G12)))</f>
        <v/>
      </c>
      <c r="EA18" s="274" t="str">
        <f ca="true">+IF(OFFSET('Hygiene Data'!$H$11,0,10*ROW('Hygiene Data'!H12))="","",OFFSET('Hygiene Data'!$H$11,0,10*ROW('Hygiene Data'!H12)))</f>
        <v/>
      </c>
      <c r="EB18" s="274" t="str">
        <f ca="true">+IF(OFFSET('Hygiene Data'!$H$12,0,10*ROW('Hygiene Data'!H12))="","",OFFSET('Hygiene Data'!$H$12,0,10*ROW('Hygiene Data'!H12)))</f>
        <v/>
      </c>
      <c r="EC18" s="274" t="str">
        <f ca="true">+IF(OFFSET('Hygiene Data'!$H$13,0,10*ROW('Hygiene Data'!H12))="","",OFFSET('Hygiene Data'!$H$13,0,10*ROW('Hygiene Data'!H12)))</f>
        <v/>
      </c>
      <c r="ED18" s="274" t="str">
        <f ca="true">+IF(OFFSET('Hygiene Data'!$I$11,0,10*ROW('Hygiene Data'!I12))="","",OFFSET('Hygiene Data'!$I$11,0,10*ROW('Hygiene Data'!I12)))</f>
        <v/>
      </c>
      <c r="EE18" s="274" t="str">
        <f ca="true">+IF(OFFSET('Hygiene Data'!$I$12,0,10*ROW('Hygiene Data'!I12))="","",OFFSET('Hygiene Data'!$I$12,0,10*ROW('Hygiene Data'!I12)))</f>
        <v/>
      </c>
      <c r="EF18" s="274"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0" t="str">
        <f t="shared" ca="true" si="0"/>
        <v/>
      </c>
      <c r="D19" s="9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4"/>
      <c r="BS19" s="274" t="str">
        <f ca="true">+IF(OFFSET('Water Data'!$D$27,0,10*ROW('Water Data'!D13))="","",OFFSET('Water Data'!$D$27,0,10*ROW('Water Data'!D13)))</f>
        <v/>
      </c>
      <c r="BT19" s="274" t="str">
        <f ca="true">+IF(OFFSET('Water Data'!$D$28,0,10*ROW('Water Data'!D13))="","",OFFSET('Water Data'!$D$28,0,10*ROW('Water Data'!D13)))</f>
        <v/>
      </c>
      <c r="BU19" s="274" t="str">
        <f ca="true">+IF(OFFSET('Water Data'!$D$29,0,10*ROW('Water Data'!D13))="","",OFFSET('Water Data'!$D$29,0,10*ROW('Water Data'!D13)))</f>
        <v/>
      </c>
      <c r="BV19" s="274" t="str">
        <f ca="true">+IF(OFFSET('Water Data'!$E$27,0,10*ROW('Water Data'!E13))="","",OFFSET('Water Data'!$E$27,0,10*ROW('Water Data'!E13)))</f>
        <v/>
      </c>
      <c r="BW19" s="274" t="str">
        <f ca="true">+IF(OFFSET('Water Data'!$E$28,0,10*ROW('Water Data'!E13))="","",OFFSET('Water Data'!$E$28,0,10*ROW('Water Data'!E13)))</f>
        <v/>
      </c>
      <c r="BX19" s="274" t="str">
        <f ca="true">+IF(OFFSET('Water Data'!$E$29,0,10*ROW('Water Data'!E13))="","",OFFSET('Water Data'!$E$29,0,10*ROW('Water Data'!E13)))</f>
        <v/>
      </c>
      <c r="BY19" s="274" t="str">
        <f ca="true">+IF(OFFSET('Water Data'!$F$27,0,10*ROW('Water Data'!F13))="","",OFFSET('Water Data'!$F$27,0,10*ROW('Water Data'!F13)))</f>
        <v/>
      </c>
      <c r="BZ19" s="274" t="str">
        <f ca="true">+IF(OFFSET('Water Data'!$F$28,0,10*ROW('Water Data'!F13))="","",OFFSET('Water Data'!$F$28,0,10*ROW('Water Data'!F13)))</f>
        <v/>
      </c>
      <c r="CA19" s="274" t="str">
        <f ca="true">+IF(OFFSET('Water Data'!$F$29,0,10*ROW('Water Data'!F13))="","",OFFSET('Water Data'!$F$29,0,10*ROW('Water Data'!F13)))</f>
        <v/>
      </c>
      <c r="CB19" s="274" t="str">
        <f ca="true">+IF(OFFSET('Water Data'!$G$27,0,10*ROW('Water Data'!G13))="","",OFFSET('Water Data'!$G$27,0,10*ROW('Water Data'!G13)))</f>
        <v/>
      </c>
      <c r="CC19" s="274" t="str">
        <f ca="true">+IF(OFFSET('Water Data'!$G$28,0,10*ROW('Water Data'!G13))="","",OFFSET('Water Data'!$G$28,0,10*ROW('Water Data'!G13)))</f>
        <v/>
      </c>
      <c r="CD19" s="274" t="str">
        <f ca="true">+IF(OFFSET('Water Data'!$G$29,0,10*ROW('Water Data'!G13))="","",OFFSET('Water Data'!$G$29,0,10*ROW('Water Data'!G13)))</f>
        <v/>
      </c>
      <c r="CE19" s="274" t="str">
        <f ca="true">+IF(OFFSET('Water Data'!$H$27,0,10*ROW('Water Data'!H13))="","",OFFSET('Water Data'!$H$27,0,10*ROW('Water Data'!H13)))</f>
        <v/>
      </c>
      <c r="CF19" s="274" t="str">
        <f ca="true">+IF(OFFSET('Water Data'!$H$28,0,10*ROW('Water Data'!H13))="","",OFFSET('Water Data'!$H$28,0,10*ROW('Water Data'!H13)))</f>
        <v/>
      </c>
      <c r="CG19" s="274" t="str">
        <f ca="true">+IF(OFFSET('Water Data'!$H$29,0,10*ROW('Water Data'!H13))="","",OFFSET('Water Data'!$H$29,0,10*ROW('Water Data'!H13)))</f>
        <v/>
      </c>
      <c r="CH19" s="274" t="str">
        <f ca="true">+IF(OFFSET('Water Data'!$I$27,0,10*ROW('Water Data'!I13))="","",OFFSET('Water Data'!$I$27,0,10*ROW('Water Data'!I13)))</f>
        <v/>
      </c>
      <c r="CI19" s="274" t="str">
        <f ca="true">+IF(OFFSET('Water Data'!$I$28,0,10*ROW('Water Data'!I13))="","",OFFSET('Water Data'!$I$28,0,10*ROW('Water Data'!I13)))</f>
        <v/>
      </c>
      <c r="CJ19" s="274" t="str">
        <f ca="true">+IF(OFFSET('Water Data'!$I$29,0,10*ROW('Water Data'!I13))="","",OFFSET('Water Data'!$I$29,0,10*ROW('Water Data'!I13)))</f>
        <v/>
      </c>
      <c r="CK19" s="274" t="str">
        <f ca="true">+IF(OFFSET('Sanitation Data'!$D$28,0,10*ROW('Sanitation Data'!D13))="","",OFFSET('Sanitation Data'!$D$28,0,10*ROW('Sanitation Data'!D13)))</f>
        <v/>
      </c>
      <c r="CL19" s="274" t="str">
        <f ca="true">+IF(OFFSET('Sanitation Data'!$D$29,0,10*ROW('Sanitation Data'!D13))="","",OFFSET('Sanitation Data'!$D$29,0,10*ROW('Sanitation Data'!D13)))</f>
        <v/>
      </c>
      <c r="CM19" s="274" t="str">
        <f ca="true">+IF(OFFSET('Sanitation Data'!$D$30,0,10*ROW('Sanitation Data'!D13))="","",OFFSET('Sanitation Data'!$D$30,0,10*ROW('Sanitation Data'!D13)))</f>
        <v/>
      </c>
      <c r="CN19" s="274" t="str">
        <f ca="true">+IF(OFFSET('Sanitation Data'!$D$31,0,10*ROW('Sanitation Data'!D13))="","",OFFSET('Sanitation Data'!$D$31,0,10*ROW('Sanitation Data'!D13)))</f>
        <v/>
      </c>
      <c r="CO19" s="274" t="str">
        <f ca="true">+IF(OFFSET('Sanitation Data'!$D$32,0,10*ROW('Sanitation Data'!D13))="","",OFFSET('Sanitation Data'!$D$32,0,10*ROW('Sanitation Data'!D13)))</f>
        <v/>
      </c>
      <c r="CP19" s="274" t="str">
        <f ca="true">+IF(OFFSET('Sanitation Data'!$E$28,0,10*ROW('Sanitation Data'!E13))="","",OFFSET('Sanitation Data'!$E$28,0,10*ROW('Sanitation Data'!E13)))</f>
        <v/>
      </c>
      <c r="CQ19" s="274" t="str">
        <f ca="true">+IF(OFFSET('Sanitation Data'!$E$29,0,10*ROW('Sanitation Data'!E13))="","",OFFSET('Sanitation Data'!$E$29,0,10*ROW('Sanitation Data'!E13)))</f>
        <v/>
      </c>
      <c r="CR19" s="274" t="str">
        <f ca="true">+IF(OFFSET('Sanitation Data'!$E$30,0,10*ROW('Sanitation Data'!E13))="","",OFFSET('Sanitation Data'!$E$30,0,10*ROW('Sanitation Data'!E13)))</f>
        <v/>
      </c>
      <c r="CS19" s="274" t="str">
        <f ca="true">+IF(OFFSET('Sanitation Data'!$E$31,0,10*ROW('Sanitation Data'!E13))="","",OFFSET('Sanitation Data'!$E$31,0,10*ROW('Sanitation Data'!E13)))</f>
        <v/>
      </c>
      <c r="CT19" s="274" t="str">
        <f ca="true">+IF(OFFSET('Sanitation Data'!$E$32,0,10*ROW('Sanitation Data'!E13))="","",OFFSET('Sanitation Data'!$E$32,0,10*ROW('Sanitation Data'!E13)))</f>
        <v/>
      </c>
      <c r="CU19" s="274" t="str">
        <f ca="true">+IF(OFFSET('Sanitation Data'!$F$28,0,10*ROW('Sanitation Data'!F13))="","",OFFSET('Sanitation Data'!$F$28,0,10*ROW('Sanitation Data'!F13)))</f>
        <v/>
      </c>
      <c r="CV19" s="274" t="str">
        <f ca="true">+IF(OFFSET('Sanitation Data'!$F$29,0,10*ROW('Sanitation Data'!F13))="","",OFFSET('Sanitation Data'!$F$29,0,10*ROW('Sanitation Data'!F13)))</f>
        <v/>
      </c>
      <c r="CW19" s="274" t="str">
        <f ca="true">+IF(OFFSET('Sanitation Data'!$F$30,0,10*ROW('Sanitation Data'!F13))="","",OFFSET('Sanitation Data'!$F$30,0,10*ROW('Sanitation Data'!F13)))</f>
        <v/>
      </c>
      <c r="CX19" s="274" t="str">
        <f ca="true">+IF(OFFSET('Sanitation Data'!$F$31,0,10*ROW('Sanitation Data'!F13))="","",OFFSET('Sanitation Data'!$F$31,0,10*ROW('Sanitation Data'!F13)))</f>
        <v/>
      </c>
      <c r="CY19" s="274" t="str">
        <f ca="true">+IF(OFFSET('Sanitation Data'!$F$32,0,10*ROW('Sanitation Data'!F13))="","",OFFSET('Sanitation Data'!$F$32,0,10*ROW('Sanitation Data'!F13)))</f>
        <v/>
      </c>
      <c r="CZ19" s="274" t="str">
        <f ca="true">+IF(OFFSET('Sanitation Data'!$G$28,0,10*ROW('Sanitation Data'!G13))="","",OFFSET('Sanitation Data'!$G$28,0,10*ROW('Sanitation Data'!G13)))</f>
        <v/>
      </c>
      <c r="DA19" s="274" t="str">
        <f ca="true">+IF(OFFSET('Sanitation Data'!$G$29,0,10*ROW('Sanitation Data'!G13))="","",OFFSET('Sanitation Data'!$G$29,0,10*ROW('Sanitation Data'!G13)))</f>
        <v/>
      </c>
      <c r="DB19" s="274" t="str">
        <f ca="true">+IF(OFFSET('Sanitation Data'!$G$30,0,10*ROW('Sanitation Data'!G13))="","",OFFSET('Sanitation Data'!$G$30,0,10*ROW('Sanitation Data'!G13)))</f>
        <v/>
      </c>
      <c r="DC19" s="274" t="str">
        <f ca="true">+IF(OFFSET('Sanitation Data'!$G$31,0,10*ROW('Sanitation Data'!G13))="","",OFFSET('Sanitation Data'!$G$31,0,10*ROW('Sanitation Data'!G13)))</f>
        <v/>
      </c>
      <c r="DD19" s="274" t="str">
        <f ca="true">+IF(OFFSET('Sanitation Data'!$G$32,0,10*ROW('Sanitation Data'!G13))="","",OFFSET('Sanitation Data'!$G$32,0,10*ROW('Sanitation Data'!G13)))</f>
        <v/>
      </c>
      <c r="DE19" s="274" t="str">
        <f ca="true">+IF(OFFSET('Sanitation Data'!$H$28,0,10*ROW('Sanitation Data'!H13))="","",OFFSET('Sanitation Data'!$H$28,0,10*ROW('Sanitation Data'!H13)))</f>
        <v/>
      </c>
      <c r="DF19" s="274" t="str">
        <f ca="true">+IF(OFFSET('Sanitation Data'!$H$29,0,10*ROW('Sanitation Data'!H13))="","",OFFSET('Sanitation Data'!$H$29,0,10*ROW('Sanitation Data'!H13)))</f>
        <v/>
      </c>
      <c r="DG19" s="274" t="str">
        <f ca="true">+IF(OFFSET('Sanitation Data'!$H$30,0,10*ROW('Sanitation Data'!H13))="","",OFFSET('Sanitation Data'!$H$30,0,10*ROW('Sanitation Data'!H13)))</f>
        <v/>
      </c>
      <c r="DH19" s="274" t="str">
        <f ca="true">+IF(OFFSET('Sanitation Data'!$H$31,0,10*ROW('Sanitation Data'!H13))="","",OFFSET('Sanitation Data'!$H$31,0,10*ROW('Sanitation Data'!H13)))</f>
        <v/>
      </c>
      <c r="DI19" s="274" t="str">
        <f ca="true">+IF(OFFSET('Sanitation Data'!$H$32,0,10*ROW('Sanitation Data'!H13))="","",OFFSET('Sanitation Data'!$H$32,0,10*ROW('Sanitation Data'!H13)))</f>
        <v/>
      </c>
      <c r="DJ19" s="274" t="str">
        <f ca="true">+IF(OFFSET('Sanitation Data'!$I$28,0,10*ROW('Sanitation Data'!I13))="","",OFFSET('Sanitation Data'!$I$28,0,10*ROW('Sanitation Data'!I13)))</f>
        <v/>
      </c>
      <c r="DK19" s="274" t="str">
        <f ca="true">+IF(OFFSET('Sanitation Data'!$I$29,0,10*ROW('Sanitation Data'!I13))="","",OFFSET('Sanitation Data'!$I$29,0,10*ROW('Sanitation Data'!I13)))</f>
        <v/>
      </c>
      <c r="DL19" s="274" t="str">
        <f ca="true">+IF(OFFSET('Sanitation Data'!$I$30,0,10*ROW('Sanitation Data'!I13))="","",OFFSET('Sanitation Data'!$I$30,0,10*ROW('Sanitation Data'!I13)))</f>
        <v/>
      </c>
      <c r="DM19" s="274" t="str">
        <f ca="true">+IF(OFFSET('Sanitation Data'!$I$31,0,10*ROW('Sanitation Data'!I13))="","",OFFSET('Sanitation Data'!$I$31,0,10*ROW('Sanitation Data'!I13)))</f>
        <v/>
      </c>
      <c r="DN19" s="274" t="str">
        <f ca="true">+IF(OFFSET('Sanitation Data'!$I$32,0,10*ROW('Sanitation Data'!I13))="","",OFFSET('Sanitation Data'!$I$32,0,10*ROW('Sanitation Data'!I13)))</f>
        <v/>
      </c>
      <c r="DO19" s="274" t="str">
        <f ca="true">+IF(OFFSET('Hygiene Data'!$D$11,0,10*ROW('Hygiene Data'!D13))="","",OFFSET('Hygiene Data'!$D$11,0,10*ROW('Hygiene Data'!D13)))</f>
        <v/>
      </c>
      <c r="DP19" s="274" t="str">
        <f ca="true">+IF(OFFSET('Hygiene Data'!$D$12,0,10*ROW('Hygiene Data'!D13))="","",OFFSET('Hygiene Data'!$D$12,0,10*ROW('Hygiene Data'!D13)))</f>
        <v/>
      </c>
      <c r="DQ19" s="274" t="str">
        <f ca="true">+IF(OFFSET('Hygiene Data'!$D$13,0,10*ROW('Hygiene Data'!D13))="","",OFFSET('Hygiene Data'!$D$13,0,10*ROW('Hygiene Data'!D13)))</f>
        <v/>
      </c>
      <c r="DR19" s="274" t="str">
        <f ca="true">+IF(OFFSET('Hygiene Data'!$E$11,0,10*ROW('Hygiene Data'!E13))="","",OFFSET('Hygiene Data'!$E$11,0,10*ROW('Hygiene Data'!E13)))</f>
        <v/>
      </c>
      <c r="DS19" s="274" t="str">
        <f ca="true">+IF(OFFSET('Hygiene Data'!$E$12,0,10*ROW('Hygiene Data'!E13))="","",OFFSET('Hygiene Data'!$E$12,0,10*ROW('Hygiene Data'!E13)))</f>
        <v/>
      </c>
      <c r="DT19" s="274" t="str">
        <f ca="true">+IF(OFFSET('Hygiene Data'!$E$13,0,10*ROW('Hygiene Data'!E13))="","",OFFSET('Hygiene Data'!$E$13,0,10*ROW('Hygiene Data'!E13)))</f>
        <v/>
      </c>
      <c r="DU19" s="274" t="str">
        <f ca="true">+IF(OFFSET('Hygiene Data'!$F$11,0,10*ROW('Hygiene Data'!F13))="","",OFFSET('Hygiene Data'!$F$11,0,10*ROW('Hygiene Data'!F13)))</f>
        <v/>
      </c>
      <c r="DV19" s="274" t="str">
        <f ca="true">+IF(OFFSET('Hygiene Data'!$F$12,0,10*ROW('Hygiene Data'!F13))="","",OFFSET('Hygiene Data'!$F$12,0,10*ROW('Hygiene Data'!F13)))</f>
        <v/>
      </c>
      <c r="DW19" s="274" t="str">
        <f ca="true">+IF(OFFSET('Hygiene Data'!$F$13,0,10*ROW('Hygiene Data'!F13))="","",OFFSET('Hygiene Data'!$F$13,0,10*ROW('Hygiene Data'!F13)))</f>
        <v/>
      </c>
      <c r="DX19" s="274" t="str">
        <f ca="true">+IF(OFFSET('Hygiene Data'!$G$11,0,10*ROW('Hygiene Data'!G13))="","",OFFSET('Hygiene Data'!$G$11,0,10*ROW('Hygiene Data'!G13)))</f>
        <v/>
      </c>
      <c r="DY19" s="274" t="str">
        <f ca="true">+IF(OFFSET('Hygiene Data'!$G$12,0,10*ROW('Hygiene Data'!G13))="","",OFFSET('Hygiene Data'!$G$12,0,10*ROW('Hygiene Data'!G13)))</f>
        <v/>
      </c>
      <c r="DZ19" s="274" t="str">
        <f ca="true">+IF(OFFSET('Hygiene Data'!$G$13,0,10*ROW('Hygiene Data'!G13))="","",OFFSET('Hygiene Data'!$G$13,0,10*ROW('Hygiene Data'!G13)))</f>
        <v/>
      </c>
      <c r="EA19" s="274" t="str">
        <f ca="true">+IF(OFFSET('Hygiene Data'!$H$11,0,10*ROW('Hygiene Data'!H13))="","",OFFSET('Hygiene Data'!$H$11,0,10*ROW('Hygiene Data'!H13)))</f>
        <v/>
      </c>
      <c r="EB19" s="274" t="str">
        <f ca="true">+IF(OFFSET('Hygiene Data'!$H$12,0,10*ROW('Hygiene Data'!H13))="","",OFFSET('Hygiene Data'!$H$12,0,10*ROW('Hygiene Data'!H13)))</f>
        <v/>
      </c>
      <c r="EC19" s="274" t="str">
        <f ca="true">+IF(OFFSET('Hygiene Data'!$H$13,0,10*ROW('Hygiene Data'!H13))="","",OFFSET('Hygiene Data'!$H$13,0,10*ROW('Hygiene Data'!H13)))</f>
        <v/>
      </c>
      <c r="ED19" s="274" t="str">
        <f ca="true">+IF(OFFSET('Hygiene Data'!$I$11,0,10*ROW('Hygiene Data'!I13))="","",OFFSET('Hygiene Data'!$I$11,0,10*ROW('Hygiene Data'!I13)))</f>
        <v/>
      </c>
      <c r="EE19" s="274" t="str">
        <f ca="true">+IF(OFFSET('Hygiene Data'!$I$12,0,10*ROW('Hygiene Data'!I13))="","",OFFSET('Hygiene Data'!$I$12,0,10*ROW('Hygiene Data'!I13)))</f>
        <v/>
      </c>
      <c r="EF19" s="274"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0" t="str">
        <f t="shared" ca="true" si="0"/>
        <v/>
      </c>
      <c r="D20" s="9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4"/>
      <c r="BS20" s="274" t="str">
        <f ca="true">+IF(OFFSET('Water Data'!$D$27,0,10*ROW('Water Data'!D14))="","",OFFSET('Water Data'!$D$27,0,10*ROW('Water Data'!D14)))</f>
        <v/>
      </c>
      <c r="BT20" s="274" t="str">
        <f ca="true">+IF(OFFSET('Water Data'!$D$28,0,10*ROW('Water Data'!D14))="","",OFFSET('Water Data'!$D$28,0,10*ROW('Water Data'!D14)))</f>
        <v/>
      </c>
      <c r="BU20" s="274" t="str">
        <f ca="true">+IF(OFFSET('Water Data'!$D$29,0,10*ROW('Water Data'!D14))="","",OFFSET('Water Data'!$D$29,0,10*ROW('Water Data'!D14)))</f>
        <v/>
      </c>
      <c r="BV20" s="274" t="str">
        <f ca="true">+IF(OFFSET('Water Data'!$E$27,0,10*ROW('Water Data'!E14))="","",OFFSET('Water Data'!$E$27,0,10*ROW('Water Data'!E14)))</f>
        <v/>
      </c>
      <c r="BW20" s="274" t="str">
        <f ca="true">+IF(OFFSET('Water Data'!$E$28,0,10*ROW('Water Data'!E14))="","",OFFSET('Water Data'!$E$28,0,10*ROW('Water Data'!E14)))</f>
        <v/>
      </c>
      <c r="BX20" s="274" t="str">
        <f ca="true">+IF(OFFSET('Water Data'!$E$29,0,10*ROW('Water Data'!E14))="","",OFFSET('Water Data'!$E$29,0,10*ROW('Water Data'!E14)))</f>
        <v/>
      </c>
      <c r="BY20" s="274" t="str">
        <f ca="true">+IF(OFFSET('Water Data'!$F$27,0,10*ROW('Water Data'!F14))="","",OFFSET('Water Data'!$F$27,0,10*ROW('Water Data'!F14)))</f>
        <v/>
      </c>
      <c r="BZ20" s="274" t="str">
        <f ca="true">+IF(OFFSET('Water Data'!$F$28,0,10*ROW('Water Data'!F14))="","",OFFSET('Water Data'!$F$28,0,10*ROW('Water Data'!F14)))</f>
        <v/>
      </c>
      <c r="CA20" s="274" t="str">
        <f ca="true">+IF(OFFSET('Water Data'!$F$29,0,10*ROW('Water Data'!F14))="","",OFFSET('Water Data'!$F$29,0,10*ROW('Water Data'!F14)))</f>
        <v/>
      </c>
      <c r="CB20" s="274" t="str">
        <f ca="true">+IF(OFFSET('Water Data'!$G$27,0,10*ROW('Water Data'!G14))="","",OFFSET('Water Data'!$G$27,0,10*ROW('Water Data'!G14)))</f>
        <v/>
      </c>
      <c r="CC20" s="274" t="str">
        <f ca="true">+IF(OFFSET('Water Data'!$G$28,0,10*ROW('Water Data'!G14))="","",OFFSET('Water Data'!$G$28,0,10*ROW('Water Data'!G14)))</f>
        <v/>
      </c>
      <c r="CD20" s="274" t="str">
        <f ca="true">+IF(OFFSET('Water Data'!$G$29,0,10*ROW('Water Data'!G14))="","",OFFSET('Water Data'!$G$29,0,10*ROW('Water Data'!G14)))</f>
        <v/>
      </c>
      <c r="CE20" s="274" t="str">
        <f ca="true">+IF(OFFSET('Water Data'!$H$27,0,10*ROW('Water Data'!H14))="","",OFFSET('Water Data'!$H$27,0,10*ROW('Water Data'!H14)))</f>
        <v/>
      </c>
      <c r="CF20" s="274" t="str">
        <f ca="true">+IF(OFFSET('Water Data'!$H$28,0,10*ROW('Water Data'!H14))="","",OFFSET('Water Data'!$H$28,0,10*ROW('Water Data'!H14)))</f>
        <v/>
      </c>
      <c r="CG20" s="274" t="str">
        <f ca="true">+IF(OFFSET('Water Data'!$H$29,0,10*ROW('Water Data'!H14))="","",OFFSET('Water Data'!$H$29,0,10*ROW('Water Data'!H14)))</f>
        <v/>
      </c>
      <c r="CH20" s="274" t="str">
        <f ca="true">+IF(OFFSET('Water Data'!$I$27,0,10*ROW('Water Data'!I14))="","",OFFSET('Water Data'!$I$27,0,10*ROW('Water Data'!I14)))</f>
        <v/>
      </c>
      <c r="CI20" s="274" t="str">
        <f ca="true">+IF(OFFSET('Water Data'!$I$28,0,10*ROW('Water Data'!I14))="","",OFFSET('Water Data'!$I$28,0,10*ROW('Water Data'!I14)))</f>
        <v/>
      </c>
      <c r="CJ20" s="274" t="str">
        <f ca="true">+IF(OFFSET('Water Data'!$I$29,0,10*ROW('Water Data'!I14))="","",OFFSET('Water Data'!$I$29,0,10*ROW('Water Data'!I14)))</f>
        <v/>
      </c>
      <c r="CK20" s="274" t="str">
        <f ca="true">+IF(OFFSET('Sanitation Data'!$D$28,0,10*ROW('Sanitation Data'!D14))="","",OFFSET('Sanitation Data'!$D$28,0,10*ROW('Sanitation Data'!D14)))</f>
        <v/>
      </c>
      <c r="CL20" s="274" t="str">
        <f ca="true">+IF(OFFSET('Sanitation Data'!$D$29,0,10*ROW('Sanitation Data'!D14))="","",OFFSET('Sanitation Data'!$D$29,0,10*ROW('Sanitation Data'!D14)))</f>
        <v/>
      </c>
      <c r="CM20" s="274" t="str">
        <f ca="true">+IF(OFFSET('Sanitation Data'!$D$30,0,10*ROW('Sanitation Data'!D14))="","",OFFSET('Sanitation Data'!$D$30,0,10*ROW('Sanitation Data'!D14)))</f>
        <v/>
      </c>
      <c r="CN20" s="274" t="str">
        <f ca="true">+IF(OFFSET('Sanitation Data'!$D$31,0,10*ROW('Sanitation Data'!D14))="","",OFFSET('Sanitation Data'!$D$31,0,10*ROW('Sanitation Data'!D14)))</f>
        <v/>
      </c>
      <c r="CO20" s="274" t="str">
        <f ca="true">+IF(OFFSET('Sanitation Data'!$D$32,0,10*ROW('Sanitation Data'!D14))="","",OFFSET('Sanitation Data'!$D$32,0,10*ROW('Sanitation Data'!D14)))</f>
        <v/>
      </c>
      <c r="CP20" s="274" t="str">
        <f ca="true">+IF(OFFSET('Sanitation Data'!$E$28,0,10*ROW('Sanitation Data'!E14))="","",OFFSET('Sanitation Data'!$E$28,0,10*ROW('Sanitation Data'!E14)))</f>
        <v/>
      </c>
      <c r="CQ20" s="274" t="str">
        <f ca="true">+IF(OFFSET('Sanitation Data'!$E$29,0,10*ROW('Sanitation Data'!E14))="","",OFFSET('Sanitation Data'!$E$29,0,10*ROW('Sanitation Data'!E14)))</f>
        <v/>
      </c>
      <c r="CR20" s="274" t="str">
        <f ca="true">+IF(OFFSET('Sanitation Data'!$E$30,0,10*ROW('Sanitation Data'!E14))="","",OFFSET('Sanitation Data'!$E$30,0,10*ROW('Sanitation Data'!E14)))</f>
        <v/>
      </c>
      <c r="CS20" s="274" t="str">
        <f ca="true">+IF(OFFSET('Sanitation Data'!$E$31,0,10*ROW('Sanitation Data'!E14))="","",OFFSET('Sanitation Data'!$E$31,0,10*ROW('Sanitation Data'!E14)))</f>
        <v/>
      </c>
      <c r="CT20" s="274" t="str">
        <f ca="true">+IF(OFFSET('Sanitation Data'!$E$32,0,10*ROW('Sanitation Data'!E14))="","",OFFSET('Sanitation Data'!$E$32,0,10*ROW('Sanitation Data'!E14)))</f>
        <v/>
      </c>
      <c r="CU20" s="274" t="str">
        <f ca="true">+IF(OFFSET('Sanitation Data'!$F$28,0,10*ROW('Sanitation Data'!F14))="","",OFFSET('Sanitation Data'!$F$28,0,10*ROW('Sanitation Data'!F14)))</f>
        <v/>
      </c>
      <c r="CV20" s="274" t="str">
        <f ca="true">+IF(OFFSET('Sanitation Data'!$F$29,0,10*ROW('Sanitation Data'!F14))="","",OFFSET('Sanitation Data'!$F$29,0,10*ROW('Sanitation Data'!F14)))</f>
        <v/>
      </c>
      <c r="CW20" s="274" t="str">
        <f ca="true">+IF(OFFSET('Sanitation Data'!$F$30,0,10*ROW('Sanitation Data'!F14))="","",OFFSET('Sanitation Data'!$F$30,0,10*ROW('Sanitation Data'!F14)))</f>
        <v/>
      </c>
      <c r="CX20" s="274" t="str">
        <f ca="true">+IF(OFFSET('Sanitation Data'!$F$31,0,10*ROW('Sanitation Data'!F14))="","",OFFSET('Sanitation Data'!$F$31,0,10*ROW('Sanitation Data'!F14)))</f>
        <v/>
      </c>
      <c r="CY20" s="274" t="str">
        <f ca="true">+IF(OFFSET('Sanitation Data'!$F$32,0,10*ROW('Sanitation Data'!F14))="","",OFFSET('Sanitation Data'!$F$32,0,10*ROW('Sanitation Data'!F14)))</f>
        <v/>
      </c>
      <c r="CZ20" s="274" t="str">
        <f ca="true">+IF(OFFSET('Sanitation Data'!$G$28,0,10*ROW('Sanitation Data'!G14))="","",OFFSET('Sanitation Data'!$G$28,0,10*ROW('Sanitation Data'!G14)))</f>
        <v/>
      </c>
      <c r="DA20" s="274" t="str">
        <f ca="true">+IF(OFFSET('Sanitation Data'!$G$29,0,10*ROW('Sanitation Data'!G14))="","",OFFSET('Sanitation Data'!$G$29,0,10*ROW('Sanitation Data'!G14)))</f>
        <v/>
      </c>
      <c r="DB20" s="274" t="str">
        <f ca="true">+IF(OFFSET('Sanitation Data'!$G$30,0,10*ROW('Sanitation Data'!G14))="","",OFFSET('Sanitation Data'!$G$30,0,10*ROW('Sanitation Data'!G14)))</f>
        <v/>
      </c>
      <c r="DC20" s="274" t="str">
        <f ca="true">+IF(OFFSET('Sanitation Data'!$G$31,0,10*ROW('Sanitation Data'!G14))="","",OFFSET('Sanitation Data'!$G$31,0,10*ROW('Sanitation Data'!G14)))</f>
        <v/>
      </c>
      <c r="DD20" s="274" t="str">
        <f ca="true">+IF(OFFSET('Sanitation Data'!$G$32,0,10*ROW('Sanitation Data'!G14))="","",OFFSET('Sanitation Data'!$G$32,0,10*ROW('Sanitation Data'!G14)))</f>
        <v/>
      </c>
      <c r="DE20" s="274" t="str">
        <f ca="true">+IF(OFFSET('Sanitation Data'!$H$28,0,10*ROW('Sanitation Data'!H14))="","",OFFSET('Sanitation Data'!$H$28,0,10*ROW('Sanitation Data'!H14)))</f>
        <v/>
      </c>
      <c r="DF20" s="274" t="str">
        <f ca="true">+IF(OFFSET('Sanitation Data'!$H$29,0,10*ROW('Sanitation Data'!H14))="","",OFFSET('Sanitation Data'!$H$29,0,10*ROW('Sanitation Data'!H14)))</f>
        <v/>
      </c>
      <c r="DG20" s="274" t="str">
        <f ca="true">+IF(OFFSET('Sanitation Data'!$H$30,0,10*ROW('Sanitation Data'!H14))="","",OFFSET('Sanitation Data'!$H$30,0,10*ROW('Sanitation Data'!H14)))</f>
        <v/>
      </c>
      <c r="DH20" s="274" t="str">
        <f ca="true">+IF(OFFSET('Sanitation Data'!$H$31,0,10*ROW('Sanitation Data'!H14))="","",OFFSET('Sanitation Data'!$H$31,0,10*ROW('Sanitation Data'!H14)))</f>
        <v/>
      </c>
      <c r="DI20" s="274" t="str">
        <f ca="true">+IF(OFFSET('Sanitation Data'!$H$32,0,10*ROW('Sanitation Data'!H14))="","",OFFSET('Sanitation Data'!$H$32,0,10*ROW('Sanitation Data'!H14)))</f>
        <v/>
      </c>
      <c r="DJ20" s="274" t="str">
        <f ca="true">+IF(OFFSET('Sanitation Data'!$I$28,0,10*ROW('Sanitation Data'!I14))="","",OFFSET('Sanitation Data'!$I$28,0,10*ROW('Sanitation Data'!I14)))</f>
        <v/>
      </c>
      <c r="DK20" s="274" t="str">
        <f ca="true">+IF(OFFSET('Sanitation Data'!$I$29,0,10*ROW('Sanitation Data'!I14))="","",OFFSET('Sanitation Data'!$I$29,0,10*ROW('Sanitation Data'!I14)))</f>
        <v/>
      </c>
      <c r="DL20" s="274" t="str">
        <f ca="true">+IF(OFFSET('Sanitation Data'!$I$30,0,10*ROW('Sanitation Data'!I14))="","",OFFSET('Sanitation Data'!$I$30,0,10*ROW('Sanitation Data'!I14)))</f>
        <v/>
      </c>
      <c r="DM20" s="274" t="str">
        <f ca="true">+IF(OFFSET('Sanitation Data'!$I$31,0,10*ROW('Sanitation Data'!I14))="","",OFFSET('Sanitation Data'!$I$31,0,10*ROW('Sanitation Data'!I14)))</f>
        <v/>
      </c>
      <c r="DN20" s="274" t="str">
        <f ca="true">+IF(OFFSET('Sanitation Data'!$I$32,0,10*ROW('Sanitation Data'!I14))="","",OFFSET('Sanitation Data'!$I$32,0,10*ROW('Sanitation Data'!I14)))</f>
        <v/>
      </c>
      <c r="DO20" s="274" t="str">
        <f ca="true">+IF(OFFSET('Hygiene Data'!$D$11,0,10*ROW('Hygiene Data'!D14))="","",OFFSET('Hygiene Data'!$D$11,0,10*ROW('Hygiene Data'!D14)))</f>
        <v/>
      </c>
      <c r="DP20" s="274" t="str">
        <f ca="true">+IF(OFFSET('Hygiene Data'!$D$12,0,10*ROW('Hygiene Data'!D14))="","",OFFSET('Hygiene Data'!$D$12,0,10*ROW('Hygiene Data'!D14)))</f>
        <v/>
      </c>
      <c r="DQ20" s="274" t="str">
        <f ca="true">+IF(OFFSET('Hygiene Data'!$D$13,0,10*ROW('Hygiene Data'!D14))="","",OFFSET('Hygiene Data'!$D$13,0,10*ROW('Hygiene Data'!D14)))</f>
        <v/>
      </c>
      <c r="DR20" s="274" t="str">
        <f ca="true">+IF(OFFSET('Hygiene Data'!$E$11,0,10*ROW('Hygiene Data'!E14))="","",OFFSET('Hygiene Data'!$E$11,0,10*ROW('Hygiene Data'!E14)))</f>
        <v/>
      </c>
      <c r="DS20" s="274" t="str">
        <f ca="true">+IF(OFFSET('Hygiene Data'!$E$12,0,10*ROW('Hygiene Data'!E14))="","",OFFSET('Hygiene Data'!$E$12,0,10*ROW('Hygiene Data'!E14)))</f>
        <v/>
      </c>
      <c r="DT20" s="274" t="str">
        <f ca="true">+IF(OFFSET('Hygiene Data'!$E$13,0,10*ROW('Hygiene Data'!E14))="","",OFFSET('Hygiene Data'!$E$13,0,10*ROW('Hygiene Data'!E14)))</f>
        <v/>
      </c>
      <c r="DU20" s="274" t="str">
        <f ca="true">+IF(OFFSET('Hygiene Data'!$F$11,0,10*ROW('Hygiene Data'!F14))="","",OFFSET('Hygiene Data'!$F$11,0,10*ROW('Hygiene Data'!F14)))</f>
        <v/>
      </c>
      <c r="DV20" s="274" t="str">
        <f ca="true">+IF(OFFSET('Hygiene Data'!$F$12,0,10*ROW('Hygiene Data'!F14))="","",OFFSET('Hygiene Data'!$F$12,0,10*ROW('Hygiene Data'!F14)))</f>
        <v/>
      </c>
      <c r="DW20" s="274" t="str">
        <f ca="true">+IF(OFFSET('Hygiene Data'!$F$13,0,10*ROW('Hygiene Data'!F14))="","",OFFSET('Hygiene Data'!$F$13,0,10*ROW('Hygiene Data'!F14)))</f>
        <v/>
      </c>
      <c r="DX20" s="274" t="str">
        <f ca="true">+IF(OFFSET('Hygiene Data'!$G$11,0,10*ROW('Hygiene Data'!G14))="","",OFFSET('Hygiene Data'!$G$11,0,10*ROW('Hygiene Data'!G14)))</f>
        <v/>
      </c>
      <c r="DY20" s="274" t="str">
        <f ca="true">+IF(OFFSET('Hygiene Data'!$G$12,0,10*ROW('Hygiene Data'!G14))="","",OFFSET('Hygiene Data'!$G$12,0,10*ROW('Hygiene Data'!G14)))</f>
        <v/>
      </c>
      <c r="DZ20" s="274" t="str">
        <f ca="true">+IF(OFFSET('Hygiene Data'!$G$13,0,10*ROW('Hygiene Data'!G14))="","",OFFSET('Hygiene Data'!$G$13,0,10*ROW('Hygiene Data'!G14)))</f>
        <v/>
      </c>
      <c r="EA20" s="274" t="str">
        <f ca="true">+IF(OFFSET('Hygiene Data'!$H$11,0,10*ROW('Hygiene Data'!H14))="","",OFFSET('Hygiene Data'!$H$11,0,10*ROW('Hygiene Data'!H14)))</f>
        <v/>
      </c>
      <c r="EB20" s="274" t="str">
        <f ca="true">+IF(OFFSET('Hygiene Data'!$H$12,0,10*ROW('Hygiene Data'!H14))="","",OFFSET('Hygiene Data'!$H$12,0,10*ROW('Hygiene Data'!H14)))</f>
        <v/>
      </c>
      <c r="EC20" s="274" t="str">
        <f ca="true">+IF(OFFSET('Hygiene Data'!$H$13,0,10*ROW('Hygiene Data'!H14))="","",OFFSET('Hygiene Data'!$H$13,0,10*ROW('Hygiene Data'!H14)))</f>
        <v/>
      </c>
      <c r="ED20" s="274" t="str">
        <f ca="true">+IF(OFFSET('Hygiene Data'!$I$11,0,10*ROW('Hygiene Data'!I14))="","",OFFSET('Hygiene Data'!$I$11,0,10*ROW('Hygiene Data'!I14)))</f>
        <v/>
      </c>
      <c r="EE20" s="274" t="str">
        <f ca="true">+IF(OFFSET('Hygiene Data'!$I$12,0,10*ROW('Hygiene Data'!I14))="","",OFFSET('Hygiene Data'!$I$12,0,10*ROW('Hygiene Data'!I14)))</f>
        <v/>
      </c>
      <c r="EF20" s="274"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0" t="str">
        <f t="shared" ca="true" si="0"/>
        <v/>
      </c>
      <c r="D21" s="9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4"/>
      <c r="BS21" s="274" t="str">
        <f ca="true">+IF(OFFSET('Water Data'!$D$27,0,10*ROW('Water Data'!D15))="","",OFFSET('Water Data'!$D$27,0,10*ROW('Water Data'!D15)))</f>
        <v/>
      </c>
      <c r="BT21" s="274" t="str">
        <f ca="true">+IF(OFFSET('Water Data'!$D$28,0,10*ROW('Water Data'!D15))="","",OFFSET('Water Data'!$D$28,0,10*ROW('Water Data'!D15)))</f>
        <v/>
      </c>
      <c r="BU21" s="274" t="str">
        <f ca="true">+IF(OFFSET('Water Data'!$D$29,0,10*ROW('Water Data'!D15))="","",OFFSET('Water Data'!$D$29,0,10*ROW('Water Data'!D15)))</f>
        <v/>
      </c>
      <c r="BV21" s="274" t="str">
        <f ca="true">+IF(OFFSET('Water Data'!$E$27,0,10*ROW('Water Data'!E15))="","",OFFSET('Water Data'!$E$27,0,10*ROW('Water Data'!E15)))</f>
        <v/>
      </c>
      <c r="BW21" s="274" t="str">
        <f ca="true">+IF(OFFSET('Water Data'!$E$28,0,10*ROW('Water Data'!E15))="","",OFFSET('Water Data'!$E$28,0,10*ROW('Water Data'!E15)))</f>
        <v/>
      </c>
      <c r="BX21" s="274" t="str">
        <f ca="true">+IF(OFFSET('Water Data'!$E$29,0,10*ROW('Water Data'!E15))="","",OFFSET('Water Data'!$E$29,0,10*ROW('Water Data'!E15)))</f>
        <v/>
      </c>
      <c r="BY21" s="274" t="str">
        <f ca="true">+IF(OFFSET('Water Data'!$F$27,0,10*ROW('Water Data'!F15))="","",OFFSET('Water Data'!$F$27,0,10*ROW('Water Data'!F15)))</f>
        <v/>
      </c>
      <c r="BZ21" s="274" t="str">
        <f ca="true">+IF(OFFSET('Water Data'!$F$28,0,10*ROW('Water Data'!F15))="","",OFFSET('Water Data'!$F$28,0,10*ROW('Water Data'!F15)))</f>
        <v/>
      </c>
      <c r="CA21" s="274" t="str">
        <f ca="true">+IF(OFFSET('Water Data'!$F$29,0,10*ROW('Water Data'!F15))="","",OFFSET('Water Data'!$F$29,0,10*ROW('Water Data'!F15)))</f>
        <v/>
      </c>
      <c r="CB21" s="274" t="str">
        <f ca="true">+IF(OFFSET('Water Data'!$G$27,0,10*ROW('Water Data'!G15))="","",OFFSET('Water Data'!$G$27,0,10*ROW('Water Data'!G15)))</f>
        <v/>
      </c>
      <c r="CC21" s="274" t="str">
        <f ca="true">+IF(OFFSET('Water Data'!$G$28,0,10*ROW('Water Data'!G15))="","",OFFSET('Water Data'!$G$28,0,10*ROW('Water Data'!G15)))</f>
        <v/>
      </c>
      <c r="CD21" s="274" t="str">
        <f ca="true">+IF(OFFSET('Water Data'!$G$29,0,10*ROW('Water Data'!G15))="","",OFFSET('Water Data'!$G$29,0,10*ROW('Water Data'!G15)))</f>
        <v/>
      </c>
      <c r="CE21" s="274" t="str">
        <f ca="true">+IF(OFFSET('Water Data'!$H$27,0,10*ROW('Water Data'!H15))="","",OFFSET('Water Data'!$H$27,0,10*ROW('Water Data'!H15)))</f>
        <v/>
      </c>
      <c r="CF21" s="274" t="str">
        <f ca="true">+IF(OFFSET('Water Data'!$H$28,0,10*ROW('Water Data'!H15))="","",OFFSET('Water Data'!$H$28,0,10*ROW('Water Data'!H15)))</f>
        <v/>
      </c>
      <c r="CG21" s="274" t="str">
        <f ca="true">+IF(OFFSET('Water Data'!$H$29,0,10*ROW('Water Data'!H15))="","",OFFSET('Water Data'!$H$29,0,10*ROW('Water Data'!H15)))</f>
        <v/>
      </c>
      <c r="CH21" s="274" t="str">
        <f ca="true">+IF(OFFSET('Water Data'!$I$27,0,10*ROW('Water Data'!I15))="","",OFFSET('Water Data'!$I$27,0,10*ROW('Water Data'!I15)))</f>
        <v/>
      </c>
      <c r="CI21" s="274" t="str">
        <f ca="true">+IF(OFFSET('Water Data'!$I$28,0,10*ROW('Water Data'!I15))="","",OFFSET('Water Data'!$I$28,0,10*ROW('Water Data'!I15)))</f>
        <v/>
      </c>
      <c r="CJ21" s="274" t="str">
        <f ca="true">+IF(OFFSET('Water Data'!$I$29,0,10*ROW('Water Data'!I15))="","",OFFSET('Water Data'!$I$29,0,10*ROW('Water Data'!I15)))</f>
        <v/>
      </c>
      <c r="CK21" s="274" t="str">
        <f ca="true">+IF(OFFSET('Sanitation Data'!$D$28,0,10*ROW('Sanitation Data'!D15))="","",OFFSET('Sanitation Data'!$D$28,0,10*ROW('Sanitation Data'!D15)))</f>
        <v/>
      </c>
      <c r="CL21" s="274" t="str">
        <f ca="true">+IF(OFFSET('Sanitation Data'!$D$29,0,10*ROW('Sanitation Data'!D15))="","",OFFSET('Sanitation Data'!$D$29,0,10*ROW('Sanitation Data'!D15)))</f>
        <v/>
      </c>
      <c r="CM21" s="274" t="str">
        <f ca="true">+IF(OFFSET('Sanitation Data'!$D$30,0,10*ROW('Sanitation Data'!D15))="","",OFFSET('Sanitation Data'!$D$30,0,10*ROW('Sanitation Data'!D15)))</f>
        <v/>
      </c>
      <c r="CN21" s="274" t="str">
        <f ca="true">+IF(OFFSET('Sanitation Data'!$D$31,0,10*ROW('Sanitation Data'!D15))="","",OFFSET('Sanitation Data'!$D$31,0,10*ROW('Sanitation Data'!D15)))</f>
        <v/>
      </c>
      <c r="CO21" s="274" t="str">
        <f ca="true">+IF(OFFSET('Sanitation Data'!$D$32,0,10*ROW('Sanitation Data'!D15))="","",OFFSET('Sanitation Data'!$D$32,0,10*ROW('Sanitation Data'!D15)))</f>
        <v/>
      </c>
      <c r="CP21" s="274" t="str">
        <f ca="true">+IF(OFFSET('Sanitation Data'!$E$28,0,10*ROW('Sanitation Data'!E15))="","",OFFSET('Sanitation Data'!$E$28,0,10*ROW('Sanitation Data'!E15)))</f>
        <v/>
      </c>
      <c r="CQ21" s="274" t="str">
        <f ca="true">+IF(OFFSET('Sanitation Data'!$E$29,0,10*ROW('Sanitation Data'!E15))="","",OFFSET('Sanitation Data'!$E$29,0,10*ROW('Sanitation Data'!E15)))</f>
        <v/>
      </c>
      <c r="CR21" s="274" t="str">
        <f ca="true">+IF(OFFSET('Sanitation Data'!$E$30,0,10*ROW('Sanitation Data'!E15))="","",OFFSET('Sanitation Data'!$E$30,0,10*ROW('Sanitation Data'!E15)))</f>
        <v/>
      </c>
      <c r="CS21" s="274" t="str">
        <f ca="true">+IF(OFFSET('Sanitation Data'!$E$31,0,10*ROW('Sanitation Data'!E15))="","",OFFSET('Sanitation Data'!$E$31,0,10*ROW('Sanitation Data'!E15)))</f>
        <v/>
      </c>
      <c r="CT21" s="274" t="str">
        <f ca="true">+IF(OFFSET('Sanitation Data'!$E$32,0,10*ROW('Sanitation Data'!E15))="","",OFFSET('Sanitation Data'!$E$32,0,10*ROW('Sanitation Data'!E15)))</f>
        <v/>
      </c>
      <c r="CU21" s="274" t="str">
        <f ca="true">+IF(OFFSET('Sanitation Data'!$F$28,0,10*ROW('Sanitation Data'!F15))="","",OFFSET('Sanitation Data'!$F$28,0,10*ROW('Sanitation Data'!F15)))</f>
        <v/>
      </c>
      <c r="CV21" s="274" t="str">
        <f ca="true">+IF(OFFSET('Sanitation Data'!$F$29,0,10*ROW('Sanitation Data'!F15))="","",OFFSET('Sanitation Data'!$F$29,0,10*ROW('Sanitation Data'!F15)))</f>
        <v/>
      </c>
      <c r="CW21" s="274" t="str">
        <f ca="true">+IF(OFFSET('Sanitation Data'!$F$30,0,10*ROW('Sanitation Data'!F15))="","",OFFSET('Sanitation Data'!$F$30,0,10*ROW('Sanitation Data'!F15)))</f>
        <v/>
      </c>
      <c r="CX21" s="274" t="str">
        <f ca="true">+IF(OFFSET('Sanitation Data'!$F$31,0,10*ROW('Sanitation Data'!F15))="","",OFFSET('Sanitation Data'!$F$31,0,10*ROW('Sanitation Data'!F15)))</f>
        <v/>
      </c>
      <c r="CY21" s="274" t="str">
        <f ca="true">+IF(OFFSET('Sanitation Data'!$F$32,0,10*ROW('Sanitation Data'!F15))="","",OFFSET('Sanitation Data'!$F$32,0,10*ROW('Sanitation Data'!F15)))</f>
        <v/>
      </c>
      <c r="CZ21" s="274" t="str">
        <f ca="true">+IF(OFFSET('Sanitation Data'!$G$28,0,10*ROW('Sanitation Data'!G15))="","",OFFSET('Sanitation Data'!$G$28,0,10*ROW('Sanitation Data'!G15)))</f>
        <v/>
      </c>
      <c r="DA21" s="274" t="str">
        <f ca="true">+IF(OFFSET('Sanitation Data'!$G$29,0,10*ROW('Sanitation Data'!G15))="","",OFFSET('Sanitation Data'!$G$29,0,10*ROW('Sanitation Data'!G15)))</f>
        <v/>
      </c>
      <c r="DB21" s="274" t="str">
        <f ca="true">+IF(OFFSET('Sanitation Data'!$G$30,0,10*ROW('Sanitation Data'!G15))="","",OFFSET('Sanitation Data'!$G$30,0,10*ROW('Sanitation Data'!G15)))</f>
        <v/>
      </c>
      <c r="DC21" s="274" t="str">
        <f ca="true">+IF(OFFSET('Sanitation Data'!$G$31,0,10*ROW('Sanitation Data'!G15))="","",OFFSET('Sanitation Data'!$G$31,0,10*ROW('Sanitation Data'!G15)))</f>
        <v/>
      </c>
      <c r="DD21" s="274" t="str">
        <f ca="true">+IF(OFFSET('Sanitation Data'!$G$32,0,10*ROW('Sanitation Data'!G15))="","",OFFSET('Sanitation Data'!$G$32,0,10*ROW('Sanitation Data'!G15)))</f>
        <v/>
      </c>
      <c r="DE21" s="274" t="str">
        <f ca="true">+IF(OFFSET('Sanitation Data'!$H$28,0,10*ROW('Sanitation Data'!H15))="","",OFFSET('Sanitation Data'!$H$28,0,10*ROW('Sanitation Data'!H15)))</f>
        <v/>
      </c>
      <c r="DF21" s="274" t="str">
        <f ca="true">+IF(OFFSET('Sanitation Data'!$H$29,0,10*ROW('Sanitation Data'!H15))="","",OFFSET('Sanitation Data'!$H$29,0,10*ROW('Sanitation Data'!H15)))</f>
        <v/>
      </c>
      <c r="DG21" s="274" t="str">
        <f ca="true">+IF(OFFSET('Sanitation Data'!$H$30,0,10*ROW('Sanitation Data'!H15))="","",OFFSET('Sanitation Data'!$H$30,0,10*ROW('Sanitation Data'!H15)))</f>
        <v/>
      </c>
      <c r="DH21" s="274" t="str">
        <f ca="true">+IF(OFFSET('Sanitation Data'!$H$31,0,10*ROW('Sanitation Data'!H15))="","",OFFSET('Sanitation Data'!$H$31,0,10*ROW('Sanitation Data'!H15)))</f>
        <v/>
      </c>
      <c r="DI21" s="274" t="str">
        <f ca="true">+IF(OFFSET('Sanitation Data'!$H$32,0,10*ROW('Sanitation Data'!H15))="","",OFFSET('Sanitation Data'!$H$32,0,10*ROW('Sanitation Data'!H15)))</f>
        <v/>
      </c>
      <c r="DJ21" s="274" t="str">
        <f ca="true">+IF(OFFSET('Sanitation Data'!$I$28,0,10*ROW('Sanitation Data'!I15))="","",OFFSET('Sanitation Data'!$I$28,0,10*ROW('Sanitation Data'!I15)))</f>
        <v/>
      </c>
      <c r="DK21" s="274" t="str">
        <f ca="true">+IF(OFFSET('Sanitation Data'!$I$29,0,10*ROW('Sanitation Data'!I15))="","",OFFSET('Sanitation Data'!$I$29,0,10*ROW('Sanitation Data'!I15)))</f>
        <v/>
      </c>
      <c r="DL21" s="274" t="str">
        <f ca="true">+IF(OFFSET('Sanitation Data'!$I$30,0,10*ROW('Sanitation Data'!I15))="","",OFFSET('Sanitation Data'!$I$30,0,10*ROW('Sanitation Data'!I15)))</f>
        <v/>
      </c>
      <c r="DM21" s="274" t="str">
        <f ca="true">+IF(OFFSET('Sanitation Data'!$I$31,0,10*ROW('Sanitation Data'!I15))="","",OFFSET('Sanitation Data'!$I$31,0,10*ROW('Sanitation Data'!I15)))</f>
        <v/>
      </c>
      <c r="DN21" s="274" t="str">
        <f ca="true">+IF(OFFSET('Sanitation Data'!$I$32,0,10*ROW('Sanitation Data'!I15))="","",OFFSET('Sanitation Data'!$I$32,0,10*ROW('Sanitation Data'!I15)))</f>
        <v/>
      </c>
      <c r="DO21" s="274" t="str">
        <f ca="true">+IF(OFFSET('Hygiene Data'!$D$11,0,10*ROW('Hygiene Data'!D15))="","",OFFSET('Hygiene Data'!$D$11,0,10*ROW('Hygiene Data'!D15)))</f>
        <v/>
      </c>
      <c r="DP21" s="274" t="str">
        <f ca="true">+IF(OFFSET('Hygiene Data'!$D$12,0,10*ROW('Hygiene Data'!D15))="","",OFFSET('Hygiene Data'!$D$12,0,10*ROW('Hygiene Data'!D15)))</f>
        <v/>
      </c>
      <c r="DQ21" s="274" t="str">
        <f ca="true">+IF(OFFSET('Hygiene Data'!$D$13,0,10*ROW('Hygiene Data'!D15))="","",OFFSET('Hygiene Data'!$D$13,0,10*ROW('Hygiene Data'!D15)))</f>
        <v/>
      </c>
      <c r="DR21" s="274" t="str">
        <f ca="true">+IF(OFFSET('Hygiene Data'!$E$11,0,10*ROW('Hygiene Data'!E15))="","",OFFSET('Hygiene Data'!$E$11,0,10*ROW('Hygiene Data'!E15)))</f>
        <v/>
      </c>
      <c r="DS21" s="274" t="str">
        <f ca="true">+IF(OFFSET('Hygiene Data'!$E$12,0,10*ROW('Hygiene Data'!E15))="","",OFFSET('Hygiene Data'!$E$12,0,10*ROW('Hygiene Data'!E15)))</f>
        <v/>
      </c>
      <c r="DT21" s="274" t="str">
        <f ca="true">+IF(OFFSET('Hygiene Data'!$E$13,0,10*ROW('Hygiene Data'!E15))="","",OFFSET('Hygiene Data'!$E$13,0,10*ROW('Hygiene Data'!E15)))</f>
        <v/>
      </c>
      <c r="DU21" s="274" t="str">
        <f ca="true">+IF(OFFSET('Hygiene Data'!$F$11,0,10*ROW('Hygiene Data'!F15))="","",OFFSET('Hygiene Data'!$F$11,0,10*ROW('Hygiene Data'!F15)))</f>
        <v/>
      </c>
      <c r="DV21" s="274" t="str">
        <f ca="true">+IF(OFFSET('Hygiene Data'!$F$12,0,10*ROW('Hygiene Data'!F15))="","",OFFSET('Hygiene Data'!$F$12,0,10*ROW('Hygiene Data'!F15)))</f>
        <v/>
      </c>
      <c r="DW21" s="274" t="str">
        <f ca="true">+IF(OFFSET('Hygiene Data'!$F$13,0,10*ROW('Hygiene Data'!F15))="","",OFFSET('Hygiene Data'!$F$13,0,10*ROW('Hygiene Data'!F15)))</f>
        <v/>
      </c>
      <c r="DX21" s="274" t="str">
        <f ca="true">+IF(OFFSET('Hygiene Data'!$G$11,0,10*ROW('Hygiene Data'!G15))="","",OFFSET('Hygiene Data'!$G$11,0,10*ROW('Hygiene Data'!G15)))</f>
        <v/>
      </c>
      <c r="DY21" s="274" t="str">
        <f ca="true">+IF(OFFSET('Hygiene Data'!$G$12,0,10*ROW('Hygiene Data'!G15))="","",OFFSET('Hygiene Data'!$G$12,0,10*ROW('Hygiene Data'!G15)))</f>
        <v/>
      </c>
      <c r="DZ21" s="274" t="str">
        <f ca="true">+IF(OFFSET('Hygiene Data'!$G$13,0,10*ROW('Hygiene Data'!G15))="","",OFFSET('Hygiene Data'!$G$13,0,10*ROW('Hygiene Data'!G15)))</f>
        <v/>
      </c>
      <c r="EA21" s="274" t="str">
        <f ca="true">+IF(OFFSET('Hygiene Data'!$H$11,0,10*ROW('Hygiene Data'!H15))="","",OFFSET('Hygiene Data'!$H$11,0,10*ROW('Hygiene Data'!H15)))</f>
        <v/>
      </c>
      <c r="EB21" s="274" t="str">
        <f ca="true">+IF(OFFSET('Hygiene Data'!$H$12,0,10*ROW('Hygiene Data'!H15))="","",OFFSET('Hygiene Data'!$H$12,0,10*ROW('Hygiene Data'!H15)))</f>
        <v/>
      </c>
      <c r="EC21" s="274" t="str">
        <f ca="true">+IF(OFFSET('Hygiene Data'!$H$13,0,10*ROW('Hygiene Data'!H15))="","",OFFSET('Hygiene Data'!$H$13,0,10*ROW('Hygiene Data'!H15)))</f>
        <v/>
      </c>
      <c r="ED21" s="274" t="str">
        <f ca="true">+IF(OFFSET('Hygiene Data'!$I$11,0,10*ROW('Hygiene Data'!I15))="","",OFFSET('Hygiene Data'!$I$11,0,10*ROW('Hygiene Data'!I15)))</f>
        <v/>
      </c>
      <c r="EE21" s="274" t="str">
        <f ca="true">+IF(OFFSET('Hygiene Data'!$I$12,0,10*ROW('Hygiene Data'!I15))="","",OFFSET('Hygiene Data'!$I$12,0,10*ROW('Hygiene Data'!I15)))</f>
        <v/>
      </c>
      <c r="EF21" s="274"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0" t="str">
        <f t="shared" ca="true" si="0"/>
        <v/>
      </c>
      <c r="D22" s="9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4"/>
      <c r="BS22" s="274" t="str">
        <f ca="true">+IF(OFFSET('Water Data'!$D$27,0,10*ROW('Water Data'!D16))="","",OFFSET('Water Data'!$D$27,0,10*ROW('Water Data'!D16)))</f>
        <v/>
      </c>
      <c r="BT22" s="274" t="str">
        <f ca="true">+IF(OFFSET('Water Data'!$D$28,0,10*ROW('Water Data'!D16))="","",OFFSET('Water Data'!$D$28,0,10*ROW('Water Data'!D16)))</f>
        <v/>
      </c>
      <c r="BU22" s="274" t="str">
        <f ca="true">+IF(OFFSET('Water Data'!$D$29,0,10*ROW('Water Data'!D16))="","",OFFSET('Water Data'!$D$29,0,10*ROW('Water Data'!D16)))</f>
        <v/>
      </c>
      <c r="BV22" s="274" t="str">
        <f ca="true">+IF(OFFSET('Water Data'!$E$27,0,10*ROW('Water Data'!E16))="","",OFFSET('Water Data'!$E$27,0,10*ROW('Water Data'!E16)))</f>
        <v/>
      </c>
      <c r="BW22" s="274" t="str">
        <f ca="true">+IF(OFFSET('Water Data'!$E$28,0,10*ROW('Water Data'!E16))="","",OFFSET('Water Data'!$E$28,0,10*ROW('Water Data'!E16)))</f>
        <v/>
      </c>
      <c r="BX22" s="274" t="str">
        <f ca="true">+IF(OFFSET('Water Data'!$E$29,0,10*ROW('Water Data'!E16))="","",OFFSET('Water Data'!$E$29,0,10*ROW('Water Data'!E16)))</f>
        <v/>
      </c>
      <c r="BY22" s="274" t="str">
        <f ca="true">+IF(OFFSET('Water Data'!$F$27,0,10*ROW('Water Data'!F16))="","",OFFSET('Water Data'!$F$27,0,10*ROW('Water Data'!F16)))</f>
        <v/>
      </c>
      <c r="BZ22" s="274" t="str">
        <f ca="true">+IF(OFFSET('Water Data'!$F$28,0,10*ROW('Water Data'!F16))="","",OFFSET('Water Data'!$F$28,0,10*ROW('Water Data'!F16)))</f>
        <v/>
      </c>
      <c r="CA22" s="274" t="str">
        <f ca="true">+IF(OFFSET('Water Data'!$F$29,0,10*ROW('Water Data'!F16))="","",OFFSET('Water Data'!$F$29,0,10*ROW('Water Data'!F16)))</f>
        <v/>
      </c>
      <c r="CB22" s="274" t="str">
        <f ca="true">+IF(OFFSET('Water Data'!$G$27,0,10*ROW('Water Data'!G16))="","",OFFSET('Water Data'!$G$27,0,10*ROW('Water Data'!G16)))</f>
        <v/>
      </c>
      <c r="CC22" s="274" t="str">
        <f ca="true">+IF(OFFSET('Water Data'!$G$28,0,10*ROW('Water Data'!G16))="","",OFFSET('Water Data'!$G$28,0,10*ROW('Water Data'!G16)))</f>
        <v/>
      </c>
      <c r="CD22" s="274" t="str">
        <f ca="true">+IF(OFFSET('Water Data'!$G$29,0,10*ROW('Water Data'!G16))="","",OFFSET('Water Data'!$G$29,0,10*ROW('Water Data'!G16)))</f>
        <v/>
      </c>
      <c r="CE22" s="274" t="str">
        <f ca="true">+IF(OFFSET('Water Data'!$H$27,0,10*ROW('Water Data'!H16))="","",OFFSET('Water Data'!$H$27,0,10*ROW('Water Data'!H16)))</f>
        <v/>
      </c>
      <c r="CF22" s="274" t="str">
        <f ca="true">+IF(OFFSET('Water Data'!$H$28,0,10*ROW('Water Data'!H16))="","",OFFSET('Water Data'!$H$28,0,10*ROW('Water Data'!H16)))</f>
        <v/>
      </c>
      <c r="CG22" s="274" t="str">
        <f ca="true">+IF(OFFSET('Water Data'!$H$29,0,10*ROW('Water Data'!H16))="","",OFFSET('Water Data'!$H$29,0,10*ROW('Water Data'!H16)))</f>
        <v/>
      </c>
      <c r="CH22" s="274" t="str">
        <f ca="true">+IF(OFFSET('Water Data'!$I$27,0,10*ROW('Water Data'!I16))="","",OFFSET('Water Data'!$I$27,0,10*ROW('Water Data'!I16)))</f>
        <v/>
      </c>
      <c r="CI22" s="274" t="str">
        <f ca="true">+IF(OFFSET('Water Data'!$I$28,0,10*ROW('Water Data'!I16))="","",OFFSET('Water Data'!$I$28,0,10*ROW('Water Data'!I16)))</f>
        <v/>
      </c>
      <c r="CJ22" s="274" t="str">
        <f ca="true">+IF(OFFSET('Water Data'!$I$29,0,10*ROW('Water Data'!I16))="","",OFFSET('Water Data'!$I$29,0,10*ROW('Water Data'!I16)))</f>
        <v/>
      </c>
      <c r="CK22" s="274" t="str">
        <f ca="true">+IF(OFFSET('Sanitation Data'!$D$28,0,10*ROW('Sanitation Data'!D16))="","",OFFSET('Sanitation Data'!$D$28,0,10*ROW('Sanitation Data'!D16)))</f>
        <v/>
      </c>
      <c r="CL22" s="274" t="str">
        <f ca="true">+IF(OFFSET('Sanitation Data'!$D$29,0,10*ROW('Sanitation Data'!D16))="","",OFFSET('Sanitation Data'!$D$29,0,10*ROW('Sanitation Data'!D16)))</f>
        <v/>
      </c>
      <c r="CM22" s="274" t="str">
        <f ca="true">+IF(OFFSET('Sanitation Data'!$D$30,0,10*ROW('Sanitation Data'!D16))="","",OFFSET('Sanitation Data'!$D$30,0,10*ROW('Sanitation Data'!D16)))</f>
        <v/>
      </c>
      <c r="CN22" s="274" t="str">
        <f ca="true">+IF(OFFSET('Sanitation Data'!$D$31,0,10*ROW('Sanitation Data'!D16))="","",OFFSET('Sanitation Data'!$D$31,0,10*ROW('Sanitation Data'!D16)))</f>
        <v/>
      </c>
      <c r="CO22" s="274" t="str">
        <f ca="true">+IF(OFFSET('Sanitation Data'!$D$32,0,10*ROW('Sanitation Data'!D16))="","",OFFSET('Sanitation Data'!$D$32,0,10*ROW('Sanitation Data'!D16)))</f>
        <v/>
      </c>
      <c r="CP22" s="274" t="str">
        <f ca="true">+IF(OFFSET('Sanitation Data'!$E$28,0,10*ROW('Sanitation Data'!E16))="","",OFFSET('Sanitation Data'!$E$28,0,10*ROW('Sanitation Data'!E16)))</f>
        <v/>
      </c>
      <c r="CQ22" s="274" t="str">
        <f ca="true">+IF(OFFSET('Sanitation Data'!$E$29,0,10*ROW('Sanitation Data'!E16))="","",OFFSET('Sanitation Data'!$E$29,0,10*ROW('Sanitation Data'!E16)))</f>
        <v/>
      </c>
      <c r="CR22" s="274" t="str">
        <f ca="true">+IF(OFFSET('Sanitation Data'!$E$30,0,10*ROW('Sanitation Data'!E16))="","",OFFSET('Sanitation Data'!$E$30,0,10*ROW('Sanitation Data'!E16)))</f>
        <v/>
      </c>
      <c r="CS22" s="274" t="str">
        <f ca="true">+IF(OFFSET('Sanitation Data'!$E$31,0,10*ROW('Sanitation Data'!E16))="","",OFFSET('Sanitation Data'!$E$31,0,10*ROW('Sanitation Data'!E16)))</f>
        <v/>
      </c>
      <c r="CT22" s="274" t="str">
        <f ca="true">+IF(OFFSET('Sanitation Data'!$E$32,0,10*ROW('Sanitation Data'!E16))="","",OFFSET('Sanitation Data'!$E$32,0,10*ROW('Sanitation Data'!E16)))</f>
        <v/>
      </c>
      <c r="CU22" s="274" t="str">
        <f ca="true">+IF(OFFSET('Sanitation Data'!$F$28,0,10*ROW('Sanitation Data'!F16))="","",OFFSET('Sanitation Data'!$F$28,0,10*ROW('Sanitation Data'!F16)))</f>
        <v/>
      </c>
      <c r="CV22" s="274" t="str">
        <f ca="true">+IF(OFFSET('Sanitation Data'!$F$29,0,10*ROW('Sanitation Data'!F16))="","",OFFSET('Sanitation Data'!$F$29,0,10*ROW('Sanitation Data'!F16)))</f>
        <v/>
      </c>
      <c r="CW22" s="274" t="str">
        <f ca="true">+IF(OFFSET('Sanitation Data'!$F$30,0,10*ROW('Sanitation Data'!F16))="","",OFFSET('Sanitation Data'!$F$30,0,10*ROW('Sanitation Data'!F16)))</f>
        <v/>
      </c>
      <c r="CX22" s="274" t="str">
        <f ca="true">+IF(OFFSET('Sanitation Data'!$F$31,0,10*ROW('Sanitation Data'!F16))="","",OFFSET('Sanitation Data'!$F$31,0,10*ROW('Sanitation Data'!F16)))</f>
        <v/>
      </c>
      <c r="CY22" s="274" t="str">
        <f ca="true">+IF(OFFSET('Sanitation Data'!$F$32,0,10*ROW('Sanitation Data'!F16))="","",OFFSET('Sanitation Data'!$F$32,0,10*ROW('Sanitation Data'!F16)))</f>
        <v/>
      </c>
      <c r="CZ22" s="274" t="str">
        <f ca="true">+IF(OFFSET('Sanitation Data'!$G$28,0,10*ROW('Sanitation Data'!G16))="","",OFFSET('Sanitation Data'!$G$28,0,10*ROW('Sanitation Data'!G16)))</f>
        <v/>
      </c>
      <c r="DA22" s="274" t="str">
        <f ca="true">+IF(OFFSET('Sanitation Data'!$G$29,0,10*ROW('Sanitation Data'!G16))="","",OFFSET('Sanitation Data'!$G$29,0,10*ROW('Sanitation Data'!G16)))</f>
        <v/>
      </c>
      <c r="DB22" s="274" t="str">
        <f ca="true">+IF(OFFSET('Sanitation Data'!$G$30,0,10*ROW('Sanitation Data'!G16))="","",OFFSET('Sanitation Data'!$G$30,0,10*ROW('Sanitation Data'!G16)))</f>
        <v/>
      </c>
      <c r="DC22" s="274" t="str">
        <f ca="true">+IF(OFFSET('Sanitation Data'!$G$31,0,10*ROW('Sanitation Data'!G16))="","",OFFSET('Sanitation Data'!$G$31,0,10*ROW('Sanitation Data'!G16)))</f>
        <v/>
      </c>
      <c r="DD22" s="274" t="str">
        <f ca="true">+IF(OFFSET('Sanitation Data'!$G$32,0,10*ROW('Sanitation Data'!G16))="","",OFFSET('Sanitation Data'!$G$32,0,10*ROW('Sanitation Data'!G16)))</f>
        <v/>
      </c>
      <c r="DE22" s="274" t="str">
        <f ca="true">+IF(OFFSET('Sanitation Data'!$H$28,0,10*ROW('Sanitation Data'!H16))="","",OFFSET('Sanitation Data'!$H$28,0,10*ROW('Sanitation Data'!H16)))</f>
        <v/>
      </c>
      <c r="DF22" s="274" t="str">
        <f ca="true">+IF(OFFSET('Sanitation Data'!$H$29,0,10*ROW('Sanitation Data'!H16))="","",OFFSET('Sanitation Data'!$H$29,0,10*ROW('Sanitation Data'!H16)))</f>
        <v/>
      </c>
      <c r="DG22" s="274" t="str">
        <f ca="true">+IF(OFFSET('Sanitation Data'!$H$30,0,10*ROW('Sanitation Data'!H16))="","",OFFSET('Sanitation Data'!$H$30,0,10*ROW('Sanitation Data'!H16)))</f>
        <v/>
      </c>
      <c r="DH22" s="274" t="str">
        <f ca="true">+IF(OFFSET('Sanitation Data'!$H$31,0,10*ROW('Sanitation Data'!H16))="","",OFFSET('Sanitation Data'!$H$31,0,10*ROW('Sanitation Data'!H16)))</f>
        <v/>
      </c>
      <c r="DI22" s="274" t="str">
        <f ca="true">+IF(OFFSET('Sanitation Data'!$H$32,0,10*ROW('Sanitation Data'!H16))="","",OFFSET('Sanitation Data'!$H$32,0,10*ROW('Sanitation Data'!H16)))</f>
        <v/>
      </c>
      <c r="DJ22" s="274" t="str">
        <f ca="true">+IF(OFFSET('Sanitation Data'!$I$28,0,10*ROW('Sanitation Data'!I16))="","",OFFSET('Sanitation Data'!$I$28,0,10*ROW('Sanitation Data'!I16)))</f>
        <v/>
      </c>
      <c r="DK22" s="274" t="str">
        <f ca="true">+IF(OFFSET('Sanitation Data'!$I$29,0,10*ROW('Sanitation Data'!I16))="","",OFFSET('Sanitation Data'!$I$29,0,10*ROW('Sanitation Data'!I16)))</f>
        <v/>
      </c>
      <c r="DL22" s="274" t="str">
        <f ca="true">+IF(OFFSET('Sanitation Data'!$I$30,0,10*ROW('Sanitation Data'!I16))="","",OFFSET('Sanitation Data'!$I$30,0,10*ROW('Sanitation Data'!I16)))</f>
        <v/>
      </c>
      <c r="DM22" s="274" t="str">
        <f ca="true">+IF(OFFSET('Sanitation Data'!$I$31,0,10*ROW('Sanitation Data'!I16))="","",OFFSET('Sanitation Data'!$I$31,0,10*ROW('Sanitation Data'!I16)))</f>
        <v/>
      </c>
      <c r="DN22" s="274" t="str">
        <f ca="true">+IF(OFFSET('Sanitation Data'!$I$32,0,10*ROW('Sanitation Data'!I16))="","",OFFSET('Sanitation Data'!$I$32,0,10*ROW('Sanitation Data'!I16)))</f>
        <v/>
      </c>
      <c r="DO22" s="274" t="str">
        <f ca="true">+IF(OFFSET('Hygiene Data'!$D$11,0,10*ROW('Hygiene Data'!D16))="","",OFFSET('Hygiene Data'!$D$11,0,10*ROW('Hygiene Data'!D16)))</f>
        <v/>
      </c>
      <c r="DP22" s="274" t="str">
        <f ca="true">+IF(OFFSET('Hygiene Data'!$D$12,0,10*ROW('Hygiene Data'!D16))="","",OFFSET('Hygiene Data'!$D$12,0,10*ROW('Hygiene Data'!D16)))</f>
        <v/>
      </c>
      <c r="DQ22" s="274" t="str">
        <f ca="true">+IF(OFFSET('Hygiene Data'!$D$13,0,10*ROW('Hygiene Data'!D16))="","",OFFSET('Hygiene Data'!$D$13,0,10*ROW('Hygiene Data'!D16)))</f>
        <v/>
      </c>
      <c r="DR22" s="274" t="str">
        <f ca="true">+IF(OFFSET('Hygiene Data'!$E$11,0,10*ROW('Hygiene Data'!E16))="","",OFFSET('Hygiene Data'!$E$11,0,10*ROW('Hygiene Data'!E16)))</f>
        <v/>
      </c>
      <c r="DS22" s="274" t="str">
        <f ca="true">+IF(OFFSET('Hygiene Data'!$E$12,0,10*ROW('Hygiene Data'!E16))="","",OFFSET('Hygiene Data'!$E$12,0,10*ROW('Hygiene Data'!E16)))</f>
        <v/>
      </c>
      <c r="DT22" s="274" t="str">
        <f ca="true">+IF(OFFSET('Hygiene Data'!$E$13,0,10*ROW('Hygiene Data'!E16))="","",OFFSET('Hygiene Data'!$E$13,0,10*ROW('Hygiene Data'!E16)))</f>
        <v/>
      </c>
      <c r="DU22" s="274" t="str">
        <f ca="true">+IF(OFFSET('Hygiene Data'!$F$11,0,10*ROW('Hygiene Data'!F16))="","",OFFSET('Hygiene Data'!$F$11,0,10*ROW('Hygiene Data'!F16)))</f>
        <v/>
      </c>
      <c r="DV22" s="274" t="str">
        <f ca="true">+IF(OFFSET('Hygiene Data'!$F$12,0,10*ROW('Hygiene Data'!F16))="","",OFFSET('Hygiene Data'!$F$12,0,10*ROW('Hygiene Data'!F16)))</f>
        <v/>
      </c>
      <c r="DW22" s="274" t="str">
        <f ca="true">+IF(OFFSET('Hygiene Data'!$F$13,0,10*ROW('Hygiene Data'!F16))="","",OFFSET('Hygiene Data'!$F$13,0,10*ROW('Hygiene Data'!F16)))</f>
        <v/>
      </c>
      <c r="DX22" s="274" t="str">
        <f ca="true">+IF(OFFSET('Hygiene Data'!$G$11,0,10*ROW('Hygiene Data'!G16))="","",OFFSET('Hygiene Data'!$G$11,0,10*ROW('Hygiene Data'!G16)))</f>
        <v/>
      </c>
      <c r="DY22" s="274" t="str">
        <f ca="true">+IF(OFFSET('Hygiene Data'!$G$12,0,10*ROW('Hygiene Data'!G16))="","",OFFSET('Hygiene Data'!$G$12,0,10*ROW('Hygiene Data'!G16)))</f>
        <v/>
      </c>
      <c r="DZ22" s="274" t="str">
        <f ca="true">+IF(OFFSET('Hygiene Data'!$G$13,0,10*ROW('Hygiene Data'!G16))="","",OFFSET('Hygiene Data'!$G$13,0,10*ROW('Hygiene Data'!G16)))</f>
        <v/>
      </c>
      <c r="EA22" s="274" t="str">
        <f ca="true">+IF(OFFSET('Hygiene Data'!$H$11,0,10*ROW('Hygiene Data'!H16))="","",OFFSET('Hygiene Data'!$H$11,0,10*ROW('Hygiene Data'!H16)))</f>
        <v/>
      </c>
      <c r="EB22" s="274" t="str">
        <f ca="true">+IF(OFFSET('Hygiene Data'!$H$12,0,10*ROW('Hygiene Data'!H16))="","",OFFSET('Hygiene Data'!$H$12,0,10*ROW('Hygiene Data'!H16)))</f>
        <v/>
      </c>
      <c r="EC22" s="274" t="str">
        <f ca="true">+IF(OFFSET('Hygiene Data'!$H$13,0,10*ROW('Hygiene Data'!H16))="","",OFFSET('Hygiene Data'!$H$13,0,10*ROW('Hygiene Data'!H16)))</f>
        <v/>
      </c>
      <c r="ED22" s="274" t="str">
        <f ca="true">+IF(OFFSET('Hygiene Data'!$I$11,0,10*ROW('Hygiene Data'!I16))="","",OFFSET('Hygiene Data'!$I$11,0,10*ROW('Hygiene Data'!I16)))</f>
        <v/>
      </c>
      <c r="EE22" s="274" t="str">
        <f ca="true">+IF(OFFSET('Hygiene Data'!$I$12,0,10*ROW('Hygiene Data'!I16))="","",OFFSET('Hygiene Data'!$I$12,0,10*ROW('Hygiene Data'!I16)))</f>
        <v/>
      </c>
      <c r="EF22" s="274"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0" t="str">
        <f t="shared" ca="true" si="0"/>
        <v/>
      </c>
      <c r="D23" s="9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4"/>
      <c r="BS23" s="274" t="str">
        <f ca="true">+IF(OFFSET('Water Data'!$D$27,0,10*ROW('Water Data'!D17))="","",OFFSET('Water Data'!$D$27,0,10*ROW('Water Data'!D17)))</f>
        <v/>
      </c>
      <c r="BT23" s="274" t="str">
        <f ca="true">+IF(OFFSET('Water Data'!$D$28,0,10*ROW('Water Data'!D17))="","",OFFSET('Water Data'!$D$28,0,10*ROW('Water Data'!D17)))</f>
        <v/>
      </c>
      <c r="BU23" s="274" t="str">
        <f ca="true">+IF(OFFSET('Water Data'!$D$29,0,10*ROW('Water Data'!D17))="","",OFFSET('Water Data'!$D$29,0,10*ROW('Water Data'!D17)))</f>
        <v/>
      </c>
      <c r="BV23" s="274" t="str">
        <f ca="true">+IF(OFFSET('Water Data'!$E$27,0,10*ROW('Water Data'!E17))="","",OFFSET('Water Data'!$E$27,0,10*ROW('Water Data'!E17)))</f>
        <v/>
      </c>
      <c r="BW23" s="274" t="str">
        <f ca="true">+IF(OFFSET('Water Data'!$E$28,0,10*ROW('Water Data'!E17))="","",OFFSET('Water Data'!$E$28,0,10*ROW('Water Data'!E17)))</f>
        <v/>
      </c>
      <c r="BX23" s="274" t="str">
        <f ca="true">+IF(OFFSET('Water Data'!$E$29,0,10*ROW('Water Data'!E17))="","",OFFSET('Water Data'!$E$29,0,10*ROW('Water Data'!E17)))</f>
        <v/>
      </c>
      <c r="BY23" s="274" t="str">
        <f ca="true">+IF(OFFSET('Water Data'!$F$27,0,10*ROW('Water Data'!F17))="","",OFFSET('Water Data'!$F$27,0,10*ROW('Water Data'!F17)))</f>
        <v/>
      </c>
      <c r="BZ23" s="274" t="str">
        <f ca="true">+IF(OFFSET('Water Data'!$F$28,0,10*ROW('Water Data'!F17))="","",OFFSET('Water Data'!$F$28,0,10*ROW('Water Data'!F17)))</f>
        <v/>
      </c>
      <c r="CA23" s="274" t="str">
        <f ca="true">+IF(OFFSET('Water Data'!$F$29,0,10*ROW('Water Data'!F17))="","",OFFSET('Water Data'!$F$29,0,10*ROW('Water Data'!F17)))</f>
        <v/>
      </c>
      <c r="CB23" s="274" t="str">
        <f ca="true">+IF(OFFSET('Water Data'!$G$27,0,10*ROW('Water Data'!G17))="","",OFFSET('Water Data'!$G$27,0,10*ROW('Water Data'!G17)))</f>
        <v/>
      </c>
      <c r="CC23" s="274" t="str">
        <f ca="true">+IF(OFFSET('Water Data'!$G$28,0,10*ROW('Water Data'!G17))="","",OFFSET('Water Data'!$G$28,0,10*ROW('Water Data'!G17)))</f>
        <v/>
      </c>
      <c r="CD23" s="274" t="str">
        <f ca="true">+IF(OFFSET('Water Data'!$G$29,0,10*ROW('Water Data'!G17))="","",OFFSET('Water Data'!$G$29,0,10*ROW('Water Data'!G17)))</f>
        <v/>
      </c>
      <c r="CE23" s="274" t="str">
        <f ca="true">+IF(OFFSET('Water Data'!$H$27,0,10*ROW('Water Data'!H17))="","",OFFSET('Water Data'!$H$27,0,10*ROW('Water Data'!H17)))</f>
        <v/>
      </c>
      <c r="CF23" s="274" t="str">
        <f ca="true">+IF(OFFSET('Water Data'!$H$28,0,10*ROW('Water Data'!H17))="","",OFFSET('Water Data'!$H$28,0,10*ROW('Water Data'!H17)))</f>
        <v/>
      </c>
      <c r="CG23" s="274" t="str">
        <f ca="true">+IF(OFFSET('Water Data'!$H$29,0,10*ROW('Water Data'!H17))="","",OFFSET('Water Data'!$H$29,0,10*ROW('Water Data'!H17)))</f>
        <v/>
      </c>
      <c r="CH23" s="274" t="str">
        <f ca="true">+IF(OFFSET('Water Data'!$I$27,0,10*ROW('Water Data'!I17))="","",OFFSET('Water Data'!$I$27,0,10*ROW('Water Data'!I17)))</f>
        <v/>
      </c>
      <c r="CI23" s="274" t="str">
        <f ca="true">+IF(OFFSET('Water Data'!$I$28,0,10*ROW('Water Data'!I17))="","",OFFSET('Water Data'!$I$28,0,10*ROW('Water Data'!I17)))</f>
        <v/>
      </c>
      <c r="CJ23" s="274" t="str">
        <f ca="true">+IF(OFFSET('Water Data'!$I$29,0,10*ROW('Water Data'!I17))="","",OFFSET('Water Data'!$I$29,0,10*ROW('Water Data'!I17)))</f>
        <v/>
      </c>
      <c r="CK23" s="274" t="str">
        <f ca="true">+IF(OFFSET('Sanitation Data'!$D$28,0,10*ROW('Sanitation Data'!D17))="","",OFFSET('Sanitation Data'!$D$28,0,10*ROW('Sanitation Data'!D17)))</f>
        <v/>
      </c>
      <c r="CL23" s="274" t="str">
        <f ca="true">+IF(OFFSET('Sanitation Data'!$D$29,0,10*ROW('Sanitation Data'!D17))="","",OFFSET('Sanitation Data'!$D$29,0,10*ROW('Sanitation Data'!D17)))</f>
        <v/>
      </c>
      <c r="CM23" s="274" t="str">
        <f ca="true">+IF(OFFSET('Sanitation Data'!$D$30,0,10*ROW('Sanitation Data'!D17))="","",OFFSET('Sanitation Data'!$D$30,0,10*ROW('Sanitation Data'!D17)))</f>
        <v/>
      </c>
      <c r="CN23" s="274" t="str">
        <f ca="true">+IF(OFFSET('Sanitation Data'!$D$31,0,10*ROW('Sanitation Data'!D17))="","",OFFSET('Sanitation Data'!$D$31,0,10*ROW('Sanitation Data'!D17)))</f>
        <v/>
      </c>
      <c r="CO23" s="274" t="str">
        <f ca="true">+IF(OFFSET('Sanitation Data'!$D$32,0,10*ROW('Sanitation Data'!D17))="","",OFFSET('Sanitation Data'!$D$32,0,10*ROW('Sanitation Data'!D17)))</f>
        <v/>
      </c>
      <c r="CP23" s="274" t="str">
        <f ca="true">+IF(OFFSET('Sanitation Data'!$E$28,0,10*ROW('Sanitation Data'!E17))="","",OFFSET('Sanitation Data'!$E$28,0,10*ROW('Sanitation Data'!E17)))</f>
        <v/>
      </c>
      <c r="CQ23" s="274" t="str">
        <f ca="true">+IF(OFFSET('Sanitation Data'!$E$29,0,10*ROW('Sanitation Data'!E17))="","",OFFSET('Sanitation Data'!$E$29,0,10*ROW('Sanitation Data'!E17)))</f>
        <v/>
      </c>
      <c r="CR23" s="274" t="str">
        <f ca="true">+IF(OFFSET('Sanitation Data'!$E$30,0,10*ROW('Sanitation Data'!E17))="","",OFFSET('Sanitation Data'!$E$30,0,10*ROW('Sanitation Data'!E17)))</f>
        <v/>
      </c>
      <c r="CS23" s="274" t="str">
        <f ca="true">+IF(OFFSET('Sanitation Data'!$E$31,0,10*ROW('Sanitation Data'!E17))="","",OFFSET('Sanitation Data'!$E$31,0,10*ROW('Sanitation Data'!E17)))</f>
        <v/>
      </c>
      <c r="CT23" s="274" t="str">
        <f ca="true">+IF(OFFSET('Sanitation Data'!$E$32,0,10*ROW('Sanitation Data'!E17))="","",OFFSET('Sanitation Data'!$E$32,0,10*ROW('Sanitation Data'!E17)))</f>
        <v/>
      </c>
      <c r="CU23" s="274" t="str">
        <f ca="true">+IF(OFFSET('Sanitation Data'!$F$28,0,10*ROW('Sanitation Data'!F17))="","",OFFSET('Sanitation Data'!$F$28,0,10*ROW('Sanitation Data'!F17)))</f>
        <v/>
      </c>
      <c r="CV23" s="274" t="str">
        <f ca="true">+IF(OFFSET('Sanitation Data'!$F$29,0,10*ROW('Sanitation Data'!F17))="","",OFFSET('Sanitation Data'!$F$29,0,10*ROW('Sanitation Data'!F17)))</f>
        <v/>
      </c>
      <c r="CW23" s="274" t="str">
        <f ca="true">+IF(OFFSET('Sanitation Data'!$F$30,0,10*ROW('Sanitation Data'!F17))="","",OFFSET('Sanitation Data'!$F$30,0,10*ROW('Sanitation Data'!F17)))</f>
        <v/>
      </c>
      <c r="CX23" s="274" t="str">
        <f ca="true">+IF(OFFSET('Sanitation Data'!$F$31,0,10*ROW('Sanitation Data'!F17))="","",OFFSET('Sanitation Data'!$F$31,0,10*ROW('Sanitation Data'!F17)))</f>
        <v/>
      </c>
      <c r="CY23" s="274" t="str">
        <f ca="true">+IF(OFFSET('Sanitation Data'!$F$32,0,10*ROW('Sanitation Data'!F17))="","",OFFSET('Sanitation Data'!$F$32,0,10*ROW('Sanitation Data'!F17)))</f>
        <v/>
      </c>
      <c r="CZ23" s="274" t="str">
        <f ca="true">+IF(OFFSET('Sanitation Data'!$G$28,0,10*ROW('Sanitation Data'!G17))="","",OFFSET('Sanitation Data'!$G$28,0,10*ROW('Sanitation Data'!G17)))</f>
        <v/>
      </c>
      <c r="DA23" s="274" t="str">
        <f ca="true">+IF(OFFSET('Sanitation Data'!$G$29,0,10*ROW('Sanitation Data'!G17))="","",OFFSET('Sanitation Data'!$G$29,0,10*ROW('Sanitation Data'!G17)))</f>
        <v/>
      </c>
      <c r="DB23" s="274" t="str">
        <f ca="true">+IF(OFFSET('Sanitation Data'!$G$30,0,10*ROW('Sanitation Data'!G17))="","",OFFSET('Sanitation Data'!$G$30,0,10*ROW('Sanitation Data'!G17)))</f>
        <v/>
      </c>
      <c r="DC23" s="274" t="str">
        <f ca="true">+IF(OFFSET('Sanitation Data'!$G$31,0,10*ROW('Sanitation Data'!G17))="","",OFFSET('Sanitation Data'!$G$31,0,10*ROW('Sanitation Data'!G17)))</f>
        <v/>
      </c>
      <c r="DD23" s="274" t="str">
        <f ca="true">+IF(OFFSET('Sanitation Data'!$G$32,0,10*ROW('Sanitation Data'!G17))="","",OFFSET('Sanitation Data'!$G$32,0,10*ROW('Sanitation Data'!G17)))</f>
        <v/>
      </c>
      <c r="DE23" s="274" t="str">
        <f ca="true">+IF(OFFSET('Sanitation Data'!$H$28,0,10*ROW('Sanitation Data'!H17))="","",OFFSET('Sanitation Data'!$H$28,0,10*ROW('Sanitation Data'!H17)))</f>
        <v/>
      </c>
      <c r="DF23" s="274" t="str">
        <f ca="true">+IF(OFFSET('Sanitation Data'!$H$29,0,10*ROW('Sanitation Data'!H17))="","",OFFSET('Sanitation Data'!$H$29,0,10*ROW('Sanitation Data'!H17)))</f>
        <v/>
      </c>
      <c r="DG23" s="274" t="str">
        <f ca="true">+IF(OFFSET('Sanitation Data'!$H$30,0,10*ROW('Sanitation Data'!H17))="","",OFFSET('Sanitation Data'!$H$30,0,10*ROW('Sanitation Data'!H17)))</f>
        <v/>
      </c>
      <c r="DH23" s="274" t="str">
        <f ca="true">+IF(OFFSET('Sanitation Data'!$H$31,0,10*ROW('Sanitation Data'!H17))="","",OFFSET('Sanitation Data'!$H$31,0,10*ROW('Sanitation Data'!H17)))</f>
        <v/>
      </c>
      <c r="DI23" s="274" t="str">
        <f ca="true">+IF(OFFSET('Sanitation Data'!$H$32,0,10*ROW('Sanitation Data'!H17))="","",OFFSET('Sanitation Data'!$H$32,0,10*ROW('Sanitation Data'!H17)))</f>
        <v/>
      </c>
      <c r="DJ23" s="274" t="str">
        <f ca="true">+IF(OFFSET('Sanitation Data'!$I$28,0,10*ROW('Sanitation Data'!I17))="","",OFFSET('Sanitation Data'!$I$28,0,10*ROW('Sanitation Data'!I17)))</f>
        <v/>
      </c>
      <c r="DK23" s="274" t="str">
        <f ca="true">+IF(OFFSET('Sanitation Data'!$I$29,0,10*ROW('Sanitation Data'!I17))="","",OFFSET('Sanitation Data'!$I$29,0,10*ROW('Sanitation Data'!I17)))</f>
        <v/>
      </c>
      <c r="DL23" s="274" t="str">
        <f ca="true">+IF(OFFSET('Sanitation Data'!$I$30,0,10*ROW('Sanitation Data'!I17))="","",OFFSET('Sanitation Data'!$I$30,0,10*ROW('Sanitation Data'!I17)))</f>
        <v/>
      </c>
      <c r="DM23" s="274" t="str">
        <f ca="true">+IF(OFFSET('Sanitation Data'!$I$31,0,10*ROW('Sanitation Data'!I17))="","",OFFSET('Sanitation Data'!$I$31,0,10*ROW('Sanitation Data'!I17)))</f>
        <v/>
      </c>
      <c r="DN23" s="274" t="str">
        <f ca="true">+IF(OFFSET('Sanitation Data'!$I$32,0,10*ROW('Sanitation Data'!I17))="","",OFFSET('Sanitation Data'!$I$32,0,10*ROW('Sanitation Data'!I17)))</f>
        <v/>
      </c>
      <c r="DO23" s="274" t="str">
        <f ca="true">+IF(OFFSET('Hygiene Data'!$D$11,0,10*ROW('Hygiene Data'!D17))="","",OFFSET('Hygiene Data'!$D$11,0,10*ROW('Hygiene Data'!D17)))</f>
        <v/>
      </c>
      <c r="DP23" s="274" t="str">
        <f ca="true">+IF(OFFSET('Hygiene Data'!$D$12,0,10*ROW('Hygiene Data'!D17))="","",OFFSET('Hygiene Data'!$D$12,0,10*ROW('Hygiene Data'!D17)))</f>
        <v/>
      </c>
      <c r="DQ23" s="274" t="str">
        <f ca="true">+IF(OFFSET('Hygiene Data'!$D$13,0,10*ROW('Hygiene Data'!D17))="","",OFFSET('Hygiene Data'!$D$13,0,10*ROW('Hygiene Data'!D17)))</f>
        <v/>
      </c>
      <c r="DR23" s="274" t="str">
        <f ca="true">+IF(OFFSET('Hygiene Data'!$E$11,0,10*ROW('Hygiene Data'!E17))="","",OFFSET('Hygiene Data'!$E$11,0,10*ROW('Hygiene Data'!E17)))</f>
        <v/>
      </c>
      <c r="DS23" s="274" t="str">
        <f ca="true">+IF(OFFSET('Hygiene Data'!$E$12,0,10*ROW('Hygiene Data'!E17))="","",OFFSET('Hygiene Data'!$E$12,0,10*ROW('Hygiene Data'!E17)))</f>
        <v/>
      </c>
      <c r="DT23" s="274" t="str">
        <f ca="true">+IF(OFFSET('Hygiene Data'!$E$13,0,10*ROW('Hygiene Data'!E17))="","",OFFSET('Hygiene Data'!$E$13,0,10*ROW('Hygiene Data'!E17)))</f>
        <v/>
      </c>
      <c r="DU23" s="274" t="str">
        <f ca="true">+IF(OFFSET('Hygiene Data'!$F$11,0,10*ROW('Hygiene Data'!F17))="","",OFFSET('Hygiene Data'!$F$11,0,10*ROW('Hygiene Data'!F17)))</f>
        <v/>
      </c>
      <c r="DV23" s="274" t="str">
        <f ca="true">+IF(OFFSET('Hygiene Data'!$F$12,0,10*ROW('Hygiene Data'!F17))="","",OFFSET('Hygiene Data'!$F$12,0,10*ROW('Hygiene Data'!F17)))</f>
        <v/>
      </c>
      <c r="DW23" s="274" t="str">
        <f ca="true">+IF(OFFSET('Hygiene Data'!$F$13,0,10*ROW('Hygiene Data'!F17))="","",OFFSET('Hygiene Data'!$F$13,0,10*ROW('Hygiene Data'!F17)))</f>
        <v/>
      </c>
      <c r="DX23" s="274" t="str">
        <f ca="true">+IF(OFFSET('Hygiene Data'!$G$11,0,10*ROW('Hygiene Data'!G17))="","",OFFSET('Hygiene Data'!$G$11,0,10*ROW('Hygiene Data'!G17)))</f>
        <v/>
      </c>
      <c r="DY23" s="274" t="str">
        <f ca="true">+IF(OFFSET('Hygiene Data'!$G$12,0,10*ROW('Hygiene Data'!G17))="","",OFFSET('Hygiene Data'!$G$12,0,10*ROW('Hygiene Data'!G17)))</f>
        <v/>
      </c>
      <c r="DZ23" s="274" t="str">
        <f ca="true">+IF(OFFSET('Hygiene Data'!$G$13,0,10*ROW('Hygiene Data'!G17))="","",OFFSET('Hygiene Data'!$G$13,0,10*ROW('Hygiene Data'!G17)))</f>
        <v/>
      </c>
      <c r="EA23" s="274" t="str">
        <f ca="true">+IF(OFFSET('Hygiene Data'!$H$11,0,10*ROW('Hygiene Data'!H17))="","",OFFSET('Hygiene Data'!$H$11,0,10*ROW('Hygiene Data'!H17)))</f>
        <v/>
      </c>
      <c r="EB23" s="274" t="str">
        <f ca="true">+IF(OFFSET('Hygiene Data'!$H$12,0,10*ROW('Hygiene Data'!H17))="","",OFFSET('Hygiene Data'!$H$12,0,10*ROW('Hygiene Data'!H17)))</f>
        <v/>
      </c>
      <c r="EC23" s="274" t="str">
        <f ca="true">+IF(OFFSET('Hygiene Data'!$H$13,0,10*ROW('Hygiene Data'!H17))="","",OFFSET('Hygiene Data'!$H$13,0,10*ROW('Hygiene Data'!H17)))</f>
        <v/>
      </c>
      <c r="ED23" s="274" t="str">
        <f ca="true">+IF(OFFSET('Hygiene Data'!$I$11,0,10*ROW('Hygiene Data'!I17))="","",OFFSET('Hygiene Data'!$I$11,0,10*ROW('Hygiene Data'!I17)))</f>
        <v/>
      </c>
      <c r="EE23" s="274" t="str">
        <f ca="true">+IF(OFFSET('Hygiene Data'!$I$12,0,10*ROW('Hygiene Data'!I17))="","",OFFSET('Hygiene Data'!$I$12,0,10*ROW('Hygiene Data'!I17)))</f>
        <v/>
      </c>
      <c r="EF23" s="274"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0" t="str">
        <f t="shared" ca="true" si="0"/>
        <v/>
      </c>
      <c r="D24" s="9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4"/>
      <c r="BS24" s="274" t="str">
        <f ca="true">+IF(OFFSET('Water Data'!$D$27,0,10*ROW('Water Data'!D18))="","",OFFSET('Water Data'!$D$27,0,10*ROW('Water Data'!D18)))</f>
        <v/>
      </c>
      <c r="BT24" s="274" t="str">
        <f ca="true">+IF(OFFSET('Water Data'!$D$28,0,10*ROW('Water Data'!D18))="","",OFFSET('Water Data'!$D$28,0,10*ROW('Water Data'!D18)))</f>
        <v/>
      </c>
      <c r="BU24" s="274" t="str">
        <f ca="true">+IF(OFFSET('Water Data'!$D$29,0,10*ROW('Water Data'!D18))="","",OFFSET('Water Data'!$D$29,0,10*ROW('Water Data'!D18)))</f>
        <v/>
      </c>
      <c r="BV24" s="274" t="str">
        <f ca="true">+IF(OFFSET('Water Data'!$E$27,0,10*ROW('Water Data'!E18))="","",OFFSET('Water Data'!$E$27,0,10*ROW('Water Data'!E18)))</f>
        <v/>
      </c>
      <c r="BW24" s="274" t="str">
        <f ca="true">+IF(OFFSET('Water Data'!$E$28,0,10*ROW('Water Data'!E18))="","",OFFSET('Water Data'!$E$28,0,10*ROW('Water Data'!E18)))</f>
        <v/>
      </c>
      <c r="BX24" s="274" t="str">
        <f ca="true">+IF(OFFSET('Water Data'!$E$29,0,10*ROW('Water Data'!E18))="","",OFFSET('Water Data'!$E$29,0,10*ROW('Water Data'!E18)))</f>
        <v/>
      </c>
      <c r="BY24" s="274" t="str">
        <f ca="true">+IF(OFFSET('Water Data'!$F$27,0,10*ROW('Water Data'!F18))="","",OFFSET('Water Data'!$F$27,0,10*ROW('Water Data'!F18)))</f>
        <v/>
      </c>
      <c r="BZ24" s="274" t="str">
        <f ca="true">+IF(OFFSET('Water Data'!$F$28,0,10*ROW('Water Data'!F18))="","",OFFSET('Water Data'!$F$28,0,10*ROW('Water Data'!F18)))</f>
        <v/>
      </c>
      <c r="CA24" s="274" t="str">
        <f ca="true">+IF(OFFSET('Water Data'!$F$29,0,10*ROW('Water Data'!F18))="","",OFFSET('Water Data'!$F$29,0,10*ROW('Water Data'!F18)))</f>
        <v/>
      </c>
      <c r="CB24" s="274" t="str">
        <f ca="true">+IF(OFFSET('Water Data'!$G$27,0,10*ROW('Water Data'!G18))="","",OFFSET('Water Data'!$G$27,0,10*ROW('Water Data'!G18)))</f>
        <v/>
      </c>
      <c r="CC24" s="274" t="str">
        <f ca="true">+IF(OFFSET('Water Data'!$G$28,0,10*ROW('Water Data'!G18))="","",OFFSET('Water Data'!$G$28,0,10*ROW('Water Data'!G18)))</f>
        <v/>
      </c>
      <c r="CD24" s="274" t="str">
        <f ca="true">+IF(OFFSET('Water Data'!$G$29,0,10*ROW('Water Data'!G18))="","",OFFSET('Water Data'!$G$29,0,10*ROW('Water Data'!G18)))</f>
        <v/>
      </c>
      <c r="CE24" s="274" t="str">
        <f ca="true">+IF(OFFSET('Water Data'!$H$27,0,10*ROW('Water Data'!H18))="","",OFFSET('Water Data'!$H$27,0,10*ROW('Water Data'!H18)))</f>
        <v/>
      </c>
      <c r="CF24" s="274" t="str">
        <f ca="true">+IF(OFFSET('Water Data'!$H$28,0,10*ROW('Water Data'!H18))="","",OFFSET('Water Data'!$H$28,0,10*ROW('Water Data'!H18)))</f>
        <v/>
      </c>
      <c r="CG24" s="274" t="str">
        <f ca="true">+IF(OFFSET('Water Data'!$H$29,0,10*ROW('Water Data'!H18))="","",OFFSET('Water Data'!$H$29,0,10*ROW('Water Data'!H18)))</f>
        <v/>
      </c>
      <c r="CH24" s="274" t="str">
        <f ca="true">+IF(OFFSET('Water Data'!$I$27,0,10*ROW('Water Data'!I18))="","",OFFSET('Water Data'!$I$27,0,10*ROW('Water Data'!I18)))</f>
        <v/>
      </c>
      <c r="CI24" s="274" t="str">
        <f ca="true">+IF(OFFSET('Water Data'!$I$28,0,10*ROW('Water Data'!I18))="","",OFFSET('Water Data'!$I$28,0,10*ROW('Water Data'!I18)))</f>
        <v/>
      </c>
      <c r="CJ24" s="274" t="str">
        <f ca="true">+IF(OFFSET('Water Data'!$I$29,0,10*ROW('Water Data'!I18))="","",OFFSET('Water Data'!$I$29,0,10*ROW('Water Data'!I18)))</f>
        <v/>
      </c>
      <c r="CK24" s="274" t="str">
        <f ca="true">+IF(OFFSET('Sanitation Data'!$D$28,0,10*ROW('Sanitation Data'!D18))="","",OFFSET('Sanitation Data'!$D$28,0,10*ROW('Sanitation Data'!D18)))</f>
        <v/>
      </c>
      <c r="CL24" s="274" t="str">
        <f ca="true">+IF(OFFSET('Sanitation Data'!$D$29,0,10*ROW('Sanitation Data'!D18))="","",OFFSET('Sanitation Data'!$D$29,0,10*ROW('Sanitation Data'!D18)))</f>
        <v/>
      </c>
      <c r="CM24" s="274" t="str">
        <f ca="true">+IF(OFFSET('Sanitation Data'!$D$30,0,10*ROW('Sanitation Data'!D18))="","",OFFSET('Sanitation Data'!$D$30,0,10*ROW('Sanitation Data'!D18)))</f>
        <v/>
      </c>
      <c r="CN24" s="274" t="str">
        <f ca="true">+IF(OFFSET('Sanitation Data'!$D$31,0,10*ROW('Sanitation Data'!D18))="","",OFFSET('Sanitation Data'!$D$31,0,10*ROW('Sanitation Data'!D18)))</f>
        <v/>
      </c>
      <c r="CO24" s="274" t="str">
        <f ca="true">+IF(OFFSET('Sanitation Data'!$D$32,0,10*ROW('Sanitation Data'!D18))="","",OFFSET('Sanitation Data'!$D$32,0,10*ROW('Sanitation Data'!D18)))</f>
        <v/>
      </c>
      <c r="CP24" s="274" t="str">
        <f ca="true">+IF(OFFSET('Sanitation Data'!$E$28,0,10*ROW('Sanitation Data'!E18))="","",OFFSET('Sanitation Data'!$E$28,0,10*ROW('Sanitation Data'!E18)))</f>
        <v/>
      </c>
      <c r="CQ24" s="274" t="str">
        <f ca="true">+IF(OFFSET('Sanitation Data'!$E$29,0,10*ROW('Sanitation Data'!E18))="","",OFFSET('Sanitation Data'!$E$29,0,10*ROW('Sanitation Data'!E18)))</f>
        <v/>
      </c>
      <c r="CR24" s="274" t="str">
        <f ca="true">+IF(OFFSET('Sanitation Data'!$E$30,0,10*ROW('Sanitation Data'!E18))="","",OFFSET('Sanitation Data'!$E$30,0,10*ROW('Sanitation Data'!E18)))</f>
        <v/>
      </c>
      <c r="CS24" s="274" t="str">
        <f ca="true">+IF(OFFSET('Sanitation Data'!$E$31,0,10*ROW('Sanitation Data'!E18))="","",OFFSET('Sanitation Data'!$E$31,0,10*ROW('Sanitation Data'!E18)))</f>
        <v/>
      </c>
      <c r="CT24" s="274" t="str">
        <f ca="true">+IF(OFFSET('Sanitation Data'!$E$32,0,10*ROW('Sanitation Data'!E18))="","",OFFSET('Sanitation Data'!$E$32,0,10*ROW('Sanitation Data'!E18)))</f>
        <v/>
      </c>
      <c r="CU24" s="274" t="str">
        <f ca="true">+IF(OFFSET('Sanitation Data'!$F$28,0,10*ROW('Sanitation Data'!F18))="","",OFFSET('Sanitation Data'!$F$28,0,10*ROW('Sanitation Data'!F18)))</f>
        <v/>
      </c>
      <c r="CV24" s="274" t="str">
        <f ca="true">+IF(OFFSET('Sanitation Data'!$F$29,0,10*ROW('Sanitation Data'!F18))="","",OFFSET('Sanitation Data'!$F$29,0,10*ROW('Sanitation Data'!F18)))</f>
        <v/>
      </c>
      <c r="CW24" s="274" t="str">
        <f ca="true">+IF(OFFSET('Sanitation Data'!$F$30,0,10*ROW('Sanitation Data'!F18))="","",OFFSET('Sanitation Data'!$F$30,0,10*ROW('Sanitation Data'!F18)))</f>
        <v/>
      </c>
      <c r="CX24" s="274" t="str">
        <f ca="true">+IF(OFFSET('Sanitation Data'!$F$31,0,10*ROW('Sanitation Data'!F18))="","",OFFSET('Sanitation Data'!$F$31,0,10*ROW('Sanitation Data'!F18)))</f>
        <v/>
      </c>
      <c r="CY24" s="274" t="str">
        <f ca="true">+IF(OFFSET('Sanitation Data'!$F$32,0,10*ROW('Sanitation Data'!F18))="","",OFFSET('Sanitation Data'!$F$32,0,10*ROW('Sanitation Data'!F18)))</f>
        <v/>
      </c>
      <c r="CZ24" s="274" t="str">
        <f ca="true">+IF(OFFSET('Sanitation Data'!$G$28,0,10*ROW('Sanitation Data'!G18))="","",OFFSET('Sanitation Data'!$G$28,0,10*ROW('Sanitation Data'!G18)))</f>
        <v/>
      </c>
      <c r="DA24" s="274" t="str">
        <f ca="true">+IF(OFFSET('Sanitation Data'!$G$29,0,10*ROW('Sanitation Data'!G18))="","",OFFSET('Sanitation Data'!$G$29,0,10*ROW('Sanitation Data'!G18)))</f>
        <v/>
      </c>
      <c r="DB24" s="274" t="str">
        <f ca="true">+IF(OFFSET('Sanitation Data'!$G$30,0,10*ROW('Sanitation Data'!G18))="","",OFFSET('Sanitation Data'!$G$30,0,10*ROW('Sanitation Data'!G18)))</f>
        <v/>
      </c>
      <c r="DC24" s="274" t="str">
        <f ca="true">+IF(OFFSET('Sanitation Data'!$G$31,0,10*ROW('Sanitation Data'!G18))="","",OFFSET('Sanitation Data'!$G$31,0,10*ROW('Sanitation Data'!G18)))</f>
        <v/>
      </c>
      <c r="DD24" s="274" t="str">
        <f ca="true">+IF(OFFSET('Sanitation Data'!$G$32,0,10*ROW('Sanitation Data'!G18))="","",OFFSET('Sanitation Data'!$G$32,0,10*ROW('Sanitation Data'!G18)))</f>
        <v/>
      </c>
      <c r="DE24" s="274" t="str">
        <f ca="true">+IF(OFFSET('Sanitation Data'!$H$28,0,10*ROW('Sanitation Data'!H18))="","",OFFSET('Sanitation Data'!$H$28,0,10*ROW('Sanitation Data'!H18)))</f>
        <v/>
      </c>
      <c r="DF24" s="274" t="str">
        <f ca="true">+IF(OFFSET('Sanitation Data'!$H$29,0,10*ROW('Sanitation Data'!H18))="","",OFFSET('Sanitation Data'!$H$29,0,10*ROW('Sanitation Data'!H18)))</f>
        <v/>
      </c>
      <c r="DG24" s="274" t="str">
        <f ca="true">+IF(OFFSET('Sanitation Data'!$H$30,0,10*ROW('Sanitation Data'!H18))="","",OFFSET('Sanitation Data'!$H$30,0,10*ROW('Sanitation Data'!H18)))</f>
        <v/>
      </c>
      <c r="DH24" s="274" t="str">
        <f ca="true">+IF(OFFSET('Sanitation Data'!$H$31,0,10*ROW('Sanitation Data'!H18))="","",OFFSET('Sanitation Data'!$H$31,0,10*ROW('Sanitation Data'!H18)))</f>
        <v/>
      </c>
      <c r="DI24" s="274" t="str">
        <f ca="true">+IF(OFFSET('Sanitation Data'!$H$32,0,10*ROW('Sanitation Data'!H18))="","",OFFSET('Sanitation Data'!$H$32,0,10*ROW('Sanitation Data'!H18)))</f>
        <v/>
      </c>
      <c r="DJ24" s="274" t="str">
        <f ca="true">+IF(OFFSET('Sanitation Data'!$I$28,0,10*ROW('Sanitation Data'!I18))="","",OFFSET('Sanitation Data'!$I$28,0,10*ROW('Sanitation Data'!I18)))</f>
        <v/>
      </c>
      <c r="DK24" s="274" t="str">
        <f ca="true">+IF(OFFSET('Sanitation Data'!$I$29,0,10*ROW('Sanitation Data'!I18))="","",OFFSET('Sanitation Data'!$I$29,0,10*ROW('Sanitation Data'!I18)))</f>
        <v/>
      </c>
      <c r="DL24" s="274" t="str">
        <f ca="true">+IF(OFFSET('Sanitation Data'!$I$30,0,10*ROW('Sanitation Data'!I18))="","",OFFSET('Sanitation Data'!$I$30,0,10*ROW('Sanitation Data'!I18)))</f>
        <v/>
      </c>
      <c r="DM24" s="274" t="str">
        <f ca="true">+IF(OFFSET('Sanitation Data'!$I$31,0,10*ROW('Sanitation Data'!I18))="","",OFFSET('Sanitation Data'!$I$31,0,10*ROW('Sanitation Data'!I18)))</f>
        <v/>
      </c>
      <c r="DN24" s="274" t="str">
        <f ca="true">+IF(OFFSET('Sanitation Data'!$I$32,0,10*ROW('Sanitation Data'!I18))="","",OFFSET('Sanitation Data'!$I$32,0,10*ROW('Sanitation Data'!I18)))</f>
        <v/>
      </c>
      <c r="DO24" s="274" t="str">
        <f ca="true">+IF(OFFSET('Hygiene Data'!$D$11,0,10*ROW('Hygiene Data'!D18))="","",OFFSET('Hygiene Data'!$D$11,0,10*ROW('Hygiene Data'!D18)))</f>
        <v/>
      </c>
      <c r="DP24" s="274" t="str">
        <f ca="true">+IF(OFFSET('Hygiene Data'!$D$12,0,10*ROW('Hygiene Data'!D18))="","",OFFSET('Hygiene Data'!$D$12,0,10*ROW('Hygiene Data'!D18)))</f>
        <v/>
      </c>
      <c r="DQ24" s="274" t="str">
        <f ca="true">+IF(OFFSET('Hygiene Data'!$D$13,0,10*ROW('Hygiene Data'!D18))="","",OFFSET('Hygiene Data'!$D$13,0,10*ROW('Hygiene Data'!D18)))</f>
        <v/>
      </c>
      <c r="DR24" s="274" t="str">
        <f ca="true">+IF(OFFSET('Hygiene Data'!$E$11,0,10*ROW('Hygiene Data'!E18))="","",OFFSET('Hygiene Data'!$E$11,0,10*ROW('Hygiene Data'!E18)))</f>
        <v/>
      </c>
      <c r="DS24" s="274" t="str">
        <f ca="true">+IF(OFFSET('Hygiene Data'!$E$12,0,10*ROW('Hygiene Data'!E18))="","",OFFSET('Hygiene Data'!$E$12,0,10*ROW('Hygiene Data'!E18)))</f>
        <v/>
      </c>
      <c r="DT24" s="274" t="str">
        <f ca="true">+IF(OFFSET('Hygiene Data'!$E$13,0,10*ROW('Hygiene Data'!E18))="","",OFFSET('Hygiene Data'!$E$13,0,10*ROW('Hygiene Data'!E18)))</f>
        <v/>
      </c>
      <c r="DU24" s="274" t="str">
        <f ca="true">+IF(OFFSET('Hygiene Data'!$F$11,0,10*ROW('Hygiene Data'!F18))="","",OFFSET('Hygiene Data'!$F$11,0,10*ROW('Hygiene Data'!F18)))</f>
        <v/>
      </c>
      <c r="DV24" s="274" t="str">
        <f ca="true">+IF(OFFSET('Hygiene Data'!$F$12,0,10*ROW('Hygiene Data'!F18))="","",OFFSET('Hygiene Data'!$F$12,0,10*ROW('Hygiene Data'!F18)))</f>
        <v/>
      </c>
      <c r="DW24" s="274" t="str">
        <f ca="true">+IF(OFFSET('Hygiene Data'!$F$13,0,10*ROW('Hygiene Data'!F18))="","",OFFSET('Hygiene Data'!$F$13,0,10*ROW('Hygiene Data'!F18)))</f>
        <v/>
      </c>
      <c r="DX24" s="274" t="str">
        <f ca="true">+IF(OFFSET('Hygiene Data'!$G$11,0,10*ROW('Hygiene Data'!G18))="","",OFFSET('Hygiene Data'!$G$11,0,10*ROW('Hygiene Data'!G18)))</f>
        <v/>
      </c>
      <c r="DY24" s="274" t="str">
        <f ca="true">+IF(OFFSET('Hygiene Data'!$G$12,0,10*ROW('Hygiene Data'!G18))="","",OFFSET('Hygiene Data'!$G$12,0,10*ROW('Hygiene Data'!G18)))</f>
        <v/>
      </c>
      <c r="DZ24" s="274" t="str">
        <f ca="true">+IF(OFFSET('Hygiene Data'!$G$13,0,10*ROW('Hygiene Data'!G18))="","",OFFSET('Hygiene Data'!$G$13,0,10*ROW('Hygiene Data'!G18)))</f>
        <v/>
      </c>
      <c r="EA24" s="274" t="str">
        <f ca="true">+IF(OFFSET('Hygiene Data'!$H$11,0,10*ROW('Hygiene Data'!H18))="","",OFFSET('Hygiene Data'!$H$11,0,10*ROW('Hygiene Data'!H18)))</f>
        <v/>
      </c>
      <c r="EB24" s="274" t="str">
        <f ca="true">+IF(OFFSET('Hygiene Data'!$H$12,0,10*ROW('Hygiene Data'!H18))="","",OFFSET('Hygiene Data'!$H$12,0,10*ROW('Hygiene Data'!H18)))</f>
        <v/>
      </c>
      <c r="EC24" s="274" t="str">
        <f ca="true">+IF(OFFSET('Hygiene Data'!$H$13,0,10*ROW('Hygiene Data'!H18))="","",OFFSET('Hygiene Data'!$H$13,0,10*ROW('Hygiene Data'!H18)))</f>
        <v/>
      </c>
      <c r="ED24" s="274" t="str">
        <f ca="true">+IF(OFFSET('Hygiene Data'!$I$11,0,10*ROW('Hygiene Data'!I18))="","",OFFSET('Hygiene Data'!$I$11,0,10*ROW('Hygiene Data'!I18)))</f>
        <v/>
      </c>
      <c r="EE24" s="274" t="str">
        <f ca="true">+IF(OFFSET('Hygiene Data'!$I$12,0,10*ROW('Hygiene Data'!I18))="","",OFFSET('Hygiene Data'!$I$12,0,10*ROW('Hygiene Data'!I18)))</f>
        <v/>
      </c>
      <c r="EF24" s="274"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0" t="str">
        <f t="shared" ca="true" si="0"/>
        <v/>
      </c>
      <c r="D25" s="9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4"/>
      <c r="BS25" s="274" t="str">
        <f ca="true">+IF(OFFSET('Water Data'!$D$27,0,10*ROW('Water Data'!D19))="","",OFFSET('Water Data'!$D$27,0,10*ROW('Water Data'!D19)))</f>
        <v/>
      </c>
      <c r="BT25" s="274" t="str">
        <f ca="true">+IF(OFFSET('Water Data'!$D$28,0,10*ROW('Water Data'!D19))="","",OFFSET('Water Data'!$D$28,0,10*ROW('Water Data'!D19)))</f>
        <v/>
      </c>
      <c r="BU25" s="274" t="str">
        <f ca="true">+IF(OFFSET('Water Data'!$D$29,0,10*ROW('Water Data'!D19))="","",OFFSET('Water Data'!$D$29,0,10*ROW('Water Data'!D19)))</f>
        <v/>
      </c>
      <c r="BV25" s="274" t="str">
        <f ca="true">+IF(OFFSET('Water Data'!$E$27,0,10*ROW('Water Data'!E19))="","",OFFSET('Water Data'!$E$27,0,10*ROW('Water Data'!E19)))</f>
        <v/>
      </c>
      <c r="BW25" s="274" t="str">
        <f ca="true">+IF(OFFSET('Water Data'!$E$28,0,10*ROW('Water Data'!E19))="","",OFFSET('Water Data'!$E$28,0,10*ROW('Water Data'!E19)))</f>
        <v/>
      </c>
      <c r="BX25" s="274" t="str">
        <f ca="true">+IF(OFFSET('Water Data'!$E$29,0,10*ROW('Water Data'!E19))="","",OFFSET('Water Data'!$E$29,0,10*ROW('Water Data'!E19)))</f>
        <v/>
      </c>
      <c r="BY25" s="274" t="str">
        <f ca="true">+IF(OFFSET('Water Data'!$F$27,0,10*ROW('Water Data'!F19))="","",OFFSET('Water Data'!$F$27,0,10*ROW('Water Data'!F19)))</f>
        <v/>
      </c>
      <c r="BZ25" s="274" t="str">
        <f ca="true">+IF(OFFSET('Water Data'!$F$28,0,10*ROW('Water Data'!F19))="","",OFFSET('Water Data'!$F$28,0,10*ROW('Water Data'!F19)))</f>
        <v/>
      </c>
      <c r="CA25" s="274" t="str">
        <f ca="true">+IF(OFFSET('Water Data'!$F$29,0,10*ROW('Water Data'!F19))="","",OFFSET('Water Data'!$F$29,0,10*ROW('Water Data'!F19)))</f>
        <v/>
      </c>
      <c r="CB25" s="274" t="str">
        <f ca="true">+IF(OFFSET('Water Data'!$G$27,0,10*ROW('Water Data'!G19))="","",OFFSET('Water Data'!$G$27,0,10*ROW('Water Data'!G19)))</f>
        <v/>
      </c>
      <c r="CC25" s="274" t="str">
        <f ca="true">+IF(OFFSET('Water Data'!$G$28,0,10*ROW('Water Data'!G19))="","",OFFSET('Water Data'!$G$28,0,10*ROW('Water Data'!G19)))</f>
        <v/>
      </c>
      <c r="CD25" s="274" t="str">
        <f ca="true">+IF(OFFSET('Water Data'!$G$29,0,10*ROW('Water Data'!G19))="","",OFFSET('Water Data'!$G$29,0,10*ROW('Water Data'!G19)))</f>
        <v/>
      </c>
      <c r="CE25" s="274" t="str">
        <f ca="true">+IF(OFFSET('Water Data'!$H$27,0,10*ROW('Water Data'!H19))="","",OFFSET('Water Data'!$H$27,0,10*ROW('Water Data'!H19)))</f>
        <v/>
      </c>
      <c r="CF25" s="274" t="str">
        <f ca="true">+IF(OFFSET('Water Data'!$H$28,0,10*ROW('Water Data'!H19))="","",OFFSET('Water Data'!$H$28,0,10*ROW('Water Data'!H19)))</f>
        <v/>
      </c>
      <c r="CG25" s="274" t="str">
        <f ca="true">+IF(OFFSET('Water Data'!$H$29,0,10*ROW('Water Data'!H19))="","",OFFSET('Water Data'!$H$29,0,10*ROW('Water Data'!H19)))</f>
        <v/>
      </c>
      <c r="CH25" s="274" t="str">
        <f ca="true">+IF(OFFSET('Water Data'!$I$27,0,10*ROW('Water Data'!I19))="","",OFFSET('Water Data'!$I$27,0,10*ROW('Water Data'!I19)))</f>
        <v/>
      </c>
      <c r="CI25" s="274" t="str">
        <f ca="true">+IF(OFFSET('Water Data'!$I$28,0,10*ROW('Water Data'!I19))="","",OFFSET('Water Data'!$I$28,0,10*ROW('Water Data'!I19)))</f>
        <v/>
      </c>
      <c r="CJ25" s="274" t="str">
        <f ca="true">+IF(OFFSET('Water Data'!$I$29,0,10*ROW('Water Data'!I19))="","",OFFSET('Water Data'!$I$29,0,10*ROW('Water Data'!I19)))</f>
        <v/>
      </c>
      <c r="CK25" s="274" t="str">
        <f ca="true">+IF(OFFSET('Sanitation Data'!$D$28,0,10*ROW('Sanitation Data'!D19))="","",OFFSET('Sanitation Data'!$D$28,0,10*ROW('Sanitation Data'!D19)))</f>
        <v/>
      </c>
      <c r="CL25" s="274" t="str">
        <f ca="true">+IF(OFFSET('Sanitation Data'!$D$29,0,10*ROW('Sanitation Data'!D19))="","",OFFSET('Sanitation Data'!$D$29,0,10*ROW('Sanitation Data'!D19)))</f>
        <v/>
      </c>
      <c r="CM25" s="274" t="str">
        <f ca="true">+IF(OFFSET('Sanitation Data'!$D$30,0,10*ROW('Sanitation Data'!D19))="","",OFFSET('Sanitation Data'!$D$30,0,10*ROW('Sanitation Data'!D19)))</f>
        <v/>
      </c>
      <c r="CN25" s="274" t="str">
        <f ca="true">+IF(OFFSET('Sanitation Data'!$D$31,0,10*ROW('Sanitation Data'!D19))="","",OFFSET('Sanitation Data'!$D$31,0,10*ROW('Sanitation Data'!D19)))</f>
        <v/>
      </c>
      <c r="CO25" s="274" t="str">
        <f ca="true">+IF(OFFSET('Sanitation Data'!$D$32,0,10*ROW('Sanitation Data'!D19))="","",OFFSET('Sanitation Data'!$D$32,0,10*ROW('Sanitation Data'!D19)))</f>
        <v/>
      </c>
      <c r="CP25" s="274" t="str">
        <f ca="true">+IF(OFFSET('Sanitation Data'!$E$28,0,10*ROW('Sanitation Data'!E19))="","",OFFSET('Sanitation Data'!$E$28,0,10*ROW('Sanitation Data'!E19)))</f>
        <v/>
      </c>
      <c r="CQ25" s="274" t="str">
        <f ca="true">+IF(OFFSET('Sanitation Data'!$E$29,0,10*ROW('Sanitation Data'!E19))="","",OFFSET('Sanitation Data'!$E$29,0,10*ROW('Sanitation Data'!E19)))</f>
        <v/>
      </c>
      <c r="CR25" s="274" t="str">
        <f ca="true">+IF(OFFSET('Sanitation Data'!$E$30,0,10*ROW('Sanitation Data'!E19))="","",OFFSET('Sanitation Data'!$E$30,0,10*ROW('Sanitation Data'!E19)))</f>
        <v/>
      </c>
      <c r="CS25" s="274" t="str">
        <f ca="true">+IF(OFFSET('Sanitation Data'!$E$31,0,10*ROW('Sanitation Data'!E19))="","",OFFSET('Sanitation Data'!$E$31,0,10*ROW('Sanitation Data'!E19)))</f>
        <v/>
      </c>
      <c r="CT25" s="274" t="str">
        <f ca="true">+IF(OFFSET('Sanitation Data'!$E$32,0,10*ROW('Sanitation Data'!E19))="","",OFFSET('Sanitation Data'!$E$32,0,10*ROW('Sanitation Data'!E19)))</f>
        <v/>
      </c>
      <c r="CU25" s="274" t="str">
        <f ca="true">+IF(OFFSET('Sanitation Data'!$F$28,0,10*ROW('Sanitation Data'!F19))="","",OFFSET('Sanitation Data'!$F$28,0,10*ROW('Sanitation Data'!F19)))</f>
        <v/>
      </c>
      <c r="CV25" s="274" t="str">
        <f ca="true">+IF(OFFSET('Sanitation Data'!$F$29,0,10*ROW('Sanitation Data'!F19))="","",OFFSET('Sanitation Data'!$F$29,0,10*ROW('Sanitation Data'!F19)))</f>
        <v/>
      </c>
      <c r="CW25" s="274" t="str">
        <f ca="true">+IF(OFFSET('Sanitation Data'!$F$30,0,10*ROW('Sanitation Data'!F19))="","",OFFSET('Sanitation Data'!$F$30,0,10*ROW('Sanitation Data'!F19)))</f>
        <v/>
      </c>
      <c r="CX25" s="274" t="str">
        <f ca="true">+IF(OFFSET('Sanitation Data'!$F$31,0,10*ROW('Sanitation Data'!F19))="","",OFFSET('Sanitation Data'!$F$31,0,10*ROW('Sanitation Data'!F19)))</f>
        <v/>
      </c>
      <c r="CY25" s="274" t="str">
        <f ca="true">+IF(OFFSET('Sanitation Data'!$F$32,0,10*ROW('Sanitation Data'!F19))="","",OFFSET('Sanitation Data'!$F$32,0,10*ROW('Sanitation Data'!F19)))</f>
        <v/>
      </c>
      <c r="CZ25" s="274" t="str">
        <f ca="true">+IF(OFFSET('Sanitation Data'!$G$28,0,10*ROW('Sanitation Data'!G19))="","",OFFSET('Sanitation Data'!$G$28,0,10*ROW('Sanitation Data'!G19)))</f>
        <v/>
      </c>
      <c r="DA25" s="274" t="str">
        <f ca="true">+IF(OFFSET('Sanitation Data'!$G$29,0,10*ROW('Sanitation Data'!G19))="","",OFFSET('Sanitation Data'!$G$29,0,10*ROW('Sanitation Data'!G19)))</f>
        <v/>
      </c>
      <c r="DB25" s="274" t="str">
        <f ca="true">+IF(OFFSET('Sanitation Data'!$G$30,0,10*ROW('Sanitation Data'!G19))="","",OFFSET('Sanitation Data'!$G$30,0,10*ROW('Sanitation Data'!G19)))</f>
        <v/>
      </c>
      <c r="DC25" s="274" t="str">
        <f ca="true">+IF(OFFSET('Sanitation Data'!$G$31,0,10*ROW('Sanitation Data'!G19))="","",OFFSET('Sanitation Data'!$G$31,0,10*ROW('Sanitation Data'!G19)))</f>
        <v/>
      </c>
      <c r="DD25" s="274" t="str">
        <f ca="true">+IF(OFFSET('Sanitation Data'!$G$32,0,10*ROW('Sanitation Data'!G19))="","",OFFSET('Sanitation Data'!$G$32,0,10*ROW('Sanitation Data'!G19)))</f>
        <v/>
      </c>
      <c r="DE25" s="274" t="str">
        <f ca="true">+IF(OFFSET('Sanitation Data'!$H$28,0,10*ROW('Sanitation Data'!H19))="","",OFFSET('Sanitation Data'!$H$28,0,10*ROW('Sanitation Data'!H19)))</f>
        <v/>
      </c>
      <c r="DF25" s="274" t="str">
        <f ca="true">+IF(OFFSET('Sanitation Data'!$H$29,0,10*ROW('Sanitation Data'!H19))="","",OFFSET('Sanitation Data'!$H$29,0,10*ROW('Sanitation Data'!H19)))</f>
        <v/>
      </c>
      <c r="DG25" s="274" t="str">
        <f ca="true">+IF(OFFSET('Sanitation Data'!$H$30,0,10*ROW('Sanitation Data'!H19))="","",OFFSET('Sanitation Data'!$H$30,0,10*ROW('Sanitation Data'!H19)))</f>
        <v/>
      </c>
      <c r="DH25" s="274" t="str">
        <f ca="true">+IF(OFFSET('Sanitation Data'!$H$31,0,10*ROW('Sanitation Data'!H19))="","",OFFSET('Sanitation Data'!$H$31,0,10*ROW('Sanitation Data'!H19)))</f>
        <v/>
      </c>
      <c r="DI25" s="274" t="str">
        <f ca="true">+IF(OFFSET('Sanitation Data'!$H$32,0,10*ROW('Sanitation Data'!H19))="","",OFFSET('Sanitation Data'!$H$32,0,10*ROW('Sanitation Data'!H19)))</f>
        <v/>
      </c>
      <c r="DJ25" s="274" t="str">
        <f ca="true">+IF(OFFSET('Sanitation Data'!$I$28,0,10*ROW('Sanitation Data'!I19))="","",OFFSET('Sanitation Data'!$I$28,0,10*ROW('Sanitation Data'!I19)))</f>
        <v/>
      </c>
      <c r="DK25" s="274" t="str">
        <f ca="true">+IF(OFFSET('Sanitation Data'!$I$29,0,10*ROW('Sanitation Data'!I19))="","",OFFSET('Sanitation Data'!$I$29,0,10*ROW('Sanitation Data'!I19)))</f>
        <v/>
      </c>
      <c r="DL25" s="274" t="str">
        <f ca="true">+IF(OFFSET('Sanitation Data'!$I$30,0,10*ROW('Sanitation Data'!I19))="","",OFFSET('Sanitation Data'!$I$30,0,10*ROW('Sanitation Data'!I19)))</f>
        <v/>
      </c>
      <c r="DM25" s="274" t="str">
        <f ca="true">+IF(OFFSET('Sanitation Data'!$I$31,0,10*ROW('Sanitation Data'!I19))="","",OFFSET('Sanitation Data'!$I$31,0,10*ROW('Sanitation Data'!I19)))</f>
        <v/>
      </c>
      <c r="DN25" s="274" t="str">
        <f ca="true">+IF(OFFSET('Sanitation Data'!$I$32,0,10*ROW('Sanitation Data'!I19))="","",OFFSET('Sanitation Data'!$I$32,0,10*ROW('Sanitation Data'!I19)))</f>
        <v/>
      </c>
      <c r="DO25" s="274" t="str">
        <f ca="true">+IF(OFFSET('Hygiene Data'!$D$11,0,10*ROW('Hygiene Data'!D19))="","",OFFSET('Hygiene Data'!$D$11,0,10*ROW('Hygiene Data'!D19)))</f>
        <v/>
      </c>
      <c r="DP25" s="274" t="str">
        <f ca="true">+IF(OFFSET('Hygiene Data'!$D$12,0,10*ROW('Hygiene Data'!D19))="","",OFFSET('Hygiene Data'!$D$12,0,10*ROW('Hygiene Data'!D19)))</f>
        <v/>
      </c>
      <c r="DQ25" s="274" t="str">
        <f ca="true">+IF(OFFSET('Hygiene Data'!$D$13,0,10*ROW('Hygiene Data'!D19))="","",OFFSET('Hygiene Data'!$D$13,0,10*ROW('Hygiene Data'!D19)))</f>
        <v/>
      </c>
      <c r="DR25" s="274" t="str">
        <f ca="true">+IF(OFFSET('Hygiene Data'!$E$11,0,10*ROW('Hygiene Data'!E19))="","",OFFSET('Hygiene Data'!$E$11,0,10*ROW('Hygiene Data'!E19)))</f>
        <v/>
      </c>
      <c r="DS25" s="274" t="str">
        <f ca="true">+IF(OFFSET('Hygiene Data'!$E$12,0,10*ROW('Hygiene Data'!E19))="","",OFFSET('Hygiene Data'!$E$12,0,10*ROW('Hygiene Data'!E19)))</f>
        <v/>
      </c>
      <c r="DT25" s="274" t="str">
        <f ca="true">+IF(OFFSET('Hygiene Data'!$E$13,0,10*ROW('Hygiene Data'!E19))="","",OFFSET('Hygiene Data'!$E$13,0,10*ROW('Hygiene Data'!E19)))</f>
        <v/>
      </c>
      <c r="DU25" s="274" t="str">
        <f ca="true">+IF(OFFSET('Hygiene Data'!$F$11,0,10*ROW('Hygiene Data'!F19))="","",OFFSET('Hygiene Data'!$F$11,0,10*ROW('Hygiene Data'!F19)))</f>
        <v/>
      </c>
      <c r="DV25" s="274" t="str">
        <f ca="true">+IF(OFFSET('Hygiene Data'!$F$12,0,10*ROW('Hygiene Data'!F19))="","",OFFSET('Hygiene Data'!$F$12,0,10*ROW('Hygiene Data'!F19)))</f>
        <v/>
      </c>
      <c r="DW25" s="274" t="str">
        <f ca="true">+IF(OFFSET('Hygiene Data'!$F$13,0,10*ROW('Hygiene Data'!F19))="","",OFFSET('Hygiene Data'!$F$13,0,10*ROW('Hygiene Data'!F19)))</f>
        <v/>
      </c>
      <c r="DX25" s="274" t="str">
        <f ca="true">+IF(OFFSET('Hygiene Data'!$G$11,0,10*ROW('Hygiene Data'!G19))="","",OFFSET('Hygiene Data'!$G$11,0,10*ROW('Hygiene Data'!G19)))</f>
        <v/>
      </c>
      <c r="DY25" s="274" t="str">
        <f ca="true">+IF(OFFSET('Hygiene Data'!$G$12,0,10*ROW('Hygiene Data'!G19))="","",OFFSET('Hygiene Data'!$G$12,0,10*ROW('Hygiene Data'!G19)))</f>
        <v/>
      </c>
      <c r="DZ25" s="274" t="str">
        <f ca="true">+IF(OFFSET('Hygiene Data'!$G$13,0,10*ROW('Hygiene Data'!G19))="","",OFFSET('Hygiene Data'!$G$13,0,10*ROW('Hygiene Data'!G19)))</f>
        <v/>
      </c>
      <c r="EA25" s="274" t="str">
        <f ca="true">+IF(OFFSET('Hygiene Data'!$H$11,0,10*ROW('Hygiene Data'!H19))="","",OFFSET('Hygiene Data'!$H$11,0,10*ROW('Hygiene Data'!H19)))</f>
        <v/>
      </c>
      <c r="EB25" s="274" t="str">
        <f ca="true">+IF(OFFSET('Hygiene Data'!$H$12,0,10*ROW('Hygiene Data'!H19))="","",OFFSET('Hygiene Data'!$H$12,0,10*ROW('Hygiene Data'!H19)))</f>
        <v/>
      </c>
      <c r="EC25" s="274" t="str">
        <f ca="true">+IF(OFFSET('Hygiene Data'!$H$13,0,10*ROW('Hygiene Data'!H19))="","",OFFSET('Hygiene Data'!$H$13,0,10*ROW('Hygiene Data'!H19)))</f>
        <v/>
      </c>
      <c r="ED25" s="274" t="str">
        <f ca="true">+IF(OFFSET('Hygiene Data'!$I$11,0,10*ROW('Hygiene Data'!I19))="","",OFFSET('Hygiene Data'!$I$11,0,10*ROW('Hygiene Data'!I19)))</f>
        <v/>
      </c>
      <c r="EE25" s="274" t="str">
        <f ca="true">+IF(OFFSET('Hygiene Data'!$I$12,0,10*ROW('Hygiene Data'!I19))="","",OFFSET('Hygiene Data'!$I$12,0,10*ROW('Hygiene Data'!I19)))</f>
        <v/>
      </c>
      <c r="EF25" s="274"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0" t="str">
        <f t="shared" ca="true" si="0"/>
        <v/>
      </c>
      <c r="D26" s="9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4"/>
      <c r="BS26" s="274" t="str">
        <f ca="true">+IF(OFFSET('Water Data'!$D$27,0,10*ROW('Water Data'!D20))="","",OFFSET('Water Data'!$D$27,0,10*ROW('Water Data'!D20)))</f>
        <v/>
      </c>
      <c r="BT26" s="274" t="str">
        <f ca="true">+IF(OFFSET('Water Data'!$D$28,0,10*ROW('Water Data'!D20))="","",OFFSET('Water Data'!$D$28,0,10*ROW('Water Data'!D20)))</f>
        <v/>
      </c>
      <c r="BU26" s="274" t="str">
        <f ca="true">+IF(OFFSET('Water Data'!$D$29,0,10*ROW('Water Data'!D20))="","",OFFSET('Water Data'!$D$29,0,10*ROW('Water Data'!D20)))</f>
        <v/>
      </c>
      <c r="BV26" s="274" t="str">
        <f ca="true">+IF(OFFSET('Water Data'!$E$27,0,10*ROW('Water Data'!E20))="","",OFFSET('Water Data'!$E$27,0,10*ROW('Water Data'!E20)))</f>
        <v/>
      </c>
      <c r="BW26" s="274" t="str">
        <f ca="true">+IF(OFFSET('Water Data'!$E$28,0,10*ROW('Water Data'!E20))="","",OFFSET('Water Data'!$E$28,0,10*ROW('Water Data'!E20)))</f>
        <v/>
      </c>
      <c r="BX26" s="274" t="str">
        <f ca="true">+IF(OFFSET('Water Data'!$E$29,0,10*ROW('Water Data'!E20))="","",OFFSET('Water Data'!$E$29,0,10*ROW('Water Data'!E20)))</f>
        <v/>
      </c>
      <c r="BY26" s="274" t="str">
        <f ca="true">+IF(OFFSET('Water Data'!$F$27,0,10*ROW('Water Data'!F20))="","",OFFSET('Water Data'!$F$27,0,10*ROW('Water Data'!F20)))</f>
        <v/>
      </c>
      <c r="BZ26" s="274" t="str">
        <f ca="true">+IF(OFFSET('Water Data'!$F$28,0,10*ROW('Water Data'!F20))="","",OFFSET('Water Data'!$F$28,0,10*ROW('Water Data'!F20)))</f>
        <v/>
      </c>
      <c r="CA26" s="274" t="str">
        <f ca="true">+IF(OFFSET('Water Data'!$F$29,0,10*ROW('Water Data'!F20))="","",OFFSET('Water Data'!$F$29,0,10*ROW('Water Data'!F20)))</f>
        <v/>
      </c>
      <c r="CB26" s="274" t="str">
        <f ca="true">+IF(OFFSET('Water Data'!$G$27,0,10*ROW('Water Data'!G20))="","",OFFSET('Water Data'!$G$27,0,10*ROW('Water Data'!G20)))</f>
        <v/>
      </c>
      <c r="CC26" s="274" t="str">
        <f ca="true">+IF(OFFSET('Water Data'!$G$28,0,10*ROW('Water Data'!G20))="","",OFFSET('Water Data'!$G$28,0,10*ROW('Water Data'!G20)))</f>
        <v/>
      </c>
      <c r="CD26" s="274" t="str">
        <f ca="true">+IF(OFFSET('Water Data'!$G$29,0,10*ROW('Water Data'!G20))="","",OFFSET('Water Data'!$G$29,0,10*ROW('Water Data'!G20)))</f>
        <v/>
      </c>
      <c r="CE26" s="274" t="str">
        <f ca="true">+IF(OFFSET('Water Data'!$H$27,0,10*ROW('Water Data'!H20))="","",OFFSET('Water Data'!$H$27,0,10*ROW('Water Data'!H20)))</f>
        <v/>
      </c>
      <c r="CF26" s="274" t="str">
        <f ca="true">+IF(OFFSET('Water Data'!$H$28,0,10*ROW('Water Data'!H20))="","",OFFSET('Water Data'!$H$28,0,10*ROW('Water Data'!H20)))</f>
        <v/>
      </c>
      <c r="CG26" s="274" t="str">
        <f ca="true">+IF(OFFSET('Water Data'!$H$29,0,10*ROW('Water Data'!H20))="","",OFFSET('Water Data'!$H$29,0,10*ROW('Water Data'!H20)))</f>
        <v/>
      </c>
      <c r="CH26" s="274" t="str">
        <f ca="true">+IF(OFFSET('Water Data'!$I$27,0,10*ROW('Water Data'!I20))="","",OFFSET('Water Data'!$I$27,0,10*ROW('Water Data'!I20)))</f>
        <v/>
      </c>
      <c r="CI26" s="274" t="str">
        <f ca="true">+IF(OFFSET('Water Data'!$I$28,0,10*ROW('Water Data'!I20))="","",OFFSET('Water Data'!$I$28,0,10*ROW('Water Data'!I20)))</f>
        <v/>
      </c>
      <c r="CJ26" s="274" t="str">
        <f ca="true">+IF(OFFSET('Water Data'!$I$29,0,10*ROW('Water Data'!I20))="","",OFFSET('Water Data'!$I$29,0,10*ROW('Water Data'!I20)))</f>
        <v/>
      </c>
      <c r="CK26" s="274" t="str">
        <f ca="true">+IF(OFFSET('Sanitation Data'!$D$28,0,10*ROW('Sanitation Data'!D20))="","",OFFSET('Sanitation Data'!$D$28,0,10*ROW('Sanitation Data'!D20)))</f>
        <v/>
      </c>
      <c r="CL26" s="274" t="str">
        <f ca="true">+IF(OFFSET('Sanitation Data'!$D$29,0,10*ROW('Sanitation Data'!D20))="","",OFFSET('Sanitation Data'!$D$29,0,10*ROW('Sanitation Data'!D20)))</f>
        <v/>
      </c>
      <c r="CM26" s="274" t="str">
        <f ca="true">+IF(OFFSET('Sanitation Data'!$D$30,0,10*ROW('Sanitation Data'!D20))="","",OFFSET('Sanitation Data'!$D$30,0,10*ROW('Sanitation Data'!D20)))</f>
        <v/>
      </c>
      <c r="CN26" s="274" t="str">
        <f ca="true">+IF(OFFSET('Sanitation Data'!$D$31,0,10*ROW('Sanitation Data'!D20))="","",OFFSET('Sanitation Data'!$D$31,0,10*ROW('Sanitation Data'!D20)))</f>
        <v/>
      </c>
      <c r="CO26" s="274" t="str">
        <f ca="true">+IF(OFFSET('Sanitation Data'!$D$32,0,10*ROW('Sanitation Data'!D20))="","",OFFSET('Sanitation Data'!$D$32,0,10*ROW('Sanitation Data'!D20)))</f>
        <v/>
      </c>
      <c r="CP26" s="274" t="str">
        <f ca="true">+IF(OFFSET('Sanitation Data'!$E$28,0,10*ROW('Sanitation Data'!E20))="","",OFFSET('Sanitation Data'!$E$28,0,10*ROW('Sanitation Data'!E20)))</f>
        <v/>
      </c>
      <c r="CQ26" s="274" t="str">
        <f ca="true">+IF(OFFSET('Sanitation Data'!$E$29,0,10*ROW('Sanitation Data'!E20))="","",OFFSET('Sanitation Data'!$E$29,0,10*ROW('Sanitation Data'!E20)))</f>
        <v/>
      </c>
      <c r="CR26" s="274" t="str">
        <f ca="true">+IF(OFFSET('Sanitation Data'!$E$30,0,10*ROW('Sanitation Data'!E20))="","",OFFSET('Sanitation Data'!$E$30,0,10*ROW('Sanitation Data'!E20)))</f>
        <v/>
      </c>
      <c r="CS26" s="274" t="str">
        <f ca="true">+IF(OFFSET('Sanitation Data'!$E$31,0,10*ROW('Sanitation Data'!E20))="","",OFFSET('Sanitation Data'!$E$31,0,10*ROW('Sanitation Data'!E20)))</f>
        <v/>
      </c>
      <c r="CT26" s="274" t="str">
        <f ca="true">+IF(OFFSET('Sanitation Data'!$E$32,0,10*ROW('Sanitation Data'!E20))="","",OFFSET('Sanitation Data'!$E$32,0,10*ROW('Sanitation Data'!E20)))</f>
        <v/>
      </c>
      <c r="CU26" s="274" t="str">
        <f ca="true">+IF(OFFSET('Sanitation Data'!$F$28,0,10*ROW('Sanitation Data'!F20))="","",OFFSET('Sanitation Data'!$F$28,0,10*ROW('Sanitation Data'!F20)))</f>
        <v/>
      </c>
      <c r="CV26" s="274" t="str">
        <f ca="true">+IF(OFFSET('Sanitation Data'!$F$29,0,10*ROW('Sanitation Data'!F20))="","",OFFSET('Sanitation Data'!$F$29,0,10*ROW('Sanitation Data'!F20)))</f>
        <v/>
      </c>
      <c r="CW26" s="274" t="str">
        <f ca="true">+IF(OFFSET('Sanitation Data'!$F$30,0,10*ROW('Sanitation Data'!F20))="","",OFFSET('Sanitation Data'!$F$30,0,10*ROW('Sanitation Data'!F20)))</f>
        <v/>
      </c>
      <c r="CX26" s="274" t="str">
        <f ca="true">+IF(OFFSET('Sanitation Data'!$F$31,0,10*ROW('Sanitation Data'!F20))="","",OFFSET('Sanitation Data'!$F$31,0,10*ROW('Sanitation Data'!F20)))</f>
        <v/>
      </c>
      <c r="CY26" s="274" t="str">
        <f ca="true">+IF(OFFSET('Sanitation Data'!$F$32,0,10*ROW('Sanitation Data'!F20))="","",OFFSET('Sanitation Data'!$F$32,0,10*ROW('Sanitation Data'!F20)))</f>
        <v/>
      </c>
      <c r="CZ26" s="274" t="str">
        <f ca="true">+IF(OFFSET('Sanitation Data'!$G$28,0,10*ROW('Sanitation Data'!G20))="","",OFFSET('Sanitation Data'!$G$28,0,10*ROW('Sanitation Data'!G20)))</f>
        <v/>
      </c>
      <c r="DA26" s="274" t="str">
        <f ca="true">+IF(OFFSET('Sanitation Data'!$G$29,0,10*ROW('Sanitation Data'!G20))="","",OFFSET('Sanitation Data'!$G$29,0,10*ROW('Sanitation Data'!G20)))</f>
        <v/>
      </c>
      <c r="DB26" s="274" t="str">
        <f ca="true">+IF(OFFSET('Sanitation Data'!$G$30,0,10*ROW('Sanitation Data'!G20))="","",OFFSET('Sanitation Data'!$G$30,0,10*ROW('Sanitation Data'!G20)))</f>
        <v/>
      </c>
      <c r="DC26" s="274" t="str">
        <f ca="true">+IF(OFFSET('Sanitation Data'!$G$31,0,10*ROW('Sanitation Data'!G20))="","",OFFSET('Sanitation Data'!$G$31,0,10*ROW('Sanitation Data'!G20)))</f>
        <v/>
      </c>
      <c r="DD26" s="274" t="str">
        <f ca="true">+IF(OFFSET('Sanitation Data'!$G$32,0,10*ROW('Sanitation Data'!G20))="","",OFFSET('Sanitation Data'!$G$32,0,10*ROW('Sanitation Data'!G20)))</f>
        <v/>
      </c>
      <c r="DE26" s="274" t="str">
        <f ca="true">+IF(OFFSET('Sanitation Data'!$H$28,0,10*ROW('Sanitation Data'!H20))="","",OFFSET('Sanitation Data'!$H$28,0,10*ROW('Sanitation Data'!H20)))</f>
        <v/>
      </c>
      <c r="DF26" s="274" t="str">
        <f ca="true">+IF(OFFSET('Sanitation Data'!$H$29,0,10*ROW('Sanitation Data'!H20))="","",OFFSET('Sanitation Data'!$H$29,0,10*ROW('Sanitation Data'!H20)))</f>
        <v/>
      </c>
      <c r="DG26" s="274" t="str">
        <f ca="true">+IF(OFFSET('Sanitation Data'!$H$30,0,10*ROW('Sanitation Data'!H20))="","",OFFSET('Sanitation Data'!$H$30,0,10*ROW('Sanitation Data'!H20)))</f>
        <v/>
      </c>
      <c r="DH26" s="274" t="str">
        <f ca="true">+IF(OFFSET('Sanitation Data'!$H$31,0,10*ROW('Sanitation Data'!H20))="","",OFFSET('Sanitation Data'!$H$31,0,10*ROW('Sanitation Data'!H20)))</f>
        <v/>
      </c>
      <c r="DI26" s="274" t="str">
        <f ca="true">+IF(OFFSET('Sanitation Data'!$H$32,0,10*ROW('Sanitation Data'!H20))="","",OFFSET('Sanitation Data'!$H$32,0,10*ROW('Sanitation Data'!H20)))</f>
        <v/>
      </c>
      <c r="DJ26" s="274" t="str">
        <f ca="true">+IF(OFFSET('Sanitation Data'!$I$28,0,10*ROW('Sanitation Data'!I20))="","",OFFSET('Sanitation Data'!$I$28,0,10*ROW('Sanitation Data'!I20)))</f>
        <v/>
      </c>
      <c r="DK26" s="274" t="str">
        <f ca="true">+IF(OFFSET('Sanitation Data'!$I$29,0,10*ROW('Sanitation Data'!I20))="","",OFFSET('Sanitation Data'!$I$29,0,10*ROW('Sanitation Data'!I20)))</f>
        <v/>
      </c>
      <c r="DL26" s="274" t="str">
        <f ca="true">+IF(OFFSET('Sanitation Data'!$I$30,0,10*ROW('Sanitation Data'!I20))="","",OFFSET('Sanitation Data'!$I$30,0,10*ROW('Sanitation Data'!I20)))</f>
        <v/>
      </c>
      <c r="DM26" s="274" t="str">
        <f ca="true">+IF(OFFSET('Sanitation Data'!$I$31,0,10*ROW('Sanitation Data'!I20))="","",OFFSET('Sanitation Data'!$I$31,0,10*ROW('Sanitation Data'!I20)))</f>
        <v/>
      </c>
      <c r="DN26" s="274" t="str">
        <f ca="true">+IF(OFFSET('Sanitation Data'!$I$32,0,10*ROW('Sanitation Data'!I20))="","",OFFSET('Sanitation Data'!$I$32,0,10*ROW('Sanitation Data'!I20)))</f>
        <v/>
      </c>
      <c r="DO26" s="274" t="str">
        <f ca="true">+IF(OFFSET('Hygiene Data'!$D$11,0,10*ROW('Hygiene Data'!D20))="","",OFFSET('Hygiene Data'!$D$11,0,10*ROW('Hygiene Data'!D20)))</f>
        <v/>
      </c>
      <c r="DP26" s="274" t="str">
        <f ca="true">+IF(OFFSET('Hygiene Data'!$D$12,0,10*ROW('Hygiene Data'!D20))="","",OFFSET('Hygiene Data'!$D$12,0,10*ROW('Hygiene Data'!D20)))</f>
        <v/>
      </c>
      <c r="DQ26" s="274" t="str">
        <f ca="true">+IF(OFFSET('Hygiene Data'!$D$13,0,10*ROW('Hygiene Data'!D20))="","",OFFSET('Hygiene Data'!$D$13,0,10*ROW('Hygiene Data'!D20)))</f>
        <v/>
      </c>
      <c r="DR26" s="274" t="str">
        <f ca="true">+IF(OFFSET('Hygiene Data'!$E$11,0,10*ROW('Hygiene Data'!E20))="","",OFFSET('Hygiene Data'!$E$11,0,10*ROW('Hygiene Data'!E20)))</f>
        <v/>
      </c>
      <c r="DS26" s="274" t="str">
        <f ca="true">+IF(OFFSET('Hygiene Data'!$E$12,0,10*ROW('Hygiene Data'!E20))="","",OFFSET('Hygiene Data'!$E$12,0,10*ROW('Hygiene Data'!E20)))</f>
        <v/>
      </c>
      <c r="DT26" s="274" t="str">
        <f ca="true">+IF(OFFSET('Hygiene Data'!$E$13,0,10*ROW('Hygiene Data'!E20))="","",OFFSET('Hygiene Data'!$E$13,0,10*ROW('Hygiene Data'!E20)))</f>
        <v/>
      </c>
      <c r="DU26" s="274" t="str">
        <f ca="true">+IF(OFFSET('Hygiene Data'!$F$11,0,10*ROW('Hygiene Data'!F20))="","",OFFSET('Hygiene Data'!$F$11,0,10*ROW('Hygiene Data'!F20)))</f>
        <v/>
      </c>
      <c r="DV26" s="274" t="str">
        <f ca="true">+IF(OFFSET('Hygiene Data'!$F$12,0,10*ROW('Hygiene Data'!F20))="","",OFFSET('Hygiene Data'!$F$12,0,10*ROW('Hygiene Data'!F20)))</f>
        <v/>
      </c>
      <c r="DW26" s="274" t="str">
        <f ca="true">+IF(OFFSET('Hygiene Data'!$F$13,0,10*ROW('Hygiene Data'!F20))="","",OFFSET('Hygiene Data'!$F$13,0,10*ROW('Hygiene Data'!F20)))</f>
        <v/>
      </c>
      <c r="DX26" s="274" t="str">
        <f ca="true">+IF(OFFSET('Hygiene Data'!$G$11,0,10*ROW('Hygiene Data'!G20))="","",OFFSET('Hygiene Data'!$G$11,0,10*ROW('Hygiene Data'!G20)))</f>
        <v/>
      </c>
      <c r="DY26" s="274" t="str">
        <f ca="true">+IF(OFFSET('Hygiene Data'!$G$12,0,10*ROW('Hygiene Data'!G20))="","",OFFSET('Hygiene Data'!$G$12,0,10*ROW('Hygiene Data'!G20)))</f>
        <v/>
      </c>
      <c r="DZ26" s="274" t="str">
        <f ca="true">+IF(OFFSET('Hygiene Data'!$G$13,0,10*ROW('Hygiene Data'!G20))="","",OFFSET('Hygiene Data'!$G$13,0,10*ROW('Hygiene Data'!G20)))</f>
        <v/>
      </c>
      <c r="EA26" s="274" t="str">
        <f ca="true">+IF(OFFSET('Hygiene Data'!$H$11,0,10*ROW('Hygiene Data'!H20))="","",OFFSET('Hygiene Data'!$H$11,0,10*ROW('Hygiene Data'!H20)))</f>
        <v/>
      </c>
      <c r="EB26" s="274" t="str">
        <f ca="true">+IF(OFFSET('Hygiene Data'!$H$12,0,10*ROW('Hygiene Data'!H20))="","",OFFSET('Hygiene Data'!$H$12,0,10*ROW('Hygiene Data'!H20)))</f>
        <v/>
      </c>
      <c r="EC26" s="274" t="str">
        <f ca="true">+IF(OFFSET('Hygiene Data'!$H$13,0,10*ROW('Hygiene Data'!H20))="","",OFFSET('Hygiene Data'!$H$13,0,10*ROW('Hygiene Data'!H20)))</f>
        <v/>
      </c>
      <c r="ED26" s="274" t="str">
        <f ca="true">+IF(OFFSET('Hygiene Data'!$I$11,0,10*ROW('Hygiene Data'!I20))="","",OFFSET('Hygiene Data'!$I$11,0,10*ROW('Hygiene Data'!I20)))</f>
        <v/>
      </c>
      <c r="EE26" s="274" t="str">
        <f ca="true">+IF(OFFSET('Hygiene Data'!$I$12,0,10*ROW('Hygiene Data'!I20))="","",OFFSET('Hygiene Data'!$I$12,0,10*ROW('Hygiene Data'!I20)))</f>
        <v/>
      </c>
      <c r="EF26" s="274"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0" t="str">
        <f t="shared" ca="true" si="0"/>
        <v/>
      </c>
      <c r="D27" s="9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4"/>
      <c r="BS27" s="274" t="str">
        <f ca="true">+IF(OFFSET('Water Data'!$D$27,0,10*ROW('Water Data'!D21))="","",OFFSET('Water Data'!$D$27,0,10*ROW('Water Data'!D21)))</f>
        <v/>
      </c>
      <c r="BT27" s="274" t="str">
        <f ca="true">+IF(OFFSET('Water Data'!$D$28,0,10*ROW('Water Data'!D21))="","",OFFSET('Water Data'!$D$28,0,10*ROW('Water Data'!D21)))</f>
        <v/>
      </c>
      <c r="BU27" s="274" t="str">
        <f ca="true">+IF(OFFSET('Water Data'!$D$29,0,10*ROW('Water Data'!D21))="","",OFFSET('Water Data'!$D$29,0,10*ROW('Water Data'!D21)))</f>
        <v/>
      </c>
      <c r="BV27" s="274" t="str">
        <f ca="true">+IF(OFFSET('Water Data'!$E$27,0,10*ROW('Water Data'!E21))="","",OFFSET('Water Data'!$E$27,0,10*ROW('Water Data'!E21)))</f>
        <v/>
      </c>
      <c r="BW27" s="274" t="str">
        <f ca="true">+IF(OFFSET('Water Data'!$E$28,0,10*ROW('Water Data'!E21))="","",OFFSET('Water Data'!$E$28,0,10*ROW('Water Data'!E21)))</f>
        <v/>
      </c>
      <c r="BX27" s="274" t="str">
        <f ca="true">+IF(OFFSET('Water Data'!$E$29,0,10*ROW('Water Data'!E21))="","",OFFSET('Water Data'!$E$29,0,10*ROW('Water Data'!E21)))</f>
        <v/>
      </c>
      <c r="BY27" s="274" t="str">
        <f ca="true">+IF(OFFSET('Water Data'!$F$27,0,10*ROW('Water Data'!F21))="","",OFFSET('Water Data'!$F$27,0,10*ROW('Water Data'!F21)))</f>
        <v/>
      </c>
      <c r="BZ27" s="274" t="str">
        <f ca="true">+IF(OFFSET('Water Data'!$F$28,0,10*ROW('Water Data'!F21))="","",OFFSET('Water Data'!$F$28,0,10*ROW('Water Data'!F21)))</f>
        <v/>
      </c>
      <c r="CA27" s="274" t="str">
        <f ca="true">+IF(OFFSET('Water Data'!$F$29,0,10*ROW('Water Data'!F21))="","",OFFSET('Water Data'!$F$29,0,10*ROW('Water Data'!F21)))</f>
        <v/>
      </c>
      <c r="CB27" s="274" t="str">
        <f ca="true">+IF(OFFSET('Water Data'!$G$27,0,10*ROW('Water Data'!G21))="","",OFFSET('Water Data'!$G$27,0,10*ROW('Water Data'!G21)))</f>
        <v/>
      </c>
      <c r="CC27" s="274" t="str">
        <f ca="true">+IF(OFFSET('Water Data'!$G$28,0,10*ROW('Water Data'!G21))="","",OFFSET('Water Data'!$G$28,0,10*ROW('Water Data'!G21)))</f>
        <v/>
      </c>
      <c r="CD27" s="274" t="str">
        <f ca="true">+IF(OFFSET('Water Data'!$G$29,0,10*ROW('Water Data'!G21))="","",OFFSET('Water Data'!$G$29,0,10*ROW('Water Data'!G21)))</f>
        <v/>
      </c>
      <c r="CE27" s="274" t="str">
        <f ca="true">+IF(OFFSET('Water Data'!$H$27,0,10*ROW('Water Data'!H21))="","",OFFSET('Water Data'!$H$27,0,10*ROW('Water Data'!H21)))</f>
        <v/>
      </c>
      <c r="CF27" s="274" t="str">
        <f ca="true">+IF(OFFSET('Water Data'!$H$28,0,10*ROW('Water Data'!H21))="","",OFFSET('Water Data'!$H$28,0,10*ROW('Water Data'!H21)))</f>
        <v/>
      </c>
      <c r="CG27" s="274" t="str">
        <f ca="true">+IF(OFFSET('Water Data'!$H$29,0,10*ROW('Water Data'!H21))="","",OFFSET('Water Data'!$H$29,0,10*ROW('Water Data'!H21)))</f>
        <v/>
      </c>
      <c r="CH27" s="274" t="str">
        <f ca="true">+IF(OFFSET('Water Data'!$I$27,0,10*ROW('Water Data'!I21))="","",OFFSET('Water Data'!$I$27,0,10*ROW('Water Data'!I21)))</f>
        <v/>
      </c>
      <c r="CI27" s="274" t="str">
        <f ca="true">+IF(OFFSET('Water Data'!$I$28,0,10*ROW('Water Data'!I21))="","",OFFSET('Water Data'!$I$28,0,10*ROW('Water Data'!I21)))</f>
        <v/>
      </c>
      <c r="CJ27" s="274" t="str">
        <f ca="true">+IF(OFFSET('Water Data'!$I$29,0,10*ROW('Water Data'!I21))="","",OFFSET('Water Data'!$I$29,0,10*ROW('Water Data'!I21)))</f>
        <v/>
      </c>
      <c r="CK27" s="274" t="str">
        <f ca="true">+IF(OFFSET('Sanitation Data'!$D$28,0,10*ROW('Sanitation Data'!D21))="","",OFFSET('Sanitation Data'!$D$28,0,10*ROW('Sanitation Data'!D21)))</f>
        <v/>
      </c>
      <c r="CL27" s="274" t="str">
        <f ca="true">+IF(OFFSET('Sanitation Data'!$D$29,0,10*ROW('Sanitation Data'!D21))="","",OFFSET('Sanitation Data'!$D$29,0,10*ROW('Sanitation Data'!D21)))</f>
        <v/>
      </c>
      <c r="CM27" s="274" t="str">
        <f ca="true">+IF(OFFSET('Sanitation Data'!$D$30,0,10*ROW('Sanitation Data'!D21))="","",OFFSET('Sanitation Data'!$D$30,0,10*ROW('Sanitation Data'!D21)))</f>
        <v/>
      </c>
      <c r="CN27" s="274" t="str">
        <f ca="true">+IF(OFFSET('Sanitation Data'!$D$31,0,10*ROW('Sanitation Data'!D21))="","",OFFSET('Sanitation Data'!$D$31,0,10*ROW('Sanitation Data'!D21)))</f>
        <v/>
      </c>
      <c r="CO27" s="274" t="str">
        <f ca="true">+IF(OFFSET('Sanitation Data'!$D$32,0,10*ROW('Sanitation Data'!D21))="","",OFFSET('Sanitation Data'!$D$32,0,10*ROW('Sanitation Data'!D21)))</f>
        <v/>
      </c>
      <c r="CP27" s="274" t="str">
        <f ca="true">+IF(OFFSET('Sanitation Data'!$E$28,0,10*ROW('Sanitation Data'!E21))="","",OFFSET('Sanitation Data'!$E$28,0,10*ROW('Sanitation Data'!E21)))</f>
        <v/>
      </c>
      <c r="CQ27" s="274" t="str">
        <f ca="true">+IF(OFFSET('Sanitation Data'!$E$29,0,10*ROW('Sanitation Data'!E21))="","",OFFSET('Sanitation Data'!$E$29,0,10*ROW('Sanitation Data'!E21)))</f>
        <v/>
      </c>
      <c r="CR27" s="274" t="str">
        <f ca="true">+IF(OFFSET('Sanitation Data'!$E$30,0,10*ROW('Sanitation Data'!E21))="","",OFFSET('Sanitation Data'!$E$30,0,10*ROW('Sanitation Data'!E21)))</f>
        <v/>
      </c>
      <c r="CS27" s="274" t="str">
        <f ca="true">+IF(OFFSET('Sanitation Data'!$E$31,0,10*ROW('Sanitation Data'!E21))="","",OFFSET('Sanitation Data'!$E$31,0,10*ROW('Sanitation Data'!E21)))</f>
        <v/>
      </c>
      <c r="CT27" s="274" t="str">
        <f ca="true">+IF(OFFSET('Sanitation Data'!$E$32,0,10*ROW('Sanitation Data'!E21))="","",OFFSET('Sanitation Data'!$E$32,0,10*ROW('Sanitation Data'!E21)))</f>
        <v/>
      </c>
      <c r="CU27" s="274" t="str">
        <f ca="true">+IF(OFFSET('Sanitation Data'!$F$28,0,10*ROW('Sanitation Data'!F21))="","",OFFSET('Sanitation Data'!$F$28,0,10*ROW('Sanitation Data'!F21)))</f>
        <v/>
      </c>
      <c r="CV27" s="274" t="str">
        <f ca="true">+IF(OFFSET('Sanitation Data'!$F$29,0,10*ROW('Sanitation Data'!F21))="","",OFFSET('Sanitation Data'!$F$29,0,10*ROW('Sanitation Data'!F21)))</f>
        <v/>
      </c>
      <c r="CW27" s="274" t="str">
        <f ca="true">+IF(OFFSET('Sanitation Data'!$F$30,0,10*ROW('Sanitation Data'!F21))="","",OFFSET('Sanitation Data'!$F$30,0,10*ROW('Sanitation Data'!F21)))</f>
        <v/>
      </c>
      <c r="CX27" s="274" t="str">
        <f ca="true">+IF(OFFSET('Sanitation Data'!$F$31,0,10*ROW('Sanitation Data'!F21))="","",OFFSET('Sanitation Data'!$F$31,0,10*ROW('Sanitation Data'!F21)))</f>
        <v/>
      </c>
      <c r="CY27" s="274" t="str">
        <f ca="true">+IF(OFFSET('Sanitation Data'!$F$32,0,10*ROW('Sanitation Data'!F21))="","",OFFSET('Sanitation Data'!$F$32,0,10*ROW('Sanitation Data'!F21)))</f>
        <v/>
      </c>
      <c r="CZ27" s="274" t="str">
        <f ca="true">+IF(OFFSET('Sanitation Data'!$G$28,0,10*ROW('Sanitation Data'!G21))="","",OFFSET('Sanitation Data'!$G$28,0,10*ROW('Sanitation Data'!G21)))</f>
        <v/>
      </c>
      <c r="DA27" s="274" t="str">
        <f ca="true">+IF(OFFSET('Sanitation Data'!$G$29,0,10*ROW('Sanitation Data'!G21))="","",OFFSET('Sanitation Data'!$G$29,0,10*ROW('Sanitation Data'!G21)))</f>
        <v/>
      </c>
      <c r="DB27" s="274" t="str">
        <f ca="true">+IF(OFFSET('Sanitation Data'!$G$30,0,10*ROW('Sanitation Data'!G21))="","",OFFSET('Sanitation Data'!$G$30,0,10*ROW('Sanitation Data'!G21)))</f>
        <v/>
      </c>
      <c r="DC27" s="274" t="str">
        <f ca="true">+IF(OFFSET('Sanitation Data'!$G$31,0,10*ROW('Sanitation Data'!G21))="","",OFFSET('Sanitation Data'!$G$31,0,10*ROW('Sanitation Data'!G21)))</f>
        <v/>
      </c>
      <c r="DD27" s="274" t="str">
        <f ca="true">+IF(OFFSET('Sanitation Data'!$G$32,0,10*ROW('Sanitation Data'!G21))="","",OFFSET('Sanitation Data'!$G$32,0,10*ROW('Sanitation Data'!G21)))</f>
        <v/>
      </c>
      <c r="DE27" s="274" t="str">
        <f ca="true">+IF(OFFSET('Sanitation Data'!$H$28,0,10*ROW('Sanitation Data'!H21))="","",OFFSET('Sanitation Data'!$H$28,0,10*ROW('Sanitation Data'!H21)))</f>
        <v/>
      </c>
      <c r="DF27" s="274" t="str">
        <f ca="true">+IF(OFFSET('Sanitation Data'!$H$29,0,10*ROW('Sanitation Data'!H21))="","",OFFSET('Sanitation Data'!$H$29,0,10*ROW('Sanitation Data'!H21)))</f>
        <v/>
      </c>
      <c r="DG27" s="274" t="str">
        <f ca="true">+IF(OFFSET('Sanitation Data'!$H$30,0,10*ROW('Sanitation Data'!H21))="","",OFFSET('Sanitation Data'!$H$30,0,10*ROW('Sanitation Data'!H21)))</f>
        <v/>
      </c>
      <c r="DH27" s="274" t="str">
        <f ca="true">+IF(OFFSET('Sanitation Data'!$H$31,0,10*ROW('Sanitation Data'!H21))="","",OFFSET('Sanitation Data'!$H$31,0,10*ROW('Sanitation Data'!H21)))</f>
        <v/>
      </c>
      <c r="DI27" s="274" t="str">
        <f ca="true">+IF(OFFSET('Sanitation Data'!$H$32,0,10*ROW('Sanitation Data'!H21))="","",OFFSET('Sanitation Data'!$H$32,0,10*ROW('Sanitation Data'!H21)))</f>
        <v/>
      </c>
      <c r="DJ27" s="274" t="str">
        <f ca="true">+IF(OFFSET('Sanitation Data'!$I$28,0,10*ROW('Sanitation Data'!I21))="","",OFFSET('Sanitation Data'!$I$28,0,10*ROW('Sanitation Data'!I21)))</f>
        <v/>
      </c>
      <c r="DK27" s="274" t="str">
        <f ca="true">+IF(OFFSET('Sanitation Data'!$I$29,0,10*ROW('Sanitation Data'!I21))="","",OFFSET('Sanitation Data'!$I$29,0,10*ROW('Sanitation Data'!I21)))</f>
        <v/>
      </c>
      <c r="DL27" s="274" t="str">
        <f ca="true">+IF(OFFSET('Sanitation Data'!$I$30,0,10*ROW('Sanitation Data'!I21))="","",OFFSET('Sanitation Data'!$I$30,0,10*ROW('Sanitation Data'!I21)))</f>
        <v/>
      </c>
      <c r="DM27" s="274" t="str">
        <f ca="true">+IF(OFFSET('Sanitation Data'!$I$31,0,10*ROW('Sanitation Data'!I21))="","",OFFSET('Sanitation Data'!$I$31,0,10*ROW('Sanitation Data'!I21)))</f>
        <v/>
      </c>
      <c r="DN27" s="274" t="str">
        <f ca="true">+IF(OFFSET('Sanitation Data'!$I$32,0,10*ROW('Sanitation Data'!I21))="","",OFFSET('Sanitation Data'!$I$32,0,10*ROW('Sanitation Data'!I21)))</f>
        <v/>
      </c>
      <c r="DO27" s="274" t="str">
        <f ca="true">+IF(OFFSET('Hygiene Data'!$D$11,0,10*ROW('Hygiene Data'!D21))="","",OFFSET('Hygiene Data'!$D$11,0,10*ROW('Hygiene Data'!D21)))</f>
        <v/>
      </c>
      <c r="DP27" s="274" t="str">
        <f ca="true">+IF(OFFSET('Hygiene Data'!$D$12,0,10*ROW('Hygiene Data'!D21))="","",OFFSET('Hygiene Data'!$D$12,0,10*ROW('Hygiene Data'!D21)))</f>
        <v/>
      </c>
      <c r="DQ27" s="274" t="str">
        <f ca="true">+IF(OFFSET('Hygiene Data'!$D$13,0,10*ROW('Hygiene Data'!D21))="","",OFFSET('Hygiene Data'!$D$13,0,10*ROW('Hygiene Data'!D21)))</f>
        <v/>
      </c>
      <c r="DR27" s="274" t="str">
        <f ca="true">+IF(OFFSET('Hygiene Data'!$E$11,0,10*ROW('Hygiene Data'!E21))="","",OFFSET('Hygiene Data'!$E$11,0,10*ROW('Hygiene Data'!E21)))</f>
        <v/>
      </c>
      <c r="DS27" s="274" t="str">
        <f ca="true">+IF(OFFSET('Hygiene Data'!$E$12,0,10*ROW('Hygiene Data'!E21))="","",OFFSET('Hygiene Data'!$E$12,0,10*ROW('Hygiene Data'!E21)))</f>
        <v/>
      </c>
      <c r="DT27" s="274" t="str">
        <f ca="true">+IF(OFFSET('Hygiene Data'!$E$13,0,10*ROW('Hygiene Data'!E21))="","",OFFSET('Hygiene Data'!$E$13,0,10*ROW('Hygiene Data'!E21)))</f>
        <v/>
      </c>
      <c r="DU27" s="274" t="str">
        <f ca="true">+IF(OFFSET('Hygiene Data'!$F$11,0,10*ROW('Hygiene Data'!F21))="","",OFFSET('Hygiene Data'!$F$11,0,10*ROW('Hygiene Data'!F21)))</f>
        <v/>
      </c>
      <c r="DV27" s="274" t="str">
        <f ca="true">+IF(OFFSET('Hygiene Data'!$F$12,0,10*ROW('Hygiene Data'!F21))="","",OFFSET('Hygiene Data'!$F$12,0,10*ROW('Hygiene Data'!F21)))</f>
        <v/>
      </c>
      <c r="DW27" s="274" t="str">
        <f ca="true">+IF(OFFSET('Hygiene Data'!$F$13,0,10*ROW('Hygiene Data'!F21))="","",OFFSET('Hygiene Data'!$F$13,0,10*ROW('Hygiene Data'!F21)))</f>
        <v/>
      </c>
      <c r="DX27" s="274" t="str">
        <f ca="true">+IF(OFFSET('Hygiene Data'!$G$11,0,10*ROW('Hygiene Data'!G21))="","",OFFSET('Hygiene Data'!$G$11,0,10*ROW('Hygiene Data'!G21)))</f>
        <v/>
      </c>
      <c r="DY27" s="274" t="str">
        <f ca="true">+IF(OFFSET('Hygiene Data'!$G$12,0,10*ROW('Hygiene Data'!G21))="","",OFFSET('Hygiene Data'!$G$12,0,10*ROW('Hygiene Data'!G21)))</f>
        <v/>
      </c>
      <c r="DZ27" s="274" t="str">
        <f ca="true">+IF(OFFSET('Hygiene Data'!$G$13,0,10*ROW('Hygiene Data'!G21))="","",OFFSET('Hygiene Data'!$G$13,0,10*ROW('Hygiene Data'!G21)))</f>
        <v/>
      </c>
      <c r="EA27" s="274" t="str">
        <f ca="true">+IF(OFFSET('Hygiene Data'!$H$11,0,10*ROW('Hygiene Data'!H21))="","",OFFSET('Hygiene Data'!$H$11,0,10*ROW('Hygiene Data'!H21)))</f>
        <v/>
      </c>
      <c r="EB27" s="274" t="str">
        <f ca="true">+IF(OFFSET('Hygiene Data'!$H$12,0,10*ROW('Hygiene Data'!H21))="","",OFFSET('Hygiene Data'!$H$12,0,10*ROW('Hygiene Data'!H21)))</f>
        <v/>
      </c>
      <c r="EC27" s="274" t="str">
        <f ca="true">+IF(OFFSET('Hygiene Data'!$H$13,0,10*ROW('Hygiene Data'!H21))="","",OFFSET('Hygiene Data'!$H$13,0,10*ROW('Hygiene Data'!H21)))</f>
        <v/>
      </c>
      <c r="ED27" s="274" t="str">
        <f ca="true">+IF(OFFSET('Hygiene Data'!$I$11,0,10*ROW('Hygiene Data'!I21))="","",OFFSET('Hygiene Data'!$I$11,0,10*ROW('Hygiene Data'!I21)))</f>
        <v/>
      </c>
      <c r="EE27" s="274" t="str">
        <f ca="true">+IF(OFFSET('Hygiene Data'!$I$12,0,10*ROW('Hygiene Data'!I21))="","",OFFSET('Hygiene Data'!$I$12,0,10*ROW('Hygiene Data'!I21)))</f>
        <v/>
      </c>
      <c r="EF27" s="274"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0" t="str">
        <f t="shared" ca="true" si="0"/>
        <v/>
      </c>
      <c r="D28" s="9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4"/>
      <c r="BS28" s="274" t="str">
        <f ca="true">+IF(OFFSET('Water Data'!$D$27,0,10*ROW('Water Data'!D22))="","",OFFSET('Water Data'!$D$27,0,10*ROW('Water Data'!D22)))</f>
        <v/>
      </c>
      <c r="BT28" s="274" t="str">
        <f ca="true">+IF(OFFSET('Water Data'!$D$28,0,10*ROW('Water Data'!D22))="","",OFFSET('Water Data'!$D$28,0,10*ROW('Water Data'!D22)))</f>
        <v/>
      </c>
      <c r="BU28" s="274" t="str">
        <f ca="true">+IF(OFFSET('Water Data'!$D$29,0,10*ROW('Water Data'!D22))="","",OFFSET('Water Data'!$D$29,0,10*ROW('Water Data'!D22)))</f>
        <v/>
      </c>
      <c r="BV28" s="274" t="str">
        <f ca="true">+IF(OFFSET('Water Data'!$E$27,0,10*ROW('Water Data'!E22))="","",OFFSET('Water Data'!$E$27,0,10*ROW('Water Data'!E22)))</f>
        <v/>
      </c>
      <c r="BW28" s="274" t="str">
        <f ca="true">+IF(OFFSET('Water Data'!$E$28,0,10*ROW('Water Data'!E22))="","",OFFSET('Water Data'!$E$28,0,10*ROW('Water Data'!E22)))</f>
        <v/>
      </c>
      <c r="BX28" s="274" t="str">
        <f ca="true">+IF(OFFSET('Water Data'!$E$29,0,10*ROW('Water Data'!E22))="","",OFFSET('Water Data'!$E$29,0,10*ROW('Water Data'!E22)))</f>
        <v/>
      </c>
      <c r="BY28" s="274" t="str">
        <f ca="true">+IF(OFFSET('Water Data'!$F$27,0,10*ROW('Water Data'!F22))="","",OFFSET('Water Data'!$F$27,0,10*ROW('Water Data'!F22)))</f>
        <v/>
      </c>
      <c r="BZ28" s="274" t="str">
        <f ca="true">+IF(OFFSET('Water Data'!$F$28,0,10*ROW('Water Data'!F22))="","",OFFSET('Water Data'!$F$28,0,10*ROW('Water Data'!F22)))</f>
        <v/>
      </c>
      <c r="CA28" s="274" t="str">
        <f ca="true">+IF(OFFSET('Water Data'!$F$29,0,10*ROW('Water Data'!F22))="","",OFFSET('Water Data'!$F$29,0,10*ROW('Water Data'!F22)))</f>
        <v/>
      </c>
      <c r="CB28" s="274" t="str">
        <f ca="true">+IF(OFFSET('Water Data'!$G$27,0,10*ROW('Water Data'!G22))="","",OFFSET('Water Data'!$G$27,0,10*ROW('Water Data'!G22)))</f>
        <v/>
      </c>
      <c r="CC28" s="274" t="str">
        <f ca="true">+IF(OFFSET('Water Data'!$G$28,0,10*ROW('Water Data'!G22))="","",OFFSET('Water Data'!$G$28,0,10*ROW('Water Data'!G22)))</f>
        <v/>
      </c>
      <c r="CD28" s="274" t="str">
        <f ca="true">+IF(OFFSET('Water Data'!$G$29,0,10*ROW('Water Data'!G22))="","",OFFSET('Water Data'!$G$29,0,10*ROW('Water Data'!G22)))</f>
        <v/>
      </c>
      <c r="CE28" s="274" t="str">
        <f ca="true">+IF(OFFSET('Water Data'!$H$27,0,10*ROW('Water Data'!H22))="","",OFFSET('Water Data'!$H$27,0,10*ROW('Water Data'!H22)))</f>
        <v/>
      </c>
      <c r="CF28" s="274" t="str">
        <f ca="true">+IF(OFFSET('Water Data'!$H$28,0,10*ROW('Water Data'!H22))="","",OFFSET('Water Data'!$H$28,0,10*ROW('Water Data'!H22)))</f>
        <v/>
      </c>
      <c r="CG28" s="274" t="str">
        <f ca="true">+IF(OFFSET('Water Data'!$H$29,0,10*ROW('Water Data'!H22))="","",OFFSET('Water Data'!$H$29,0,10*ROW('Water Data'!H22)))</f>
        <v/>
      </c>
      <c r="CH28" s="274" t="str">
        <f ca="true">+IF(OFFSET('Water Data'!$I$27,0,10*ROW('Water Data'!I22))="","",OFFSET('Water Data'!$I$27,0,10*ROW('Water Data'!I22)))</f>
        <v/>
      </c>
      <c r="CI28" s="274" t="str">
        <f ca="true">+IF(OFFSET('Water Data'!$I$28,0,10*ROW('Water Data'!I22))="","",OFFSET('Water Data'!$I$28,0,10*ROW('Water Data'!I22)))</f>
        <v/>
      </c>
      <c r="CJ28" s="274" t="str">
        <f ca="true">+IF(OFFSET('Water Data'!$I$29,0,10*ROW('Water Data'!I22))="","",OFFSET('Water Data'!$I$29,0,10*ROW('Water Data'!I22)))</f>
        <v/>
      </c>
      <c r="CK28" s="274" t="str">
        <f ca="true">+IF(OFFSET('Sanitation Data'!$D$28,0,10*ROW('Sanitation Data'!D22))="","",OFFSET('Sanitation Data'!$D$28,0,10*ROW('Sanitation Data'!D22)))</f>
        <v/>
      </c>
      <c r="CL28" s="274" t="str">
        <f ca="true">+IF(OFFSET('Sanitation Data'!$D$29,0,10*ROW('Sanitation Data'!D22))="","",OFFSET('Sanitation Data'!$D$29,0,10*ROW('Sanitation Data'!D22)))</f>
        <v/>
      </c>
      <c r="CM28" s="274" t="str">
        <f ca="true">+IF(OFFSET('Sanitation Data'!$D$30,0,10*ROW('Sanitation Data'!D22))="","",OFFSET('Sanitation Data'!$D$30,0,10*ROW('Sanitation Data'!D22)))</f>
        <v/>
      </c>
      <c r="CN28" s="274" t="str">
        <f ca="true">+IF(OFFSET('Sanitation Data'!$D$31,0,10*ROW('Sanitation Data'!D22))="","",OFFSET('Sanitation Data'!$D$31,0,10*ROW('Sanitation Data'!D22)))</f>
        <v/>
      </c>
      <c r="CO28" s="274" t="str">
        <f ca="true">+IF(OFFSET('Sanitation Data'!$D$32,0,10*ROW('Sanitation Data'!D22))="","",OFFSET('Sanitation Data'!$D$32,0,10*ROW('Sanitation Data'!D22)))</f>
        <v/>
      </c>
      <c r="CP28" s="274" t="str">
        <f ca="true">+IF(OFFSET('Sanitation Data'!$E$28,0,10*ROW('Sanitation Data'!E22))="","",OFFSET('Sanitation Data'!$E$28,0,10*ROW('Sanitation Data'!E22)))</f>
        <v/>
      </c>
      <c r="CQ28" s="274" t="str">
        <f ca="true">+IF(OFFSET('Sanitation Data'!$E$29,0,10*ROW('Sanitation Data'!E22))="","",OFFSET('Sanitation Data'!$E$29,0,10*ROW('Sanitation Data'!E22)))</f>
        <v/>
      </c>
      <c r="CR28" s="274" t="str">
        <f ca="true">+IF(OFFSET('Sanitation Data'!$E$30,0,10*ROW('Sanitation Data'!E22))="","",OFFSET('Sanitation Data'!$E$30,0,10*ROW('Sanitation Data'!E22)))</f>
        <v/>
      </c>
      <c r="CS28" s="274" t="str">
        <f ca="true">+IF(OFFSET('Sanitation Data'!$E$31,0,10*ROW('Sanitation Data'!E22))="","",OFFSET('Sanitation Data'!$E$31,0,10*ROW('Sanitation Data'!E22)))</f>
        <v/>
      </c>
      <c r="CT28" s="274" t="str">
        <f ca="true">+IF(OFFSET('Sanitation Data'!$E$32,0,10*ROW('Sanitation Data'!E22))="","",OFFSET('Sanitation Data'!$E$32,0,10*ROW('Sanitation Data'!E22)))</f>
        <v/>
      </c>
      <c r="CU28" s="274" t="str">
        <f ca="true">+IF(OFFSET('Sanitation Data'!$F$28,0,10*ROW('Sanitation Data'!F22))="","",OFFSET('Sanitation Data'!$F$28,0,10*ROW('Sanitation Data'!F22)))</f>
        <v/>
      </c>
      <c r="CV28" s="274" t="str">
        <f ca="true">+IF(OFFSET('Sanitation Data'!$F$29,0,10*ROW('Sanitation Data'!F22))="","",OFFSET('Sanitation Data'!$F$29,0,10*ROW('Sanitation Data'!F22)))</f>
        <v/>
      </c>
      <c r="CW28" s="274" t="str">
        <f ca="true">+IF(OFFSET('Sanitation Data'!$F$30,0,10*ROW('Sanitation Data'!F22))="","",OFFSET('Sanitation Data'!$F$30,0,10*ROW('Sanitation Data'!F22)))</f>
        <v/>
      </c>
      <c r="CX28" s="274" t="str">
        <f ca="true">+IF(OFFSET('Sanitation Data'!$F$31,0,10*ROW('Sanitation Data'!F22))="","",OFFSET('Sanitation Data'!$F$31,0,10*ROW('Sanitation Data'!F22)))</f>
        <v/>
      </c>
      <c r="CY28" s="274" t="str">
        <f ca="true">+IF(OFFSET('Sanitation Data'!$F$32,0,10*ROW('Sanitation Data'!F22))="","",OFFSET('Sanitation Data'!$F$32,0,10*ROW('Sanitation Data'!F22)))</f>
        <v/>
      </c>
      <c r="CZ28" s="274" t="str">
        <f ca="true">+IF(OFFSET('Sanitation Data'!$G$28,0,10*ROW('Sanitation Data'!G22))="","",OFFSET('Sanitation Data'!$G$28,0,10*ROW('Sanitation Data'!G22)))</f>
        <v/>
      </c>
      <c r="DA28" s="274" t="str">
        <f ca="true">+IF(OFFSET('Sanitation Data'!$G$29,0,10*ROW('Sanitation Data'!G22))="","",OFFSET('Sanitation Data'!$G$29,0,10*ROW('Sanitation Data'!G22)))</f>
        <v/>
      </c>
      <c r="DB28" s="274" t="str">
        <f ca="true">+IF(OFFSET('Sanitation Data'!$G$30,0,10*ROW('Sanitation Data'!G22))="","",OFFSET('Sanitation Data'!$G$30,0,10*ROW('Sanitation Data'!G22)))</f>
        <v/>
      </c>
      <c r="DC28" s="274" t="str">
        <f ca="true">+IF(OFFSET('Sanitation Data'!$G$31,0,10*ROW('Sanitation Data'!G22))="","",OFFSET('Sanitation Data'!$G$31,0,10*ROW('Sanitation Data'!G22)))</f>
        <v/>
      </c>
      <c r="DD28" s="274" t="str">
        <f ca="true">+IF(OFFSET('Sanitation Data'!$G$32,0,10*ROW('Sanitation Data'!G22))="","",OFFSET('Sanitation Data'!$G$32,0,10*ROW('Sanitation Data'!G22)))</f>
        <v/>
      </c>
      <c r="DE28" s="274" t="str">
        <f ca="true">+IF(OFFSET('Sanitation Data'!$H$28,0,10*ROW('Sanitation Data'!H22))="","",OFFSET('Sanitation Data'!$H$28,0,10*ROW('Sanitation Data'!H22)))</f>
        <v/>
      </c>
      <c r="DF28" s="274" t="str">
        <f ca="true">+IF(OFFSET('Sanitation Data'!$H$29,0,10*ROW('Sanitation Data'!H22))="","",OFFSET('Sanitation Data'!$H$29,0,10*ROW('Sanitation Data'!H22)))</f>
        <v/>
      </c>
      <c r="DG28" s="274" t="str">
        <f ca="true">+IF(OFFSET('Sanitation Data'!$H$30,0,10*ROW('Sanitation Data'!H22))="","",OFFSET('Sanitation Data'!$H$30,0,10*ROW('Sanitation Data'!H22)))</f>
        <v/>
      </c>
      <c r="DH28" s="274" t="str">
        <f ca="true">+IF(OFFSET('Sanitation Data'!$H$31,0,10*ROW('Sanitation Data'!H22))="","",OFFSET('Sanitation Data'!$H$31,0,10*ROW('Sanitation Data'!H22)))</f>
        <v/>
      </c>
      <c r="DI28" s="274" t="str">
        <f ca="true">+IF(OFFSET('Sanitation Data'!$H$32,0,10*ROW('Sanitation Data'!H22))="","",OFFSET('Sanitation Data'!$H$32,0,10*ROW('Sanitation Data'!H22)))</f>
        <v/>
      </c>
      <c r="DJ28" s="274" t="str">
        <f ca="true">+IF(OFFSET('Sanitation Data'!$I$28,0,10*ROW('Sanitation Data'!I22))="","",OFFSET('Sanitation Data'!$I$28,0,10*ROW('Sanitation Data'!I22)))</f>
        <v/>
      </c>
      <c r="DK28" s="274" t="str">
        <f ca="true">+IF(OFFSET('Sanitation Data'!$I$29,0,10*ROW('Sanitation Data'!I22))="","",OFFSET('Sanitation Data'!$I$29,0,10*ROW('Sanitation Data'!I22)))</f>
        <v/>
      </c>
      <c r="DL28" s="274" t="str">
        <f ca="true">+IF(OFFSET('Sanitation Data'!$I$30,0,10*ROW('Sanitation Data'!I22))="","",OFFSET('Sanitation Data'!$I$30,0,10*ROW('Sanitation Data'!I22)))</f>
        <v/>
      </c>
      <c r="DM28" s="274" t="str">
        <f ca="true">+IF(OFFSET('Sanitation Data'!$I$31,0,10*ROW('Sanitation Data'!I22))="","",OFFSET('Sanitation Data'!$I$31,0,10*ROW('Sanitation Data'!I22)))</f>
        <v/>
      </c>
      <c r="DN28" s="274" t="str">
        <f ca="true">+IF(OFFSET('Sanitation Data'!$I$32,0,10*ROW('Sanitation Data'!I22))="","",OFFSET('Sanitation Data'!$I$32,0,10*ROW('Sanitation Data'!I22)))</f>
        <v/>
      </c>
      <c r="DO28" s="274" t="str">
        <f ca="true">+IF(OFFSET('Hygiene Data'!$D$11,0,10*ROW('Hygiene Data'!D22))="","",OFFSET('Hygiene Data'!$D$11,0,10*ROW('Hygiene Data'!D22)))</f>
        <v/>
      </c>
      <c r="DP28" s="274" t="str">
        <f ca="true">+IF(OFFSET('Hygiene Data'!$D$12,0,10*ROW('Hygiene Data'!D22))="","",OFFSET('Hygiene Data'!$D$12,0,10*ROW('Hygiene Data'!D22)))</f>
        <v/>
      </c>
      <c r="DQ28" s="274" t="str">
        <f ca="true">+IF(OFFSET('Hygiene Data'!$D$13,0,10*ROW('Hygiene Data'!D22))="","",OFFSET('Hygiene Data'!$D$13,0,10*ROW('Hygiene Data'!D22)))</f>
        <v/>
      </c>
      <c r="DR28" s="274" t="str">
        <f ca="true">+IF(OFFSET('Hygiene Data'!$E$11,0,10*ROW('Hygiene Data'!E22))="","",OFFSET('Hygiene Data'!$E$11,0,10*ROW('Hygiene Data'!E22)))</f>
        <v/>
      </c>
      <c r="DS28" s="274" t="str">
        <f ca="true">+IF(OFFSET('Hygiene Data'!$E$12,0,10*ROW('Hygiene Data'!E22))="","",OFFSET('Hygiene Data'!$E$12,0,10*ROW('Hygiene Data'!E22)))</f>
        <v/>
      </c>
      <c r="DT28" s="274" t="str">
        <f ca="true">+IF(OFFSET('Hygiene Data'!$E$13,0,10*ROW('Hygiene Data'!E22))="","",OFFSET('Hygiene Data'!$E$13,0,10*ROW('Hygiene Data'!E22)))</f>
        <v/>
      </c>
      <c r="DU28" s="274" t="str">
        <f ca="true">+IF(OFFSET('Hygiene Data'!$F$11,0,10*ROW('Hygiene Data'!F22))="","",OFFSET('Hygiene Data'!$F$11,0,10*ROW('Hygiene Data'!F22)))</f>
        <v/>
      </c>
      <c r="DV28" s="274" t="str">
        <f ca="true">+IF(OFFSET('Hygiene Data'!$F$12,0,10*ROW('Hygiene Data'!F22))="","",OFFSET('Hygiene Data'!$F$12,0,10*ROW('Hygiene Data'!F22)))</f>
        <v/>
      </c>
      <c r="DW28" s="274" t="str">
        <f ca="true">+IF(OFFSET('Hygiene Data'!$F$13,0,10*ROW('Hygiene Data'!F22))="","",OFFSET('Hygiene Data'!$F$13,0,10*ROW('Hygiene Data'!F22)))</f>
        <v/>
      </c>
      <c r="DX28" s="274" t="str">
        <f ca="true">+IF(OFFSET('Hygiene Data'!$G$11,0,10*ROW('Hygiene Data'!G22))="","",OFFSET('Hygiene Data'!$G$11,0,10*ROW('Hygiene Data'!G22)))</f>
        <v/>
      </c>
      <c r="DY28" s="274" t="str">
        <f ca="true">+IF(OFFSET('Hygiene Data'!$G$12,0,10*ROW('Hygiene Data'!G22))="","",OFFSET('Hygiene Data'!$G$12,0,10*ROW('Hygiene Data'!G22)))</f>
        <v/>
      </c>
      <c r="DZ28" s="274" t="str">
        <f ca="true">+IF(OFFSET('Hygiene Data'!$G$13,0,10*ROW('Hygiene Data'!G22))="","",OFFSET('Hygiene Data'!$G$13,0,10*ROW('Hygiene Data'!G22)))</f>
        <v/>
      </c>
      <c r="EA28" s="274" t="str">
        <f ca="true">+IF(OFFSET('Hygiene Data'!$H$11,0,10*ROW('Hygiene Data'!H22))="","",OFFSET('Hygiene Data'!$H$11,0,10*ROW('Hygiene Data'!H22)))</f>
        <v/>
      </c>
      <c r="EB28" s="274" t="str">
        <f ca="true">+IF(OFFSET('Hygiene Data'!$H$12,0,10*ROW('Hygiene Data'!H22))="","",OFFSET('Hygiene Data'!$H$12,0,10*ROW('Hygiene Data'!H22)))</f>
        <v/>
      </c>
      <c r="EC28" s="274" t="str">
        <f ca="true">+IF(OFFSET('Hygiene Data'!$H$13,0,10*ROW('Hygiene Data'!H22))="","",OFFSET('Hygiene Data'!$H$13,0,10*ROW('Hygiene Data'!H22)))</f>
        <v/>
      </c>
      <c r="ED28" s="274" t="str">
        <f ca="true">+IF(OFFSET('Hygiene Data'!$I$11,0,10*ROW('Hygiene Data'!I22))="","",OFFSET('Hygiene Data'!$I$11,0,10*ROW('Hygiene Data'!I22)))</f>
        <v/>
      </c>
      <c r="EE28" s="274" t="str">
        <f ca="true">+IF(OFFSET('Hygiene Data'!$I$12,0,10*ROW('Hygiene Data'!I22))="","",OFFSET('Hygiene Data'!$I$12,0,10*ROW('Hygiene Data'!I22)))</f>
        <v/>
      </c>
      <c r="EF28" s="274"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0" t="str">
        <f t="shared" ca="true" si="0"/>
        <v/>
      </c>
      <c r="D29" s="9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4"/>
      <c r="BS29" s="274" t="str">
        <f ca="true">+IF(OFFSET('Water Data'!$D$27,0,10*ROW('Water Data'!D23))="","",OFFSET('Water Data'!$D$27,0,10*ROW('Water Data'!D23)))</f>
        <v/>
      </c>
      <c r="BT29" s="274" t="str">
        <f ca="true">+IF(OFFSET('Water Data'!$D$28,0,10*ROW('Water Data'!D23))="","",OFFSET('Water Data'!$D$28,0,10*ROW('Water Data'!D23)))</f>
        <v/>
      </c>
      <c r="BU29" s="274" t="str">
        <f ca="true">+IF(OFFSET('Water Data'!$D$29,0,10*ROW('Water Data'!D23))="","",OFFSET('Water Data'!$D$29,0,10*ROW('Water Data'!D23)))</f>
        <v/>
      </c>
      <c r="BV29" s="274" t="str">
        <f ca="true">+IF(OFFSET('Water Data'!$E$27,0,10*ROW('Water Data'!E23))="","",OFFSET('Water Data'!$E$27,0,10*ROW('Water Data'!E23)))</f>
        <v/>
      </c>
      <c r="BW29" s="274" t="str">
        <f ca="true">+IF(OFFSET('Water Data'!$E$28,0,10*ROW('Water Data'!E23))="","",OFFSET('Water Data'!$E$28,0,10*ROW('Water Data'!E23)))</f>
        <v/>
      </c>
      <c r="BX29" s="274" t="str">
        <f ca="true">+IF(OFFSET('Water Data'!$E$29,0,10*ROW('Water Data'!E23))="","",OFFSET('Water Data'!$E$29,0,10*ROW('Water Data'!E23)))</f>
        <v/>
      </c>
      <c r="BY29" s="274" t="str">
        <f ca="true">+IF(OFFSET('Water Data'!$F$27,0,10*ROW('Water Data'!F23))="","",OFFSET('Water Data'!$F$27,0,10*ROW('Water Data'!F23)))</f>
        <v/>
      </c>
      <c r="BZ29" s="274" t="str">
        <f ca="true">+IF(OFFSET('Water Data'!$F$28,0,10*ROW('Water Data'!F23))="","",OFFSET('Water Data'!$F$28,0,10*ROW('Water Data'!F23)))</f>
        <v/>
      </c>
      <c r="CA29" s="274" t="str">
        <f ca="true">+IF(OFFSET('Water Data'!$F$29,0,10*ROW('Water Data'!F23))="","",OFFSET('Water Data'!$F$29,0,10*ROW('Water Data'!F23)))</f>
        <v/>
      </c>
      <c r="CB29" s="274" t="str">
        <f ca="true">+IF(OFFSET('Water Data'!$G$27,0,10*ROW('Water Data'!G23))="","",OFFSET('Water Data'!$G$27,0,10*ROW('Water Data'!G23)))</f>
        <v/>
      </c>
      <c r="CC29" s="274" t="str">
        <f ca="true">+IF(OFFSET('Water Data'!$G$28,0,10*ROW('Water Data'!G23))="","",OFFSET('Water Data'!$G$28,0,10*ROW('Water Data'!G23)))</f>
        <v/>
      </c>
      <c r="CD29" s="274" t="str">
        <f ca="true">+IF(OFFSET('Water Data'!$G$29,0,10*ROW('Water Data'!G23))="","",OFFSET('Water Data'!$G$29,0,10*ROW('Water Data'!G23)))</f>
        <v/>
      </c>
      <c r="CE29" s="274" t="str">
        <f ca="true">+IF(OFFSET('Water Data'!$H$27,0,10*ROW('Water Data'!H23))="","",OFFSET('Water Data'!$H$27,0,10*ROW('Water Data'!H23)))</f>
        <v/>
      </c>
      <c r="CF29" s="274" t="str">
        <f ca="true">+IF(OFFSET('Water Data'!$H$28,0,10*ROW('Water Data'!H23))="","",OFFSET('Water Data'!$H$28,0,10*ROW('Water Data'!H23)))</f>
        <v/>
      </c>
      <c r="CG29" s="274" t="str">
        <f ca="true">+IF(OFFSET('Water Data'!$H$29,0,10*ROW('Water Data'!H23))="","",OFFSET('Water Data'!$H$29,0,10*ROW('Water Data'!H23)))</f>
        <v/>
      </c>
      <c r="CH29" s="274" t="str">
        <f ca="true">+IF(OFFSET('Water Data'!$I$27,0,10*ROW('Water Data'!I23))="","",OFFSET('Water Data'!$I$27,0,10*ROW('Water Data'!I23)))</f>
        <v/>
      </c>
      <c r="CI29" s="274" t="str">
        <f ca="true">+IF(OFFSET('Water Data'!$I$28,0,10*ROW('Water Data'!I23))="","",OFFSET('Water Data'!$I$28,0,10*ROW('Water Data'!I23)))</f>
        <v/>
      </c>
      <c r="CJ29" s="274" t="str">
        <f ca="true">+IF(OFFSET('Water Data'!$I$29,0,10*ROW('Water Data'!I23))="","",OFFSET('Water Data'!$I$29,0,10*ROW('Water Data'!I23)))</f>
        <v/>
      </c>
      <c r="CK29" s="274" t="str">
        <f ca="true">+IF(OFFSET('Sanitation Data'!$D$28,0,10*ROW('Sanitation Data'!D23))="","",OFFSET('Sanitation Data'!$D$28,0,10*ROW('Sanitation Data'!D23)))</f>
        <v/>
      </c>
      <c r="CL29" s="274" t="str">
        <f ca="true">+IF(OFFSET('Sanitation Data'!$D$29,0,10*ROW('Sanitation Data'!D23))="","",OFFSET('Sanitation Data'!$D$29,0,10*ROW('Sanitation Data'!D23)))</f>
        <v/>
      </c>
      <c r="CM29" s="274" t="str">
        <f ca="true">+IF(OFFSET('Sanitation Data'!$D$30,0,10*ROW('Sanitation Data'!D23))="","",OFFSET('Sanitation Data'!$D$30,0,10*ROW('Sanitation Data'!D23)))</f>
        <v/>
      </c>
      <c r="CN29" s="274" t="str">
        <f ca="true">+IF(OFFSET('Sanitation Data'!$D$31,0,10*ROW('Sanitation Data'!D23))="","",OFFSET('Sanitation Data'!$D$31,0,10*ROW('Sanitation Data'!D23)))</f>
        <v/>
      </c>
      <c r="CO29" s="274" t="str">
        <f ca="true">+IF(OFFSET('Sanitation Data'!$D$32,0,10*ROW('Sanitation Data'!D23))="","",OFFSET('Sanitation Data'!$D$32,0,10*ROW('Sanitation Data'!D23)))</f>
        <v/>
      </c>
      <c r="CP29" s="274" t="str">
        <f ca="true">+IF(OFFSET('Sanitation Data'!$E$28,0,10*ROW('Sanitation Data'!E23))="","",OFFSET('Sanitation Data'!$E$28,0,10*ROW('Sanitation Data'!E23)))</f>
        <v/>
      </c>
      <c r="CQ29" s="274" t="str">
        <f ca="true">+IF(OFFSET('Sanitation Data'!$E$29,0,10*ROW('Sanitation Data'!E23))="","",OFFSET('Sanitation Data'!$E$29,0,10*ROW('Sanitation Data'!E23)))</f>
        <v/>
      </c>
      <c r="CR29" s="274" t="str">
        <f ca="true">+IF(OFFSET('Sanitation Data'!$E$30,0,10*ROW('Sanitation Data'!E23))="","",OFFSET('Sanitation Data'!$E$30,0,10*ROW('Sanitation Data'!E23)))</f>
        <v/>
      </c>
      <c r="CS29" s="274" t="str">
        <f ca="true">+IF(OFFSET('Sanitation Data'!$E$31,0,10*ROW('Sanitation Data'!E23))="","",OFFSET('Sanitation Data'!$E$31,0,10*ROW('Sanitation Data'!E23)))</f>
        <v/>
      </c>
      <c r="CT29" s="274" t="str">
        <f ca="true">+IF(OFFSET('Sanitation Data'!$E$32,0,10*ROW('Sanitation Data'!E23))="","",OFFSET('Sanitation Data'!$E$32,0,10*ROW('Sanitation Data'!E23)))</f>
        <v/>
      </c>
      <c r="CU29" s="274" t="str">
        <f ca="true">+IF(OFFSET('Sanitation Data'!$F$28,0,10*ROW('Sanitation Data'!F23))="","",OFFSET('Sanitation Data'!$F$28,0,10*ROW('Sanitation Data'!F23)))</f>
        <v/>
      </c>
      <c r="CV29" s="274" t="str">
        <f ca="true">+IF(OFFSET('Sanitation Data'!$F$29,0,10*ROW('Sanitation Data'!F23))="","",OFFSET('Sanitation Data'!$F$29,0,10*ROW('Sanitation Data'!F23)))</f>
        <v/>
      </c>
      <c r="CW29" s="274" t="str">
        <f ca="true">+IF(OFFSET('Sanitation Data'!$F$30,0,10*ROW('Sanitation Data'!F23))="","",OFFSET('Sanitation Data'!$F$30,0,10*ROW('Sanitation Data'!F23)))</f>
        <v/>
      </c>
      <c r="CX29" s="274" t="str">
        <f ca="true">+IF(OFFSET('Sanitation Data'!$F$31,0,10*ROW('Sanitation Data'!F23))="","",OFFSET('Sanitation Data'!$F$31,0,10*ROW('Sanitation Data'!F23)))</f>
        <v/>
      </c>
      <c r="CY29" s="274" t="str">
        <f ca="true">+IF(OFFSET('Sanitation Data'!$F$32,0,10*ROW('Sanitation Data'!F23))="","",OFFSET('Sanitation Data'!$F$32,0,10*ROW('Sanitation Data'!F23)))</f>
        <v/>
      </c>
      <c r="CZ29" s="274" t="str">
        <f ca="true">+IF(OFFSET('Sanitation Data'!$G$28,0,10*ROW('Sanitation Data'!G23))="","",OFFSET('Sanitation Data'!$G$28,0,10*ROW('Sanitation Data'!G23)))</f>
        <v/>
      </c>
      <c r="DA29" s="274" t="str">
        <f ca="true">+IF(OFFSET('Sanitation Data'!$G$29,0,10*ROW('Sanitation Data'!G23))="","",OFFSET('Sanitation Data'!$G$29,0,10*ROW('Sanitation Data'!G23)))</f>
        <v/>
      </c>
      <c r="DB29" s="274" t="str">
        <f ca="true">+IF(OFFSET('Sanitation Data'!$G$30,0,10*ROW('Sanitation Data'!G23))="","",OFFSET('Sanitation Data'!$G$30,0,10*ROW('Sanitation Data'!G23)))</f>
        <v/>
      </c>
      <c r="DC29" s="274" t="str">
        <f ca="true">+IF(OFFSET('Sanitation Data'!$G$31,0,10*ROW('Sanitation Data'!G23))="","",OFFSET('Sanitation Data'!$G$31,0,10*ROW('Sanitation Data'!G23)))</f>
        <v/>
      </c>
      <c r="DD29" s="274" t="str">
        <f ca="true">+IF(OFFSET('Sanitation Data'!$G$32,0,10*ROW('Sanitation Data'!G23))="","",OFFSET('Sanitation Data'!$G$32,0,10*ROW('Sanitation Data'!G23)))</f>
        <v/>
      </c>
      <c r="DE29" s="274" t="str">
        <f ca="true">+IF(OFFSET('Sanitation Data'!$H$28,0,10*ROW('Sanitation Data'!H23))="","",OFFSET('Sanitation Data'!$H$28,0,10*ROW('Sanitation Data'!H23)))</f>
        <v/>
      </c>
      <c r="DF29" s="274" t="str">
        <f ca="true">+IF(OFFSET('Sanitation Data'!$H$29,0,10*ROW('Sanitation Data'!H23))="","",OFFSET('Sanitation Data'!$H$29,0,10*ROW('Sanitation Data'!H23)))</f>
        <v/>
      </c>
      <c r="DG29" s="274" t="str">
        <f ca="true">+IF(OFFSET('Sanitation Data'!$H$30,0,10*ROW('Sanitation Data'!H23))="","",OFFSET('Sanitation Data'!$H$30,0,10*ROW('Sanitation Data'!H23)))</f>
        <v/>
      </c>
      <c r="DH29" s="274" t="str">
        <f ca="true">+IF(OFFSET('Sanitation Data'!$H$31,0,10*ROW('Sanitation Data'!H23))="","",OFFSET('Sanitation Data'!$H$31,0,10*ROW('Sanitation Data'!H23)))</f>
        <v/>
      </c>
      <c r="DI29" s="274" t="str">
        <f ca="true">+IF(OFFSET('Sanitation Data'!$H$32,0,10*ROW('Sanitation Data'!H23))="","",OFFSET('Sanitation Data'!$H$32,0,10*ROW('Sanitation Data'!H23)))</f>
        <v/>
      </c>
      <c r="DJ29" s="274" t="str">
        <f ca="true">+IF(OFFSET('Sanitation Data'!$I$28,0,10*ROW('Sanitation Data'!I23))="","",OFFSET('Sanitation Data'!$I$28,0,10*ROW('Sanitation Data'!I23)))</f>
        <v/>
      </c>
      <c r="DK29" s="274" t="str">
        <f ca="true">+IF(OFFSET('Sanitation Data'!$I$29,0,10*ROW('Sanitation Data'!I23))="","",OFFSET('Sanitation Data'!$I$29,0,10*ROW('Sanitation Data'!I23)))</f>
        <v/>
      </c>
      <c r="DL29" s="274" t="str">
        <f ca="true">+IF(OFFSET('Sanitation Data'!$I$30,0,10*ROW('Sanitation Data'!I23))="","",OFFSET('Sanitation Data'!$I$30,0,10*ROW('Sanitation Data'!I23)))</f>
        <v/>
      </c>
      <c r="DM29" s="274" t="str">
        <f ca="true">+IF(OFFSET('Sanitation Data'!$I$31,0,10*ROW('Sanitation Data'!I23))="","",OFFSET('Sanitation Data'!$I$31,0,10*ROW('Sanitation Data'!I23)))</f>
        <v/>
      </c>
      <c r="DN29" s="274" t="str">
        <f ca="true">+IF(OFFSET('Sanitation Data'!$I$32,0,10*ROW('Sanitation Data'!I23))="","",OFFSET('Sanitation Data'!$I$32,0,10*ROW('Sanitation Data'!I23)))</f>
        <v/>
      </c>
      <c r="DO29" s="274" t="str">
        <f ca="true">+IF(OFFSET('Hygiene Data'!$D$11,0,10*ROW('Hygiene Data'!D23))="","",OFFSET('Hygiene Data'!$D$11,0,10*ROW('Hygiene Data'!D23)))</f>
        <v/>
      </c>
      <c r="DP29" s="274" t="str">
        <f ca="true">+IF(OFFSET('Hygiene Data'!$D$12,0,10*ROW('Hygiene Data'!D23))="","",OFFSET('Hygiene Data'!$D$12,0,10*ROW('Hygiene Data'!D23)))</f>
        <v/>
      </c>
      <c r="DQ29" s="274" t="str">
        <f ca="true">+IF(OFFSET('Hygiene Data'!$D$13,0,10*ROW('Hygiene Data'!D23))="","",OFFSET('Hygiene Data'!$D$13,0,10*ROW('Hygiene Data'!D23)))</f>
        <v/>
      </c>
      <c r="DR29" s="274" t="str">
        <f ca="true">+IF(OFFSET('Hygiene Data'!$E$11,0,10*ROW('Hygiene Data'!E23))="","",OFFSET('Hygiene Data'!$E$11,0,10*ROW('Hygiene Data'!E23)))</f>
        <v/>
      </c>
      <c r="DS29" s="274" t="str">
        <f ca="true">+IF(OFFSET('Hygiene Data'!$E$12,0,10*ROW('Hygiene Data'!E23))="","",OFFSET('Hygiene Data'!$E$12,0,10*ROW('Hygiene Data'!E23)))</f>
        <v/>
      </c>
      <c r="DT29" s="274" t="str">
        <f ca="true">+IF(OFFSET('Hygiene Data'!$E$13,0,10*ROW('Hygiene Data'!E23))="","",OFFSET('Hygiene Data'!$E$13,0,10*ROW('Hygiene Data'!E23)))</f>
        <v/>
      </c>
      <c r="DU29" s="274" t="str">
        <f ca="true">+IF(OFFSET('Hygiene Data'!$F$11,0,10*ROW('Hygiene Data'!F23))="","",OFFSET('Hygiene Data'!$F$11,0,10*ROW('Hygiene Data'!F23)))</f>
        <v/>
      </c>
      <c r="DV29" s="274" t="str">
        <f ca="true">+IF(OFFSET('Hygiene Data'!$F$12,0,10*ROW('Hygiene Data'!F23))="","",OFFSET('Hygiene Data'!$F$12,0,10*ROW('Hygiene Data'!F23)))</f>
        <v/>
      </c>
      <c r="DW29" s="274" t="str">
        <f ca="true">+IF(OFFSET('Hygiene Data'!$F$13,0,10*ROW('Hygiene Data'!F23))="","",OFFSET('Hygiene Data'!$F$13,0,10*ROW('Hygiene Data'!F23)))</f>
        <v/>
      </c>
      <c r="DX29" s="274" t="str">
        <f ca="true">+IF(OFFSET('Hygiene Data'!$G$11,0,10*ROW('Hygiene Data'!G23))="","",OFFSET('Hygiene Data'!$G$11,0,10*ROW('Hygiene Data'!G23)))</f>
        <v/>
      </c>
      <c r="DY29" s="274" t="str">
        <f ca="true">+IF(OFFSET('Hygiene Data'!$G$12,0,10*ROW('Hygiene Data'!G23))="","",OFFSET('Hygiene Data'!$G$12,0,10*ROW('Hygiene Data'!G23)))</f>
        <v/>
      </c>
      <c r="DZ29" s="274" t="str">
        <f ca="true">+IF(OFFSET('Hygiene Data'!$G$13,0,10*ROW('Hygiene Data'!G23))="","",OFFSET('Hygiene Data'!$G$13,0,10*ROW('Hygiene Data'!G23)))</f>
        <v/>
      </c>
      <c r="EA29" s="274" t="str">
        <f ca="true">+IF(OFFSET('Hygiene Data'!$H$11,0,10*ROW('Hygiene Data'!H23))="","",OFFSET('Hygiene Data'!$H$11,0,10*ROW('Hygiene Data'!H23)))</f>
        <v/>
      </c>
      <c r="EB29" s="274" t="str">
        <f ca="true">+IF(OFFSET('Hygiene Data'!$H$12,0,10*ROW('Hygiene Data'!H23))="","",OFFSET('Hygiene Data'!$H$12,0,10*ROW('Hygiene Data'!H23)))</f>
        <v/>
      </c>
      <c r="EC29" s="274" t="str">
        <f ca="true">+IF(OFFSET('Hygiene Data'!$H$13,0,10*ROW('Hygiene Data'!H23))="","",OFFSET('Hygiene Data'!$H$13,0,10*ROW('Hygiene Data'!H23)))</f>
        <v/>
      </c>
      <c r="ED29" s="274" t="str">
        <f ca="true">+IF(OFFSET('Hygiene Data'!$I$11,0,10*ROW('Hygiene Data'!I23))="","",OFFSET('Hygiene Data'!$I$11,0,10*ROW('Hygiene Data'!I23)))</f>
        <v/>
      </c>
      <c r="EE29" s="274" t="str">
        <f ca="true">+IF(OFFSET('Hygiene Data'!$I$12,0,10*ROW('Hygiene Data'!I23))="","",OFFSET('Hygiene Data'!$I$12,0,10*ROW('Hygiene Data'!I23)))</f>
        <v/>
      </c>
      <c r="EF29" s="274"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0" t="str">
        <f t="shared" ca="true" si="0"/>
        <v/>
      </c>
      <c r="D30" s="9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4"/>
      <c r="BS30" s="274" t="str">
        <f ca="true">+IF(OFFSET('Water Data'!$D$27,0,10*ROW('Water Data'!D24))="","",OFFSET('Water Data'!$D$27,0,10*ROW('Water Data'!D24)))</f>
        <v/>
      </c>
      <c r="BT30" s="274" t="str">
        <f ca="true">+IF(OFFSET('Water Data'!$D$28,0,10*ROW('Water Data'!D24))="","",OFFSET('Water Data'!$D$28,0,10*ROW('Water Data'!D24)))</f>
        <v/>
      </c>
      <c r="BU30" s="274" t="str">
        <f ca="true">+IF(OFFSET('Water Data'!$D$29,0,10*ROW('Water Data'!D24))="","",OFFSET('Water Data'!$D$29,0,10*ROW('Water Data'!D24)))</f>
        <v/>
      </c>
      <c r="BV30" s="274" t="str">
        <f ca="true">+IF(OFFSET('Water Data'!$E$27,0,10*ROW('Water Data'!E24))="","",OFFSET('Water Data'!$E$27,0,10*ROW('Water Data'!E24)))</f>
        <v/>
      </c>
      <c r="BW30" s="274" t="str">
        <f ca="true">+IF(OFFSET('Water Data'!$E$28,0,10*ROW('Water Data'!E24))="","",OFFSET('Water Data'!$E$28,0,10*ROW('Water Data'!E24)))</f>
        <v/>
      </c>
      <c r="BX30" s="274" t="str">
        <f ca="true">+IF(OFFSET('Water Data'!$E$29,0,10*ROW('Water Data'!E24))="","",OFFSET('Water Data'!$E$29,0,10*ROW('Water Data'!E24)))</f>
        <v/>
      </c>
      <c r="BY30" s="274" t="str">
        <f ca="true">+IF(OFFSET('Water Data'!$F$27,0,10*ROW('Water Data'!F24))="","",OFFSET('Water Data'!$F$27,0,10*ROW('Water Data'!F24)))</f>
        <v/>
      </c>
      <c r="BZ30" s="274" t="str">
        <f ca="true">+IF(OFFSET('Water Data'!$F$28,0,10*ROW('Water Data'!F24))="","",OFFSET('Water Data'!$F$28,0,10*ROW('Water Data'!F24)))</f>
        <v/>
      </c>
      <c r="CA30" s="274" t="str">
        <f ca="true">+IF(OFFSET('Water Data'!$F$29,0,10*ROW('Water Data'!F24))="","",OFFSET('Water Data'!$F$29,0,10*ROW('Water Data'!F24)))</f>
        <v/>
      </c>
      <c r="CB30" s="274" t="str">
        <f ca="true">+IF(OFFSET('Water Data'!$G$27,0,10*ROW('Water Data'!G24))="","",OFFSET('Water Data'!$G$27,0,10*ROW('Water Data'!G24)))</f>
        <v/>
      </c>
      <c r="CC30" s="274" t="str">
        <f ca="true">+IF(OFFSET('Water Data'!$G$28,0,10*ROW('Water Data'!G24))="","",OFFSET('Water Data'!$G$28,0,10*ROW('Water Data'!G24)))</f>
        <v/>
      </c>
      <c r="CD30" s="274" t="str">
        <f ca="true">+IF(OFFSET('Water Data'!$G$29,0,10*ROW('Water Data'!G24))="","",OFFSET('Water Data'!$G$29,0,10*ROW('Water Data'!G24)))</f>
        <v/>
      </c>
      <c r="CE30" s="274" t="str">
        <f ca="true">+IF(OFFSET('Water Data'!$H$27,0,10*ROW('Water Data'!H24))="","",OFFSET('Water Data'!$H$27,0,10*ROW('Water Data'!H24)))</f>
        <v/>
      </c>
      <c r="CF30" s="274" t="str">
        <f ca="true">+IF(OFFSET('Water Data'!$H$28,0,10*ROW('Water Data'!H24))="","",OFFSET('Water Data'!$H$28,0,10*ROW('Water Data'!H24)))</f>
        <v/>
      </c>
      <c r="CG30" s="274" t="str">
        <f ca="true">+IF(OFFSET('Water Data'!$H$29,0,10*ROW('Water Data'!H24))="","",OFFSET('Water Data'!$H$29,0,10*ROW('Water Data'!H24)))</f>
        <v/>
      </c>
      <c r="CH30" s="274" t="str">
        <f ca="true">+IF(OFFSET('Water Data'!$I$27,0,10*ROW('Water Data'!I24))="","",OFFSET('Water Data'!$I$27,0,10*ROW('Water Data'!I24)))</f>
        <v/>
      </c>
      <c r="CI30" s="274" t="str">
        <f ca="true">+IF(OFFSET('Water Data'!$I$28,0,10*ROW('Water Data'!I24))="","",OFFSET('Water Data'!$I$28,0,10*ROW('Water Data'!I24)))</f>
        <v/>
      </c>
      <c r="CJ30" s="274" t="str">
        <f ca="true">+IF(OFFSET('Water Data'!$I$29,0,10*ROW('Water Data'!I24))="","",OFFSET('Water Data'!$I$29,0,10*ROW('Water Data'!I24)))</f>
        <v/>
      </c>
      <c r="CK30" s="274" t="str">
        <f ca="true">+IF(OFFSET('Sanitation Data'!$D$28,0,10*ROW('Sanitation Data'!D24))="","",OFFSET('Sanitation Data'!$D$28,0,10*ROW('Sanitation Data'!D24)))</f>
        <v/>
      </c>
      <c r="CL30" s="274" t="str">
        <f ca="true">+IF(OFFSET('Sanitation Data'!$D$29,0,10*ROW('Sanitation Data'!D24))="","",OFFSET('Sanitation Data'!$D$29,0,10*ROW('Sanitation Data'!D24)))</f>
        <v/>
      </c>
      <c r="CM30" s="274" t="str">
        <f ca="true">+IF(OFFSET('Sanitation Data'!$D$30,0,10*ROW('Sanitation Data'!D24))="","",OFFSET('Sanitation Data'!$D$30,0,10*ROW('Sanitation Data'!D24)))</f>
        <v/>
      </c>
      <c r="CN30" s="274" t="str">
        <f ca="true">+IF(OFFSET('Sanitation Data'!$D$31,0,10*ROW('Sanitation Data'!D24))="","",OFFSET('Sanitation Data'!$D$31,0,10*ROW('Sanitation Data'!D24)))</f>
        <v/>
      </c>
      <c r="CO30" s="274" t="str">
        <f ca="true">+IF(OFFSET('Sanitation Data'!$D$32,0,10*ROW('Sanitation Data'!D24))="","",OFFSET('Sanitation Data'!$D$32,0,10*ROW('Sanitation Data'!D24)))</f>
        <v/>
      </c>
      <c r="CP30" s="274" t="str">
        <f ca="true">+IF(OFFSET('Sanitation Data'!$E$28,0,10*ROW('Sanitation Data'!E24))="","",OFFSET('Sanitation Data'!$E$28,0,10*ROW('Sanitation Data'!E24)))</f>
        <v/>
      </c>
      <c r="CQ30" s="274" t="str">
        <f ca="true">+IF(OFFSET('Sanitation Data'!$E$29,0,10*ROW('Sanitation Data'!E24))="","",OFFSET('Sanitation Data'!$E$29,0,10*ROW('Sanitation Data'!E24)))</f>
        <v/>
      </c>
      <c r="CR30" s="274" t="str">
        <f ca="true">+IF(OFFSET('Sanitation Data'!$E$30,0,10*ROW('Sanitation Data'!E24))="","",OFFSET('Sanitation Data'!$E$30,0,10*ROW('Sanitation Data'!E24)))</f>
        <v/>
      </c>
      <c r="CS30" s="274" t="str">
        <f ca="true">+IF(OFFSET('Sanitation Data'!$E$31,0,10*ROW('Sanitation Data'!E24))="","",OFFSET('Sanitation Data'!$E$31,0,10*ROW('Sanitation Data'!E24)))</f>
        <v/>
      </c>
      <c r="CT30" s="274" t="str">
        <f ca="true">+IF(OFFSET('Sanitation Data'!$E$32,0,10*ROW('Sanitation Data'!E24))="","",OFFSET('Sanitation Data'!$E$32,0,10*ROW('Sanitation Data'!E24)))</f>
        <v/>
      </c>
      <c r="CU30" s="274" t="str">
        <f ca="true">+IF(OFFSET('Sanitation Data'!$F$28,0,10*ROW('Sanitation Data'!F24))="","",OFFSET('Sanitation Data'!$F$28,0,10*ROW('Sanitation Data'!F24)))</f>
        <v/>
      </c>
      <c r="CV30" s="274" t="str">
        <f ca="true">+IF(OFFSET('Sanitation Data'!$F$29,0,10*ROW('Sanitation Data'!F24))="","",OFFSET('Sanitation Data'!$F$29,0,10*ROW('Sanitation Data'!F24)))</f>
        <v/>
      </c>
      <c r="CW30" s="274" t="str">
        <f ca="true">+IF(OFFSET('Sanitation Data'!$F$30,0,10*ROW('Sanitation Data'!F24))="","",OFFSET('Sanitation Data'!$F$30,0,10*ROW('Sanitation Data'!F24)))</f>
        <v/>
      </c>
      <c r="CX30" s="274" t="str">
        <f ca="true">+IF(OFFSET('Sanitation Data'!$F$31,0,10*ROW('Sanitation Data'!F24))="","",OFFSET('Sanitation Data'!$F$31,0,10*ROW('Sanitation Data'!F24)))</f>
        <v/>
      </c>
      <c r="CY30" s="274" t="str">
        <f ca="true">+IF(OFFSET('Sanitation Data'!$F$32,0,10*ROW('Sanitation Data'!F24))="","",OFFSET('Sanitation Data'!$F$32,0,10*ROW('Sanitation Data'!F24)))</f>
        <v/>
      </c>
      <c r="CZ30" s="274" t="str">
        <f ca="true">+IF(OFFSET('Sanitation Data'!$G$28,0,10*ROW('Sanitation Data'!G24))="","",OFFSET('Sanitation Data'!$G$28,0,10*ROW('Sanitation Data'!G24)))</f>
        <v/>
      </c>
      <c r="DA30" s="274" t="str">
        <f ca="true">+IF(OFFSET('Sanitation Data'!$G$29,0,10*ROW('Sanitation Data'!G24))="","",OFFSET('Sanitation Data'!$G$29,0,10*ROW('Sanitation Data'!G24)))</f>
        <v/>
      </c>
      <c r="DB30" s="274" t="str">
        <f ca="true">+IF(OFFSET('Sanitation Data'!$G$30,0,10*ROW('Sanitation Data'!G24))="","",OFFSET('Sanitation Data'!$G$30,0,10*ROW('Sanitation Data'!G24)))</f>
        <v/>
      </c>
      <c r="DC30" s="274" t="str">
        <f ca="true">+IF(OFFSET('Sanitation Data'!$G$31,0,10*ROW('Sanitation Data'!G24))="","",OFFSET('Sanitation Data'!$G$31,0,10*ROW('Sanitation Data'!G24)))</f>
        <v/>
      </c>
      <c r="DD30" s="274" t="str">
        <f ca="true">+IF(OFFSET('Sanitation Data'!$G$32,0,10*ROW('Sanitation Data'!G24))="","",OFFSET('Sanitation Data'!$G$32,0,10*ROW('Sanitation Data'!G24)))</f>
        <v/>
      </c>
      <c r="DE30" s="274" t="str">
        <f ca="true">+IF(OFFSET('Sanitation Data'!$H$28,0,10*ROW('Sanitation Data'!H24))="","",OFFSET('Sanitation Data'!$H$28,0,10*ROW('Sanitation Data'!H24)))</f>
        <v/>
      </c>
      <c r="DF30" s="274" t="str">
        <f ca="true">+IF(OFFSET('Sanitation Data'!$H$29,0,10*ROW('Sanitation Data'!H24))="","",OFFSET('Sanitation Data'!$H$29,0,10*ROW('Sanitation Data'!H24)))</f>
        <v/>
      </c>
      <c r="DG30" s="274" t="str">
        <f ca="true">+IF(OFFSET('Sanitation Data'!$H$30,0,10*ROW('Sanitation Data'!H24))="","",OFFSET('Sanitation Data'!$H$30,0,10*ROW('Sanitation Data'!H24)))</f>
        <v/>
      </c>
      <c r="DH30" s="274" t="str">
        <f ca="true">+IF(OFFSET('Sanitation Data'!$H$31,0,10*ROW('Sanitation Data'!H24))="","",OFFSET('Sanitation Data'!$H$31,0,10*ROW('Sanitation Data'!H24)))</f>
        <v/>
      </c>
      <c r="DI30" s="274" t="str">
        <f ca="true">+IF(OFFSET('Sanitation Data'!$H$32,0,10*ROW('Sanitation Data'!H24))="","",OFFSET('Sanitation Data'!$H$32,0,10*ROW('Sanitation Data'!H24)))</f>
        <v/>
      </c>
      <c r="DJ30" s="274" t="str">
        <f ca="true">+IF(OFFSET('Sanitation Data'!$I$28,0,10*ROW('Sanitation Data'!I24))="","",OFFSET('Sanitation Data'!$I$28,0,10*ROW('Sanitation Data'!I24)))</f>
        <v/>
      </c>
      <c r="DK30" s="274" t="str">
        <f ca="true">+IF(OFFSET('Sanitation Data'!$I$29,0,10*ROW('Sanitation Data'!I24))="","",OFFSET('Sanitation Data'!$I$29,0,10*ROW('Sanitation Data'!I24)))</f>
        <v/>
      </c>
      <c r="DL30" s="274" t="str">
        <f ca="true">+IF(OFFSET('Sanitation Data'!$I$30,0,10*ROW('Sanitation Data'!I24))="","",OFFSET('Sanitation Data'!$I$30,0,10*ROW('Sanitation Data'!I24)))</f>
        <v/>
      </c>
      <c r="DM30" s="274" t="str">
        <f ca="true">+IF(OFFSET('Sanitation Data'!$I$31,0,10*ROW('Sanitation Data'!I24))="","",OFFSET('Sanitation Data'!$I$31,0,10*ROW('Sanitation Data'!I24)))</f>
        <v/>
      </c>
      <c r="DN30" s="274" t="str">
        <f ca="true">+IF(OFFSET('Sanitation Data'!$I$32,0,10*ROW('Sanitation Data'!I24))="","",OFFSET('Sanitation Data'!$I$32,0,10*ROW('Sanitation Data'!I24)))</f>
        <v/>
      </c>
      <c r="DO30" s="274" t="str">
        <f ca="true">+IF(OFFSET('Hygiene Data'!$D$11,0,10*ROW('Hygiene Data'!D24))="","",OFFSET('Hygiene Data'!$D$11,0,10*ROW('Hygiene Data'!D24)))</f>
        <v/>
      </c>
      <c r="DP30" s="274" t="str">
        <f ca="true">+IF(OFFSET('Hygiene Data'!$D$12,0,10*ROW('Hygiene Data'!D24))="","",OFFSET('Hygiene Data'!$D$12,0,10*ROW('Hygiene Data'!D24)))</f>
        <v/>
      </c>
      <c r="DQ30" s="274" t="str">
        <f ca="true">+IF(OFFSET('Hygiene Data'!$D$13,0,10*ROW('Hygiene Data'!D24))="","",OFFSET('Hygiene Data'!$D$13,0,10*ROW('Hygiene Data'!D24)))</f>
        <v/>
      </c>
      <c r="DR30" s="274" t="str">
        <f ca="true">+IF(OFFSET('Hygiene Data'!$E$11,0,10*ROW('Hygiene Data'!E24))="","",OFFSET('Hygiene Data'!$E$11,0,10*ROW('Hygiene Data'!E24)))</f>
        <v/>
      </c>
      <c r="DS30" s="274" t="str">
        <f ca="true">+IF(OFFSET('Hygiene Data'!$E$12,0,10*ROW('Hygiene Data'!E24))="","",OFFSET('Hygiene Data'!$E$12,0,10*ROW('Hygiene Data'!E24)))</f>
        <v/>
      </c>
      <c r="DT30" s="274" t="str">
        <f ca="true">+IF(OFFSET('Hygiene Data'!$E$13,0,10*ROW('Hygiene Data'!E24))="","",OFFSET('Hygiene Data'!$E$13,0,10*ROW('Hygiene Data'!E24)))</f>
        <v/>
      </c>
      <c r="DU30" s="274" t="str">
        <f ca="true">+IF(OFFSET('Hygiene Data'!$F$11,0,10*ROW('Hygiene Data'!F24))="","",OFFSET('Hygiene Data'!$F$11,0,10*ROW('Hygiene Data'!F24)))</f>
        <v/>
      </c>
      <c r="DV30" s="274" t="str">
        <f ca="true">+IF(OFFSET('Hygiene Data'!$F$12,0,10*ROW('Hygiene Data'!F24))="","",OFFSET('Hygiene Data'!$F$12,0,10*ROW('Hygiene Data'!F24)))</f>
        <v/>
      </c>
      <c r="DW30" s="274" t="str">
        <f ca="true">+IF(OFFSET('Hygiene Data'!$F$13,0,10*ROW('Hygiene Data'!F24))="","",OFFSET('Hygiene Data'!$F$13,0,10*ROW('Hygiene Data'!F24)))</f>
        <v/>
      </c>
      <c r="DX30" s="274" t="str">
        <f ca="true">+IF(OFFSET('Hygiene Data'!$G$11,0,10*ROW('Hygiene Data'!G24))="","",OFFSET('Hygiene Data'!$G$11,0,10*ROW('Hygiene Data'!G24)))</f>
        <v/>
      </c>
      <c r="DY30" s="274" t="str">
        <f ca="true">+IF(OFFSET('Hygiene Data'!$G$12,0,10*ROW('Hygiene Data'!G24))="","",OFFSET('Hygiene Data'!$G$12,0,10*ROW('Hygiene Data'!G24)))</f>
        <v/>
      </c>
      <c r="DZ30" s="274" t="str">
        <f ca="true">+IF(OFFSET('Hygiene Data'!$G$13,0,10*ROW('Hygiene Data'!G24))="","",OFFSET('Hygiene Data'!$G$13,0,10*ROW('Hygiene Data'!G24)))</f>
        <v/>
      </c>
      <c r="EA30" s="274" t="str">
        <f ca="true">+IF(OFFSET('Hygiene Data'!$H$11,0,10*ROW('Hygiene Data'!H24))="","",OFFSET('Hygiene Data'!$H$11,0,10*ROW('Hygiene Data'!H24)))</f>
        <v/>
      </c>
      <c r="EB30" s="274" t="str">
        <f ca="true">+IF(OFFSET('Hygiene Data'!$H$12,0,10*ROW('Hygiene Data'!H24))="","",OFFSET('Hygiene Data'!$H$12,0,10*ROW('Hygiene Data'!H24)))</f>
        <v/>
      </c>
      <c r="EC30" s="274" t="str">
        <f ca="true">+IF(OFFSET('Hygiene Data'!$H$13,0,10*ROW('Hygiene Data'!H24))="","",OFFSET('Hygiene Data'!$H$13,0,10*ROW('Hygiene Data'!H24)))</f>
        <v/>
      </c>
      <c r="ED30" s="274" t="str">
        <f ca="true">+IF(OFFSET('Hygiene Data'!$I$11,0,10*ROW('Hygiene Data'!I24))="","",OFFSET('Hygiene Data'!$I$11,0,10*ROW('Hygiene Data'!I24)))</f>
        <v/>
      </c>
      <c r="EE30" s="274" t="str">
        <f ca="true">+IF(OFFSET('Hygiene Data'!$I$12,0,10*ROW('Hygiene Data'!I24))="","",OFFSET('Hygiene Data'!$I$12,0,10*ROW('Hygiene Data'!I24)))</f>
        <v/>
      </c>
      <c r="EF30" s="274"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0" t="str">
        <f t="shared" ca="true" si="0"/>
        <v/>
      </c>
      <c r="D31" s="9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4"/>
      <c r="BS31" s="274" t="str">
        <f ca="true">+IF(OFFSET('Water Data'!$D$27,0,10*ROW('Water Data'!D25))="","",OFFSET('Water Data'!$D$27,0,10*ROW('Water Data'!D25)))</f>
        <v/>
      </c>
      <c r="BT31" s="274" t="str">
        <f ca="true">+IF(OFFSET('Water Data'!$D$28,0,10*ROW('Water Data'!D25))="","",OFFSET('Water Data'!$D$28,0,10*ROW('Water Data'!D25)))</f>
        <v/>
      </c>
      <c r="BU31" s="274" t="str">
        <f ca="true">+IF(OFFSET('Water Data'!$D$29,0,10*ROW('Water Data'!D25))="","",OFFSET('Water Data'!$D$29,0,10*ROW('Water Data'!D25)))</f>
        <v/>
      </c>
      <c r="BV31" s="274" t="str">
        <f ca="true">+IF(OFFSET('Water Data'!$E$27,0,10*ROW('Water Data'!E25))="","",OFFSET('Water Data'!$E$27,0,10*ROW('Water Data'!E25)))</f>
        <v/>
      </c>
      <c r="BW31" s="274" t="str">
        <f ca="true">+IF(OFFSET('Water Data'!$E$28,0,10*ROW('Water Data'!E25))="","",OFFSET('Water Data'!$E$28,0,10*ROW('Water Data'!E25)))</f>
        <v/>
      </c>
      <c r="BX31" s="274" t="str">
        <f ca="true">+IF(OFFSET('Water Data'!$E$29,0,10*ROW('Water Data'!E25))="","",OFFSET('Water Data'!$E$29,0,10*ROW('Water Data'!E25)))</f>
        <v/>
      </c>
      <c r="BY31" s="274" t="str">
        <f ca="true">+IF(OFFSET('Water Data'!$F$27,0,10*ROW('Water Data'!F25))="","",OFFSET('Water Data'!$F$27,0,10*ROW('Water Data'!F25)))</f>
        <v/>
      </c>
      <c r="BZ31" s="274" t="str">
        <f ca="true">+IF(OFFSET('Water Data'!$F$28,0,10*ROW('Water Data'!F25))="","",OFFSET('Water Data'!$F$28,0,10*ROW('Water Data'!F25)))</f>
        <v/>
      </c>
      <c r="CA31" s="274" t="str">
        <f ca="true">+IF(OFFSET('Water Data'!$F$29,0,10*ROW('Water Data'!F25))="","",OFFSET('Water Data'!$F$29,0,10*ROW('Water Data'!F25)))</f>
        <v/>
      </c>
      <c r="CB31" s="274" t="str">
        <f ca="true">+IF(OFFSET('Water Data'!$G$27,0,10*ROW('Water Data'!G25))="","",OFFSET('Water Data'!$G$27,0,10*ROW('Water Data'!G25)))</f>
        <v/>
      </c>
      <c r="CC31" s="274" t="str">
        <f ca="true">+IF(OFFSET('Water Data'!$G$28,0,10*ROW('Water Data'!G25))="","",OFFSET('Water Data'!$G$28,0,10*ROW('Water Data'!G25)))</f>
        <v/>
      </c>
      <c r="CD31" s="274" t="str">
        <f ca="true">+IF(OFFSET('Water Data'!$G$29,0,10*ROW('Water Data'!G25))="","",OFFSET('Water Data'!$G$29,0,10*ROW('Water Data'!G25)))</f>
        <v/>
      </c>
      <c r="CE31" s="274" t="str">
        <f ca="true">+IF(OFFSET('Water Data'!$H$27,0,10*ROW('Water Data'!H25))="","",OFFSET('Water Data'!$H$27,0,10*ROW('Water Data'!H25)))</f>
        <v/>
      </c>
      <c r="CF31" s="274" t="str">
        <f ca="true">+IF(OFFSET('Water Data'!$H$28,0,10*ROW('Water Data'!H25))="","",OFFSET('Water Data'!$H$28,0,10*ROW('Water Data'!H25)))</f>
        <v/>
      </c>
      <c r="CG31" s="274" t="str">
        <f ca="true">+IF(OFFSET('Water Data'!$H$29,0,10*ROW('Water Data'!H25))="","",OFFSET('Water Data'!$H$29,0,10*ROW('Water Data'!H25)))</f>
        <v/>
      </c>
      <c r="CH31" s="274" t="str">
        <f ca="true">+IF(OFFSET('Water Data'!$I$27,0,10*ROW('Water Data'!I25))="","",OFFSET('Water Data'!$I$27,0,10*ROW('Water Data'!I25)))</f>
        <v/>
      </c>
      <c r="CI31" s="274" t="str">
        <f ca="true">+IF(OFFSET('Water Data'!$I$28,0,10*ROW('Water Data'!I25))="","",OFFSET('Water Data'!$I$28,0,10*ROW('Water Data'!I25)))</f>
        <v/>
      </c>
      <c r="CJ31" s="274" t="str">
        <f ca="true">+IF(OFFSET('Water Data'!$I$29,0,10*ROW('Water Data'!I25))="","",OFFSET('Water Data'!$I$29,0,10*ROW('Water Data'!I25)))</f>
        <v/>
      </c>
      <c r="CK31" s="274" t="str">
        <f ca="true">+IF(OFFSET('Sanitation Data'!$D$28,0,10*ROW('Sanitation Data'!D25))="","",OFFSET('Sanitation Data'!$D$28,0,10*ROW('Sanitation Data'!D25)))</f>
        <v/>
      </c>
      <c r="CL31" s="274" t="str">
        <f ca="true">+IF(OFFSET('Sanitation Data'!$D$29,0,10*ROW('Sanitation Data'!D25))="","",OFFSET('Sanitation Data'!$D$29,0,10*ROW('Sanitation Data'!D25)))</f>
        <v/>
      </c>
      <c r="CM31" s="274" t="str">
        <f ca="true">+IF(OFFSET('Sanitation Data'!$D$30,0,10*ROW('Sanitation Data'!D25))="","",OFFSET('Sanitation Data'!$D$30,0,10*ROW('Sanitation Data'!D25)))</f>
        <v/>
      </c>
      <c r="CN31" s="274" t="str">
        <f ca="true">+IF(OFFSET('Sanitation Data'!$D$31,0,10*ROW('Sanitation Data'!D25))="","",OFFSET('Sanitation Data'!$D$31,0,10*ROW('Sanitation Data'!D25)))</f>
        <v/>
      </c>
      <c r="CO31" s="274" t="str">
        <f ca="true">+IF(OFFSET('Sanitation Data'!$D$32,0,10*ROW('Sanitation Data'!D25))="","",OFFSET('Sanitation Data'!$D$32,0,10*ROW('Sanitation Data'!D25)))</f>
        <v/>
      </c>
      <c r="CP31" s="274" t="str">
        <f ca="true">+IF(OFFSET('Sanitation Data'!$E$28,0,10*ROW('Sanitation Data'!E25))="","",OFFSET('Sanitation Data'!$E$28,0,10*ROW('Sanitation Data'!E25)))</f>
        <v/>
      </c>
      <c r="CQ31" s="274" t="str">
        <f ca="true">+IF(OFFSET('Sanitation Data'!$E$29,0,10*ROW('Sanitation Data'!E25))="","",OFFSET('Sanitation Data'!$E$29,0,10*ROW('Sanitation Data'!E25)))</f>
        <v/>
      </c>
      <c r="CR31" s="274" t="str">
        <f ca="true">+IF(OFFSET('Sanitation Data'!$E$30,0,10*ROW('Sanitation Data'!E25))="","",OFFSET('Sanitation Data'!$E$30,0,10*ROW('Sanitation Data'!E25)))</f>
        <v/>
      </c>
      <c r="CS31" s="274" t="str">
        <f ca="true">+IF(OFFSET('Sanitation Data'!$E$31,0,10*ROW('Sanitation Data'!E25))="","",OFFSET('Sanitation Data'!$E$31,0,10*ROW('Sanitation Data'!E25)))</f>
        <v/>
      </c>
      <c r="CT31" s="274" t="str">
        <f ca="true">+IF(OFFSET('Sanitation Data'!$E$32,0,10*ROW('Sanitation Data'!E25))="","",OFFSET('Sanitation Data'!$E$32,0,10*ROW('Sanitation Data'!E25)))</f>
        <v/>
      </c>
      <c r="CU31" s="274" t="str">
        <f ca="true">+IF(OFFSET('Sanitation Data'!$F$28,0,10*ROW('Sanitation Data'!F25))="","",OFFSET('Sanitation Data'!$F$28,0,10*ROW('Sanitation Data'!F25)))</f>
        <v/>
      </c>
      <c r="CV31" s="274" t="str">
        <f ca="true">+IF(OFFSET('Sanitation Data'!$F$29,0,10*ROW('Sanitation Data'!F25))="","",OFFSET('Sanitation Data'!$F$29,0,10*ROW('Sanitation Data'!F25)))</f>
        <v/>
      </c>
      <c r="CW31" s="274" t="str">
        <f ca="true">+IF(OFFSET('Sanitation Data'!$F$30,0,10*ROW('Sanitation Data'!F25))="","",OFFSET('Sanitation Data'!$F$30,0,10*ROW('Sanitation Data'!F25)))</f>
        <v/>
      </c>
      <c r="CX31" s="274" t="str">
        <f ca="true">+IF(OFFSET('Sanitation Data'!$F$31,0,10*ROW('Sanitation Data'!F25))="","",OFFSET('Sanitation Data'!$F$31,0,10*ROW('Sanitation Data'!F25)))</f>
        <v/>
      </c>
      <c r="CY31" s="274" t="str">
        <f ca="true">+IF(OFFSET('Sanitation Data'!$F$32,0,10*ROW('Sanitation Data'!F25))="","",OFFSET('Sanitation Data'!$F$32,0,10*ROW('Sanitation Data'!F25)))</f>
        <v/>
      </c>
      <c r="CZ31" s="274" t="str">
        <f ca="true">+IF(OFFSET('Sanitation Data'!$G$28,0,10*ROW('Sanitation Data'!G25))="","",OFFSET('Sanitation Data'!$G$28,0,10*ROW('Sanitation Data'!G25)))</f>
        <v/>
      </c>
      <c r="DA31" s="274" t="str">
        <f ca="true">+IF(OFFSET('Sanitation Data'!$G$29,0,10*ROW('Sanitation Data'!G25))="","",OFFSET('Sanitation Data'!$G$29,0,10*ROW('Sanitation Data'!G25)))</f>
        <v/>
      </c>
      <c r="DB31" s="274" t="str">
        <f ca="true">+IF(OFFSET('Sanitation Data'!$G$30,0,10*ROW('Sanitation Data'!G25))="","",OFFSET('Sanitation Data'!$G$30,0,10*ROW('Sanitation Data'!G25)))</f>
        <v/>
      </c>
      <c r="DC31" s="274" t="str">
        <f ca="true">+IF(OFFSET('Sanitation Data'!$G$31,0,10*ROW('Sanitation Data'!G25))="","",OFFSET('Sanitation Data'!$G$31,0,10*ROW('Sanitation Data'!G25)))</f>
        <v/>
      </c>
      <c r="DD31" s="274" t="str">
        <f ca="true">+IF(OFFSET('Sanitation Data'!$G$32,0,10*ROW('Sanitation Data'!G25))="","",OFFSET('Sanitation Data'!$G$32,0,10*ROW('Sanitation Data'!G25)))</f>
        <v/>
      </c>
      <c r="DE31" s="274" t="str">
        <f ca="true">+IF(OFFSET('Sanitation Data'!$H$28,0,10*ROW('Sanitation Data'!H25))="","",OFFSET('Sanitation Data'!$H$28,0,10*ROW('Sanitation Data'!H25)))</f>
        <v/>
      </c>
      <c r="DF31" s="274" t="str">
        <f ca="true">+IF(OFFSET('Sanitation Data'!$H$29,0,10*ROW('Sanitation Data'!H25))="","",OFFSET('Sanitation Data'!$H$29,0,10*ROW('Sanitation Data'!H25)))</f>
        <v/>
      </c>
      <c r="DG31" s="274" t="str">
        <f ca="true">+IF(OFFSET('Sanitation Data'!$H$30,0,10*ROW('Sanitation Data'!H25))="","",OFFSET('Sanitation Data'!$H$30,0,10*ROW('Sanitation Data'!H25)))</f>
        <v/>
      </c>
      <c r="DH31" s="274" t="str">
        <f ca="true">+IF(OFFSET('Sanitation Data'!$H$31,0,10*ROW('Sanitation Data'!H25))="","",OFFSET('Sanitation Data'!$H$31,0,10*ROW('Sanitation Data'!H25)))</f>
        <v/>
      </c>
      <c r="DI31" s="274" t="str">
        <f ca="true">+IF(OFFSET('Sanitation Data'!$H$32,0,10*ROW('Sanitation Data'!H25))="","",OFFSET('Sanitation Data'!$H$32,0,10*ROW('Sanitation Data'!H25)))</f>
        <v/>
      </c>
      <c r="DJ31" s="274" t="str">
        <f ca="true">+IF(OFFSET('Sanitation Data'!$I$28,0,10*ROW('Sanitation Data'!I25))="","",OFFSET('Sanitation Data'!$I$28,0,10*ROW('Sanitation Data'!I25)))</f>
        <v/>
      </c>
      <c r="DK31" s="274" t="str">
        <f ca="true">+IF(OFFSET('Sanitation Data'!$I$29,0,10*ROW('Sanitation Data'!I25))="","",OFFSET('Sanitation Data'!$I$29,0,10*ROW('Sanitation Data'!I25)))</f>
        <v/>
      </c>
      <c r="DL31" s="274" t="str">
        <f ca="true">+IF(OFFSET('Sanitation Data'!$I$30,0,10*ROW('Sanitation Data'!I25))="","",OFFSET('Sanitation Data'!$I$30,0,10*ROW('Sanitation Data'!I25)))</f>
        <v/>
      </c>
      <c r="DM31" s="274" t="str">
        <f ca="true">+IF(OFFSET('Sanitation Data'!$I$31,0,10*ROW('Sanitation Data'!I25))="","",OFFSET('Sanitation Data'!$I$31,0,10*ROW('Sanitation Data'!I25)))</f>
        <v/>
      </c>
      <c r="DN31" s="274" t="str">
        <f ca="true">+IF(OFFSET('Sanitation Data'!$I$32,0,10*ROW('Sanitation Data'!I25))="","",OFFSET('Sanitation Data'!$I$32,0,10*ROW('Sanitation Data'!I25)))</f>
        <v/>
      </c>
      <c r="DO31" s="274" t="str">
        <f ca="true">+IF(OFFSET('Hygiene Data'!$D$11,0,10*ROW('Hygiene Data'!D25))="","",OFFSET('Hygiene Data'!$D$11,0,10*ROW('Hygiene Data'!D25)))</f>
        <v/>
      </c>
      <c r="DP31" s="274" t="str">
        <f ca="true">+IF(OFFSET('Hygiene Data'!$D$12,0,10*ROW('Hygiene Data'!D25))="","",OFFSET('Hygiene Data'!$D$12,0,10*ROW('Hygiene Data'!D25)))</f>
        <v/>
      </c>
      <c r="DQ31" s="274" t="str">
        <f ca="true">+IF(OFFSET('Hygiene Data'!$D$13,0,10*ROW('Hygiene Data'!D25))="","",OFFSET('Hygiene Data'!$D$13,0,10*ROW('Hygiene Data'!D25)))</f>
        <v/>
      </c>
      <c r="DR31" s="274" t="str">
        <f ca="true">+IF(OFFSET('Hygiene Data'!$E$11,0,10*ROW('Hygiene Data'!E25))="","",OFFSET('Hygiene Data'!$E$11,0,10*ROW('Hygiene Data'!E25)))</f>
        <v/>
      </c>
      <c r="DS31" s="274" t="str">
        <f ca="true">+IF(OFFSET('Hygiene Data'!$E$12,0,10*ROW('Hygiene Data'!E25))="","",OFFSET('Hygiene Data'!$E$12,0,10*ROW('Hygiene Data'!E25)))</f>
        <v/>
      </c>
      <c r="DT31" s="274" t="str">
        <f ca="true">+IF(OFFSET('Hygiene Data'!$E$13,0,10*ROW('Hygiene Data'!E25))="","",OFFSET('Hygiene Data'!$E$13,0,10*ROW('Hygiene Data'!E25)))</f>
        <v/>
      </c>
      <c r="DU31" s="274" t="str">
        <f ca="true">+IF(OFFSET('Hygiene Data'!$F$11,0,10*ROW('Hygiene Data'!F25))="","",OFFSET('Hygiene Data'!$F$11,0,10*ROW('Hygiene Data'!F25)))</f>
        <v/>
      </c>
      <c r="DV31" s="274" t="str">
        <f ca="true">+IF(OFFSET('Hygiene Data'!$F$12,0,10*ROW('Hygiene Data'!F25))="","",OFFSET('Hygiene Data'!$F$12,0,10*ROW('Hygiene Data'!F25)))</f>
        <v/>
      </c>
      <c r="DW31" s="274" t="str">
        <f ca="true">+IF(OFFSET('Hygiene Data'!$F$13,0,10*ROW('Hygiene Data'!F25))="","",OFFSET('Hygiene Data'!$F$13,0,10*ROW('Hygiene Data'!F25)))</f>
        <v/>
      </c>
      <c r="DX31" s="274" t="str">
        <f ca="true">+IF(OFFSET('Hygiene Data'!$G$11,0,10*ROW('Hygiene Data'!G25))="","",OFFSET('Hygiene Data'!$G$11,0,10*ROW('Hygiene Data'!G25)))</f>
        <v/>
      </c>
      <c r="DY31" s="274" t="str">
        <f ca="true">+IF(OFFSET('Hygiene Data'!$G$12,0,10*ROW('Hygiene Data'!G25))="","",OFFSET('Hygiene Data'!$G$12,0,10*ROW('Hygiene Data'!G25)))</f>
        <v/>
      </c>
      <c r="DZ31" s="274" t="str">
        <f ca="true">+IF(OFFSET('Hygiene Data'!$G$13,0,10*ROW('Hygiene Data'!G25))="","",OFFSET('Hygiene Data'!$G$13,0,10*ROW('Hygiene Data'!G25)))</f>
        <v/>
      </c>
      <c r="EA31" s="274" t="str">
        <f ca="true">+IF(OFFSET('Hygiene Data'!$H$11,0,10*ROW('Hygiene Data'!H25))="","",OFFSET('Hygiene Data'!$H$11,0,10*ROW('Hygiene Data'!H25)))</f>
        <v/>
      </c>
      <c r="EB31" s="274" t="str">
        <f ca="true">+IF(OFFSET('Hygiene Data'!$H$12,0,10*ROW('Hygiene Data'!H25))="","",OFFSET('Hygiene Data'!$H$12,0,10*ROW('Hygiene Data'!H25)))</f>
        <v/>
      </c>
      <c r="EC31" s="274" t="str">
        <f ca="true">+IF(OFFSET('Hygiene Data'!$H$13,0,10*ROW('Hygiene Data'!H25))="","",OFFSET('Hygiene Data'!$H$13,0,10*ROW('Hygiene Data'!H25)))</f>
        <v/>
      </c>
      <c r="ED31" s="274" t="str">
        <f ca="true">+IF(OFFSET('Hygiene Data'!$I$11,0,10*ROW('Hygiene Data'!I25))="","",OFFSET('Hygiene Data'!$I$11,0,10*ROW('Hygiene Data'!I25)))</f>
        <v/>
      </c>
      <c r="EE31" s="274" t="str">
        <f ca="true">+IF(OFFSET('Hygiene Data'!$I$12,0,10*ROW('Hygiene Data'!I25))="","",OFFSET('Hygiene Data'!$I$12,0,10*ROW('Hygiene Data'!I25)))</f>
        <v/>
      </c>
      <c r="EF31" s="274"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0" t="str">
        <f t="shared" ca="true" si="0"/>
        <v/>
      </c>
      <c r="D32" s="9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4"/>
      <c r="BS32" s="274" t="str">
        <f ca="true">+IF(OFFSET('Water Data'!$D$27,0,10*ROW('Water Data'!D26))="","",OFFSET('Water Data'!$D$27,0,10*ROW('Water Data'!D26)))</f>
        <v/>
      </c>
      <c r="BT32" s="274" t="str">
        <f ca="true">+IF(OFFSET('Water Data'!$D$28,0,10*ROW('Water Data'!D26))="","",OFFSET('Water Data'!$D$28,0,10*ROW('Water Data'!D26)))</f>
        <v/>
      </c>
      <c r="BU32" s="274" t="str">
        <f ca="true">+IF(OFFSET('Water Data'!$D$29,0,10*ROW('Water Data'!D26))="","",OFFSET('Water Data'!$D$29,0,10*ROW('Water Data'!D26)))</f>
        <v/>
      </c>
      <c r="BV32" s="274" t="str">
        <f ca="true">+IF(OFFSET('Water Data'!$E$27,0,10*ROW('Water Data'!E26))="","",OFFSET('Water Data'!$E$27,0,10*ROW('Water Data'!E26)))</f>
        <v/>
      </c>
      <c r="BW32" s="274" t="str">
        <f ca="true">+IF(OFFSET('Water Data'!$E$28,0,10*ROW('Water Data'!E26))="","",OFFSET('Water Data'!$E$28,0,10*ROW('Water Data'!E26)))</f>
        <v/>
      </c>
      <c r="BX32" s="274" t="str">
        <f ca="true">+IF(OFFSET('Water Data'!$E$29,0,10*ROW('Water Data'!E26))="","",OFFSET('Water Data'!$E$29,0,10*ROW('Water Data'!E26)))</f>
        <v/>
      </c>
      <c r="BY32" s="274" t="str">
        <f ca="true">+IF(OFFSET('Water Data'!$F$27,0,10*ROW('Water Data'!F26))="","",OFFSET('Water Data'!$F$27,0,10*ROW('Water Data'!F26)))</f>
        <v/>
      </c>
      <c r="BZ32" s="274" t="str">
        <f ca="true">+IF(OFFSET('Water Data'!$F$28,0,10*ROW('Water Data'!F26))="","",OFFSET('Water Data'!$F$28,0,10*ROW('Water Data'!F26)))</f>
        <v/>
      </c>
      <c r="CA32" s="274" t="str">
        <f ca="true">+IF(OFFSET('Water Data'!$F$29,0,10*ROW('Water Data'!F26))="","",OFFSET('Water Data'!$F$29,0,10*ROW('Water Data'!F26)))</f>
        <v/>
      </c>
      <c r="CB32" s="274" t="str">
        <f ca="true">+IF(OFFSET('Water Data'!$G$27,0,10*ROW('Water Data'!G26))="","",OFFSET('Water Data'!$G$27,0,10*ROW('Water Data'!G26)))</f>
        <v/>
      </c>
      <c r="CC32" s="274" t="str">
        <f ca="true">+IF(OFFSET('Water Data'!$G$28,0,10*ROW('Water Data'!G26))="","",OFFSET('Water Data'!$G$28,0,10*ROW('Water Data'!G26)))</f>
        <v/>
      </c>
      <c r="CD32" s="274" t="str">
        <f ca="true">+IF(OFFSET('Water Data'!$G$29,0,10*ROW('Water Data'!G26))="","",OFFSET('Water Data'!$G$29,0,10*ROW('Water Data'!G26)))</f>
        <v/>
      </c>
      <c r="CE32" s="274" t="str">
        <f ca="true">+IF(OFFSET('Water Data'!$H$27,0,10*ROW('Water Data'!H26))="","",OFFSET('Water Data'!$H$27,0,10*ROW('Water Data'!H26)))</f>
        <v/>
      </c>
      <c r="CF32" s="274" t="str">
        <f ca="true">+IF(OFFSET('Water Data'!$H$28,0,10*ROW('Water Data'!H26))="","",OFFSET('Water Data'!$H$28,0,10*ROW('Water Data'!H26)))</f>
        <v/>
      </c>
      <c r="CG32" s="274" t="str">
        <f ca="true">+IF(OFFSET('Water Data'!$H$29,0,10*ROW('Water Data'!H26))="","",OFFSET('Water Data'!$H$29,0,10*ROW('Water Data'!H26)))</f>
        <v/>
      </c>
      <c r="CH32" s="274" t="str">
        <f ca="true">+IF(OFFSET('Water Data'!$I$27,0,10*ROW('Water Data'!I26))="","",OFFSET('Water Data'!$I$27,0,10*ROW('Water Data'!I26)))</f>
        <v/>
      </c>
      <c r="CI32" s="274" t="str">
        <f ca="true">+IF(OFFSET('Water Data'!$I$28,0,10*ROW('Water Data'!I26))="","",OFFSET('Water Data'!$I$28,0,10*ROW('Water Data'!I26)))</f>
        <v/>
      </c>
      <c r="CJ32" s="274" t="str">
        <f ca="true">+IF(OFFSET('Water Data'!$I$29,0,10*ROW('Water Data'!I26))="","",OFFSET('Water Data'!$I$29,0,10*ROW('Water Data'!I26)))</f>
        <v/>
      </c>
      <c r="CK32" s="274" t="str">
        <f ca="true">+IF(OFFSET('Sanitation Data'!$D$28,0,10*ROW('Sanitation Data'!D26))="","",OFFSET('Sanitation Data'!$D$28,0,10*ROW('Sanitation Data'!D26)))</f>
        <v/>
      </c>
      <c r="CL32" s="274" t="str">
        <f ca="true">+IF(OFFSET('Sanitation Data'!$D$29,0,10*ROW('Sanitation Data'!D26))="","",OFFSET('Sanitation Data'!$D$29,0,10*ROW('Sanitation Data'!D26)))</f>
        <v/>
      </c>
      <c r="CM32" s="274" t="str">
        <f ca="true">+IF(OFFSET('Sanitation Data'!$D$30,0,10*ROW('Sanitation Data'!D26))="","",OFFSET('Sanitation Data'!$D$30,0,10*ROW('Sanitation Data'!D26)))</f>
        <v/>
      </c>
      <c r="CN32" s="274" t="str">
        <f ca="true">+IF(OFFSET('Sanitation Data'!$D$31,0,10*ROW('Sanitation Data'!D26))="","",OFFSET('Sanitation Data'!$D$31,0,10*ROW('Sanitation Data'!D26)))</f>
        <v/>
      </c>
      <c r="CO32" s="274" t="str">
        <f ca="true">+IF(OFFSET('Sanitation Data'!$D$32,0,10*ROW('Sanitation Data'!D26))="","",OFFSET('Sanitation Data'!$D$32,0,10*ROW('Sanitation Data'!D26)))</f>
        <v/>
      </c>
      <c r="CP32" s="274" t="str">
        <f ca="true">+IF(OFFSET('Sanitation Data'!$E$28,0,10*ROW('Sanitation Data'!E26))="","",OFFSET('Sanitation Data'!$E$28,0,10*ROW('Sanitation Data'!E26)))</f>
        <v/>
      </c>
      <c r="CQ32" s="274" t="str">
        <f ca="true">+IF(OFFSET('Sanitation Data'!$E$29,0,10*ROW('Sanitation Data'!E26))="","",OFFSET('Sanitation Data'!$E$29,0,10*ROW('Sanitation Data'!E26)))</f>
        <v/>
      </c>
      <c r="CR32" s="274" t="str">
        <f ca="true">+IF(OFFSET('Sanitation Data'!$E$30,0,10*ROW('Sanitation Data'!E26))="","",OFFSET('Sanitation Data'!$E$30,0,10*ROW('Sanitation Data'!E26)))</f>
        <v/>
      </c>
      <c r="CS32" s="274" t="str">
        <f ca="true">+IF(OFFSET('Sanitation Data'!$E$31,0,10*ROW('Sanitation Data'!E26))="","",OFFSET('Sanitation Data'!$E$31,0,10*ROW('Sanitation Data'!E26)))</f>
        <v/>
      </c>
      <c r="CT32" s="274" t="str">
        <f ca="true">+IF(OFFSET('Sanitation Data'!$E$32,0,10*ROW('Sanitation Data'!E26))="","",OFFSET('Sanitation Data'!$E$32,0,10*ROW('Sanitation Data'!E26)))</f>
        <v/>
      </c>
      <c r="CU32" s="274" t="str">
        <f ca="true">+IF(OFFSET('Sanitation Data'!$F$28,0,10*ROW('Sanitation Data'!F26))="","",OFFSET('Sanitation Data'!$F$28,0,10*ROW('Sanitation Data'!F26)))</f>
        <v/>
      </c>
      <c r="CV32" s="274" t="str">
        <f ca="true">+IF(OFFSET('Sanitation Data'!$F$29,0,10*ROW('Sanitation Data'!F26))="","",OFFSET('Sanitation Data'!$F$29,0,10*ROW('Sanitation Data'!F26)))</f>
        <v/>
      </c>
      <c r="CW32" s="274" t="str">
        <f ca="true">+IF(OFFSET('Sanitation Data'!$F$30,0,10*ROW('Sanitation Data'!F26))="","",OFFSET('Sanitation Data'!$F$30,0,10*ROW('Sanitation Data'!F26)))</f>
        <v/>
      </c>
      <c r="CX32" s="274" t="str">
        <f ca="true">+IF(OFFSET('Sanitation Data'!$F$31,0,10*ROW('Sanitation Data'!F26))="","",OFFSET('Sanitation Data'!$F$31,0,10*ROW('Sanitation Data'!F26)))</f>
        <v/>
      </c>
      <c r="CY32" s="274" t="str">
        <f ca="true">+IF(OFFSET('Sanitation Data'!$F$32,0,10*ROW('Sanitation Data'!F26))="","",OFFSET('Sanitation Data'!$F$32,0,10*ROW('Sanitation Data'!F26)))</f>
        <v/>
      </c>
      <c r="CZ32" s="274" t="str">
        <f ca="true">+IF(OFFSET('Sanitation Data'!$G$28,0,10*ROW('Sanitation Data'!G26))="","",OFFSET('Sanitation Data'!$G$28,0,10*ROW('Sanitation Data'!G26)))</f>
        <v/>
      </c>
      <c r="DA32" s="274" t="str">
        <f ca="true">+IF(OFFSET('Sanitation Data'!$G$29,0,10*ROW('Sanitation Data'!G26))="","",OFFSET('Sanitation Data'!$G$29,0,10*ROW('Sanitation Data'!G26)))</f>
        <v/>
      </c>
      <c r="DB32" s="274" t="str">
        <f ca="true">+IF(OFFSET('Sanitation Data'!$G$30,0,10*ROW('Sanitation Data'!G26))="","",OFFSET('Sanitation Data'!$G$30,0,10*ROW('Sanitation Data'!G26)))</f>
        <v/>
      </c>
      <c r="DC32" s="274" t="str">
        <f ca="true">+IF(OFFSET('Sanitation Data'!$G$31,0,10*ROW('Sanitation Data'!G26))="","",OFFSET('Sanitation Data'!$G$31,0,10*ROW('Sanitation Data'!G26)))</f>
        <v/>
      </c>
      <c r="DD32" s="274" t="str">
        <f ca="true">+IF(OFFSET('Sanitation Data'!$G$32,0,10*ROW('Sanitation Data'!G26))="","",OFFSET('Sanitation Data'!$G$32,0,10*ROW('Sanitation Data'!G26)))</f>
        <v/>
      </c>
      <c r="DE32" s="274" t="str">
        <f ca="true">+IF(OFFSET('Sanitation Data'!$H$28,0,10*ROW('Sanitation Data'!H26))="","",OFFSET('Sanitation Data'!$H$28,0,10*ROW('Sanitation Data'!H26)))</f>
        <v/>
      </c>
      <c r="DF32" s="274" t="str">
        <f ca="true">+IF(OFFSET('Sanitation Data'!$H$29,0,10*ROW('Sanitation Data'!H26))="","",OFFSET('Sanitation Data'!$H$29,0,10*ROW('Sanitation Data'!H26)))</f>
        <v/>
      </c>
      <c r="DG32" s="274" t="str">
        <f ca="true">+IF(OFFSET('Sanitation Data'!$H$30,0,10*ROW('Sanitation Data'!H26))="","",OFFSET('Sanitation Data'!$H$30,0,10*ROW('Sanitation Data'!H26)))</f>
        <v/>
      </c>
      <c r="DH32" s="274" t="str">
        <f ca="true">+IF(OFFSET('Sanitation Data'!$H$31,0,10*ROW('Sanitation Data'!H26))="","",OFFSET('Sanitation Data'!$H$31,0,10*ROW('Sanitation Data'!H26)))</f>
        <v/>
      </c>
      <c r="DI32" s="274" t="str">
        <f ca="true">+IF(OFFSET('Sanitation Data'!$H$32,0,10*ROW('Sanitation Data'!H26))="","",OFFSET('Sanitation Data'!$H$32,0,10*ROW('Sanitation Data'!H26)))</f>
        <v/>
      </c>
      <c r="DJ32" s="274" t="str">
        <f ca="true">+IF(OFFSET('Sanitation Data'!$I$28,0,10*ROW('Sanitation Data'!I26))="","",OFFSET('Sanitation Data'!$I$28,0,10*ROW('Sanitation Data'!I26)))</f>
        <v/>
      </c>
      <c r="DK32" s="274" t="str">
        <f ca="true">+IF(OFFSET('Sanitation Data'!$I$29,0,10*ROW('Sanitation Data'!I26))="","",OFFSET('Sanitation Data'!$I$29,0,10*ROW('Sanitation Data'!I26)))</f>
        <v/>
      </c>
      <c r="DL32" s="274" t="str">
        <f ca="true">+IF(OFFSET('Sanitation Data'!$I$30,0,10*ROW('Sanitation Data'!I26))="","",OFFSET('Sanitation Data'!$I$30,0,10*ROW('Sanitation Data'!I26)))</f>
        <v/>
      </c>
      <c r="DM32" s="274" t="str">
        <f ca="true">+IF(OFFSET('Sanitation Data'!$I$31,0,10*ROW('Sanitation Data'!I26))="","",OFFSET('Sanitation Data'!$I$31,0,10*ROW('Sanitation Data'!I26)))</f>
        <v/>
      </c>
      <c r="DN32" s="274" t="str">
        <f ca="true">+IF(OFFSET('Sanitation Data'!$I$32,0,10*ROW('Sanitation Data'!I26))="","",OFFSET('Sanitation Data'!$I$32,0,10*ROW('Sanitation Data'!I26)))</f>
        <v/>
      </c>
      <c r="DO32" s="274" t="str">
        <f ca="true">+IF(OFFSET('Hygiene Data'!$D$11,0,10*ROW('Hygiene Data'!D26))="","",OFFSET('Hygiene Data'!$D$11,0,10*ROW('Hygiene Data'!D26)))</f>
        <v/>
      </c>
      <c r="DP32" s="274" t="str">
        <f ca="true">+IF(OFFSET('Hygiene Data'!$D$12,0,10*ROW('Hygiene Data'!D26))="","",OFFSET('Hygiene Data'!$D$12,0,10*ROW('Hygiene Data'!D26)))</f>
        <v/>
      </c>
      <c r="DQ32" s="274" t="str">
        <f ca="true">+IF(OFFSET('Hygiene Data'!$D$13,0,10*ROW('Hygiene Data'!D26))="","",OFFSET('Hygiene Data'!$D$13,0,10*ROW('Hygiene Data'!D26)))</f>
        <v/>
      </c>
      <c r="DR32" s="274" t="str">
        <f ca="true">+IF(OFFSET('Hygiene Data'!$E$11,0,10*ROW('Hygiene Data'!E26))="","",OFFSET('Hygiene Data'!$E$11,0,10*ROW('Hygiene Data'!E26)))</f>
        <v/>
      </c>
      <c r="DS32" s="274" t="str">
        <f ca="true">+IF(OFFSET('Hygiene Data'!$E$12,0,10*ROW('Hygiene Data'!E26))="","",OFFSET('Hygiene Data'!$E$12,0,10*ROW('Hygiene Data'!E26)))</f>
        <v/>
      </c>
      <c r="DT32" s="274" t="str">
        <f ca="true">+IF(OFFSET('Hygiene Data'!$E$13,0,10*ROW('Hygiene Data'!E26))="","",OFFSET('Hygiene Data'!$E$13,0,10*ROW('Hygiene Data'!E26)))</f>
        <v/>
      </c>
      <c r="DU32" s="274" t="str">
        <f ca="true">+IF(OFFSET('Hygiene Data'!$F$11,0,10*ROW('Hygiene Data'!F26))="","",OFFSET('Hygiene Data'!$F$11,0,10*ROW('Hygiene Data'!F26)))</f>
        <v/>
      </c>
      <c r="DV32" s="274" t="str">
        <f ca="true">+IF(OFFSET('Hygiene Data'!$F$12,0,10*ROW('Hygiene Data'!F26))="","",OFFSET('Hygiene Data'!$F$12,0,10*ROW('Hygiene Data'!F26)))</f>
        <v/>
      </c>
      <c r="DW32" s="274" t="str">
        <f ca="true">+IF(OFFSET('Hygiene Data'!$F$13,0,10*ROW('Hygiene Data'!F26))="","",OFFSET('Hygiene Data'!$F$13,0,10*ROW('Hygiene Data'!F26)))</f>
        <v/>
      </c>
      <c r="DX32" s="274" t="str">
        <f ca="true">+IF(OFFSET('Hygiene Data'!$G$11,0,10*ROW('Hygiene Data'!G26))="","",OFFSET('Hygiene Data'!$G$11,0,10*ROW('Hygiene Data'!G26)))</f>
        <v/>
      </c>
      <c r="DY32" s="274" t="str">
        <f ca="true">+IF(OFFSET('Hygiene Data'!$G$12,0,10*ROW('Hygiene Data'!G26))="","",OFFSET('Hygiene Data'!$G$12,0,10*ROW('Hygiene Data'!G26)))</f>
        <v/>
      </c>
      <c r="DZ32" s="274" t="str">
        <f ca="true">+IF(OFFSET('Hygiene Data'!$G$13,0,10*ROW('Hygiene Data'!G26))="","",OFFSET('Hygiene Data'!$G$13,0,10*ROW('Hygiene Data'!G26)))</f>
        <v/>
      </c>
      <c r="EA32" s="274" t="str">
        <f ca="true">+IF(OFFSET('Hygiene Data'!$H$11,0,10*ROW('Hygiene Data'!H26))="","",OFFSET('Hygiene Data'!$H$11,0,10*ROW('Hygiene Data'!H26)))</f>
        <v/>
      </c>
      <c r="EB32" s="274" t="str">
        <f ca="true">+IF(OFFSET('Hygiene Data'!$H$12,0,10*ROW('Hygiene Data'!H26))="","",OFFSET('Hygiene Data'!$H$12,0,10*ROW('Hygiene Data'!H26)))</f>
        <v/>
      </c>
      <c r="EC32" s="274" t="str">
        <f ca="true">+IF(OFFSET('Hygiene Data'!$H$13,0,10*ROW('Hygiene Data'!H26))="","",OFFSET('Hygiene Data'!$H$13,0,10*ROW('Hygiene Data'!H26)))</f>
        <v/>
      </c>
      <c r="ED32" s="274" t="str">
        <f ca="true">+IF(OFFSET('Hygiene Data'!$I$11,0,10*ROW('Hygiene Data'!I26))="","",OFFSET('Hygiene Data'!$I$11,0,10*ROW('Hygiene Data'!I26)))</f>
        <v/>
      </c>
      <c r="EE32" s="274" t="str">
        <f ca="true">+IF(OFFSET('Hygiene Data'!$I$12,0,10*ROW('Hygiene Data'!I26))="","",OFFSET('Hygiene Data'!$I$12,0,10*ROW('Hygiene Data'!I26)))</f>
        <v/>
      </c>
      <c r="EF32" s="274"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0" t="str">
        <f t="shared" ca="true" si="0"/>
        <v/>
      </c>
      <c r="D33" s="9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4"/>
      <c r="BS33" s="274" t="str">
        <f ca="true">+IF(OFFSET('Water Data'!$D$27,0,10*ROW('Water Data'!D27))="","",OFFSET('Water Data'!$D$27,0,10*ROW('Water Data'!D27)))</f>
        <v/>
      </c>
      <c r="BT33" s="274" t="str">
        <f ca="true">+IF(OFFSET('Water Data'!$D$28,0,10*ROW('Water Data'!D27))="","",OFFSET('Water Data'!$D$28,0,10*ROW('Water Data'!D27)))</f>
        <v/>
      </c>
      <c r="BU33" s="274" t="str">
        <f ca="true">+IF(OFFSET('Water Data'!$D$29,0,10*ROW('Water Data'!D27))="","",OFFSET('Water Data'!$D$29,0,10*ROW('Water Data'!D27)))</f>
        <v/>
      </c>
      <c r="BV33" s="274" t="str">
        <f ca="true">+IF(OFFSET('Water Data'!$E$27,0,10*ROW('Water Data'!E27))="","",OFFSET('Water Data'!$E$27,0,10*ROW('Water Data'!E27)))</f>
        <v/>
      </c>
      <c r="BW33" s="274" t="str">
        <f ca="true">+IF(OFFSET('Water Data'!$E$28,0,10*ROW('Water Data'!E27))="","",OFFSET('Water Data'!$E$28,0,10*ROW('Water Data'!E27)))</f>
        <v/>
      </c>
      <c r="BX33" s="274" t="str">
        <f ca="true">+IF(OFFSET('Water Data'!$E$29,0,10*ROW('Water Data'!E27))="","",OFFSET('Water Data'!$E$29,0,10*ROW('Water Data'!E27)))</f>
        <v/>
      </c>
      <c r="BY33" s="274" t="str">
        <f ca="true">+IF(OFFSET('Water Data'!$F$27,0,10*ROW('Water Data'!F27))="","",OFFSET('Water Data'!$F$27,0,10*ROW('Water Data'!F27)))</f>
        <v/>
      </c>
      <c r="BZ33" s="274" t="str">
        <f ca="true">+IF(OFFSET('Water Data'!$F$28,0,10*ROW('Water Data'!F27))="","",OFFSET('Water Data'!$F$28,0,10*ROW('Water Data'!F27)))</f>
        <v/>
      </c>
      <c r="CA33" s="274" t="str">
        <f ca="true">+IF(OFFSET('Water Data'!$F$29,0,10*ROW('Water Data'!F27))="","",OFFSET('Water Data'!$F$29,0,10*ROW('Water Data'!F27)))</f>
        <v/>
      </c>
      <c r="CB33" s="274" t="str">
        <f ca="true">+IF(OFFSET('Water Data'!$G$27,0,10*ROW('Water Data'!G27))="","",OFFSET('Water Data'!$G$27,0,10*ROW('Water Data'!G27)))</f>
        <v/>
      </c>
      <c r="CC33" s="274" t="str">
        <f ca="true">+IF(OFFSET('Water Data'!$G$28,0,10*ROW('Water Data'!G27))="","",OFFSET('Water Data'!$G$28,0,10*ROW('Water Data'!G27)))</f>
        <v/>
      </c>
      <c r="CD33" s="274" t="str">
        <f ca="true">+IF(OFFSET('Water Data'!$G$29,0,10*ROW('Water Data'!G27))="","",OFFSET('Water Data'!$G$29,0,10*ROW('Water Data'!G27)))</f>
        <v/>
      </c>
      <c r="CE33" s="274" t="str">
        <f ca="true">+IF(OFFSET('Water Data'!$H$27,0,10*ROW('Water Data'!H27))="","",OFFSET('Water Data'!$H$27,0,10*ROW('Water Data'!H27)))</f>
        <v/>
      </c>
      <c r="CF33" s="274" t="str">
        <f ca="true">+IF(OFFSET('Water Data'!$H$28,0,10*ROW('Water Data'!H27))="","",OFFSET('Water Data'!$H$28,0,10*ROW('Water Data'!H27)))</f>
        <v/>
      </c>
      <c r="CG33" s="274" t="str">
        <f ca="true">+IF(OFFSET('Water Data'!$H$29,0,10*ROW('Water Data'!H27))="","",OFFSET('Water Data'!$H$29,0,10*ROW('Water Data'!H27)))</f>
        <v/>
      </c>
      <c r="CH33" s="274" t="str">
        <f ca="true">+IF(OFFSET('Water Data'!$I$27,0,10*ROW('Water Data'!I27))="","",OFFSET('Water Data'!$I$27,0,10*ROW('Water Data'!I27)))</f>
        <v/>
      </c>
      <c r="CI33" s="274" t="str">
        <f ca="true">+IF(OFFSET('Water Data'!$I$28,0,10*ROW('Water Data'!I27))="","",OFFSET('Water Data'!$I$28,0,10*ROW('Water Data'!I27)))</f>
        <v/>
      </c>
      <c r="CJ33" s="274" t="str">
        <f ca="true">+IF(OFFSET('Water Data'!$I$29,0,10*ROW('Water Data'!I27))="","",OFFSET('Water Data'!$I$29,0,10*ROW('Water Data'!I27)))</f>
        <v/>
      </c>
      <c r="CK33" s="274" t="str">
        <f ca="true">+IF(OFFSET('Sanitation Data'!$D$28,0,10*ROW('Sanitation Data'!D27))="","",OFFSET('Sanitation Data'!$D$28,0,10*ROW('Sanitation Data'!D27)))</f>
        <v/>
      </c>
      <c r="CL33" s="274" t="str">
        <f ca="true">+IF(OFFSET('Sanitation Data'!$D$29,0,10*ROW('Sanitation Data'!D27))="","",OFFSET('Sanitation Data'!$D$29,0,10*ROW('Sanitation Data'!D27)))</f>
        <v/>
      </c>
      <c r="CM33" s="274" t="str">
        <f ca="true">+IF(OFFSET('Sanitation Data'!$D$30,0,10*ROW('Sanitation Data'!D27))="","",OFFSET('Sanitation Data'!$D$30,0,10*ROW('Sanitation Data'!D27)))</f>
        <v/>
      </c>
      <c r="CN33" s="274" t="str">
        <f ca="true">+IF(OFFSET('Sanitation Data'!$D$31,0,10*ROW('Sanitation Data'!D27))="","",OFFSET('Sanitation Data'!$D$31,0,10*ROW('Sanitation Data'!D27)))</f>
        <v/>
      </c>
      <c r="CO33" s="274" t="str">
        <f ca="true">+IF(OFFSET('Sanitation Data'!$D$32,0,10*ROW('Sanitation Data'!D27))="","",OFFSET('Sanitation Data'!$D$32,0,10*ROW('Sanitation Data'!D27)))</f>
        <v/>
      </c>
      <c r="CP33" s="274" t="str">
        <f ca="true">+IF(OFFSET('Sanitation Data'!$E$28,0,10*ROW('Sanitation Data'!E27))="","",OFFSET('Sanitation Data'!$E$28,0,10*ROW('Sanitation Data'!E27)))</f>
        <v/>
      </c>
      <c r="CQ33" s="274" t="str">
        <f ca="true">+IF(OFFSET('Sanitation Data'!$E$29,0,10*ROW('Sanitation Data'!E27))="","",OFFSET('Sanitation Data'!$E$29,0,10*ROW('Sanitation Data'!E27)))</f>
        <v/>
      </c>
      <c r="CR33" s="274" t="str">
        <f ca="true">+IF(OFFSET('Sanitation Data'!$E$30,0,10*ROW('Sanitation Data'!E27))="","",OFFSET('Sanitation Data'!$E$30,0,10*ROW('Sanitation Data'!E27)))</f>
        <v/>
      </c>
      <c r="CS33" s="274" t="str">
        <f ca="true">+IF(OFFSET('Sanitation Data'!$E$31,0,10*ROW('Sanitation Data'!E27))="","",OFFSET('Sanitation Data'!$E$31,0,10*ROW('Sanitation Data'!E27)))</f>
        <v/>
      </c>
      <c r="CT33" s="274" t="str">
        <f ca="true">+IF(OFFSET('Sanitation Data'!$E$32,0,10*ROW('Sanitation Data'!E27))="","",OFFSET('Sanitation Data'!$E$32,0,10*ROW('Sanitation Data'!E27)))</f>
        <v/>
      </c>
      <c r="CU33" s="274" t="str">
        <f ca="true">+IF(OFFSET('Sanitation Data'!$F$28,0,10*ROW('Sanitation Data'!F27))="","",OFFSET('Sanitation Data'!$F$28,0,10*ROW('Sanitation Data'!F27)))</f>
        <v/>
      </c>
      <c r="CV33" s="274" t="str">
        <f ca="true">+IF(OFFSET('Sanitation Data'!$F$29,0,10*ROW('Sanitation Data'!F27))="","",OFFSET('Sanitation Data'!$F$29,0,10*ROW('Sanitation Data'!F27)))</f>
        <v/>
      </c>
      <c r="CW33" s="274" t="str">
        <f ca="true">+IF(OFFSET('Sanitation Data'!$F$30,0,10*ROW('Sanitation Data'!F27))="","",OFFSET('Sanitation Data'!$F$30,0,10*ROW('Sanitation Data'!F27)))</f>
        <v/>
      </c>
      <c r="CX33" s="274" t="str">
        <f ca="true">+IF(OFFSET('Sanitation Data'!$F$31,0,10*ROW('Sanitation Data'!F27))="","",OFFSET('Sanitation Data'!$F$31,0,10*ROW('Sanitation Data'!F27)))</f>
        <v/>
      </c>
      <c r="CY33" s="274" t="str">
        <f ca="true">+IF(OFFSET('Sanitation Data'!$F$32,0,10*ROW('Sanitation Data'!F27))="","",OFFSET('Sanitation Data'!$F$32,0,10*ROW('Sanitation Data'!F27)))</f>
        <v/>
      </c>
      <c r="CZ33" s="274" t="str">
        <f ca="true">+IF(OFFSET('Sanitation Data'!$G$28,0,10*ROW('Sanitation Data'!G27))="","",OFFSET('Sanitation Data'!$G$28,0,10*ROW('Sanitation Data'!G27)))</f>
        <v/>
      </c>
      <c r="DA33" s="274" t="str">
        <f ca="true">+IF(OFFSET('Sanitation Data'!$G$29,0,10*ROW('Sanitation Data'!G27))="","",OFFSET('Sanitation Data'!$G$29,0,10*ROW('Sanitation Data'!G27)))</f>
        <v/>
      </c>
      <c r="DB33" s="274" t="str">
        <f ca="true">+IF(OFFSET('Sanitation Data'!$G$30,0,10*ROW('Sanitation Data'!G27))="","",OFFSET('Sanitation Data'!$G$30,0,10*ROW('Sanitation Data'!G27)))</f>
        <v/>
      </c>
      <c r="DC33" s="274" t="str">
        <f ca="true">+IF(OFFSET('Sanitation Data'!$G$31,0,10*ROW('Sanitation Data'!G27))="","",OFFSET('Sanitation Data'!$G$31,0,10*ROW('Sanitation Data'!G27)))</f>
        <v/>
      </c>
      <c r="DD33" s="274" t="str">
        <f ca="true">+IF(OFFSET('Sanitation Data'!$G$32,0,10*ROW('Sanitation Data'!G27))="","",OFFSET('Sanitation Data'!$G$32,0,10*ROW('Sanitation Data'!G27)))</f>
        <v/>
      </c>
      <c r="DE33" s="274" t="str">
        <f ca="true">+IF(OFFSET('Sanitation Data'!$H$28,0,10*ROW('Sanitation Data'!H27))="","",OFFSET('Sanitation Data'!$H$28,0,10*ROW('Sanitation Data'!H27)))</f>
        <v/>
      </c>
      <c r="DF33" s="274" t="str">
        <f ca="true">+IF(OFFSET('Sanitation Data'!$H$29,0,10*ROW('Sanitation Data'!H27))="","",OFFSET('Sanitation Data'!$H$29,0,10*ROW('Sanitation Data'!H27)))</f>
        <v/>
      </c>
      <c r="DG33" s="274" t="str">
        <f ca="true">+IF(OFFSET('Sanitation Data'!$H$30,0,10*ROW('Sanitation Data'!H27))="","",OFFSET('Sanitation Data'!$H$30,0,10*ROW('Sanitation Data'!H27)))</f>
        <v/>
      </c>
      <c r="DH33" s="274" t="str">
        <f ca="true">+IF(OFFSET('Sanitation Data'!$H$31,0,10*ROW('Sanitation Data'!H27))="","",OFFSET('Sanitation Data'!$H$31,0,10*ROW('Sanitation Data'!H27)))</f>
        <v/>
      </c>
      <c r="DI33" s="274" t="str">
        <f ca="true">+IF(OFFSET('Sanitation Data'!$H$32,0,10*ROW('Sanitation Data'!H27))="","",OFFSET('Sanitation Data'!$H$32,0,10*ROW('Sanitation Data'!H27)))</f>
        <v/>
      </c>
      <c r="DJ33" s="274" t="str">
        <f ca="true">+IF(OFFSET('Sanitation Data'!$I$28,0,10*ROW('Sanitation Data'!I27))="","",OFFSET('Sanitation Data'!$I$28,0,10*ROW('Sanitation Data'!I27)))</f>
        <v/>
      </c>
      <c r="DK33" s="274" t="str">
        <f ca="true">+IF(OFFSET('Sanitation Data'!$I$29,0,10*ROW('Sanitation Data'!I27))="","",OFFSET('Sanitation Data'!$I$29,0,10*ROW('Sanitation Data'!I27)))</f>
        <v/>
      </c>
      <c r="DL33" s="274" t="str">
        <f ca="true">+IF(OFFSET('Sanitation Data'!$I$30,0,10*ROW('Sanitation Data'!I27))="","",OFFSET('Sanitation Data'!$I$30,0,10*ROW('Sanitation Data'!I27)))</f>
        <v/>
      </c>
      <c r="DM33" s="274" t="str">
        <f ca="true">+IF(OFFSET('Sanitation Data'!$I$31,0,10*ROW('Sanitation Data'!I27))="","",OFFSET('Sanitation Data'!$I$31,0,10*ROW('Sanitation Data'!I27)))</f>
        <v/>
      </c>
      <c r="DN33" s="274" t="str">
        <f ca="true">+IF(OFFSET('Sanitation Data'!$I$32,0,10*ROW('Sanitation Data'!I27))="","",OFFSET('Sanitation Data'!$I$32,0,10*ROW('Sanitation Data'!I27)))</f>
        <v/>
      </c>
      <c r="DO33" s="274" t="str">
        <f ca="true">+IF(OFFSET('Hygiene Data'!$D$11,0,10*ROW('Hygiene Data'!D27))="","",OFFSET('Hygiene Data'!$D$11,0,10*ROW('Hygiene Data'!D27)))</f>
        <v/>
      </c>
      <c r="DP33" s="274" t="str">
        <f ca="true">+IF(OFFSET('Hygiene Data'!$D$12,0,10*ROW('Hygiene Data'!D27))="","",OFFSET('Hygiene Data'!$D$12,0,10*ROW('Hygiene Data'!D27)))</f>
        <v/>
      </c>
      <c r="DQ33" s="274" t="str">
        <f ca="true">+IF(OFFSET('Hygiene Data'!$D$13,0,10*ROW('Hygiene Data'!D27))="","",OFFSET('Hygiene Data'!$D$13,0,10*ROW('Hygiene Data'!D27)))</f>
        <v/>
      </c>
      <c r="DR33" s="274" t="str">
        <f ca="true">+IF(OFFSET('Hygiene Data'!$E$11,0,10*ROW('Hygiene Data'!E27))="","",OFFSET('Hygiene Data'!$E$11,0,10*ROW('Hygiene Data'!E27)))</f>
        <v/>
      </c>
      <c r="DS33" s="274" t="str">
        <f ca="true">+IF(OFFSET('Hygiene Data'!$E$12,0,10*ROW('Hygiene Data'!E27))="","",OFFSET('Hygiene Data'!$E$12,0,10*ROW('Hygiene Data'!E27)))</f>
        <v/>
      </c>
      <c r="DT33" s="274" t="str">
        <f ca="true">+IF(OFFSET('Hygiene Data'!$E$13,0,10*ROW('Hygiene Data'!E27))="","",OFFSET('Hygiene Data'!$E$13,0,10*ROW('Hygiene Data'!E27)))</f>
        <v/>
      </c>
      <c r="DU33" s="274" t="str">
        <f ca="true">+IF(OFFSET('Hygiene Data'!$F$11,0,10*ROW('Hygiene Data'!F27))="","",OFFSET('Hygiene Data'!$F$11,0,10*ROW('Hygiene Data'!F27)))</f>
        <v/>
      </c>
      <c r="DV33" s="274" t="str">
        <f ca="true">+IF(OFFSET('Hygiene Data'!$F$12,0,10*ROW('Hygiene Data'!F27))="","",OFFSET('Hygiene Data'!$F$12,0,10*ROW('Hygiene Data'!F27)))</f>
        <v/>
      </c>
      <c r="DW33" s="274" t="str">
        <f ca="true">+IF(OFFSET('Hygiene Data'!$F$13,0,10*ROW('Hygiene Data'!F27))="","",OFFSET('Hygiene Data'!$F$13,0,10*ROW('Hygiene Data'!F27)))</f>
        <v/>
      </c>
      <c r="DX33" s="274" t="str">
        <f ca="true">+IF(OFFSET('Hygiene Data'!$G$11,0,10*ROW('Hygiene Data'!G27))="","",OFFSET('Hygiene Data'!$G$11,0,10*ROW('Hygiene Data'!G27)))</f>
        <v/>
      </c>
      <c r="DY33" s="274" t="str">
        <f ca="true">+IF(OFFSET('Hygiene Data'!$G$12,0,10*ROW('Hygiene Data'!G27))="","",OFFSET('Hygiene Data'!$G$12,0,10*ROW('Hygiene Data'!G27)))</f>
        <v/>
      </c>
      <c r="DZ33" s="274" t="str">
        <f ca="true">+IF(OFFSET('Hygiene Data'!$G$13,0,10*ROW('Hygiene Data'!G27))="","",OFFSET('Hygiene Data'!$G$13,0,10*ROW('Hygiene Data'!G27)))</f>
        <v/>
      </c>
      <c r="EA33" s="274" t="str">
        <f ca="true">+IF(OFFSET('Hygiene Data'!$H$11,0,10*ROW('Hygiene Data'!H27))="","",OFFSET('Hygiene Data'!$H$11,0,10*ROW('Hygiene Data'!H27)))</f>
        <v/>
      </c>
      <c r="EB33" s="274" t="str">
        <f ca="true">+IF(OFFSET('Hygiene Data'!$H$12,0,10*ROW('Hygiene Data'!H27))="","",OFFSET('Hygiene Data'!$H$12,0,10*ROW('Hygiene Data'!H27)))</f>
        <v/>
      </c>
      <c r="EC33" s="274" t="str">
        <f ca="true">+IF(OFFSET('Hygiene Data'!$H$13,0,10*ROW('Hygiene Data'!H27))="","",OFFSET('Hygiene Data'!$H$13,0,10*ROW('Hygiene Data'!H27)))</f>
        <v/>
      </c>
      <c r="ED33" s="274" t="str">
        <f ca="true">+IF(OFFSET('Hygiene Data'!$I$11,0,10*ROW('Hygiene Data'!I27))="","",OFFSET('Hygiene Data'!$I$11,0,10*ROW('Hygiene Data'!I27)))</f>
        <v/>
      </c>
      <c r="EE33" s="274" t="str">
        <f ca="true">+IF(OFFSET('Hygiene Data'!$I$12,0,10*ROW('Hygiene Data'!I27))="","",OFFSET('Hygiene Data'!$I$12,0,10*ROW('Hygiene Data'!I27)))</f>
        <v/>
      </c>
      <c r="EF33" s="274"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0" t="str">
        <f t="shared" ca="true" si="0"/>
        <v/>
      </c>
      <c r="D34" s="9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4"/>
      <c r="BS34" s="274" t="str">
        <f ca="true">+IF(OFFSET('Water Data'!$D$27,0,10*ROW('Water Data'!D28))="","",OFFSET('Water Data'!$D$27,0,10*ROW('Water Data'!D28)))</f>
        <v/>
      </c>
      <c r="BT34" s="274" t="str">
        <f ca="true">+IF(OFFSET('Water Data'!$D$28,0,10*ROW('Water Data'!D28))="","",OFFSET('Water Data'!$D$28,0,10*ROW('Water Data'!D28)))</f>
        <v/>
      </c>
      <c r="BU34" s="274" t="str">
        <f ca="true">+IF(OFFSET('Water Data'!$D$29,0,10*ROW('Water Data'!D28))="","",OFFSET('Water Data'!$D$29,0,10*ROW('Water Data'!D28)))</f>
        <v/>
      </c>
      <c r="BV34" s="274" t="str">
        <f ca="true">+IF(OFFSET('Water Data'!$E$27,0,10*ROW('Water Data'!E28))="","",OFFSET('Water Data'!$E$27,0,10*ROW('Water Data'!E28)))</f>
        <v/>
      </c>
      <c r="BW34" s="274" t="str">
        <f ca="true">+IF(OFFSET('Water Data'!$E$28,0,10*ROW('Water Data'!E28))="","",OFFSET('Water Data'!$E$28,0,10*ROW('Water Data'!E28)))</f>
        <v/>
      </c>
      <c r="BX34" s="274" t="str">
        <f ca="true">+IF(OFFSET('Water Data'!$E$29,0,10*ROW('Water Data'!E28))="","",OFFSET('Water Data'!$E$29,0,10*ROW('Water Data'!E28)))</f>
        <v/>
      </c>
      <c r="BY34" s="274" t="str">
        <f ca="true">+IF(OFFSET('Water Data'!$F$27,0,10*ROW('Water Data'!F28))="","",OFFSET('Water Data'!$F$27,0,10*ROW('Water Data'!F28)))</f>
        <v/>
      </c>
      <c r="BZ34" s="274" t="str">
        <f ca="true">+IF(OFFSET('Water Data'!$F$28,0,10*ROW('Water Data'!F28))="","",OFFSET('Water Data'!$F$28,0,10*ROW('Water Data'!F28)))</f>
        <v/>
      </c>
      <c r="CA34" s="274" t="str">
        <f ca="true">+IF(OFFSET('Water Data'!$F$29,0,10*ROW('Water Data'!F28))="","",OFFSET('Water Data'!$F$29,0,10*ROW('Water Data'!F28)))</f>
        <v/>
      </c>
      <c r="CB34" s="274" t="str">
        <f ca="true">+IF(OFFSET('Water Data'!$G$27,0,10*ROW('Water Data'!G28))="","",OFFSET('Water Data'!$G$27,0,10*ROW('Water Data'!G28)))</f>
        <v/>
      </c>
      <c r="CC34" s="274" t="str">
        <f ca="true">+IF(OFFSET('Water Data'!$G$28,0,10*ROW('Water Data'!G28))="","",OFFSET('Water Data'!$G$28,0,10*ROW('Water Data'!G28)))</f>
        <v/>
      </c>
      <c r="CD34" s="274" t="str">
        <f ca="true">+IF(OFFSET('Water Data'!$G$29,0,10*ROW('Water Data'!G28))="","",OFFSET('Water Data'!$G$29,0,10*ROW('Water Data'!G28)))</f>
        <v/>
      </c>
      <c r="CE34" s="274" t="str">
        <f ca="true">+IF(OFFSET('Water Data'!$H$27,0,10*ROW('Water Data'!H28))="","",OFFSET('Water Data'!$H$27,0,10*ROW('Water Data'!H28)))</f>
        <v/>
      </c>
      <c r="CF34" s="274" t="str">
        <f ca="true">+IF(OFFSET('Water Data'!$H$28,0,10*ROW('Water Data'!H28))="","",OFFSET('Water Data'!$H$28,0,10*ROW('Water Data'!H28)))</f>
        <v/>
      </c>
      <c r="CG34" s="274" t="str">
        <f ca="true">+IF(OFFSET('Water Data'!$H$29,0,10*ROW('Water Data'!H28))="","",OFFSET('Water Data'!$H$29,0,10*ROW('Water Data'!H28)))</f>
        <v/>
      </c>
      <c r="CH34" s="274" t="str">
        <f ca="true">+IF(OFFSET('Water Data'!$I$27,0,10*ROW('Water Data'!I28))="","",OFFSET('Water Data'!$I$27,0,10*ROW('Water Data'!I28)))</f>
        <v/>
      </c>
      <c r="CI34" s="274" t="str">
        <f ca="true">+IF(OFFSET('Water Data'!$I$28,0,10*ROW('Water Data'!I28))="","",OFFSET('Water Data'!$I$28,0,10*ROW('Water Data'!I28)))</f>
        <v/>
      </c>
      <c r="CJ34" s="274" t="str">
        <f ca="true">+IF(OFFSET('Water Data'!$I$29,0,10*ROW('Water Data'!I28))="","",OFFSET('Water Data'!$I$29,0,10*ROW('Water Data'!I28)))</f>
        <v/>
      </c>
      <c r="CK34" s="274" t="str">
        <f ca="true">+IF(OFFSET('Sanitation Data'!$D$28,0,10*ROW('Sanitation Data'!D28))="","",OFFSET('Sanitation Data'!$D$28,0,10*ROW('Sanitation Data'!D28)))</f>
        <v/>
      </c>
      <c r="CL34" s="274" t="str">
        <f ca="true">+IF(OFFSET('Sanitation Data'!$D$29,0,10*ROW('Sanitation Data'!D28))="","",OFFSET('Sanitation Data'!$D$29,0,10*ROW('Sanitation Data'!D28)))</f>
        <v/>
      </c>
      <c r="CM34" s="274" t="str">
        <f ca="true">+IF(OFFSET('Sanitation Data'!$D$30,0,10*ROW('Sanitation Data'!D28))="","",OFFSET('Sanitation Data'!$D$30,0,10*ROW('Sanitation Data'!D28)))</f>
        <v/>
      </c>
      <c r="CN34" s="274" t="str">
        <f ca="true">+IF(OFFSET('Sanitation Data'!$D$31,0,10*ROW('Sanitation Data'!D28))="","",OFFSET('Sanitation Data'!$D$31,0,10*ROW('Sanitation Data'!D28)))</f>
        <v/>
      </c>
      <c r="CO34" s="274" t="str">
        <f ca="true">+IF(OFFSET('Sanitation Data'!$D$32,0,10*ROW('Sanitation Data'!D28))="","",OFFSET('Sanitation Data'!$D$32,0,10*ROW('Sanitation Data'!D28)))</f>
        <v/>
      </c>
      <c r="CP34" s="274" t="str">
        <f ca="true">+IF(OFFSET('Sanitation Data'!$E$28,0,10*ROW('Sanitation Data'!E28))="","",OFFSET('Sanitation Data'!$E$28,0,10*ROW('Sanitation Data'!E28)))</f>
        <v/>
      </c>
      <c r="CQ34" s="274" t="str">
        <f ca="true">+IF(OFFSET('Sanitation Data'!$E$29,0,10*ROW('Sanitation Data'!E28))="","",OFFSET('Sanitation Data'!$E$29,0,10*ROW('Sanitation Data'!E28)))</f>
        <v/>
      </c>
      <c r="CR34" s="274" t="str">
        <f ca="true">+IF(OFFSET('Sanitation Data'!$E$30,0,10*ROW('Sanitation Data'!E28))="","",OFFSET('Sanitation Data'!$E$30,0,10*ROW('Sanitation Data'!E28)))</f>
        <v/>
      </c>
      <c r="CS34" s="274" t="str">
        <f ca="true">+IF(OFFSET('Sanitation Data'!$E$31,0,10*ROW('Sanitation Data'!E28))="","",OFFSET('Sanitation Data'!$E$31,0,10*ROW('Sanitation Data'!E28)))</f>
        <v/>
      </c>
      <c r="CT34" s="274" t="str">
        <f ca="true">+IF(OFFSET('Sanitation Data'!$E$32,0,10*ROW('Sanitation Data'!E28))="","",OFFSET('Sanitation Data'!$E$32,0,10*ROW('Sanitation Data'!E28)))</f>
        <v/>
      </c>
      <c r="CU34" s="274" t="str">
        <f ca="true">+IF(OFFSET('Sanitation Data'!$F$28,0,10*ROW('Sanitation Data'!F28))="","",OFFSET('Sanitation Data'!$F$28,0,10*ROW('Sanitation Data'!F28)))</f>
        <v/>
      </c>
      <c r="CV34" s="274" t="str">
        <f ca="true">+IF(OFFSET('Sanitation Data'!$F$29,0,10*ROW('Sanitation Data'!F28))="","",OFFSET('Sanitation Data'!$F$29,0,10*ROW('Sanitation Data'!F28)))</f>
        <v/>
      </c>
      <c r="CW34" s="274" t="str">
        <f ca="true">+IF(OFFSET('Sanitation Data'!$F$30,0,10*ROW('Sanitation Data'!F28))="","",OFFSET('Sanitation Data'!$F$30,0,10*ROW('Sanitation Data'!F28)))</f>
        <v/>
      </c>
      <c r="CX34" s="274" t="str">
        <f ca="true">+IF(OFFSET('Sanitation Data'!$F$31,0,10*ROW('Sanitation Data'!F28))="","",OFFSET('Sanitation Data'!$F$31,0,10*ROW('Sanitation Data'!F28)))</f>
        <v/>
      </c>
      <c r="CY34" s="274" t="str">
        <f ca="true">+IF(OFFSET('Sanitation Data'!$F$32,0,10*ROW('Sanitation Data'!F28))="","",OFFSET('Sanitation Data'!$F$32,0,10*ROW('Sanitation Data'!F28)))</f>
        <v/>
      </c>
      <c r="CZ34" s="274" t="str">
        <f ca="true">+IF(OFFSET('Sanitation Data'!$G$28,0,10*ROW('Sanitation Data'!G28))="","",OFFSET('Sanitation Data'!$G$28,0,10*ROW('Sanitation Data'!G28)))</f>
        <v/>
      </c>
      <c r="DA34" s="274" t="str">
        <f ca="true">+IF(OFFSET('Sanitation Data'!$G$29,0,10*ROW('Sanitation Data'!G28))="","",OFFSET('Sanitation Data'!$G$29,0,10*ROW('Sanitation Data'!G28)))</f>
        <v/>
      </c>
      <c r="DB34" s="274" t="str">
        <f ca="true">+IF(OFFSET('Sanitation Data'!$G$30,0,10*ROW('Sanitation Data'!G28))="","",OFFSET('Sanitation Data'!$G$30,0,10*ROW('Sanitation Data'!G28)))</f>
        <v/>
      </c>
      <c r="DC34" s="274" t="str">
        <f ca="true">+IF(OFFSET('Sanitation Data'!$G$31,0,10*ROW('Sanitation Data'!G28))="","",OFFSET('Sanitation Data'!$G$31,0,10*ROW('Sanitation Data'!G28)))</f>
        <v/>
      </c>
      <c r="DD34" s="274" t="str">
        <f ca="true">+IF(OFFSET('Sanitation Data'!$G$32,0,10*ROW('Sanitation Data'!G28))="","",OFFSET('Sanitation Data'!$G$32,0,10*ROW('Sanitation Data'!G28)))</f>
        <v/>
      </c>
      <c r="DE34" s="274" t="str">
        <f ca="true">+IF(OFFSET('Sanitation Data'!$H$28,0,10*ROW('Sanitation Data'!H28))="","",OFFSET('Sanitation Data'!$H$28,0,10*ROW('Sanitation Data'!H28)))</f>
        <v/>
      </c>
      <c r="DF34" s="274" t="str">
        <f ca="true">+IF(OFFSET('Sanitation Data'!$H$29,0,10*ROW('Sanitation Data'!H28))="","",OFFSET('Sanitation Data'!$H$29,0,10*ROW('Sanitation Data'!H28)))</f>
        <v/>
      </c>
      <c r="DG34" s="274" t="str">
        <f ca="true">+IF(OFFSET('Sanitation Data'!$H$30,0,10*ROW('Sanitation Data'!H28))="","",OFFSET('Sanitation Data'!$H$30,0,10*ROW('Sanitation Data'!H28)))</f>
        <v/>
      </c>
      <c r="DH34" s="274" t="str">
        <f ca="true">+IF(OFFSET('Sanitation Data'!$H$31,0,10*ROW('Sanitation Data'!H28))="","",OFFSET('Sanitation Data'!$H$31,0,10*ROW('Sanitation Data'!H28)))</f>
        <v/>
      </c>
      <c r="DI34" s="274" t="str">
        <f ca="true">+IF(OFFSET('Sanitation Data'!$H$32,0,10*ROW('Sanitation Data'!H28))="","",OFFSET('Sanitation Data'!$H$32,0,10*ROW('Sanitation Data'!H28)))</f>
        <v/>
      </c>
      <c r="DJ34" s="274" t="str">
        <f ca="true">+IF(OFFSET('Sanitation Data'!$I$28,0,10*ROW('Sanitation Data'!I28))="","",OFFSET('Sanitation Data'!$I$28,0,10*ROW('Sanitation Data'!I28)))</f>
        <v/>
      </c>
      <c r="DK34" s="274" t="str">
        <f ca="true">+IF(OFFSET('Sanitation Data'!$I$29,0,10*ROW('Sanitation Data'!I28))="","",OFFSET('Sanitation Data'!$I$29,0,10*ROW('Sanitation Data'!I28)))</f>
        <v/>
      </c>
      <c r="DL34" s="274" t="str">
        <f ca="true">+IF(OFFSET('Sanitation Data'!$I$30,0,10*ROW('Sanitation Data'!I28))="","",OFFSET('Sanitation Data'!$I$30,0,10*ROW('Sanitation Data'!I28)))</f>
        <v/>
      </c>
      <c r="DM34" s="274" t="str">
        <f ca="true">+IF(OFFSET('Sanitation Data'!$I$31,0,10*ROW('Sanitation Data'!I28))="","",OFFSET('Sanitation Data'!$I$31,0,10*ROW('Sanitation Data'!I28)))</f>
        <v/>
      </c>
      <c r="DN34" s="274" t="str">
        <f ca="true">+IF(OFFSET('Sanitation Data'!$I$32,0,10*ROW('Sanitation Data'!I28))="","",OFFSET('Sanitation Data'!$I$32,0,10*ROW('Sanitation Data'!I28)))</f>
        <v/>
      </c>
      <c r="DO34" s="274" t="str">
        <f ca="true">+IF(OFFSET('Hygiene Data'!$D$11,0,10*ROW('Hygiene Data'!D28))="","",OFFSET('Hygiene Data'!$D$11,0,10*ROW('Hygiene Data'!D28)))</f>
        <v/>
      </c>
      <c r="DP34" s="274" t="str">
        <f ca="true">+IF(OFFSET('Hygiene Data'!$D$12,0,10*ROW('Hygiene Data'!D28))="","",OFFSET('Hygiene Data'!$D$12,0,10*ROW('Hygiene Data'!D28)))</f>
        <v/>
      </c>
      <c r="DQ34" s="274" t="str">
        <f ca="true">+IF(OFFSET('Hygiene Data'!$D$13,0,10*ROW('Hygiene Data'!D28))="","",OFFSET('Hygiene Data'!$D$13,0,10*ROW('Hygiene Data'!D28)))</f>
        <v/>
      </c>
      <c r="DR34" s="274" t="str">
        <f ca="true">+IF(OFFSET('Hygiene Data'!$E$11,0,10*ROW('Hygiene Data'!E28))="","",OFFSET('Hygiene Data'!$E$11,0,10*ROW('Hygiene Data'!E28)))</f>
        <v/>
      </c>
      <c r="DS34" s="274" t="str">
        <f ca="true">+IF(OFFSET('Hygiene Data'!$E$12,0,10*ROW('Hygiene Data'!E28))="","",OFFSET('Hygiene Data'!$E$12,0,10*ROW('Hygiene Data'!E28)))</f>
        <v/>
      </c>
      <c r="DT34" s="274" t="str">
        <f ca="true">+IF(OFFSET('Hygiene Data'!$E$13,0,10*ROW('Hygiene Data'!E28))="","",OFFSET('Hygiene Data'!$E$13,0,10*ROW('Hygiene Data'!E28)))</f>
        <v/>
      </c>
      <c r="DU34" s="274" t="str">
        <f ca="true">+IF(OFFSET('Hygiene Data'!$F$11,0,10*ROW('Hygiene Data'!F28))="","",OFFSET('Hygiene Data'!$F$11,0,10*ROW('Hygiene Data'!F28)))</f>
        <v/>
      </c>
      <c r="DV34" s="274" t="str">
        <f ca="true">+IF(OFFSET('Hygiene Data'!$F$12,0,10*ROW('Hygiene Data'!F28))="","",OFFSET('Hygiene Data'!$F$12,0,10*ROW('Hygiene Data'!F28)))</f>
        <v/>
      </c>
      <c r="DW34" s="274" t="str">
        <f ca="true">+IF(OFFSET('Hygiene Data'!$F$13,0,10*ROW('Hygiene Data'!F28))="","",OFFSET('Hygiene Data'!$F$13,0,10*ROW('Hygiene Data'!F28)))</f>
        <v/>
      </c>
      <c r="DX34" s="274" t="str">
        <f ca="true">+IF(OFFSET('Hygiene Data'!$G$11,0,10*ROW('Hygiene Data'!G28))="","",OFFSET('Hygiene Data'!$G$11,0,10*ROW('Hygiene Data'!G28)))</f>
        <v/>
      </c>
      <c r="DY34" s="274" t="str">
        <f ca="true">+IF(OFFSET('Hygiene Data'!$G$12,0,10*ROW('Hygiene Data'!G28))="","",OFFSET('Hygiene Data'!$G$12,0,10*ROW('Hygiene Data'!G28)))</f>
        <v/>
      </c>
      <c r="DZ34" s="274" t="str">
        <f ca="true">+IF(OFFSET('Hygiene Data'!$G$13,0,10*ROW('Hygiene Data'!G28))="","",OFFSET('Hygiene Data'!$G$13,0,10*ROW('Hygiene Data'!G28)))</f>
        <v/>
      </c>
      <c r="EA34" s="274" t="str">
        <f ca="true">+IF(OFFSET('Hygiene Data'!$H$11,0,10*ROW('Hygiene Data'!H28))="","",OFFSET('Hygiene Data'!$H$11,0,10*ROW('Hygiene Data'!H28)))</f>
        <v/>
      </c>
      <c r="EB34" s="274" t="str">
        <f ca="true">+IF(OFFSET('Hygiene Data'!$H$12,0,10*ROW('Hygiene Data'!H28))="","",OFFSET('Hygiene Data'!$H$12,0,10*ROW('Hygiene Data'!H28)))</f>
        <v/>
      </c>
      <c r="EC34" s="274" t="str">
        <f ca="true">+IF(OFFSET('Hygiene Data'!$H$13,0,10*ROW('Hygiene Data'!H28))="","",OFFSET('Hygiene Data'!$H$13,0,10*ROW('Hygiene Data'!H28)))</f>
        <v/>
      </c>
      <c r="ED34" s="274" t="str">
        <f ca="true">+IF(OFFSET('Hygiene Data'!$I$11,0,10*ROW('Hygiene Data'!I28))="","",OFFSET('Hygiene Data'!$I$11,0,10*ROW('Hygiene Data'!I28)))</f>
        <v/>
      </c>
      <c r="EE34" s="274" t="str">
        <f ca="true">+IF(OFFSET('Hygiene Data'!$I$12,0,10*ROW('Hygiene Data'!I28))="","",OFFSET('Hygiene Data'!$I$12,0,10*ROW('Hygiene Data'!I28)))</f>
        <v/>
      </c>
      <c r="EF34" s="274"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0" t="str">
        <f t="shared" ca="true" si="0"/>
        <v/>
      </c>
      <c r="D35" s="9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4"/>
      <c r="BS35" s="274" t="str">
        <f ca="true">+IF(OFFSET('Water Data'!$D$27,0,10*ROW('Water Data'!D29))="","",OFFSET('Water Data'!$D$27,0,10*ROW('Water Data'!D29)))</f>
        <v/>
      </c>
      <c r="BT35" s="274" t="str">
        <f ca="true">+IF(OFFSET('Water Data'!$D$28,0,10*ROW('Water Data'!D29))="","",OFFSET('Water Data'!$D$28,0,10*ROW('Water Data'!D29)))</f>
        <v/>
      </c>
      <c r="BU35" s="274" t="str">
        <f ca="true">+IF(OFFSET('Water Data'!$D$29,0,10*ROW('Water Data'!D29))="","",OFFSET('Water Data'!$D$29,0,10*ROW('Water Data'!D29)))</f>
        <v/>
      </c>
      <c r="BV35" s="274" t="str">
        <f ca="true">+IF(OFFSET('Water Data'!$E$27,0,10*ROW('Water Data'!E29))="","",OFFSET('Water Data'!$E$27,0,10*ROW('Water Data'!E29)))</f>
        <v/>
      </c>
      <c r="BW35" s="274" t="str">
        <f ca="true">+IF(OFFSET('Water Data'!$E$28,0,10*ROW('Water Data'!E29))="","",OFFSET('Water Data'!$E$28,0,10*ROW('Water Data'!E29)))</f>
        <v/>
      </c>
      <c r="BX35" s="274" t="str">
        <f ca="true">+IF(OFFSET('Water Data'!$E$29,0,10*ROW('Water Data'!E29))="","",OFFSET('Water Data'!$E$29,0,10*ROW('Water Data'!E29)))</f>
        <v/>
      </c>
      <c r="BY35" s="274" t="str">
        <f ca="true">+IF(OFFSET('Water Data'!$F$27,0,10*ROW('Water Data'!F29))="","",OFFSET('Water Data'!$F$27,0,10*ROW('Water Data'!F29)))</f>
        <v/>
      </c>
      <c r="BZ35" s="274" t="str">
        <f ca="true">+IF(OFFSET('Water Data'!$F$28,0,10*ROW('Water Data'!F29))="","",OFFSET('Water Data'!$F$28,0,10*ROW('Water Data'!F29)))</f>
        <v/>
      </c>
      <c r="CA35" s="274" t="str">
        <f ca="true">+IF(OFFSET('Water Data'!$F$29,0,10*ROW('Water Data'!F29))="","",OFFSET('Water Data'!$F$29,0,10*ROW('Water Data'!F29)))</f>
        <v/>
      </c>
      <c r="CB35" s="274" t="str">
        <f ca="true">+IF(OFFSET('Water Data'!$G$27,0,10*ROW('Water Data'!G29))="","",OFFSET('Water Data'!$G$27,0,10*ROW('Water Data'!G29)))</f>
        <v/>
      </c>
      <c r="CC35" s="274" t="str">
        <f ca="true">+IF(OFFSET('Water Data'!$G$28,0,10*ROW('Water Data'!G29))="","",OFFSET('Water Data'!$G$28,0,10*ROW('Water Data'!G29)))</f>
        <v/>
      </c>
      <c r="CD35" s="274" t="str">
        <f ca="true">+IF(OFFSET('Water Data'!$G$29,0,10*ROW('Water Data'!G29))="","",OFFSET('Water Data'!$G$29,0,10*ROW('Water Data'!G29)))</f>
        <v/>
      </c>
      <c r="CE35" s="274" t="str">
        <f ca="true">+IF(OFFSET('Water Data'!$H$27,0,10*ROW('Water Data'!H29))="","",OFFSET('Water Data'!$H$27,0,10*ROW('Water Data'!H29)))</f>
        <v/>
      </c>
      <c r="CF35" s="274" t="str">
        <f ca="true">+IF(OFFSET('Water Data'!$H$28,0,10*ROW('Water Data'!H29))="","",OFFSET('Water Data'!$H$28,0,10*ROW('Water Data'!H29)))</f>
        <v/>
      </c>
      <c r="CG35" s="274" t="str">
        <f ca="true">+IF(OFFSET('Water Data'!$H$29,0,10*ROW('Water Data'!H29))="","",OFFSET('Water Data'!$H$29,0,10*ROW('Water Data'!H29)))</f>
        <v/>
      </c>
      <c r="CH35" s="274" t="str">
        <f ca="true">+IF(OFFSET('Water Data'!$I$27,0,10*ROW('Water Data'!I29))="","",OFFSET('Water Data'!$I$27,0,10*ROW('Water Data'!I29)))</f>
        <v/>
      </c>
      <c r="CI35" s="274" t="str">
        <f ca="true">+IF(OFFSET('Water Data'!$I$28,0,10*ROW('Water Data'!I29))="","",OFFSET('Water Data'!$I$28,0,10*ROW('Water Data'!I29)))</f>
        <v/>
      </c>
      <c r="CJ35" s="274" t="str">
        <f ca="true">+IF(OFFSET('Water Data'!$I$29,0,10*ROW('Water Data'!I29))="","",OFFSET('Water Data'!$I$29,0,10*ROW('Water Data'!I29)))</f>
        <v/>
      </c>
      <c r="CK35" s="274" t="str">
        <f ca="true">+IF(OFFSET('Sanitation Data'!$D$28,0,10*ROW('Sanitation Data'!D29))="","",OFFSET('Sanitation Data'!$D$28,0,10*ROW('Sanitation Data'!D29)))</f>
        <v/>
      </c>
      <c r="CL35" s="274" t="str">
        <f ca="true">+IF(OFFSET('Sanitation Data'!$D$29,0,10*ROW('Sanitation Data'!D29))="","",OFFSET('Sanitation Data'!$D$29,0,10*ROW('Sanitation Data'!D29)))</f>
        <v/>
      </c>
      <c r="CM35" s="274" t="str">
        <f ca="true">+IF(OFFSET('Sanitation Data'!$D$30,0,10*ROW('Sanitation Data'!D29))="","",OFFSET('Sanitation Data'!$D$30,0,10*ROW('Sanitation Data'!D29)))</f>
        <v/>
      </c>
      <c r="CN35" s="274" t="str">
        <f ca="true">+IF(OFFSET('Sanitation Data'!$D$31,0,10*ROW('Sanitation Data'!D29))="","",OFFSET('Sanitation Data'!$D$31,0,10*ROW('Sanitation Data'!D29)))</f>
        <v/>
      </c>
      <c r="CO35" s="274" t="str">
        <f ca="true">+IF(OFFSET('Sanitation Data'!$D$32,0,10*ROW('Sanitation Data'!D29))="","",OFFSET('Sanitation Data'!$D$32,0,10*ROW('Sanitation Data'!D29)))</f>
        <v/>
      </c>
      <c r="CP35" s="274" t="str">
        <f ca="true">+IF(OFFSET('Sanitation Data'!$E$28,0,10*ROW('Sanitation Data'!E29))="","",OFFSET('Sanitation Data'!$E$28,0,10*ROW('Sanitation Data'!E29)))</f>
        <v/>
      </c>
      <c r="CQ35" s="274" t="str">
        <f ca="true">+IF(OFFSET('Sanitation Data'!$E$29,0,10*ROW('Sanitation Data'!E29))="","",OFFSET('Sanitation Data'!$E$29,0,10*ROW('Sanitation Data'!E29)))</f>
        <v/>
      </c>
      <c r="CR35" s="274" t="str">
        <f ca="true">+IF(OFFSET('Sanitation Data'!$E$30,0,10*ROW('Sanitation Data'!E29))="","",OFFSET('Sanitation Data'!$E$30,0,10*ROW('Sanitation Data'!E29)))</f>
        <v/>
      </c>
      <c r="CS35" s="274" t="str">
        <f ca="true">+IF(OFFSET('Sanitation Data'!$E$31,0,10*ROW('Sanitation Data'!E29))="","",OFFSET('Sanitation Data'!$E$31,0,10*ROW('Sanitation Data'!E29)))</f>
        <v/>
      </c>
      <c r="CT35" s="274" t="str">
        <f ca="true">+IF(OFFSET('Sanitation Data'!$E$32,0,10*ROW('Sanitation Data'!E29))="","",OFFSET('Sanitation Data'!$E$32,0,10*ROW('Sanitation Data'!E29)))</f>
        <v/>
      </c>
      <c r="CU35" s="274" t="str">
        <f ca="true">+IF(OFFSET('Sanitation Data'!$F$28,0,10*ROW('Sanitation Data'!F29))="","",OFFSET('Sanitation Data'!$F$28,0,10*ROW('Sanitation Data'!F29)))</f>
        <v/>
      </c>
      <c r="CV35" s="274" t="str">
        <f ca="true">+IF(OFFSET('Sanitation Data'!$F$29,0,10*ROW('Sanitation Data'!F29))="","",OFFSET('Sanitation Data'!$F$29,0,10*ROW('Sanitation Data'!F29)))</f>
        <v/>
      </c>
      <c r="CW35" s="274" t="str">
        <f ca="true">+IF(OFFSET('Sanitation Data'!$F$30,0,10*ROW('Sanitation Data'!F29))="","",OFFSET('Sanitation Data'!$F$30,0,10*ROW('Sanitation Data'!F29)))</f>
        <v/>
      </c>
      <c r="CX35" s="274" t="str">
        <f ca="true">+IF(OFFSET('Sanitation Data'!$F$31,0,10*ROW('Sanitation Data'!F29))="","",OFFSET('Sanitation Data'!$F$31,0,10*ROW('Sanitation Data'!F29)))</f>
        <v/>
      </c>
      <c r="CY35" s="274" t="str">
        <f ca="true">+IF(OFFSET('Sanitation Data'!$F$32,0,10*ROW('Sanitation Data'!F29))="","",OFFSET('Sanitation Data'!$F$32,0,10*ROW('Sanitation Data'!F29)))</f>
        <v/>
      </c>
      <c r="CZ35" s="274" t="str">
        <f ca="true">+IF(OFFSET('Sanitation Data'!$G$28,0,10*ROW('Sanitation Data'!G29))="","",OFFSET('Sanitation Data'!$G$28,0,10*ROW('Sanitation Data'!G29)))</f>
        <v/>
      </c>
      <c r="DA35" s="274" t="str">
        <f ca="true">+IF(OFFSET('Sanitation Data'!$G$29,0,10*ROW('Sanitation Data'!G29))="","",OFFSET('Sanitation Data'!$G$29,0,10*ROW('Sanitation Data'!G29)))</f>
        <v/>
      </c>
      <c r="DB35" s="274" t="str">
        <f ca="true">+IF(OFFSET('Sanitation Data'!$G$30,0,10*ROW('Sanitation Data'!G29))="","",OFFSET('Sanitation Data'!$G$30,0,10*ROW('Sanitation Data'!G29)))</f>
        <v/>
      </c>
      <c r="DC35" s="274" t="str">
        <f ca="true">+IF(OFFSET('Sanitation Data'!$G$31,0,10*ROW('Sanitation Data'!G29))="","",OFFSET('Sanitation Data'!$G$31,0,10*ROW('Sanitation Data'!G29)))</f>
        <v/>
      </c>
      <c r="DD35" s="274" t="str">
        <f ca="true">+IF(OFFSET('Sanitation Data'!$G$32,0,10*ROW('Sanitation Data'!G29))="","",OFFSET('Sanitation Data'!$G$32,0,10*ROW('Sanitation Data'!G29)))</f>
        <v/>
      </c>
      <c r="DE35" s="274" t="str">
        <f ca="true">+IF(OFFSET('Sanitation Data'!$H$28,0,10*ROW('Sanitation Data'!H29))="","",OFFSET('Sanitation Data'!$H$28,0,10*ROW('Sanitation Data'!H29)))</f>
        <v/>
      </c>
      <c r="DF35" s="274" t="str">
        <f ca="true">+IF(OFFSET('Sanitation Data'!$H$29,0,10*ROW('Sanitation Data'!H29))="","",OFFSET('Sanitation Data'!$H$29,0,10*ROW('Sanitation Data'!H29)))</f>
        <v/>
      </c>
      <c r="DG35" s="274" t="str">
        <f ca="true">+IF(OFFSET('Sanitation Data'!$H$30,0,10*ROW('Sanitation Data'!H29))="","",OFFSET('Sanitation Data'!$H$30,0,10*ROW('Sanitation Data'!H29)))</f>
        <v/>
      </c>
      <c r="DH35" s="274" t="str">
        <f ca="true">+IF(OFFSET('Sanitation Data'!$H$31,0,10*ROW('Sanitation Data'!H29))="","",OFFSET('Sanitation Data'!$H$31,0,10*ROW('Sanitation Data'!H29)))</f>
        <v/>
      </c>
      <c r="DI35" s="274" t="str">
        <f ca="true">+IF(OFFSET('Sanitation Data'!$H$32,0,10*ROW('Sanitation Data'!H29))="","",OFFSET('Sanitation Data'!$H$32,0,10*ROW('Sanitation Data'!H29)))</f>
        <v/>
      </c>
      <c r="DJ35" s="274" t="str">
        <f ca="true">+IF(OFFSET('Sanitation Data'!$I$28,0,10*ROW('Sanitation Data'!I29))="","",OFFSET('Sanitation Data'!$I$28,0,10*ROW('Sanitation Data'!I29)))</f>
        <v/>
      </c>
      <c r="DK35" s="274" t="str">
        <f ca="true">+IF(OFFSET('Sanitation Data'!$I$29,0,10*ROW('Sanitation Data'!I29))="","",OFFSET('Sanitation Data'!$I$29,0,10*ROW('Sanitation Data'!I29)))</f>
        <v/>
      </c>
      <c r="DL35" s="274" t="str">
        <f ca="true">+IF(OFFSET('Sanitation Data'!$I$30,0,10*ROW('Sanitation Data'!I29))="","",OFFSET('Sanitation Data'!$I$30,0,10*ROW('Sanitation Data'!I29)))</f>
        <v/>
      </c>
      <c r="DM35" s="274" t="str">
        <f ca="true">+IF(OFFSET('Sanitation Data'!$I$31,0,10*ROW('Sanitation Data'!I29))="","",OFFSET('Sanitation Data'!$I$31,0,10*ROW('Sanitation Data'!I29)))</f>
        <v/>
      </c>
      <c r="DN35" s="274" t="str">
        <f ca="true">+IF(OFFSET('Sanitation Data'!$I$32,0,10*ROW('Sanitation Data'!I29))="","",OFFSET('Sanitation Data'!$I$32,0,10*ROW('Sanitation Data'!I29)))</f>
        <v/>
      </c>
      <c r="DO35" s="274" t="str">
        <f ca="true">+IF(OFFSET('Hygiene Data'!$D$11,0,10*ROW('Hygiene Data'!D29))="","",OFFSET('Hygiene Data'!$D$11,0,10*ROW('Hygiene Data'!D29)))</f>
        <v/>
      </c>
      <c r="DP35" s="274" t="str">
        <f ca="true">+IF(OFFSET('Hygiene Data'!$D$12,0,10*ROW('Hygiene Data'!D29))="","",OFFSET('Hygiene Data'!$D$12,0,10*ROW('Hygiene Data'!D29)))</f>
        <v/>
      </c>
      <c r="DQ35" s="274" t="str">
        <f ca="true">+IF(OFFSET('Hygiene Data'!$D$13,0,10*ROW('Hygiene Data'!D29))="","",OFFSET('Hygiene Data'!$D$13,0,10*ROW('Hygiene Data'!D29)))</f>
        <v/>
      </c>
      <c r="DR35" s="274" t="str">
        <f ca="true">+IF(OFFSET('Hygiene Data'!$E$11,0,10*ROW('Hygiene Data'!E29))="","",OFFSET('Hygiene Data'!$E$11,0,10*ROW('Hygiene Data'!E29)))</f>
        <v/>
      </c>
      <c r="DS35" s="274" t="str">
        <f ca="true">+IF(OFFSET('Hygiene Data'!$E$12,0,10*ROW('Hygiene Data'!E29))="","",OFFSET('Hygiene Data'!$E$12,0,10*ROW('Hygiene Data'!E29)))</f>
        <v/>
      </c>
      <c r="DT35" s="274" t="str">
        <f ca="true">+IF(OFFSET('Hygiene Data'!$E$13,0,10*ROW('Hygiene Data'!E29))="","",OFFSET('Hygiene Data'!$E$13,0,10*ROW('Hygiene Data'!E29)))</f>
        <v/>
      </c>
      <c r="DU35" s="274" t="str">
        <f ca="true">+IF(OFFSET('Hygiene Data'!$F$11,0,10*ROW('Hygiene Data'!F29))="","",OFFSET('Hygiene Data'!$F$11,0,10*ROW('Hygiene Data'!F29)))</f>
        <v/>
      </c>
      <c r="DV35" s="274" t="str">
        <f ca="true">+IF(OFFSET('Hygiene Data'!$F$12,0,10*ROW('Hygiene Data'!F29))="","",OFFSET('Hygiene Data'!$F$12,0,10*ROW('Hygiene Data'!F29)))</f>
        <v/>
      </c>
      <c r="DW35" s="274" t="str">
        <f ca="true">+IF(OFFSET('Hygiene Data'!$F$13,0,10*ROW('Hygiene Data'!F29))="","",OFFSET('Hygiene Data'!$F$13,0,10*ROW('Hygiene Data'!F29)))</f>
        <v/>
      </c>
      <c r="DX35" s="274" t="str">
        <f ca="true">+IF(OFFSET('Hygiene Data'!$G$11,0,10*ROW('Hygiene Data'!G29))="","",OFFSET('Hygiene Data'!$G$11,0,10*ROW('Hygiene Data'!G29)))</f>
        <v/>
      </c>
      <c r="DY35" s="274" t="str">
        <f ca="true">+IF(OFFSET('Hygiene Data'!$G$12,0,10*ROW('Hygiene Data'!G29))="","",OFFSET('Hygiene Data'!$G$12,0,10*ROW('Hygiene Data'!G29)))</f>
        <v/>
      </c>
      <c r="DZ35" s="274" t="str">
        <f ca="true">+IF(OFFSET('Hygiene Data'!$G$13,0,10*ROW('Hygiene Data'!G29))="","",OFFSET('Hygiene Data'!$G$13,0,10*ROW('Hygiene Data'!G29)))</f>
        <v/>
      </c>
      <c r="EA35" s="274" t="str">
        <f ca="true">+IF(OFFSET('Hygiene Data'!$H$11,0,10*ROW('Hygiene Data'!H29))="","",OFFSET('Hygiene Data'!$H$11,0,10*ROW('Hygiene Data'!H29)))</f>
        <v/>
      </c>
      <c r="EB35" s="274" t="str">
        <f ca="true">+IF(OFFSET('Hygiene Data'!$H$12,0,10*ROW('Hygiene Data'!H29))="","",OFFSET('Hygiene Data'!$H$12,0,10*ROW('Hygiene Data'!H29)))</f>
        <v/>
      </c>
      <c r="EC35" s="274" t="str">
        <f ca="true">+IF(OFFSET('Hygiene Data'!$H$13,0,10*ROW('Hygiene Data'!H29))="","",OFFSET('Hygiene Data'!$H$13,0,10*ROW('Hygiene Data'!H29)))</f>
        <v/>
      </c>
      <c r="ED35" s="274" t="str">
        <f ca="true">+IF(OFFSET('Hygiene Data'!$I$11,0,10*ROW('Hygiene Data'!I29))="","",OFFSET('Hygiene Data'!$I$11,0,10*ROW('Hygiene Data'!I29)))</f>
        <v/>
      </c>
      <c r="EE35" s="274" t="str">
        <f ca="true">+IF(OFFSET('Hygiene Data'!$I$12,0,10*ROW('Hygiene Data'!I29))="","",OFFSET('Hygiene Data'!$I$12,0,10*ROW('Hygiene Data'!I29)))</f>
        <v/>
      </c>
      <c r="EF35" s="274"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0" t="str">
        <f t="shared" ca="true" si="0"/>
        <v/>
      </c>
      <c r="D36" s="9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4"/>
      <c r="BS36" s="274" t="str">
        <f ca="true">+IF(OFFSET('Water Data'!$D$27,0,10*ROW('Water Data'!D30))="","",OFFSET('Water Data'!$D$27,0,10*ROW('Water Data'!D30)))</f>
        <v/>
      </c>
      <c r="BT36" s="274" t="str">
        <f ca="true">+IF(OFFSET('Water Data'!$D$28,0,10*ROW('Water Data'!D30))="","",OFFSET('Water Data'!$D$28,0,10*ROW('Water Data'!D30)))</f>
        <v/>
      </c>
      <c r="BU36" s="274" t="str">
        <f ca="true">+IF(OFFSET('Water Data'!$D$29,0,10*ROW('Water Data'!D30))="","",OFFSET('Water Data'!$D$29,0,10*ROW('Water Data'!D30)))</f>
        <v/>
      </c>
      <c r="BV36" s="274" t="str">
        <f ca="true">+IF(OFFSET('Water Data'!$E$27,0,10*ROW('Water Data'!E30))="","",OFFSET('Water Data'!$E$27,0,10*ROW('Water Data'!E30)))</f>
        <v/>
      </c>
      <c r="BW36" s="274" t="str">
        <f ca="true">+IF(OFFSET('Water Data'!$E$28,0,10*ROW('Water Data'!E30))="","",OFFSET('Water Data'!$E$28,0,10*ROW('Water Data'!E30)))</f>
        <v/>
      </c>
      <c r="BX36" s="274" t="str">
        <f ca="true">+IF(OFFSET('Water Data'!$E$29,0,10*ROW('Water Data'!E30))="","",OFFSET('Water Data'!$E$29,0,10*ROW('Water Data'!E30)))</f>
        <v/>
      </c>
      <c r="BY36" s="274" t="str">
        <f ca="true">+IF(OFFSET('Water Data'!$F$27,0,10*ROW('Water Data'!F30))="","",OFFSET('Water Data'!$F$27,0,10*ROW('Water Data'!F30)))</f>
        <v/>
      </c>
      <c r="BZ36" s="274" t="str">
        <f ca="true">+IF(OFFSET('Water Data'!$F$28,0,10*ROW('Water Data'!F30))="","",OFFSET('Water Data'!$F$28,0,10*ROW('Water Data'!F30)))</f>
        <v/>
      </c>
      <c r="CA36" s="274" t="str">
        <f ca="true">+IF(OFFSET('Water Data'!$F$29,0,10*ROW('Water Data'!F30))="","",OFFSET('Water Data'!$F$29,0,10*ROW('Water Data'!F30)))</f>
        <v/>
      </c>
      <c r="CB36" s="274" t="str">
        <f ca="true">+IF(OFFSET('Water Data'!$G$27,0,10*ROW('Water Data'!G30))="","",OFFSET('Water Data'!$G$27,0,10*ROW('Water Data'!G30)))</f>
        <v/>
      </c>
      <c r="CC36" s="274" t="str">
        <f ca="true">+IF(OFFSET('Water Data'!$G$28,0,10*ROW('Water Data'!G30))="","",OFFSET('Water Data'!$G$28,0,10*ROW('Water Data'!G30)))</f>
        <v/>
      </c>
      <c r="CD36" s="274" t="str">
        <f ca="true">+IF(OFFSET('Water Data'!$G$29,0,10*ROW('Water Data'!G30))="","",OFFSET('Water Data'!$G$29,0,10*ROW('Water Data'!G30)))</f>
        <v/>
      </c>
      <c r="CE36" s="274" t="str">
        <f ca="true">+IF(OFFSET('Water Data'!$H$27,0,10*ROW('Water Data'!H30))="","",OFFSET('Water Data'!$H$27,0,10*ROW('Water Data'!H30)))</f>
        <v/>
      </c>
      <c r="CF36" s="274" t="str">
        <f ca="true">+IF(OFFSET('Water Data'!$H$28,0,10*ROW('Water Data'!H30))="","",OFFSET('Water Data'!$H$28,0,10*ROW('Water Data'!H30)))</f>
        <v/>
      </c>
      <c r="CG36" s="274" t="str">
        <f ca="true">+IF(OFFSET('Water Data'!$H$29,0,10*ROW('Water Data'!H30))="","",OFFSET('Water Data'!$H$29,0,10*ROW('Water Data'!H30)))</f>
        <v/>
      </c>
      <c r="CH36" s="274" t="str">
        <f ca="true">+IF(OFFSET('Water Data'!$I$27,0,10*ROW('Water Data'!I30))="","",OFFSET('Water Data'!$I$27,0,10*ROW('Water Data'!I30)))</f>
        <v/>
      </c>
      <c r="CI36" s="274" t="str">
        <f ca="true">+IF(OFFSET('Water Data'!$I$28,0,10*ROW('Water Data'!I30))="","",OFFSET('Water Data'!$I$28,0,10*ROW('Water Data'!I30)))</f>
        <v/>
      </c>
      <c r="CJ36" s="274" t="str">
        <f ca="true">+IF(OFFSET('Water Data'!$I$29,0,10*ROW('Water Data'!I30))="","",OFFSET('Water Data'!$I$29,0,10*ROW('Water Data'!I30)))</f>
        <v/>
      </c>
      <c r="CK36" s="274" t="str">
        <f ca="true">+IF(OFFSET('Sanitation Data'!$D$28,0,10*ROW('Sanitation Data'!D30))="","",OFFSET('Sanitation Data'!$D$28,0,10*ROW('Sanitation Data'!D30)))</f>
        <v/>
      </c>
      <c r="CL36" s="274" t="str">
        <f ca="true">+IF(OFFSET('Sanitation Data'!$D$29,0,10*ROW('Sanitation Data'!D30))="","",OFFSET('Sanitation Data'!$D$29,0,10*ROW('Sanitation Data'!D30)))</f>
        <v/>
      </c>
      <c r="CM36" s="274" t="str">
        <f ca="true">+IF(OFFSET('Sanitation Data'!$D$30,0,10*ROW('Sanitation Data'!D30))="","",OFFSET('Sanitation Data'!$D$30,0,10*ROW('Sanitation Data'!D30)))</f>
        <v/>
      </c>
      <c r="CN36" s="274" t="str">
        <f ca="true">+IF(OFFSET('Sanitation Data'!$D$31,0,10*ROW('Sanitation Data'!D30))="","",OFFSET('Sanitation Data'!$D$31,0,10*ROW('Sanitation Data'!D30)))</f>
        <v/>
      </c>
      <c r="CO36" s="274" t="str">
        <f ca="true">+IF(OFFSET('Sanitation Data'!$D$32,0,10*ROW('Sanitation Data'!D30))="","",OFFSET('Sanitation Data'!$D$32,0,10*ROW('Sanitation Data'!D30)))</f>
        <v/>
      </c>
      <c r="CP36" s="274" t="str">
        <f ca="true">+IF(OFFSET('Sanitation Data'!$E$28,0,10*ROW('Sanitation Data'!E30))="","",OFFSET('Sanitation Data'!$E$28,0,10*ROW('Sanitation Data'!E30)))</f>
        <v/>
      </c>
      <c r="CQ36" s="274" t="str">
        <f ca="true">+IF(OFFSET('Sanitation Data'!$E$29,0,10*ROW('Sanitation Data'!E30))="","",OFFSET('Sanitation Data'!$E$29,0,10*ROW('Sanitation Data'!E30)))</f>
        <v/>
      </c>
      <c r="CR36" s="274" t="str">
        <f ca="true">+IF(OFFSET('Sanitation Data'!$E$30,0,10*ROW('Sanitation Data'!E30))="","",OFFSET('Sanitation Data'!$E$30,0,10*ROW('Sanitation Data'!E30)))</f>
        <v/>
      </c>
      <c r="CS36" s="274" t="str">
        <f ca="true">+IF(OFFSET('Sanitation Data'!$E$31,0,10*ROW('Sanitation Data'!E30))="","",OFFSET('Sanitation Data'!$E$31,0,10*ROW('Sanitation Data'!E30)))</f>
        <v/>
      </c>
      <c r="CT36" s="274" t="str">
        <f ca="true">+IF(OFFSET('Sanitation Data'!$E$32,0,10*ROW('Sanitation Data'!E30))="","",OFFSET('Sanitation Data'!$E$32,0,10*ROW('Sanitation Data'!E30)))</f>
        <v/>
      </c>
      <c r="CU36" s="274" t="str">
        <f ca="true">+IF(OFFSET('Sanitation Data'!$F$28,0,10*ROW('Sanitation Data'!F30))="","",OFFSET('Sanitation Data'!$F$28,0,10*ROW('Sanitation Data'!F30)))</f>
        <v/>
      </c>
      <c r="CV36" s="274" t="str">
        <f ca="true">+IF(OFFSET('Sanitation Data'!$F$29,0,10*ROW('Sanitation Data'!F30))="","",OFFSET('Sanitation Data'!$F$29,0,10*ROW('Sanitation Data'!F30)))</f>
        <v/>
      </c>
      <c r="CW36" s="274" t="str">
        <f ca="true">+IF(OFFSET('Sanitation Data'!$F$30,0,10*ROW('Sanitation Data'!F30))="","",OFFSET('Sanitation Data'!$F$30,0,10*ROW('Sanitation Data'!F30)))</f>
        <v/>
      </c>
      <c r="CX36" s="274" t="str">
        <f ca="true">+IF(OFFSET('Sanitation Data'!$F$31,0,10*ROW('Sanitation Data'!F30))="","",OFFSET('Sanitation Data'!$F$31,0,10*ROW('Sanitation Data'!F30)))</f>
        <v/>
      </c>
      <c r="CY36" s="274" t="str">
        <f ca="true">+IF(OFFSET('Sanitation Data'!$F$32,0,10*ROW('Sanitation Data'!F30))="","",OFFSET('Sanitation Data'!$F$32,0,10*ROW('Sanitation Data'!F30)))</f>
        <v/>
      </c>
      <c r="CZ36" s="274" t="str">
        <f ca="true">+IF(OFFSET('Sanitation Data'!$G$28,0,10*ROW('Sanitation Data'!G30))="","",OFFSET('Sanitation Data'!$G$28,0,10*ROW('Sanitation Data'!G30)))</f>
        <v/>
      </c>
      <c r="DA36" s="274" t="str">
        <f ca="true">+IF(OFFSET('Sanitation Data'!$G$29,0,10*ROW('Sanitation Data'!G30))="","",OFFSET('Sanitation Data'!$G$29,0,10*ROW('Sanitation Data'!G30)))</f>
        <v/>
      </c>
      <c r="DB36" s="274" t="str">
        <f ca="true">+IF(OFFSET('Sanitation Data'!$G$30,0,10*ROW('Sanitation Data'!G30))="","",OFFSET('Sanitation Data'!$G$30,0,10*ROW('Sanitation Data'!G30)))</f>
        <v/>
      </c>
      <c r="DC36" s="274" t="str">
        <f ca="true">+IF(OFFSET('Sanitation Data'!$G$31,0,10*ROW('Sanitation Data'!G30))="","",OFFSET('Sanitation Data'!$G$31,0,10*ROW('Sanitation Data'!G30)))</f>
        <v/>
      </c>
      <c r="DD36" s="274" t="str">
        <f ca="true">+IF(OFFSET('Sanitation Data'!$G$32,0,10*ROW('Sanitation Data'!G30))="","",OFFSET('Sanitation Data'!$G$32,0,10*ROW('Sanitation Data'!G30)))</f>
        <v/>
      </c>
      <c r="DE36" s="274" t="str">
        <f ca="true">+IF(OFFSET('Sanitation Data'!$H$28,0,10*ROW('Sanitation Data'!H30))="","",OFFSET('Sanitation Data'!$H$28,0,10*ROW('Sanitation Data'!H30)))</f>
        <v/>
      </c>
      <c r="DF36" s="274" t="str">
        <f ca="true">+IF(OFFSET('Sanitation Data'!$H$29,0,10*ROW('Sanitation Data'!H30))="","",OFFSET('Sanitation Data'!$H$29,0,10*ROW('Sanitation Data'!H30)))</f>
        <v/>
      </c>
      <c r="DG36" s="274" t="str">
        <f ca="true">+IF(OFFSET('Sanitation Data'!$H$30,0,10*ROW('Sanitation Data'!H30))="","",OFFSET('Sanitation Data'!$H$30,0,10*ROW('Sanitation Data'!H30)))</f>
        <v/>
      </c>
      <c r="DH36" s="274" t="str">
        <f ca="true">+IF(OFFSET('Sanitation Data'!$H$31,0,10*ROW('Sanitation Data'!H30))="","",OFFSET('Sanitation Data'!$H$31,0,10*ROW('Sanitation Data'!H30)))</f>
        <v/>
      </c>
      <c r="DI36" s="274" t="str">
        <f ca="true">+IF(OFFSET('Sanitation Data'!$H$32,0,10*ROW('Sanitation Data'!H30))="","",OFFSET('Sanitation Data'!$H$32,0,10*ROW('Sanitation Data'!H30)))</f>
        <v/>
      </c>
      <c r="DJ36" s="274" t="str">
        <f ca="true">+IF(OFFSET('Sanitation Data'!$I$28,0,10*ROW('Sanitation Data'!I30))="","",OFFSET('Sanitation Data'!$I$28,0,10*ROW('Sanitation Data'!I30)))</f>
        <v/>
      </c>
      <c r="DK36" s="274" t="str">
        <f ca="true">+IF(OFFSET('Sanitation Data'!$I$29,0,10*ROW('Sanitation Data'!I30))="","",OFFSET('Sanitation Data'!$I$29,0,10*ROW('Sanitation Data'!I30)))</f>
        <v/>
      </c>
      <c r="DL36" s="274" t="str">
        <f ca="true">+IF(OFFSET('Sanitation Data'!$I$30,0,10*ROW('Sanitation Data'!I30))="","",OFFSET('Sanitation Data'!$I$30,0,10*ROW('Sanitation Data'!I30)))</f>
        <v/>
      </c>
      <c r="DM36" s="274" t="str">
        <f ca="true">+IF(OFFSET('Sanitation Data'!$I$31,0,10*ROW('Sanitation Data'!I30))="","",OFFSET('Sanitation Data'!$I$31,0,10*ROW('Sanitation Data'!I30)))</f>
        <v/>
      </c>
      <c r="DN36" s="274" t="str">
        <f ca="true">+IF(OFFSET('Sanitation Data'!$I$32,0,10*ROW('Sanitation Data'!I30))="","",OFFSET('Sanitation Data'!$I$32,0,10*ROW('Sanitation Data'!I30)))</f>
        <v/>
      </c>
      <c r="DO36" s="274" t="str">
        <f ca="true">+IF(OFFSET('Hygiene Data'!$D$11,0,10*ROW('Hygiene Data'!D30))="","",OFFSET('Hygiene Data'!$D$11,0,10*ROW('Hygiene Data'!D30)))</f>
        <v/>
      </c>
      <c r="DP36" s="274" t="str">
        <f ca="true">+IF(OFFSET('Hygiene Data'!$D$12,0,10*ROW('Hygiene Data'!D30))="","",OFFSET('Hygiene Data'!$D$12,0,10*ROW('Hygiene Data'!D30)))</f>
        <v/>
      </c>
      <c r="DQ36" s="274" t="str">
        <f ca="true">+IF(OFFSET('Hygiene Data'!$D$13,0,10*ROW('Hygiene Data'!D30))="","",OFFSET('Hygiene Data'!$D$13,0,10*ROW('Hygiene Data'!D30)))</f>
        <v/>
      </c>
      <c r="DR36" s="274" t="str">
        <f ca="true">+IF(OFFSET('Hygiene Data'!$E$11,0,10*ROW('Hygiene Data'!E30))="","",OFFSET('Hygiene Data'!$E$11,0,10*ROW('Hygiene Data'!E30)))</f>
        <v/>
      </c>
      <c r="DS36" s="274" t="str">
        <f ca="true">+IF(OFFSET('Hygiene Data'!$E$12,0,10*ROW('Hygiene Data'!E30))="","",OFFSET('Hygiene Data'!$E$12,0,10*ROW('Hygiene Data'!E30)))</f>
        <v/>
      </c>
      <c r="DT36" s="274" t="str">
        <f ca="true">+IF(OFFSET('Hygiene Data'!$E$13,0,10*ROW('Hygiene Data'!E30))="","",OFFSET('Hygiene Data'!$E$13,0,10*ROW('Hygiene Data'!E30)))</f>
        <v/>
      </c>
      <c r="DU36" s="274" t="str">
        <f ca="true">+IF(OFFSET('Hygiene Data'!$F$11,0,10*ROW('Hygiene Data'!F30))="","",OFFSET('Hygiene Data'!$F$11,0,10*ROW('Hygiene Data'!F30)))</f>
        <v/>
      </c>
      <c r="DV36" s="274" t="str">
        <f ca="true">+IF(OFFSET('Hygiene Data'!$F$12,0,10*ROW('Hygiene Data'!F30))="","",OFFSET('Hygiene Data'!$F$12,0,10*ROW('Hygiene Data'!F30)))</f>
        <v/>
      </c>
      <c r="DW36" s="274" t="str">
        <f ca="true">+IF(OFFSET('Hygiene Data'!$F$13,0,10*ROW('Hygiene Data'!F30))="","",OFFSET('Hygiene Data'!$F$13,0,10*ROW('Hygiene Data'!F30)))</f>
        <v/>
      </c>
      <c r="DX36" s="274" t="str">
        <f ca="true">+IF(OFFSET('Hygiene Data'!$G$11,0,10*ROW('Hygiene Data'!G30))="","",OFFSET('Hygiene Data'!$G$11,0,10*ROW('Hygiene Data'!G30)))</f>
        <v/>
      </c>
      <c r="DY36" s="274" t="str">
        <f ca="true">+IF(OFFSET('Hygiene Data'!$G$12,0,10*ROW('Hygiene Data'!G30))="","",OFFSET('Hygiene Data'!$G$12,0,10*ROW('Hygiene Data'!G30)))</f>
        <v/>
      </c>
      <c r="DZ36" s="274" t="str">
        <f ca="true">+IF(OFFSET('Hygiene Data'!$G$13,0,10*ROW('Hygiene Data'!G30))="","",OFFSET('Hygiene Data'!$G$13,0,10*ROW('Hygiene Data'!G30)))</f>
        <v/>
      </c>
      <c r="EA36" s="274" t="str">
        <f ca="true">+IF(OFFSET('Hygiene Data'!$H$11,0,10*ROW('Hygiene Data'!H30))="","",OFFSET('Hygiene Data'!$H$11,0,10*ROW('Hygiene Data'!H30)))</f>
        <v/>
      </c>
      <c r="EB36" s="274" t="str">
        <f ca="true">+IF(OFFSET('Hygiene Data'!$H$12,0,10*ROW('Hygiene Data'!H30))="","",OFFSET('Hygiene Data'!$H$12,0,10*ROW('Hygiene Data'!H30)))</f>
        <v/>
      </c>
      <c r="EC36" s="274" t="str">
        <f ca="true">+IF(OFFSET('Hygiene Data'!$H$13,0,10*ROW('Hygiene Data'!H30))="","",OFFSET('Hygiene Data'!$H$13,0,10*ROW('Hygiene Data'!H30)))</f>
        <v/>
      </c>
      <c r="ED36" s="274" t="str">
        <f ca="true">+IF(OFFSET('Hygiene Data'!$I$11,0,10*ROW('Hygiene Data'!I30))="","",OFFSET('Hygiene Data'!$I$11,0,10*ROW('Hygiene Data'!I30)))</f>
        <v/>
      </c>
      <c r="EE36" s="274" t="str">
        <f ca="true">+IF(OFFSET('Hygiene Data'!$I$12,0,10*ROW('Hygiene Data'!I30))="","",OFFSET('Hygiene Data'!$I$12,0,10*ROW('Hygiene Data'!I30)))</f>
        <v/>
      </c>
      <c r="EF36" s="274"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0" t="str">
        <f t="shared" ca="true" si="0"/>
        <v/>
      </c>
      <c r="D37" s="9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4"/>
      <c r="BS37" s="274" t="str">
        <f ca="true">+IF(OFFSET('Water Data'!$D$27,0,10*ROW('Water Data'!D31))="","",OFFSET('Water Data'!$D$27,0,10*ROW('Water Data'!D31)))</f>
        <v/>
      </c>
      <c r="BT37" s="274" t="str">
        <f ca="true">+IF(OFFSET('Water Data'!$D$28,0,10*ROW('Water Data'!D31))="","",OFFSET('Water Data'!$D$28,0,10*ROW('Water Data'!D31)))</f>
        <v/>
      </c>
      <c r="BU37" s="274" t="str">
        <f ca="true">+IF(OFFSET('Water Data'!$D$29,0,10*ROW('Water Data'!D31))="","",OFFSET('Water Data'!$D$29,0,10*ROW('Water Data'!D31)))</f>
        <v/>
      </c>
      <c r="BV37" s="274" t="str">
        <f ca="true">+IF(OFFSET('Water Data'!$E$27,0,10*ROW('Water Data'!E31))="","",OFFSET('Water Data'!$E$27,0,10*ROW('Water Data'!E31)))</f>
        <v/>
      </c>
      <c r="BW37" s="274" t="str">
        <f ca="true">+IF(OFFSET('Water Data'!$E$28,0,10*ROW('Water Data'!E31))="","",OFFSET('Water Data'!$E$28,0,10*ROW('Water Data'!E31)))</f>
        <v/>
      </c>
      <c r="BX37" s="274" t="str">
        <f ca="true">+IF(OFFSET('Water Data'!$E$29,0,10*ROW('Water Data'!E31))="","",OFFSET('Water Data'!$E$29,0,10*ROW('Water Data'!E31)))</f>
        <v/>
      </c>
      <c r="BY37" s="274" t="str">
        <f ca="true">+IF(OFFSET('Water Data'!$F$27,0,10*ROW('Water Data'!F31))="","",OFFSET('Water Data'!$F$27,0,10*ROW('Water Data'!F31)))</f>
        <v/>
      </c>
      <c r="BZ37" s="274" t="str">
        <f ca="true">+IF(OFFSET('Water Data'!$F$28,0,10*ROW('Water Data'!F31))="","",OFFSET('Water Data'!$F$28,0,10*ROW('Water Data'!F31)))</f>
        <v/>
      </c>
      <c r="CA37" s="274" t="str">
        <f ca="true">+IF(OFFSET('Water Data'!$F$29,0,10*ROW('Water Data'!F31))="","",OFFSET('Water Data'!$F$29,0,10*ROW('Water Data'!F31)))</f>
        <v/>
      </c>
      <c r="CB37" s="274" t="str">
        <f ca="true">+IF(OFFSET('Water Data'!$G$27,0,10*ROW('Water Data'!G31))="","",OFFSET('Water Data'!$G$27,0,10*ROW('Water Data'!G31)))</f>
        <v/>
      </c>
      <c r="CC37" s="274" t="str">
        <f ca="true">+IF(OFFSET('Water Data'!$G$28,0,10*ROW('Water Data'!G31))="","",OFFSET('Water Data'!$G$28,0,10*ROW('Water Data'!G31)))</f>
        <v/>
      </c>
      <c r="CD37" s="274" t="str">
        <f ca="true">+IF(OFFSET('Water Data'!$G$29,0,10*ROW('Water Data'!G31))="","",OFFSET('Water Data'!$G$29,0,10*ROW('Water Data'!G31)))</f>
        <v/>
      </c>
      <c r="CE37" s="274" t="str">
        <f ca="true">+IF(OFFSET('Water Data'!$H$27,0,10*ROW('Water Data'!H31))="","",OFFSET('Water Data'!$H$27,0,10*ROW('Water Data'!H31)))</f>
        <v/>
      </c>
      <c r="CF37" s="274" t="str">
        <f ca="true">+IF(OFFSET('Water Data'!$H$28,0,10*ROW('Water Data'!H31))="","",OFFSET('Water Data'!$H$28,0,10*ROW('Water Data'!H31)))</f>
        <v/>
      </c>
      <c r="CG37" s="274" t="str">
        <f ca="true">+IF(OFFSET('Water Data'!$H$29,0,10*ROW('Water Data'!H31))="","",OFFSET('Water Data'!$H$29,0,10*ROW('Water Data'!H31)))</f>
        <v/>
      </c>
      <c r="CH37" s="274" t="str">
        <f ca="true">+IF(OFFSET('Water Data'!$I$27,0,10*ROW('Water Data'!I31))="","",OFFSET('Water Data'!$I$27,0,10*ROW('Water Data'!I31)))</f>
        <v/>
      </c>
      <c r="CI37" s="274" t="str">
        <f ca="true">+IF(OFFSET('Water Data'!$I$28,0,10*ROW('Water Data'!I31))="","",OFFSET('Water Data'!$I$28,0,10*ROW('Water Data'!I31)))</f>
        <v/>
      </c>
      <c r="CJ37" s="274" t="str">
        <f ca="true">+IF(OFFSET('Water Data'!$I$29,0,10*ROW('Water Data'!I31))="","",OFFSET('Water Data'!$I$29,0,10*ROW('Water Data'!I31)))</f>
        <v/>
      </c>
      <c r="CK37" s="274" t="str">
        <f ca="true">+IF(OFFSET('Sanitation Data'!$D$28,0,10*ROW('Sanitation Data'!D31))="","",OFFSET('Sanitation Data'!$D$28,0,10*ROW('Sanitation Data'!D31)))</f>
        <v/>
      </c>
      <c r="CL37" s="274" t="str">
        <f ca="true">+IF(OFFSET('Sanitation Data'!$D$29,0,10*ROW('Sanitation Data'!D31))="","",OFFSET('Sanitation Data'!$D$29,0,10*ROW('Sanitation Data'!D31)))</f>
        <v/>
      </c>
      <c r="CM37" s="274" t="str">
        <f ca="true">+IF(OFFSET('Sanitation Data'!$D$30,0,10*ROW('Sanitation Data'!D31))="","",OFFSET('Sanitation Data'!$D$30,0,10*ROW('Sanitation Data'!D31)))</f>
        <v/>
      </c>
      <c r="CN37" s="274" t="str">
        <f ca="true">+IF(OFFSET('Sanitation Data'!$D$31,0,10*ROW('Sanitation Data'!D31))="","",OFFSET('Sanitation Data'!$D$31,0,10*ROW('Sanitation Data'!D31)))</f>
        <v/>
      </c>
      <c r="CO37" s="274" t="str">
        <f ca="true">+IF(OFFSET('Sanitation Data'!$D$32,0,10*ROW('Sanitation Data'!D31))="","",OFFSET('Sanitation Data'!$D$32,0,10*ROW('Sanitation Data'!D31)))</f>
        <v/>
      </c>
      <c r="CP37" s="274" t="str">
        <f ca="true">+IF(OFFSET('Sanitation Data'!$E$28,0,10*ROW('Sanitation Data'!E31))="","",OFFSET('Sanitation Data'!$E$28,0,10*ROW('Sanitation Data'!E31)))</f>
        <v/>
      </c>
      <c r="CQ37" s="274" t="str">
        <f ca="true">+IF(OFFSET('Sanitation Data'!$E$29,0,10*ROW('Sanitation Data'!E31))="","",OFFSET('Sanitation Data'!$E$29,0,10*ROW('Sanitation Data'!E31)))</f>
        <v/>
      </c>
      <c r="CR37" s="274" t="str">
        <f ca="true">+IF(OFFSET('Sanitation Data'!$E$30,0,10*ROW('Sanitation Data'!E31))="","",OFFSET('Sanitation Data'!$E$30,0,10*ROW('Sanitation Data'!E31)))</f>
        <v/>
      </c>
      <c r="CS37" s="274" t="str">
        <f ca="true">+IF(OFFSET('Sanitation Data'!$E$31,0,10*ROW('Sanitation Data'!E31))="","",OFFSET('Sanitation Data'!$E$31,0,10*ROW('Sanitation Data'!E31)))</f>
        <v/>
      </c>
      <c r="CT37" s="274" t="str">
        <f ca="true">+IF(OFFSET('Sanitation Data'!$E$32,0,10*ROW('Sanitation Data'!E31))="","",OFFSET('Sanitation Data'!$E$32,0,10*ROW('Sanitation Data'!E31)))</f>
        <v/>
      </c>
      <c r="CU37" s="274" t="str">
        <f ca="true">+IF(OFFSET('Sanitation Data'!$F$28,0,10*ROW('Sanitation Data'!F31))="","",OFFSET('Sanitation Data'!$F$28,0,10*ROW('Sanitation Data'!F31)))</f>
        <v/>
      </c>
      <c r="CV37" s="274" t="str">
        <f ca="true">+IF(OFFSET('Sanitation Data'!$F$29,0,10*ROW('Sanitation Data'!F31))="","",OFFSET('Sanitation Data'!$F$29,0,10*ROW('Sanitation Data'!F31)))</f>
        <v/>
      </c>
      <c r="CW37" s="274" t="str">
        <f ca="true">+IF(OFFSET('Sanitation Data'!$F$30,0,10*ROW('Sanitation Data'!F31))="","",OFFSET('Sanitation Data'!$F$30,0,10*ROW('Sanitation Data'!F31)))</f>
        <v/>
      </c>
      <c r="CX37" s="274" t="str">
        <f ca="true">+IF(OFFSET('Sanitation Data'!$F$31,0,10*ROW('Sanitation Data'!F31))="","",OFFSET('Sanitation Data'!$F$31,0,10*ROW('Sanitation Data'!F31)))</f>
        <v/>
      </c>
      <c r="CY37" s="274" t="str">
        <f ca="true">+IF(OFFSET('Sanitation Data'!$F$32,0,10*ROW('Sanitation Data'!F31))="","",OFFSET('Sanitation Data'!$F$32,0,10*ROW('Sanitation Data'!F31)))</f>
        <v/>
      </c>
      <c r="CZ37" s="274" t="str">
        <f ca="true">+IF(OFFSET('Sanitation Data'!$G$28,0,10*ROW('Sanitation Data'!G31))="","",OFFSET('Sanitation Data'!$G$28,0,10*ROW('Sanitation Data'!G31)))</f>
        <v/>
      </c>
      <c r="DA37" s="274" t="str">
        <f ca="true">+IF(OFFSET('Sanitation Data'!$G$29,0,10*ROW('Sanitation Data'!G31))="","",OFFSET('Sanitation Data'!$G$29,0,10*ROW('Sanitation Data'!G31)))</f>
        <v/>
      </c>
      <c r="DB37" s="274" t="str">
        <f ca="true">+IF(OFFSET('Sanitation Data'!$G$30,0,10*ROW('Sanitation Data'!G31))="","",OFFSET('Sanitation Data'!$G$30,0,10*ROW('Sanitation Data'!G31)))</f>
        <v/>
      </c>
      <c r="DC37" s="274" t="str">
        <f ca="true">+IF(OFFSET('Sanitation Data'!$G$31,0,10*ROW('Sanitation Data'!G31))="","",OFFSET('Sanitation Data'!$G$31,0,10*ROW('Sanitation Data'!G31)))</f>
        <v/>
      </c>
      <c r="DD37" s="274" t="str">
        <f ca="true">+IF(OFFSET('Sanitation Data'!$G$32,0,10*ROW('Sanitation Data'!G31))="","",OFFSET('Sanitation Data'!$G$32,0,10*ROW('Sanitation Data'!G31)))</f>
        <v/>
      </c>
      <c r="DE37" s="274" t="str">
        <f ca="true">+IF(OFFSET('Sanitation Data'!$H$28,0,10*ROW('Sanitation Data'!H31))="","",OFFSET('Sanitation Data'!$H$28,0,10*ROW('Sanitation Data'!H31)))</f>
        <v/>
      </c>
      <c r="DF37" s="274" t="str">
        <f ca="true">+IF(OFFSET('Sanitation Data'!$H$29,0,10*ROW('Sanitation Data'!H31))="","",OFFSET('Sanitation Data'!$H$29,0,10*ROW('Sanitation Data'!H31)))</f>
        <v/>
      </c>
      <c r="DG37" s="274" t="str">
        <f ca="true">+IF(OFFSET('Sanitation Data'!$H$30,0,10*ROW('Sanitation Data'!H31))="","",OFFSET('Sanitation Data'!$H$30,0,10*ROW('Sanitation Data'!H31)))</f>
        <v/>
      </c>
      <c r="DH37" s="274" t="str">
        <f ca="true">+IF(OFFSET('Sanitation Data'!$H$31,0,10*ROW('Sanitation Data'!H31))="","",OFFSET('Sanitation Data'!$H$31,0,10*ROW('Sanitation Data'!H31)))</f>
        <v/>
      </c>
      <c r="DI37" s="274" t="str">
        <f ca="true">+IF(OFFSET('Sanitation Data'!$H$32,0,10*ROW('Sanitation Data'!H31))="","",OFFSET('Sanitation Data'!$H$32,0,10*ROW('Sanitation Data'!H31)))</f>
        <v/>
      </c>
      <c r="DJ37" s="274" t="str">
        <f ca="true">+IF(OFFSET('Sanitation Data'!$I$28,0,10*ROW('Sanitation Data'!I31))="","",OFFSET('Sanitation Data'!$I$28,0,10*ROW('Sanitation Data'!I31)))</f>
        <v/>
      </c>
      <c r="DK37" s="274" t="str">
        <f ca="true">+IF(OFFSET('Sanitation Data'!$I$29,0,10*ROW('Sanitation Data'!I31))="","",OFFSET('Sanitation Data'!$I$29,0,10*ROW('Sanitation Data'!I31)))</f>
        <v/>
      </c>
      <c r="DL37" s="274" t="str">
        <f ca="true">+IF(OFFSET('Sanitation Data'!$I$30,0,10*ROW('Sanitation Data'!I31))="","",OFFSET('Sanitation Data'!$I$30,0,10*ROW('Sanitation Data'!I31)))</f>
        <v/>
      </c>
      <c r="DM37" s="274" t="str">
        <f ca="true">+IF(OFFSET('Sanitation Data'!$I$31,0,10*ROW('Sanitation Data'!I31))="","",OFFSET('Sanitation Data'!$I$31,0,10*ROW('Sanitation Data'!I31)))</f>
        <v/>
      </c>
      <c r="DN37" s="274" t="str">
        <f ca="true">+IF(OFFSET('Sanitation Data'!$I$32,0,10*ROW('Sanitation Data'!I31))="","",OFFSET('Sanitation Data'!$I$32,0,10*ROW('Sanitation Data'!I31)))</f>
        <v/>
      </c>
      <c r="DO37" s="274" t="str">
        <f ca="true">+IF(OFFSET('Hygiene Data'!$D$11,0,10*ROW('Hygiene Data'!D31))="","",OFFSET('Hygiene Data'!$D$11,0,10*ROW('Hygiene Data'!D31)))</f>
        <v/>
      </c>
      <c r="DP37" s="274" t="str">
        <f ca="true">+IF(OFFSET('Hygiene Data'!$D$12,0,10*ROW('Hygiene Data'!D31))="","",OFFSET('Hygiene Data'!$D$12,0,10*ROW('Hygiene Data'!D31)))</f>
        <v/>
      </c>
      <c r="DQ37" s="274" t="str">
        <f ca="true">+IF(OFFSET('Hygiene Data'!$D$13,0,10*ROW('Hygiene Data'!D31))="","",OFFSET('Hygiene Data'!$D$13,0,10*ROW('Hygiene Data'!D31)))</f>
        <v/>
      </c>
      <c r="DR37" s="274" t="str">
        <f ca="true">+IF(OFFSET('Hygiene Data'!$E$11,0,10*ROW('Hygiene Data'!E31))="","",OFFSET('Hygiene Data'!$E$11,0,10*ROW('Hygiene Data'!E31)))</f>
        <v/>
      </c>
      <c r="DS37" s="274" t="str">
        <f ca="true">+IF(OFFSET('Hygiene Data'!$E$12,0,10*ROW('Hygiene Data'!E31))="","",OFFSET('Hygiene Data'!$E$12,0,10*ROW('Hygiene Data'!E31)))</f>
        <v/>
      </c>
      <c r="DT37" s="274" t="str">
        <f ca="true">+IF(OFFSET('Hygiene Data'!$E$13,0,10*ROW('Hygiene Data'!E31))="","",OFFSET('Hygiene Data'!$E$13,0,10*ROW('Hygiene Data'!E31)))</f>
        <v/>
      </c>
      <c r="DU37" s="274" t="str">
        <f ca="true">+IF(OFFSET('Hygiene Data'!$F$11,0,10*ROW('Hygiene Data'!F31))="","",OFFSET('Hygiene Data'!$F$11,0,10*ROW('Hygiene Data'!F31)))</f>
        <v/>
      </c>
      <c r="DV37" s="274" t="str">
        <f ca="true">+IF(OFFSET('Hygiene Data'!$F$12,0,10*ROW('Hygiene Data'!F31))="","",OFFSET('Hygiene Data'!$F$12,0,10*ROW('Hygiene Data'!F31)))</f>
        <v/>
      </c>
      <c r="DW37" s="274" t="str">
        <f ca="true">+IF(OFFSET('Hygiene Data'!$F$13,0,10*ROW('Hygiene Data'!F31))="","",OFFSET('Hygiene Data'!$F$13,0,10*ROW('Hygiene Data'!F31)))</f>
        <v/>
      </c>
      <c r="DX37" s="274" t="str">
        <f ca="true">+IF(OFFSET('Hygiene Data'!$G$11,0,10*ROW('Hygiene Data'!G31))="","",OFFSET('Hygiene Data'!$G$11,0,10*ROW('Hygiene Data'!G31)))</f>
        <v/>
      </c>
      <c r="DY37" s="274" t="str">
        <f ca="true">+IF(OFFSET('Hygiene Data'!$G$12,0,10*ROW('Hygiene Data'!G31))="","",OFFSET('Hygiene Data'!$G$12,0,10*ROW('Hygiene Data'!G31)))</f>
        <v/>
      </c>
      <c r="DZ37" s="274" t="str">
        <f ca="true">+IF(OFFSET('Hygiene Data'!$G$13,0,10*ROW('Hygiene Data'!G31))="","",OFFSET('Hygiene Data'!$G$13,0,10*ROW('Hygiene Data'!G31)))</f>
        <v/>
      </c>
      <c r="EA37" s="274" t="str">
        <f ca="true">+IF(OFFSET('Hygiene Data'!$H$11,0,10*ROW('Hygiene Data'!H31))="","",OFFSET('Hygiene Data'!$H$11,0,10*ROW('Hygiene Data'!H31)))</f>
        <v/>
      </c>
      <c r="EB37" s="274" t="str">
        <f ca="true">+IF(OFFSET('Hygiene Data'!$H$12,0,10*ROW('Hygiene Data'!H31))="","",OFFSET('Hygiene Data'!$H$12,0,10*ROW('Hygiene Data'!H31)))</f>
        <v/>
      </c>
      <c r="EC37" s="274" t="str">
        <f ca="true">+IF(OFFSET('Hygiene Data'!$H$13,0,10*ROW('Hygiene Data'!H31))="","",OFFSET('Hygiene Data'!$H$13,0,10*ROW('Hygiene Data'!H31)))</f>
        <v/>
      </c>
      <c r="ED37" s="274" t="str">
        <f ca="true">+IF(OFFSET('Hygiene Data'!$I$11,0,10*ROW('Hygiene Data'!I31))="","",OFFSET('Hygiene Data'!$I$11,0,10*ROW('Hygiene Data'!I31)))</f>
        <v/>
      </c>
      <c r="EE37" s="274" t="str">
        <f ca="true">+IF(OFFSET('Hygiene Data'!$I$12,0,10*ROW('Hygiene Data'!I31))="","",OFFSET('Hygiene Data'!$I$12,0,10*ROW('Hygiene Data'!I31)))</f>
        <v/>
      </c>
      <c r="EF37" s="274"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0" t="str">
        <f t="shared" ca="true" si="0"/>
        <v/>
      </c>
      <c r="D38" s="9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4"/>
      <c r="BS38" s="274" t="str">
        <f ca="true">+IF(OFFSET('Water Data'!$D$27,0,10*ROW('Water Data'!D32))="","",OFFSET('Water Data'!$D$27,0,10*ROW('Water Data'!D32)))</f>
        <v/>
      </c>
      <c r="BT38" s="274" t="str">
        <f ca="true">+IF(OFFSET('Water Data'!$D$28,0,10*ROW('Water Data'!D32))="","",OFFSET('Water Data'!$D$28,0,10*ROW('Water Data'!D32)))</f>
        <v/>
      </c>
      <c r="BU38" s="274" t="str">
        <f ca="true">+IF(OFFSET('Water Data'!$D$29,0,10*ROW('Water Data'!D32))="","",OFFSET('Water Data'!$D$29,0,10*ROW('Water Data'!D32)))</f>
        <v/>
      </c>
      <c r="BV38" s="274" t="str">
        <f ca="true">+IF(OFFSET('Water Data'!$E$27,0,10*ROW('Water Data'!E32))="","",OFFSET('Water Data'!$E$27,0,10*ROW('Water Data'!E32)))</f>
        <v/>
      </c>
      <c r="BW38" s="274" t="str">
        <f ca="true">+IF(OFFSET('Water Data'!$E$28,0,10*ROW('Water Data'!E32))="","",OFFSET('Water Data'!$E$28,0,10*ROW('Water Data'!E32)))</f>
        <v/>
      </c>
      <c r="BX38" s="274" t="str">
        <f ca="true">+IF(OFFSET('Water Data'!$E$29,0,10*ROW('Water Data'!E32))="","",OFFSET('Water Data'!$E$29,0,10*ROW('Water Data'!E32)))</f>
        <v/>
      </c>
      <c r="BY38" s="274" t="str">
        <f ca="true">+IF(OFFSET('Water Data'!$F$27,0,10*ROW('Water Data'!F32))="","",OFFSET('Water Data'!$F$27,0,10*ROW('Water Data'!F32)))</f>
        <v/>
      </c>
      <c r="BZ38" s="274" t="str">
        <f ca="true">+IF(OFFSET('Water Data'!$F$28,0,10*ROW('Water Data'!F32))="","",OFFSET('Water Data'!$F$28,0,10*ROW('Water Data'!F32)))</f>
        <v/>
      </c>
      <c r="CA38" s="274" t="str">
        <f ca="true">+IF(OFFSET('Water Data'!$F$29,0,10*ROW('Water Data'!F32))="","",OFFSET('Water Data'!$F$29,0,10*ROW('Water Data'!F32)))</f>
        <v/>
      </c>
      <c r="CB38" s="274" t="str">
        <f ca="true">+IF(OFFSET('Water Data'!$G$27,0,10*ROW('Water Data'!G32))="","",OFFSET('Water Data'!$G$27,0,10*ROW('Water Data'!G32)))</f>
        <v/>
      </c>
      <c r="CC38" s="274" t="str">
        <f ca="true">+IF(OFFSET('Water Data'!$G$28,0,10*ROW('Water Data'!G32))="","",OFFSET('Water Data'!$G$28,0,10*ROW('Water Data'!G32)))</f>
        <v/>
      </c>
      <c r="CD38" s="274" t="str">
        <f ca="true">+IF(OFFSET('Water Data'!$G$29,0,10*ROW('Water Data'!G32))="","",OFFSET('Water Data'!$G$29,0,10*ROW('Water Data'!G32)))</f>
        <v/>
      </c>
      <c r="CE38" s="274" t="str">
        <f ca="true">+IF(OFFSET('Water Data'!$H$27,0,10*ROW('Water Data'!H32))="","",OFFSET('Water Data'!$H$27,0,10*ROW('Water Data'!H32)))</f>
        <v/>
      </c>
      <c r="CF38" s="274" t="str">
        <f ca="true">+IF(OFFSET('Water Data'!$H$28,0,10*ROW('Water Data'!H32))="","",OFFSET('Water Data'!$H$28,0,10*ROW('Water Data'!H32)))</f>
        <v/>
      </c>
      <c r="CG38" s="274" t="str">
        <f ca="true">+IF(OFFSET('Water Data'!$H$29,0,10*ROW('Water Data'!H32))="","",OFFSET('Water Data'!$H$29,0,10*ROW('Water Data'!H32)))</f>
        <v/>
      </c>
      <c r="CH38" s="274" t="str">
        <f ca="true">+IF(OFFSET('Water Data'!$I$27,0,10*ROW('Water Data'!I32))="","",OFFSET('Water Data'!$I$27,0,10*ROW('Water Data'!I32)))</f>
        <v/>
      </c>
      <c r="CI38" s="274" t="str">
        <f ca="true">+IF(OFFSET('Water Data'!$I$28,0,10*ROW('Water Data'!I32))="","",OFFSET('Water Data'!$I$28,0,10*ROW('Water Data'!I32)))</f>
        <v/>
      </c>
      <c r="CJ38" s="274" t="str">
        <f ca="true">+IF(OFFSET('Water Data'!$I$29,0,10*ROW('Water Data'!I32))="","",OFFSET('Water Data'!$I$29,0,10*ROW('Water Data'!I32)))</f>
        <v/>
      </c>
      <c r="CK38" s="274" t="str">
        <f ca="true">+IF(OFFSET('Sanitation Data'!$D$28,0,10*ROW('Sanitation Data'!D32))="","",OFFSET('Sanitation Data'!$D$28,0,10*ROW('Sanitation Data'!D32)))</f>
        <v/>
      </c>
      <c r="CL38" s="274" t="str">
        <f ca="true">+IF(OFFSET('Sanitation Data'!$D$29,0,10*ROW('Sanitation Data'!D32))="","",OFFSET('Sanitation Data'!$D$29,0,10*ROW('Sanitation Data'!D32)))</f>
        <v/>
      </c>
      <c r="CM38" s="274" t="str">
        <f ca="true">+IF(OFFSET('Sanitation Data'!$D$30,0,10*ROW('Sanitation Data'!D32))="","",OFFSET('Sanitation Data'!$D$30,0,10*ROW('Sanitation Data'!D32)))</f>
        <v/>
      </c>
      <c r="CN38" s="274" t="str">
        <f ca="true">+IF(OFFSET('Sanitation Data'!$D$31,0,10*ROW('Sanitation Data'!D32))="","",OFFSET('Sanitation Data'!$D$31,0,10*ROW('Sanitation Data'!D32)))</f>
        <v/>
      </c>
      <c r="CO38" s="274" t="str">
        <f ca="true">+IF(OFFSET('Sanitation Data'!$D$32,0,10*ROW('Sanitation Data'!D32))="","",OFFSET('Sanitation Data'!$D$32,0,10*ROW('Sanitation Data'!D32)))</f>
        <v/>
      </c>
      <c r="CP38" s="274" t="str">
        <f ca="true">+IF(OFFSET('Sanitation Data'!$E$28,0,10*ROW('Sanitation Data'!E32))="","",OFFSET('Sanitation Data'!$E$28,0,10*ROW('Sanitation Data'!E32)))</f>
        <v/>
      </c>
      <c r="CQ38" s="274" t="str">
        <f ca="true">+IF(OFFSET('Sanitation Data'!$E$29,0,10*ROW('Sanitation Data'!E32))="","",OFFSET('Sanitation Data'!$E$29,0,10*ROW('Sanitation Data'!E32)))</f>
        <v/>
      </c>
      <c r="CR38" s="274" t="str">
        <f ca="true">+IF(OFFSET('Sanitation Data'!$E$30,0,10*ROW('Sanitation Data'!E32))="","",OFFSET('Sanitation Data'!$E$30,0,10*ROW('Sanitation Data'!E32)))</f>
        <v/>
      </c>
      <c r="CS38" s="274" t="str">
        <f ca="true">+IF(OFFSET('Sanitation Data'!$E$31,0,10*ROW('Sanitation Data'!E32))="","",OFFSET('Sanitation Data'!$E$31,0,10*ROW('Sanitation Data'!E32)))</f>
        <v/>
      </c>
      <c r="CT38" s="274" t="str">
        <f ca="true">+IF(OFFSET('Sanitation Data'!$E$32,0,10*ROW('Sanitation Data'!E32))="","",OFFSET('Sanitation Data'!$E$32,0,10*ROW('Sanitation Data'!E32)))</f>
        <v/>
      </c>
      <c r="CU38" s="274" t="str">
        <f ca="true">+IF(OFFSET('Sanitation Data'!$F$28,0,10*ROW('Sanitation Data'!F32))="","",OFFSET('Sanitation Data'!$F$28,0,10*ROW('Sanitation Data'!F32)))</f>
        <v/>
      </c>
      <c r="CV38" s="274" t="str">
        <f ca="true">+IF(OFFSET('Sanitation Data'!$F$29,0,10*ROW('Sanitation Data'!F32))="","",OFFSET('Sanitation Data'!$F$29,0,10*ROW('Sanitation Data'!F32)))</f>
        <v/>
      </c>
      <c r="CW38" s="274" t="str">
        <f ca="true">+IF(OFFSET('Sanitation Data'!$F$30,0,10*ROW('Sanitation Data'!F32))="","",OFFSET('Sanitation Data'!$F$30,0,10*ROW('Sanitation Data'!F32)))</f>
        <v/>
      </c>
      <c r="CX38" s="274" t="str">
        <f ca="true">+IF(OFFSET('Sanitation Data'!$F$31,0,10*ROW('Sanitation Data'!F32))="","",OFFSET('Sanitation Data'!$F$31,0,10*ROW('Sanitation Data'!F32)))</f>
        <v/>
      </c>
      <c r="CY38" s="274" t="str">
        <f ca="true">+IF(OFFSET('Sanitation Data'!$F$32,0,10*ROW('Sanitation Data'!F32))="","",OFFSET('Sanitation Data'!$F$32,0,10*ROW('Sanitation Data'!F32)))</f>
        <v/>
      </c>
      <c r="CZ38" s="274" t="str">
        <f ca="true">+IF(OFFSET('Sanitation Data'!$G$28,0,10*ROW('Sanitation Data'!G32))="","",OFFSET('Sanitation Data'!$G$28,0,10*ROW('Sanitation Data'!G32)))</f>
        <v/>
      </c>
      <c r="DA38" s="274" t="str">
        <f ca="true">+IF(OFFSET('Sanitation Data'!$G$29,0,10*ROW('Sanitation Data'!G32))="","",OFFSET('Sanitation Data'!$G$29,0,10*ROW('Sanitation Data'!G32)))</f>
        <v/>
      </c>
      <c r="DB38" s="274" t="str">
        <f ca="true">+IF(OFFSET('Sanitation Data'!$G$30,0,10*ROW('Sanitation Data'!G32))="","",OFFSET('Sanitation Data'!$G$30,0,10*ROW('Sanitation Data'!G32)))</f>
        <v/>
      </c>
      <c r="DC38" s="274" t="str">
        <f ca="true">+IF(OFFSET('Sanitation Data'!$G$31,0,10*ROW('Sanitation Data'!G32))="","",OFFSET('Sanitation Data'!$G$31,0,10*ROW('Sanitation Data'!G32)))</f>
        <v/>
      </c>
      <c r="DD38" s="274" t="str">
        <f ca="true">+IF(OFFSET('Sanitation Data'!$G$32,0,10*ROW('Sanitation Data'!G32))="","",OFFSET('Sanitation Data'!$G$32,0,10*ROW('Sanitation Data'!G32)))</f>
        <v/>
      </c>
      <c r="DE38" s="274" t="str">
        <f ca="true">+IF(OFFSET('Sanitation Data'!$H$28,0,10*ROW('Sanitation Data'!H32))="","",OFFSET('Sanitation Data'!$H$28,0,10*ROW('Sanitation Data'!H32)))</f>
        <v/>
      </c>
      <c r="DF38" s="274" t="str">
        <f ca="true">+IF(OFFSET('Sanitation Data'!$H$29,0,10*ROW('Sanitation Data'!H32))="","",OFFSET('Sanitation Data'!$H$29,0,10*ROW('Sanitation Data'!H32)))</f>
        <v/>
      </c>
      <c r="DG38" s="274" t="str">
        <f ca="true">+IF(OFFSET('Sanitation Data'!$H$30,0,10*ROW('Sanitation Data'!H32))="","",OFFSET('Sanitation Data'!$H$30,0,10*ROW('Sanitation Data'!H32)))</f>
        <v/>
      </c>
      <c r="DH38" s="274" t="str">
        <f ca="true">+IF(OFFSET('Sanitation Data'!$H$31,0,10*ROW('Sanitation Data'!H32))="","",OFFSET('Sanitation Data'!$H$31,0,10*ROW('Sanitation Data'!H32)))</f>
        <v/>
      </c>
      <c r="DI38" s="274" t="str">
        <f ca="true">+IF(OFFSET('Sanitation Data'!$H$32,0,10*ROW('Sanitation Data'!H32))="","",OFFSET('Sanitation Data'!$H$32,0,10*ROW('Sanitation Data'!H32)))</f>
        <v/>
      </c>
      <c r="DJ38" s="274" t="str">
        <f ca="true">+IF(OFFSET('Sanitation Data'!$I$28,0,10*ROW('Sanitation Data'!I32))="","",OFFSET('Sanitation Data'!$I$28,0,10*ROW('Sanitation Data'!I32)))</f>
        <v/>
      </c>
      <c r="DK38" s="274" t="str">
        <f ca="true">+IF(OFFSET('Sanitation Data'!$I$29,0,10*ROW('Sanitation Data'!I32))="","",OFFSET('Sanitation Data'!$I$29,0,10*ROW('Sanitation Data'!I32)))</f>
        <v/>
      </c>
      <c r="DL38" s="274" t="str">
        <f ca="true">+IF(OFFSET('Sanitation Data'!$I$30,0,10*ROW('Sanitation Data'!I32))="","",OFFSET('Sanitation Data'!$I$30,0,10*ROW('Sanitation Data'!I32)))</f>
        <v/>
      </c>
      <c r="DM38" s="274" t="str">
        <f ca="true">+IF(OFFSET('Sanitation Data'!$I$31,0,10*ROW('Sanitation Data'!I32))="","",OFFSET('Sanitation Data'!$I$31,0,10*ROW('Sanitation Data'!I32)))</f>
        <v/>
      </c>
      <c r="DN38" s="274" t="str">
        <f ca="true">+IF(OFFSET('Sanitation Data'!$I$32,0,10*ROW('Sanitation Data'!I32))="","",OFFSET('Sanitation Data'!$I$32,0,10*ROW('Sanitation Data'!I32)))</f>
        <v/>
      </c>
      <c r="DO38" s="274" t="str">
        <f ca="true">+IF(OFFSET('Hygiene Data'!$D$11,0,10*ROW('Hygiene Data'!D32))="","",OFFSET('Hygiene Data'!$D$11,0,10*ROW('Hygiene Data'!D32)))</f>
        <v/>
      </c>
      <c r="DP38" s="274" t="str">
        <f ca="true">+IF(OFFSET('Hygiene Data'!$D$12,0,10*ROW('Hygiene Data'!D32))="","",OFFSET('Hygiene Data'!$D$12,0,10*ROW('Hygiene Data'!D32)))</f>
        <v/>
      </c>
      <c r="DQ38" s="274" t="str">
        <f ca="true">+IF(OFFSET('Hygiene Data'!$D$13,0,10*ROW('Hygiene Data'!D32))="","",OFFSET('Hygiene Data'!$D$13,0,10*ROW('Hygiene Data'!D32)))</f>
        <v/>
      </c>
      <c r="DR38" s="274" t="str">
        <f ca="true">+IF(OFFSET('Hygiene Data'!$E$11,0,10*ROW('Hygiene Data'!E32))="","",OFFSET('Hygiene Data'!$E$11,0,10*ROW('Hygiene Data'!E32)))</f>
        <v/>
      </c>
      <c r="DS38" s="274" t="str">
        <f ca="true">+IF(OFFSET('Hygiene Data'!$E$12,0,10*ROW('Hygiene Data'!E32))="","",OFFSET('Hygiene Data'!$E$12,0,10*ROW('Hygiene Data'!E32)))</f>
        <v/>
      </c>
      <c r="DT38" s="274" t="str">
        <f ca="true">+IF(OFFSET('Hygiene Data'!$E$13,0,10*ROW('Hygiene Data'!E32))="","",OFFSET('Hygiene Data'!$E$13,0,10*ROW('Hygiene Data'!E32)))</f>
        <v/>
      </c>
      <c r="DU38" s="274" t="str">
        <f ca="true">+IF(OFFSET('Hygiene Data'!$F$11,0,10*ROW('Hygiene Data'!F32))="","",OFFSET('Hygiene Data'!$F$11,0,10*ROW('Hygiene Data'!F32)))</f>
        <v/>
      </c>
      <c r="DV38" s="274" t="str">
        <f ca="true">+IF(OFFSET('Hygiene Data'!$F$12,0,10*ROW('Hygiene Data'!F32))="","",OFFSET('Hygiene Data'!$F$12,0,10*ROW('Hygiene Data'!F32)))</f>
        <v/>
      </c>
      <c r="DW38" s="274" t="str">
        <f ca="true">+IF(OFFSET('Hygiene Data'!$F$13,0,10*ROW('Hygiene Data'!F32))="","",OFFSET('Hygiene Data'!$F$13,0,10*ROW('Hygiene Data'!F32)))</f>
        <v/>
      </c>
      <c r="DX38" s="274" t="str">
        <f ca="true">+IF(OFFSET('Hygiene Data'!$G$11,0,10*ROW('Hygiene Data'!G32))="","",OFFSET('Hygiene Data'!$G$11,0,10*ROW('Hygiene Data'!G32)))</f>
        <v/>
      </c>
      <c r="DY38" s="274" t="str">
        <f ca="true">+IF(OFFSET('Hygiene Data'!$G$12,0,10*ROW('Hygiene Data'!G32))="","",OFFSET('Hygiene Data'!$G$12,0,10*ROW('Hygiene Data'!G32)))</f>
        <v/>
      </c>
      <c r="DZ38" s="274" t="str">
        <f ca="true">+IF(OFFSET('Hygiene Data'!$G$13,0,10*ROW('Hygiene Data'!G32))="","",OFFSET('Hygiene Data'!$G$13,0,10*ROW('Hygiene Data'!G32)))</f>
        <v/>
      </c>
      <c r="EA38" s="274" t="str">
        <f ca="true">+IF(OFFSET('Hygiene Data'!$H$11,0,10*ROW('Hygiene Data'!H32))="","",OFFSET('Hygiene Data'!$H$11,0,10*ROW('Hygiene Data'!H32)))</f>
        <v/>
      </c>
      <c r="EB38" s="274" t="str">
        <f ca="true">+IF(OFFSET('Hygiene Data'!$H$12,0,10*ROW('Hygiene Data'!H32))="","",OFFSET('Hygiene Data'!$H$12,0,10*ROW('Hygiene Data'!H32)))</f>
        <v/>
      </c>
      <c r="EC38" s="274" t="str">
        <f ca="true">+IF(OFFSET('Hygiene Data'!$H$13,0,10*ROW('Hygiene Data'!H32))="","",OFFSET('Hygiene Data'!$H$13,0,10*ROW('Hygiene Data'!H32)))</f>
        <v/>
      </c>
      <c r="ED38" s="274" t="str">
        <f ca="true">+IF(OFFSET('Hygiene Data'!$I$11,0,10*ROW('Hygiene Data'!I32))="","",OFFSET('Hygiene Data'!$I$11,0,10*ROW('Hygiene Data'!I32)))</f>
        <v/>
      </c>
      <c r="EE38" s="274" t="str">
        <f ca="true">+IF(OFFSET('Hygiene Data'!$I$12,0,10*ROW('Hygiene Data'!I32))="","",OFFSET('Hygiene Data'!$I$12,0,10*ROW('Hygiene Data'!I32)))</f>
        <v/>
      </c>
      <c r="EF38" s="274"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0" t="str">
        <f t="shared" ca="true" si="0"/>
        <v/>
      </c>
      <c r="D39" s="9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4"/>
      <c r="BS39" s="274" t="str">
        <f ca="true">+IF(OFFSET('Water Data'!$D$27,0,10*ROW('Water Data'!D33))="","",OFFSET('Water Data'!$D$27,0,10*ROW('Water Data'!D33)))</f>
        <v/>
      </c>
      <c r="BT39" s="274" t="str">
        <f ca="true">+IF(OFFSET('Water Data'!$D$28,0,10*ROW('Water Data'!D33))="","",OFFSET('Water Data'!$D$28,0,10*ROW('Water Data'!D33)))</f>
        <v/>
      </c>
      <c r="BU39" s="274" t="str">
        <f ca="true">+IF(OFFSET('Water Data'!$D$29,0,10*ROW('Water Data'!D33))="","",OFFSET('Water Data'!$D$29,0,10*ROW('Water Data'!D33)))</f>
        <v/>
      </c>
      <c r="BV39" s="274" t="str">
        <f ca="true">+IF(OFFSET('Water Data'!$E$27,0,10*ROW('Water Data'!E33))="","",OFFSET('Water Data'!$E$27,0,10*ROW('Water Data'!E33)))</f>
        <v/>
      </c>
      <c r="BW39" s="274" t="str">
        <f ca="true">+IF(OFFSET('Water Data'!$E$28,0,10*ROW('Water Data'!E33))="","",OFFSET('Water Data'!$E$28,0,10*ROW('Water Data'!E33)))</f>
        <v/>
      </c>
      <c r="BX39" s="274" t="str">
        <f ca="true">+IF(OFFSET('Water Data'!$E$29,0,10*ROW('Water Data'!E33))="","",OFFSET('Water Data'!$E$29,0,10*ROW('Water Data'!E33)))</f>
        <v/>
      </c>
      <c r="BY39" s="274" t="str">
        <f ca="true">+IF(OFFSET('Water Data'!$F$27,0,10*ROW('Water Data'!F33))="","",OFFSET('Water Data'!$F$27,0,10*ROW('Water Data'!F33)))</f>
        <v/>
      </c>
      <c r="BZ39" s="274" t="str">
        <f ca="true">+IF(OFFSET('Water Data'!$F$28,0,10*ROW('Water Data'!F33))="","",OFFSET('Water Data'!$F$28,0,10*ROW('Water Data'!F33)))</f>
        <v/>
      </c>
      <c r="CA39" s="274" t="str">
        <f ca="true">+IF(OFFSET('Water Data'!$F$29,0,10*ROW('Water Data'!F33))="","",OFFSET('Water Data'!$F$29,0,10*ROW('Water Data'!F33)))</f>
        <v/>
      </c>
      <c r="CB39" s="274" t="str">
        <f ca="true">+IF(OFFSET('Water Data'!$G$27,0,10*ROW('Water Data'!G33))="","",OFFSET('Water Data'!$G$27,0,10*ROW('Water Data'!G33)))</f>
        <v/>
      </c>
      <c r="CC39" s="274" t="str">
        <f ca="true">+IF(OFFSET('Water Data'!$G$28,0,10*ROW('Water Data'!G33))="","",OFFSET('Water Data'!$G$28,0,10*ROW('Water Data'!G33)))</f>
        <v/>
      </c>
      <c r="CD39" s="274" t="str">
        <f ca="true">+IF(OFFSET('Water Data'!$G$29,0,10*ROW('Water Data'!G33))="","",OFFSET('Water Data'!$G$29,0,10*ROW('Water Data'!G33)))</f>
        <v/>
      </c>
      <c r="CE39" s="274" t="str">
        <f ca="true">+IF(OFFSET('Water Data'!$H$27,0,10*ROW('Water Data'!H33))="","",OFFSET('Water Data'!$H$27,0,10*ROW('Water Data'!H33)))</f>
        <v/>
      </c>
      <c r="CF39" s="274" t="str">
        <f ca="true">+IF(OFFSET('Water Data'!$H$28,0,10*ROW('Water Data'!H33))="","",OFFSET('Water Data'!$H$28,0,10*ROW('Water Data'!H33)))</f>
        <v/>
      </c>
      <c r="CG39" s="274" t="str">
        <f ca="true">+IF(OFFSET('Water Data'!$H$29,0,10*ROW('Water Data'!H33))="","",OFFSET('Water Data'!$H$29,0,10*ROW('Water Data'!H33)))</f>
        <v/>
      </c>
      <c r="CH39" s="274" t="str">
        <f ca="true">+IF(OFFSET('Water Data'!$I$27,0,10*ROW('Water Data'!I33))="","",OFFSET('Water Data'!$I$27,0,10*ROW('Water Data'!I33)))</f>
        <v/>
      </c>
      <c r="CI39" s="274" t="str">
        <f ca="true">+IF(OFFSET('Water Data'!$I$28,0,10*ROW('Water Data'!I33))="","",OFFSET('Water Data'!$I$28,0,10*ROW('Water Data'!I33)))</f>
        <v/>
      </c>
      <c r="CJ39" s="274" t="str">
        <f ca="true">+IF(OFFSET('Water Data'!$I$29,0,10*ROW('Water Data'!I33))="","",OFFSET('Water Data'!$I$29,0,10*ROW('Water Data'!I33)))</f>
        <v/>
      </c>
      <c r="CK39" s="274" t="str">
        <f ca="true">+IF(OFFSET('Sanitation Data'!$D$28,0,10*ROW('Sanitation Data'!D33))="","",OFFSET('Sanitation Data'!$D$28,0,10*ROW('Sanitation Data'!D33)))</f>
        <v/>
      </c>
      <c r="CL39" s="274" t="str">
        <f ca="true">+IF(OFFSET('Sanitation Data'!$D$29,0,10*ROW('Sanitation Data'!D33))="","",OFFSET('Sanitation Data'!$D$29,0,10*ROW('Sanitation Data'!D33)))</f>
        <v/>
      </c>
      <c r="CM39" s="274" t="str">
        <f ca="true">+IF(OFFSET('Sanitation Data'!$D$30,0,10*ROW('Sanitation Data'!D33))="","",OFFSET('Sanitation Data'!$D$30,0,10*ROW('Sanitation Data'!D33)))</f>
        <v/>
      </c>
      <c r="CN39" s="274" t="str">
        <f ca="true">+IF(OFFSET('Sanitation Data'!$D$31,0,10*ROW('Sanitation Data'!D33))="","",OFFSET('Sanitation Data'!$D$31,0,10*ROW('Sanitation Data'!D33)))</f>
        <v/>
      </c>
      <c r="CO39" s="274" t="str">
        <f ca="true">+IF(OFFSET('Sanitation Data'!$D$32,0,10*ROW('Sanitation Data'!D33))="","",OFFSET('Sanitation Data'!$D$32,0,10*ROW('Sanitation Data'!D33)))</f>
        <v/>
      </c>
      <c r="CP39" s="274" t="str">
        <f ca="true">+IF(OFFSET('Sanitation Data'!$E$28,0,10*ROW('Sanitation Data'!E33))="","",OFFSET('Sanitation Data'!$E$28,0,10*ROW('Sanitation Data'!E33)))</f>
        <v/>
      </c>
      <c r="CQ39" s="274" t="str">
        <f ca="true">+IF(OFFSET('Sanitation Data'!$E$29,0,10*ROW('Sanitation Data'!E33))="","",OFFSET('Sanitation Data'!$E$29,0,10*ROW('Sanitation Data'!E33)))</f>
        <v/>
      </c>
      <c r="CR39" s="274" t="str">
        <f ca="true">+IF(OFFSET('Sanitation Data'!$E$30,0,10*ROW('Sanitation Data'!E33))="","",OFFSET('Sanitation Data'!$E$30,0,10*ROW('Sanitation Data'!E33)))</f>
        <v/>
      </c>
      <c r="CS39" s="274" t="str">
        <f ca="true">+IF(OFFSET('Sanitation Data'!$E$31,0,10*ROW('Sanitation Data'!E33))="","",OFFSET('Sanitation Data'!$E$31,0,10*ROW('Sanitation Data'!E33)))</f>
        <v/>
      </c>
      <c r="CT39" s="274" t="str">
        <f ca="true">+IF(OFFSET('Sanitation Data'!$E$32,0,10*ROW('Sanitation Data'!E33))="","",OFFSET('Sanitation Data'!$E$32,0,10*ROW('Sanitation Data'!E33)))</f>
        <v/>
      </c>
      <c r="CU39" s="274" t="str">
        <f ca="true">+IF(OFFSET('Sanitation Data'!$F$28,0,10*ROW('Sanitation Data'!F33))="","",OFFSET('Sanitation Data'!$F$28,0,10*ROW('Sanitation Data'!F33)))</f>
        <v/>
      </c>
      <c r="CV39" s="274" t="str">
        <f ca="true">+IF(OFFSET('Sanitation Data'!$F$29,0,10*ROW('Sanitation Data'!F33))="","",OFFSET('Sanitation Data'!$F$29,0,10*ROW('Sanitation Data'!F33)))</f>
        <v/>
      </c>
      <c r="CW39" s="274" t="str">
        <f ca="true">+IF(OFFSET('Sanitation Data'!$F$30,0,10*ROW('Sanitation Data'!F33))="","",OFFSET('Sanitation Data'!$F$30,0,10*ROW('Sanitation Data'!F33)))</f>
        <v/>
      </c>
      <c r="CX39" s="274" t="str">
        <f ca="true">+IF(OFFSET('Sanitation Data'!$F$31,0,10*ROW('Sanitation Data'!F33))="","",OFFSET('Sanitation Data'!$F$31,0,10*ROW('Sanitation Data'!F33)))</f>
        <v/>
      </c>
      <c r="CY39" s="274" t="str">
        <f ca="true">+IF(OFFSET('Sanitation Data'!$F$32,0,10*ROW('Sanitation Data'!F33))="","",OFFSET('Sanitation Data'!$F$32,0,10*ROW('Sanitation Data'!F33)))</f>
        <v/>
      </c>
      <c r="CZ39" s="274" t="str">
        <f ca="true">+IF(OFFSET('Sanitation Data'!$G$28,0,10*ROW('Sanitation Data'!G33))="","",OFFSET('Sanitation Data'!$G$28,0,10*ROW('Sanitation Data'!G33)))</f>
        <v/>
      </c>
      <c r="DA39" s="274" t="str">
        <f ca="true">+IF(OFFSET('Sanitation Data'!$G$29,0,10*ROW('Sanitation Data'!G33))="","",OFFSET('Sanitation Data'!$G$29,0,10*ROW('Sanitation Data'!G33)))</f>
        <v/>
      </c>
      <c r="DB39" s="274" t="str">
        <f ca="true">+IF(OFFSET('Sanitation Data'!$G$30,0,10*ROW('Sanitation Data'!G33))="","",OFFSET('Sanitation Data'!$G$30,0,10*ROW('Sanitation Data'!G33)))</f>
        <v/>
      </c>
      <c r="DC39" s="274" t="str">
        <f ca="true">+IF(OFFSET('Sanitation Data'!$G$31,0,10*ROW('Sanitation Data'!G33))="","",OFFSET('Sanitation Data'!$G$31,0,10*ROW('Sanitation Data'!G33)))</f>
        <v/>
      </c>
      <c r="DD39" s="274" t="str">
        <f ca="true">+IF(OFFSET('Sanitation Data'!$G$32,0,10*ROW('Sanitation Data'!G33))="","",OFFSET('Sanitation Data'!$G$32,0,10*ROW('Sanitation Data'!G33)))</f>
        <v/>
      </c>
      <c r="DE39" s="274" t="str">
        <f ca="true">+IF(OFFSET('Sanitation Data'!$H$28,0,10*ROW('Sanitation Data'!H33))="","",OFFSET('Sanitation Data'!$H$28,0,10*ROW('Sanitation Data'!H33)))</f>
        <v/>
      </c>
      <c r="DF39" s="274" t="str">
        <f ca="true">+IF(OFFSET('Sanitation Data'!$H$29,0,10*ROW('Sanitation Data'!H33))="","",OFFSET('Sanitation Data'!$H$29,0,10*ROW('Sanitation Data'!H33)))</f>
        <v/>
      </c>
      <c r="DG39" s="274" t="str">
        <f ca="true">+IF(OFFSET('Sanitation Data'!$H$30,0,10*ROW('Sanitation Data'!H33))="","",OFFSET('Sanitation Data'!$H$30,0,10*ROW('Sanitation Data'!H33)))</f>
        <v/>
      </c>
      <c r="DH39" s="274" t="str">
        <f ca="true">+IF(OFFSET('Sanitation Data'!$H$31,0,10*ROW('Sanitation Data'!H33))="","",OFFSET('Sanitation Data'!$H$31,0,10*ROW('Sanitation Data'!H33)))</f>
        <v/>
      </c>
      <c r="DI39" s="274" t="str">
        <f ca="true">+IF(OFFSET('Sanitation Data'!$H$32,0,10*ROW('Sanitation Data'!H33))="","",OFFSET('Sanitation Data'!$H$32,0,10*ROW('Sanitation Data'!H33)))</f>
        <v/>
      </c>
      <c r="DJ39" s="274" t="str">
        <f ca="true">+IF(OFFSET('Sanitation Data'!$I$28,0,10*ROW('Sanitation Data'!I33))="","",OFFSET('Sanitation Data'!$I$28,0,10*ROW('Sanitation Data'!I33)))</f>
        <v/>
      </c>
      <c r="DK39" s="274" t="str">
        <f ca="true">+IF(OFFSET('Sanitation Data'!$I$29,0,10*ROW('Sanitation Data'!I33))="","",OFFSET('Sanitation Data'!$I$29,0,10*ROW('Sanitation Data'!I33)))</f>
        <v/>
      </c>
      <c r="DL39" s="274" t="str">
        <f ca="true">+IF(OFFSET('Sanitation Data'!$I$30,0,10*ROW('Sanitation Data'!I33))="","",OFFSET('Sanitation Data'!$I$30,0,10*ROW('Sanitation Data'!I33)))</f>
        <v/>
      </c>
      <c r="DM39" s="274" t="str">
        <f ca="true">+IF(OFFSET('Sanitation Data'!$I$31,0,10*ROW('Sanitation Data'!I33))="","",OFFSET('Sanitation Data'!$I$31,0,10*ROW('Sanitation Data'!I33)))</f>
        <v/>
      </c>
      <c r="DN39" s="274" t="str">
        <f ca="true">+IF(OFFSET('Sanitation Data'!$I$32,0,10*ROW('Sanitation Data'!I33))="","",OFFSET('Sanitation Data'!$I$32,0,10*ROW('Sanitation Data'!I33)))</f>
        <v/>
      </c>
      <c r="DO39" s="274" t="str">
        <f ca="true">+IF(OFFSET('Hygiene Data'!$D$11,0,10*ROW('Hygiene Data'!D33))="","",OFFSET('Hygiene Data'!$D$11,0,10*ROW('Hygiene Data'!D33)))</f>
        <v/>
      </c>
      <c r="DP39" s="274" t="str">
        <f ca="true">+IF(OFFSET('Hygiene Data'!$D$12,0,10*ROW('Hygiene Data'!D33))="","",OFFSET('Hygiene Data'!$D$12,0,10*ROW('Hygiene Data'!D33)))</f>
        <v/>
      </c>
      <c r="DQ39" s="274" t="str">
        <f ca="true">+IF(OFFSET('Hygiene Data'!$D$13,0,10*ROW('Hygiene Data'!D33))="","",OFFSET('Hygiene Data'!$D$13,0,10*ROW('Hygiene Data'!D33)))</f>
        <v/>
      </c>
      <c r="DR39" s="274" t="str">
        <f ca="true">+IF(OFFSET('Hygiene Data'!$E$11,0,10*ROW('Hygiene Data'!E33))="","",OFFSET('Hygiene Data'!$E$11,0,10*ROW('Hygiene Data'!E33)))</f>
        <v/>
      </c>
      <c r="DS39" s="274" t="str">
        <f ca="true">+IF(OFFSET('Hygiene Data'!$E$12,0,10*ROW('Hygiene Data'!E33))="","",OFFSET('Hygiene Data'!$E$12,0,10*ROW('Hygiene Data'!E33)))</f>
        <v/>
      </c>
      <c r="DT39" s="274" t="str">
        <f ca="true">+IF(OFFSET('Hygiene Data'!$E$13,0,10*ROW('Hygiene Data'!E33))="","",OFFSET('Hygiene Data'!$E$13,0,10*ROW('Hygiene Data'!E33)))</f>
        <v/>
      </c>
      <c r="DU39" s="274" t="str">
        <f ca="true">+IF(OFFSET('Hygiene Data'!$F$11,0,10*ROW('Hygiene Data'!F33))="","",OFFSET('Hygiene Data'!$F$11,0,10*ROW('Hygiene Data'!F33)))</f>
        <v/>
      </c>
      <c r="DV39" s="274" t="str">
        <f ca="true">+IF(OFFSET('Hygiene Data'!$F$12,0,10*ROW('Hygiene Data'!F33))="","",OFFSET('Hygiene Data'!$F$12,0,10*ROW('Hygiene Data'!F33)))</f>
        <v/>
      </c>
      <c r="DW39" s="274" t="str">
        <f ca="true">+IF(OFFSET('Hygiene Data'!$F$13,0,10*ROW('Hygiene Data'!F33))="","",OFFSET('Hygiene Data'!$F$13,0,10*ROW('Hygiene Data'!F33)))</f>
        <v/>
      </c>
      <c r="DX39" s="274" t="str">
        <f ca="true">+IF(OFFSET('Hygiene Data'!$G$11,0,10*ROW('Hygiene Data'!G33))="","",OFFSET('Hygiene Data'!$G$11,0,10*ROW('Hygiene Data'!G33)))</f>
        <v/>
      </c>
      <c r="DY39" s="274" t="str">
        <f ca="true">+IF(OFFSET('Hygiene Data'!$G$12,0,10*ROW('Hygiene Data'!G33))="","",OFFSET('Hygiene Data'!$G$12,0,10*ROW('Hygiene Data'!G33)))</f>
        <v/>
      </c>
      <c r="DZ39" s="274" t="str">
        <f ca="true">+IF(OFFSET('Hygiene Data'!$G$13,0,10*ROW('Hygiene Data'!G33))="","",OFFSET('Hygiene Data'!$G$13,0,10*ROW('Hygiene Data'!G33)))</f>
        <v/>
      </c>
      <c r="EA39" s="274" t="str">
        <f ca="true">+IF(OFFSET('Hygiene Data'!$H$11,0,10*ROW('Hygiene Data'!H33))="","",OFFSET('Hygiene Data'!$H$11,0,10*ROW('Hygiene Data'!H33)))</f>
        <v/>
      </c>
      <c r="EB39" s="274" t="str">
        <f ca="true">+IF(OFFSET('Hygiene Data'!$H$12,0,10*ROW('Hygiene Data'!H33))="","",OFFSET('Hygiene Data'!$H$12,0,10*ROW('Hygiene Data'!H33)))</f>
        <v/>
      </c>
      <c r="EC39" s="274" t="str">
        <f ca="true">+IF(OFFSET('Hygiene Data'!$H$13,0,10*ROW('Hygiene Data'!H33))="","",OFFSET('Hygiene Data'!$H$13,0,10*ROW('Hygiene Data'!H33)))</f>
        <v/>
      </c>
      <c r="ED39" s="274" t="str">
        <f ca="true">+IF(OFFSET('Hygiene Data'!$I$11,0,10*ROW('Hygiene Data'!I33))="","",OFFSET('Hygiene Data'!$I$11,0,10*ROW('Hygiene Data'!I33)))</f>
        <v/>
      </c>
      <c r="EE39" s="274" t="str">
        <f ca="true">+IF(OFFSET('Hygiene Data'!$I$12,0,10*ROW('Hygiene Data'!I33))="","",OFFSET('Hygiene Data'!$I$12,0,10*ROW('Hygiene Data'!I33)))</f>
        <v/>
      </c>
      <c r="EF39" s="274"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0" t="str">
        <f t="shared" ca="true" si="0"/>
        <v/>
      </c>
      <c r="D40" s="9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4"/>
      <c r="BS40" s="274" t="str">
        <f ca="true">+IF(OFFSET('Water Data'!$D$27,0,10*ROW('Water Data'!D34))="","",OFFSET('Water Data'!$D$27,0,10*ROW('Water Data'!D34)))</f>
        <v/>
      </c>
      <c r="BT40" s="274" t="str">
        <f ca="true">+IF(OFFSET('Water Data'!$D$28,0,10*ROW('Water Data'!D34))="","",OFFSET('Water Data'!$D$28,0,10*ROW('Water Data'!D34)))</f>
        <v/>
      </c>
      <c r="BU40" s="274" t="str">
        <f ca="true">+IF(OFFSET('Water Data'!$D$29,0,10*ROW('Water Data'!D34))="","",OFFSET('Water Data'!$D$29,0,10*ROW('Water Data'!D34)))</f>
        <v/>
      </c>
      <c r="BV40" s="274" t="str">
        <f ca="true">+IF(OFFSET('Water Data'!$E$27,0,10*ROW('Water Data'!E34))="","",OFFSET('Water Data'!$E$27,0,10*ROW('Water Data'!E34)))</f>
        <v/>
      </c>
      <c r="BW40" s="274" t="str">
        <f ca="true">+IF(OFFSET('Water Data'!$E$28,0,10*ROW('Water Data'!E34))="","",OFFSET('Water Data'!$E$28,0,10*ROW('Water Data'!E34)))</f>
        <v/>
      </c>
      <c r="BX40" s="274" t="str">
        <f ca="true">+IF(OFFSET('Water Data'!$E$29,0,10*ROW('Water Data'!E34))="","",OFFSET('Water Data'!$E$29,0,10*ROW('Water Data'!E34)))</f>
        <v/>
      </c>
      <c r="BY40" s="274" t="str">
        <f ca="true">+IF(OFFSET('Water Data'!$F$27,0,10*ROW('Water Data'!F34))="","",OFFSET('Water Data'!$F$27,0,10*ROW('Water Data'!F34)))</f>
        <v/>
      </c>
      <c r="BZ40" s="274" t="str">
        <f ca="true">+IF(OFFSET('Water Data'!$F$28,0,10*ROW('Water Data'!F34))="","",OFFSET('Water Data'!$F$28,0,10*ROW('Water Data'!F34)))</f>
        <v/>
      </c>
      <c r="CA40" s="274" t="str">
        <f ca="true">+IF(OFFSET('Water Data'!$F$29,0,10*ROW('Water Data'!F34))="","",OFFSET('Water Data'!$F$29,0,10*ROW('Water Data'!F34)))</f>
        <v/>
      </c>
      <c r="CB40" s="274" t="str">
        <f ca="true">+IF(OFFSET('Water Data'!$G$27,0,10*ROW('Water Data'!G34))="","",OFFSET('Water Data'!$G$27,0,10*ROW('Water Data'!G34)))</f>
        <v/>
      </c>
      <c r="CC40" s="274" t="str">
        <f ca="true">+IF(OFFSET('Water Data'!$G$28,0,10*ROW('Water Data'!G34))="","",OFFSET('Water Data'!$G$28,0,10*ROW('Water Data'!G34)))</f>
        <v/>
      </c>
      <c r="CD40" s="274" t="str">
        <f ca="true">+IF(OFFSET('Water Data'!$G$29,0,10*ROW('Water Data'!G34))="","",OFFSET('Water Data'!$G$29,0,10*ROW('Water Data'!G34)))</f>
        <v/>
      </c>
      <c r="CE40" s="274" t="str">
        <f ca="true">+IF(OFFSET('Water Data'!$H$27,0,10*ROW('Water Data'!H34))="","",OFFSET('Water Data'!$H$27,0,10*ROW('Water Data'!H34)))</f>
        <v/>
      </c>
      <c r="CF40" s="274" t="str">
        <f ca="true">+IF(OFFSET('Water Data'!$H$28,0,10*ROW('Water Data'!H34))="","",OFFSET('Water Data'!$H$28,0,10*ROW('Water Data'!H34)))</f>
        <v/>
      </c>
      <c r="CG40" s="274" t="str">
        <f ca="true">+IF(OFFSET('Water Data'!$H$29,0,10*ROW('Water Data'!H34))="","",OFFSET('Water Data'!$H$29,0,10*ROW('Water Data'!H34)))</f>
        <v/>
      </c>
      <c r="CH40" s="274" t="str">
        <f ca="true">+IF(OFFSET('Water Data'!$I$27,0,10*ROW('Water Data'!I34))="","",OFFSET('Water Data'!$I$27,0,10*ROW('Water Data'!I34)))</f>
        <v/>
      </c>
      <c r="CI40" s="274" t="str">
        <f ca="true">+IF(OFFSET('Water Data'!$I$28,0,10*ROW('Water Data'!I34))="","",OFFSET('Water Data'!$I$28,0,10*ROW('Water Data'!I34)))</f>
        <v/>
      </c>
      <c r="CJ40" s="274" t="str">
        <f ca="true">+IF(OFFSET('Water Data'!$I$29,0,10*ROW('Water Data'!I34))="","",OFFSET('Water Data'!$I$29,0,10*ROW('Water Data'!I34)))</f>
        <v/>
      </c>
      <c r="CK40" s="274" t="str">
        <f ca="true">+IF(OFFSET('Sanitation Data'!$D$28,0,10*ROW('Sanitation Data'!D34))="","",OFFSET('Sanitation Data'!$D$28,0,10*ROW('Sanitation Data'!D34)))</f>
        <v/>
      </c>
      <c r="CL40" s="274" t="str">
        <f ca="true">+IF(OFFSET('Sanitation Data'!$D$29,0,10*ROW('Sanitation Data'!D34))="","",OFFSET('Sanitation Data'!$D$29,0,10*ROW('Sanitation Data'!D34)))</f>
        <v/>
      </c>
      <c r="CM40" s="274" t="str">
        <f ca="true">+IF(OFFSET('Sanitation Data'!$D$30,0,10*ROW('Sanitation Data'!D34))="","",OFFSET('Sanitation Data'!$D$30,0,10*ROW('Sanitation Data'!D34)))</f>
        <v/>
      </c>
      <c r="CN40" s="274" t="str">
        <f ca="true">+IF(OFFSET('Sanitation Data'!$D$31,0,10*ROW('Sanitation Data'!D34))="","",OFFSET('Sanitation Data'!$D$31,0,10*ROW('Sanitation Data'!D34)))</f>
        <v/>
      </c>
      <c r="CO40" s="274" t="str">
        <f ca="true">+IF(OFFSET('Sanitation Data'!$D$32,0,10*ROW('Sanitation Data'!D34))="","",OFFSET('Sanitation Data'!$D$32,0,10*ROW('Sanitation Data'!D34)))</f>
        <v/>
      </c>
      <c r="CP40" s="274" t="str">
        <f ca="true">+IF(OFFSET('Sanitation Data'!$E$28,0,10*ROW('Sanitation Data'!E34))="","",OFFSET('Sanitation Data'!$E$28,0,10*ROW('Sanitation Data'!E34)))</f>
        <v/>
      </c>
      <c r="CQ40" s="274" t="str">
        <f ca="true">+IF(OFFSET('Sanitation Data'!$E$29,0,10*ROW('Sanitation Data'!E34))="","",OFFSET('Sanitation Data'!$E$29,0,10*ROW('Sanitation Data'!E34)))</f>
        <v/>
      </c>
      <c r="CR40" s="274" t="str">
        <f ca="true">+IF(OFFSET('Sanitation Data'!$E$30,0,10*ROW('Sanitation Data'!E34))="","",OFFSET('Sanitation Data'!$E$30,0,10*ROW('Sanitation Data'!E34)))</f>
        <v/>
      </c>
      <c r="CS40" s="274" t="str">
        <f ca="true">+IF(OFFSET('Sanitation Data'!$E$31,0,10*ROW('Sanitation Data'!E34))="","",OFFSET('Sanitation Data'!$E$31,0,10*ROW('Sanitation Data'!E34)))</f>
        <v/>
      </c>
      <c r="CT40" s="274" t="str">
        <f ca="true">+IF(OFFSET('Sanitation Data'!$E$32,0,10*ROW('Sanitation Data'!E34))="","",OFFSET('Sanitation Data'!$E$32,0,10*ROW('Sanitation Data'!E34)))</f>
        <v/>
      </c>
      <c r="CU40" s="274" t="str">
        <f ca="true">+IF(OFFSET('Sanitation Data'!$F$28,0,10*ROW('Sanitation Data'!F34))="","",OFFSET('Sanitation Data'!$F$28,0,10*ROW('Sanitation Data'!F34)))</f>
        <v/>
      </c>
      <c r="CV40" s="274" t="str">
        <f ca="true">+IF(OFFSET('Sanitation Data'!$F$29,0,10*ROW('Sanitation Data'!F34))="","",OFFSET('Sanitation Data'!$F$29,0,10*ROW('Sanitation Data'!F34)))</f>
        <v/>
      </c>
      <c r="CW40" s="274" t="str">
        <f ca="true">+IF(OFFSET('Sanitation Data'!$F$30,0,10*ROW('Sanitation Data'!F34))="","",OFFSET('Sanitation Data'!$F$30,0,10*ROW('Sanitation Data'!F34)))</f>
        <v/>
      </c>
      <c r="CX40" s="274" t="str">
        <f ca="true">+IF(OFFSET('Sanitation Data'!$F$31,0,10*ROW('Sanitation Data'!F34))="","",OFFSET('Sanitation Data'!$F$31,0,10*ROW('Sanitation Data'!F34)))</f>
        <v/>
      </c>
      <c r="CY40" s="274" t="str">
        <f ca="true">+IF(OFFSET('Sanitation Data'!$F$32,0,10*ROW('Sanitation Data'!F34))="","",OFFSET('Sanitation Data'!$F$32,0,10*ROW('Sanitation Data'!F34)))</f>
        <v/>
      </c>
      <c r="CZ40" s="274" t="str">
        <f ca="true">+IF(OFFSET('Sanitation Data'!$G$28,0,10*ROW('Sanitation Data'!G34))="","",OFFSET('Sanitation Data'!$G$28,0,10*ROW('Sanitation Data'!G34)))</f>
        <v/>
      </c>
      <c r="DA40" s="274" t="str">
        <f ca="true">+IF(OFFSET('Sanitation Data'!$G$29,0,10*ROW('Sanitation Data'!G34))="","",OFFSET('Sanitation Data'!$G$29,0,10*ROW('Sanitation Data'!G34)))</f>
        <v/>
      </c>
      <c r="DB40" s="274" t="str">
        <f ca="true">+IF(OFFSET('Sanitation Data'!$G$30,0,10*ROW('Sanitation Data'!G34))="","",OFFSET('Sanitation Data'!$G$30,0,10*ROW('Sanitation Data'!G34)))</f>
        <v/>
      </c>
      <c r="DC40" s="274" t="str">
        <f ca="true">+IF(OFFSET('Sanitation Data'!$G$31,0,10*ROW('Sanitation Data'!G34))="","",OFFSET('Sanitation Data'!$G$31,0,10*ROW('Sanitation Data'!G34)))</f>
        <v/>
      </c>
      <c r="DD40" s="274" t="str">
        <f ca="true">+IF(OFFSET('Sanitation Data'!$G$32,0,10*ROW('Sanitation Data'!G34))="","",OFFSET('Sanitation Data'!$G$32,0,10*ROW('Sanitation Data'!G34)))</f>
        <v/>
      </c>
      <c r="DE40" s="274" t="str">
        <f ca="true">+IF(OFFSET('Sanitation Data'!$H$28,0,10*ROW('Sanitation Data'!H34))="","",OFFSET('Sanitation Data'!$H$28,0,10*ROW('Sanitation Data'!H34)))</f>
        <v/>
      </c>
      <c r="DF40" s="274" t="str">
        <f ca="true">+IF(OFFSET('Sanitation Data'!$H$29,0,10*ROW('Sanitation Data'!H34))="","",OFFSET('Sanitation Data'!$H$29,0,10*ROW('Sanitation Data'!H34)))</f>
        <v/>
      </c>
      <c r="DG40" s="274" t="str">
        <f ca="true">+IF(OFFSET('Sanitation Data'!$H$30,0,10*ROW('Sanitation Data'!H34))="","",OFFSET('Sanitation Data'!$H$30,0,10*ROW('Sanitation Data'!H34)))</f>
        <v/>
      </c>
      <c r="DH40" s="274" t="str">
        <f ca="true">+IF(OFFSET('Sanitation Data'!$H$31,0,10*ROW('Sanitation Data'!H34))="","",OFFSET('Sanitation Data'!$H$31,0,10*ROW('Sanitation Data'!H34)))</f>
        <v/>
      </c>
      <c r="DI40" s="274" t="str">
        <f ca="true">+IF(OFFSET('Sanitation Data'!$H$32,0,10*ROW('Sanitation Data'!H34))="","",OFFSET('Sanitation Data'!$H$32,0,10*ROW('Sanitation Data'!H34)))</f>
        <v/>
      </c>
      <c r="DJ40" s="274" t="str">
        <f ca="true">+IF(OFFSET('Sanitation Data'!$I$28,0,10*ROW('Sanitation Data'!I34))="","",OFFSET('Sanitation Data'!$I$28,0,10*ROW('Sanitation Data'!I34)))</f>
        <v/>
      </c>
      <c r="DK40" s="274" t="str">
        <f ca="true">+IF(OFFSET('Sanitation Data'!$I$29,0,10*ROW('Sanitation Data'!I34))="","",OFFSET('Sanitation Data'!$I$29,0,10*ROW('Sanitation Data'!I34)))</f>
        <v/>
      </c>
      <c r="DL40" s="274" t="str">
        <f ca="true">+IF(OFFSET('Sanitation Data'!$I$30,0,10*ROW('Sanitation Data'!I34))="","",OFFSET('Sanitation Data'!$I$30,0,10*ROW('Sanitation Data'!I34)))</f>
        <v/>
      </c>
      <c r="DM40" s="274" t="str">
        <f ca="true">+IF(OFFSET('Sanitation Data'!$I$31,0,10*ROW('Sanitation Data'!I34))="","",OFFSET('Sanitation Data'!$I$31,0,10*ROW('Sanitation Data'!I34)))</f>
        <v/>
      </c>
      <c r="DN40" s="274" t="str">
        <f ca="true">+IF(OFFSET('Sanitation Data'!$I$32,0,10*ROW('Sanitation Data'!I34))="","",OFFSET('Sanitation Data'!$I$32,0,10*ROW('Sanitation Data'!I34)))</f>
        <v/>
      </c>
      <c r="DO40" s="274" t="str">
        <f ca="true">+IF(OFFSET('Hygiene Data'!$D$11,0,10*ROW('Hygiene Data'!D34))="","",OFFSET('Hygiene Data'!$D$11,0,10*ROW('Hygiene Data'!D34)))</f>
        <v/>
      </c>
      <c r="DP40" s="274" t="str">
        <f ca="true">+IF(OFFSET('Hygiene Data'!$D$12,0,10*ROW('Hygiene Data'!D34))="","",OFFSET('Hygiene Data'!$D$12,0,10*ROW('Hygiene Data'!D34)))</f>
        <v/>
      </c>
      <c r="DQ40" s="274" t="str">
        <f ca="true">+IF(OFFSET('Hygiene Data'!$D$13,0,10*ROW('Hygiene Data'!D34))="","",OFFSET('Hygiene Data'!$D$13,0,10*ROW('Hygiene Data'!D34)))</f>
        <v/>
      </c>
      <c r="DR40" s="274" t="str">
        <f ca="true">+IF(OFFSET('Hygiene Data'!$E$11,0,10*ROW('Hygiene Data'!E34))="","",OFFSET('Hygiene Data'!$E$11,0,10*ROW('Hygiene Data'!E34)))</f>
        <v/>
      </c>
      <c r="DS40" s="274" t="str">
        <f ca="true">+IF(OFFSET('Hygiene Data'!$E$12,0,10*ROW('Hygiene Data'!E34))="","",OFFSET('Hygiene Data'!$E$12,0,10*ROW('Hygiene Data'!E34)))</f>
        <v/>
      </c>
      <c r="DT40" s="274" t="str">
        <f ca="true">+IF(OFFSET('Hygiene Data'!$E$13,0,10*ROW('Hygiene Data'!E34))="","",OFFSET('Hygiene Data'!$E$13,0,10*ROW('Hygiene Data'!E34)))</f>
        <v/>
      </c>
      <c r="DU40" s="274" t="str">
        <f ca="true">+IF(OFFSET('Hygiene Data'!$F$11,0,10*ROW('Hygiene Data'!F34))="","",OFFSET('Hygiene Data'!$F$11,0,10*ROW('Hygiene Data'!F34)))</f>
        <v/>
      </c>
      <c r="DV40" s="274" t="str">
        <f ca="true">+IF(OFFSET('Hygiene Data'!$F$12,0,10*ROW('Hygiene Data'!F34))="","",OFFSET('Hygiene Data'!$F$12,0,10*ROW('Hygiene Data'!F34)))</f>
        <v/>
      </c>
      <c r="DW40" s="274" t="str">
        <f ca="true">+IF(OFFSET('Hygiene Data'!$F$13,0,10*ROW('Hygiene Data'!F34))="","",OFFSET('Hygiene Data'!$F$13,0,10*ROW('Hygiene Data'!F34)))</f>
        <v/>
      </c>
      <c r="DX40" s="274" t="str">
        <f ca="true">+IF(OFFSET('Hygiene Data'!$G$11,0,10*ROW('Hygiene Data'!G34))="","",OFFSET('Hygiene Data'!$G$11,0,10*ROW('Hygiene Data'!G34)))</f>
        <v/>
      </c>
      <c r="DY40" s="274" t="str">
        <f ca="true">+IF(OFFSET('Hygiene Data'!$G$12,0,10*ROW('Hygiene Data'!G34))="","",OFFSET('Hygiene Data'!$G$12,0,10*ROW('Hygiene Data'!G34)))</f>
        <v/>
      </c>
      <c r="DZ40" s="274" t="str">
        <f ca="true">+IF(OFFSET('Hygiene Data'!$G$13,0,10*ROW('Hygiene Data'!G34))="","",OFFSET('Hygiene Data'!$G$13,0,10*ROW('Hygiene Data'!G34)))</f>
        <v/>
      </c>
      <c r="EA40" s="274" t="str">
        <f ca="true">+IF(OFFSET('Hygiene Data'!$H$11,0,10*ROW('Hygiene Data'!H34))="","",OFFSET('Hygiene Data'!$H$11,0,10*ROW('Hygiene Data'!H34)))</f>
        <v/>
      </c>
      <c r="EB40" s="274" t="str">
        <f ca="true">+IF(OFFSET('Hygiene Data'!$H$12,0,10*ROW('Hygiene Data'!H34))="","",OFFSET('Hygiene Data'!$H$12,0,10*ROW('Hygiene Data'!H34)))</f>
        <v/>
      </c>
      <c r="EC40" s="274" t="str">
        <f ca="true">+IF(OFFSET('Hygiene Data'!$H$13,0,10*ROW('Hygiene Data'!H34))="","",OFFSET('Hygiene Data'!$H$13,0,10*ROW('Hygiene Data'!H34)))</f>
        <v/>
      </c>
      <c r="ED40" s="274" t="str">
        <f ca="true">+IF(OFFSET('Hygiene Data'!$I$11,0,10*ROW('Hygiene Data'!I34))="","",OFFSET('Hygiene Data'!$I$11,0,10*ROW('Hygiene Data'!I34)))</f>
        <v/>
      </c>
      <c r="EE40" s="274" t="str">
        <f ca="true">+IF(OFFSET('Hygiene Data'!$I$12,0,10*ROW('Hygiene Data'!I34))="","",OFFSET('Hygiene Data'!$I$12,0,10*ROW('Hygiene Data'!I34)))</f>
        <v/>
      </c>
      <c r="EF40" s="274"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0" t="str">
        <f t="shared" ca="true" si="0"/>
        <v/>
      </c>
      <c r="D41" s="9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4"/>
      <c r="BS41" s="274" t="str">
        <f ca="true">+IF(OFFSET('Water Data'!$D$27,0,10*ROW('Water Data'!D35))="","",OFFSET('Water Data'!$D$27,0,10*ROW('Water Data'!D35)))</f>
        <v/>
      </c>
      <c r="BT41" s="274" t="str">
        <f ca="true">+IF(OFFSET('Water Data'!$D$28,0,10*ROW('Water Data'!D35))="","",OFFSET('Water Data'!$D$28,0,10*ROW('Water Data'!D35)))</f>
        <v/>
      </c>
      <c r="BU41" s="274" t="str">
        <f ca="true">+IF(OFFSET('Water Data'!$D$29,0,10*ROW('Water Data'!D35))="","",OFFSET('Water Data'!$D$29,0,10*ROW('Water Data'!D35)))</f>
        <v/>
      </c>
      <c r="BV41" s="274" t="str">
        <f ca="true">+IF(OFFSET('Water Data'!$E$27,0,10*ROW('Water Data'!E35))="","",OFFSET('Water Data'!$E$27,0,10*ROW('Water Data'!E35)))</f>
        <v/>
      </c>
      <c r="BW41" s="274" t="str">
        <f ca="true">+IF(OFFSET('Water Data'!$E$28,0,10*ROW('Water Data'!E35))="","",OFFSET('Water Data'!$E$28,0,10*ROW('Water Data'!E35)))</f>
        <v/>
      </c>
      <c r="BX41" s="274" t="str">
        <f ca="true">+IF(OFFSET('Water Data'!$E$29,0,10*ROW('Water Data'!E35))="","",OFFSET('Water Data'!$E$29,0,10*ROW('Water Data'!E35)))</f>
        <v/>
      </c>
      <c r="BY41" s="274" t="str">
        <f ca="true">+IF(OFFSET('Water Data'!$F$27,0,10*ROW('Water Data'!F35))="","",OFFSET('Water Data'!$F$27,0,10*ROW('Water Data'!F35)))</f>
        <v/>
      </c>
      <c r="BZ41" s="274" t="str">
        <f ca="true">+IF(OFFSET('Water Data'!$F$28,0,10*ROW('Water Data'!F35))="","",OFFSET('Water Data'!$F$28,0,10*ROW('Water Data'!F35)))</f>
        <v/>
      </c>
      <c r="CA41" s="274" t="str">
        <f ca="true">+IF(OFFSET('Water Data'!$F$29,0,10*ROW('Water Data'!F35))="","",OFFSET('Water Data'!$F$29,0,10*ROW('Water Data'!F35)))</f>
        <v/>
      </c>
      <c r="CB41" s="274" t="str">
        <f ca="true">+IF(OFFSET('Water Data'!$G$27,0,10*ROW('Water Data'!G35))="","",OFFSET('Water Data'!$G$27,0,10*ROW('Water Data'!G35)))</f>
        <v/>
      </c>
      <c r="CC41" s="274" t="str">
        <f ca="true">+IF(OFFSET('Water Data'!$G$28,0,10*ROW('Water Data'!G35))="","",OFFSET('Water Data'!$G$28,0,10*ROW('Water Data'!G35)))</f>
        <v/>
      </c>
      <c r="CD41" s="274" t="str">
        <f ca="true">+IF(OFFSET('Water Data'!$G$29,0,10*ROW('Water Data'!G35))="","",OFFSET('Water Data'!$G$29,0,10*ROW('Water Data'!G35)))</f>
        <v/>
      </c>
      <c r="CE41" s="274" t="str">
        <f ca="true">+IF(OFFSET('Water Data'!$H$27,0,10*ROW('Water Data'!H35))="","",OFFSET('Water Data'!$H$27,0,10*ROW('Water Data'!H35)))</f>
        <v/>
      </c>
      <c r="CF41" s="274" t="str">
        <f ca="true">+IF(OFFSET('Water Data'!$H$28,0,10*ROW('Water Data'!H35))="","",OFFSET('Water Data'!$H$28,0,10*ROW('Water Data'!H35)))</f>
        <v/>
      </c>
      <c r="CG41" s="274" t="str">
        <f ca="true">+IF(OFFSET('Water Data'!$H$29,0,10*ROW('Water Data'!H35))="","",OFFSET('Water Data'!$H$29,0,10*ROW('Water Data'!H35)))</f>
        <v/>
      </c>
      <c r="CH41" s="274" t="str">
        <f ca="true">+IF(OFFSET('Water Data'!$I$27,0,10*ROW('Water Data'!I35))="","",OFFSET('Water Data'!$I$27,0,10*ROW('Water Data'!I35)))</f>
        <v/>
      </c>
      <c r="CI41" s="274" t="str">
        <f ca="true">+IF(OFFSET('Water Data'!$I$28,0,10*ROW('Water Data'!I35))="","",OFFSET('Water Data'!$I$28,0,10*ROW('Water Data'!I35)))</f>
        <v/>
      </c>
      <c r="CJ41" s="274" t="str">
        <f ca="true">+IF(OFFSET('Water Data'!$I$29,0,10*ROW('Water Data'!I35))="","",OFFSET('Water Data'!$I$29,0,10*ROW('Water Data'!I35)))</f>
        <v/>
      </c>
      <c r="CK41" s="274" t="str">
        <f ca="true">+IF(OFFSET('Sanitation Data'!$D$28,0,10*ROW('Sanitation Data'!D35))="","",OFFSET('Sanitation Data'!$D$28,0,10*ROW('Sanitation Data'!D35)))</f>
        <v/>
      </c>
      <c r="CL41" s="274" t="str">
        <f ca="true">+IF(OFFSET('Sanitation Data'!$D$29,0,10*ROW('Sanitation Data'!D35))="","",OFFSET('Sanitation Data'!$D$29,0,10*ROW('Sanitation Data'!D35)))</f>
        <v/>
      </c>
      <c r="CM41" s="274" t="str">
        <f ca="true">+IF(OFFSET('Sanitation Data'!$D$30,0,10*ROW('Sanitation Data'!D35))="","",OFFSET('Sanitation Data'!$D$30,0,10*ROW('Sanitation Data'!D35)))</f>
        <v/>
      </c>
      <c r="CN41" s="274" t="str">
        <f ca="true">+IF(OFFSET('Sanitation Data'!$D$31,0,10*ROW('Sanitation Data'!D35))="","",OFFSET('Sanitation Data'!$D$31,0,10*ROW('Sanitation Data'!D35)))</f>
        <v/>
      </c>
      <c r="CO41" s="274" t="str">
        <f ca="true">+IF(OFFSET('Sanitation Data'!$D$32,0,10*ROW('Sanitation Data'!D35))="","",OFFSET('Sanitation Data'!$D$32,0,10*ROW('Sanitation Data'!D35)))</f>
        <v/>
      </c>
      <c r="CP41" s="274" t="str">
        <f ca="true">+IF(OFFSET('Sanitation Data'!$E$28,0,10*ROW('Sanitation Data'!E35))="","",OFFSET('Sanitation Data'!$E$28,0,10*ROW('Sanitation Data'!E35)))</f>
        <v/>
      </c>
      <c r="CQ41" s="274" t="str">
        <f ca="true">+IF(OFFSET('Sanitation Data'!$E$29,0,10*ROW('Sanitation Data'!E35))="","",OFFSET('Sanitation Data'!$E$29,0,10*ROW('Sanitation Data'!E35)))</f>
        <v/>
      </c>
      <c r="CR41" s="274" t="str">
        <f ca="true">+IF(OFFSET('Sanitation Data'!$E$30,0,10*ROW('Sanitation Data'!E35))="","",OFFSET('Sanitation Data'!$E$30,0,10*ROW('Sanitation Data'!E35)))</f>
        <v/>
      </c>
      <c r="CS41" s="274" t="str">
        <f ca="true">+IF(OFFSET('Sanitation Data'!$E$31,0,10*ROW('Sanitation Data'!E35))="","",OFFSET('Sanitation Data'!$E$31,0,10*ROW('Sanitation Data'!E35)))</f>
        <v/>
      </c>
      <c r="CT41" s="274" t="str">
        <f ca="true">+IF(OFFSET('Sanitation Data'!$E$32,0,10*ROW('Sanitation Data'!E35))="","",OFFSET('Sanitation Data'!$E$32,0,10*ROW('Sanitation Data'!E35)))</f>
        <v/>
      </c>
      <c r="CU41" s="274" t="str">
        <f ca="true">+IF(OFFSET('Sanitation Data'!$F$28,0,10*ROW('Sanitation Data'!F35))="","",OFFSET('Sanitation Data'!$F$28,0,10*ROW('Sanitation Data'!F35)))</f>
        <v/>
      </c>
      <c r="CV41" s="274" t="str">
        <f ca="true">+IF(OFFSET('Sanitation Data'!$F$29,0,10*ROW('Sanitation Data'!F35))="","",OFFSET('Sanitation Data'!$F$29,0,10*ROW('Sanitation Data'!F35)))</f>
        <v/>
      </c>
      <c r="CW41" s="274" t="str">
        <f ca="true">+IF(OFFSET('Sanitation Data'!$F$30,0,10*ROW('Sanitation Data'!F35))="","",OFFSET('Sanitation Data'!$F$30,0,10*ROW('Sanitation Data'!F35)))</f>
        <v/>
      </c>
      <c r="CX41" s="274" t="str">
        <f ca="true">+IF(OFFSET('Sanitation Data'!$F$31,0,10*ROW('Sanitation Data'!F35))="","",OFFSET('Sanitation Data'!$F$31,0,10*ROW('Sanitation Data'!F35)))</f>
        <v/>
      </c>
      <c r="CY41" s="274" t="str">
        <f ca="true">+IF(OFFSET('Sanitation Data'!$F$32,0,10*ROW('Sanitation Data'!F35))="","",OFFSET('Sanitation Data'!$F$32,0,10*ROW('Sanitation Data'!F35)))</f>
        <v/>
      </c>
      <c r="CZ41" s="274" t="str">
        <f ca="true">+IF(OFFSET('Sanitation Data'!$G$28,0,10*ROW('Sanitation Data'!G35))="","",OFFSET('Sanitation Data'!$G$28,0,10*ROW('Sanitation Data'!G35)))</f>
        <v/>
      </c>
      <c r="DA41" s="274" t="str">
        <f ca="true">+IF(OFFSET('Sanitation Data'!$G$29,0,10*ROW('Sanitation Data'!G35))="","",OFFSET('Sanitation Data'!$G$29,0,10*ROW('Sanitation Data'!G35)))</f>
        <v/>
      </c>
      <c r="DB41" s="274" t="str">
        <f ca="true">+IF(OFFSET('Sanitation Data'!$G$30,0,10*ROW('Sanitation Data'!G35))="","",OFFSET('Sanitation Data'!$G$30,0,10*ROW('Sanitation Data'!G35)))</f>
        <v/>
      </c>
      <c r="DC41" s="274" t="str">
        <f ca="true">+IF(OFFSET('Sanitation Data'!$G$31,0,10*ROW('Sanitation Data'!G35))="","",OFFSET('Sanitation Data'!$G$31,0,10*ROW('Sanitation Data'!G35)))</f>
        <v/>
      </c>
      <c r="DD41" s="274" t="str">
        <f ca="true">+IF(OFFSET('Sanitation Data'!$G$32,0,10*ROW('Sanitation Data'!G35))="","",OFFSET('Sanitation Data'!$G$32,0,10*ROW('Sanitation Data'!G35)))</f>
        <v/>
      </c>
      <c r="DE41" s="274" t="str">
        <f ca="true">+IF(OFFSET('Sanitation Data'!$H$28,0,10*ROW('Sanitation Data'!H35))="","",OFFSET('Sanitation Data'!$H$28,0,10*ROW('Sanitation Data'!H35)))</f>
        <v/>
      </c>
      <c r="DF41" s="274" t="str">
        <f ca="true">+IF(OFFSET('Sanitation Data'!$H$29,0,10*ROW('Sanitation Data'!H35))="","",OFFSET('Sanitation Data'!$H$29,0,10*ROW('Sanitation Data'!H35)))</f>
        <v/>
      </c>
      <c r="DG41" s="274" t="str">
        <f ca="true">+IF(OFFSET('Sanitation Data'!$H$30,0,10*ROW('Sanitation Data'!H35))="","",OFFSET('Sanitation Data'!$H$30,0,10*ROW('Sanitation Data'!H35)))</f>
        <v/>
      </c>
      <c r="DH41" s="274" t="str">
        <f ca="true">+IF(OFFSET('Sanitation Data'!$H$31,0,10*ROW('Sanitation Data'!H35))="","",OFFSET('Sanitation Data'!$H$31,0,10*ROW('Sanitation Data'!H35)))</f>
        <v/>
      </c>
      <c r="DI41" s="274" t="str">
        <f ca="true">+IF(OFFSET('Sanitation Data'!$H$32,0,10*ROW('Sanitation Data'!H35))="","",OFFSET('Sanitation Data'!$H$32,0,10*ROW('Sanitation Data'!H35)))</f>
        <v/>
      </c>
      <c r="DJ41" s="274" t="str">
        <f ca="true">+IF(OFFSET('Sanitation Data'!$I$28,0,10*ROW('Sanitation Data'!I35))="","",OFFSET('Sanitation Data'!$I$28,0,10*ROW('Sanitation Data'!I35)))</f>
        <v/>
      </c>
      <c r="DK41" s="274" t="str">
        <f ca="true">+IF(OFFSET('Sanitation Data'!$I$29,0,10*ROW('Sanitation Data'!I35))="","",OFFSET('Sanitation Data'!$I$29,0,10*ROW('Sanitation Data'!I35)))</f>
        <v/>
      </c>
      <c r="DL41" s="274" t="str">
        <f ca="true">+IF(OFFSET('Sanitation Data'!$I$30,0,10*ROW('Sanitation Data'!I35))="","",OFFSET('Sanitation Data'!$I$30,0,10*ROW('Sanitation Data'!I35)))</f>
        <v/>
      </c>
      <c r="DM41" s="274" t="str">
        <f ca="true">+IF(OFFSET('Sanitation Data'!$I$31,0,10*ROW('Sanitation Data'!I35))="","",OFFSET('Sanitation Data'!$I$31,0,10*ROW('Sanitation Data'!I35)))</f>
        <v/>
      </c>
      <c r="DN41" s="274" t="str">
        <f ca="true">+IF(OFFSET('Sanitation Data'!$I$32,0,10*ROW('Sanitation Data'!I35))="","",OFFSET('Sanitation Data'!$I$32,0,10*ROW('Sanitation Data'!I35)))</f>
        <v/>
      </c>
      <c r="DO41" s="274" t="str">
        <f ca="true">+IF(OFFSET('Hygiene Data'!$D$11,0,10*ROW('Hygiene Data'!D35))="","",OFFSET('Hygiene Data'!$D$11,0,10*ROW('Hygiene Data'!D35)))</f>
        <v/>
      </c>
      <c r="DP41" s="274" t="str">
        <f ca="true">+IF(OFFSET('Hygiene Data'!$D$12,0,10*ROW('Hygiene Data'!D35))="","",OFFSET('Hygiene Data'!$D$12,0,10*ROW('Hygiene Data'!D35)))</f>
        <v/>
      </c>
      <c r="DQ41" s="274" t="str">
        <f ca="true">+IF(OFFSET('Hygiene Data'!$D$13,0,10*ROW('Hygiene Data'!D35))="","",OFFSET('Hygiene Data'!$D$13,0,10*ROW('Hygiene Data'!D35)))</f>
        <v/>
      </c>
      <c r="DR41" s="274" t="str">
        <f ca="true">+IF(OFFSET('Hygiene Data'!$E$11,0,10*ROW('Hygiene Data'!E35))="","",OFFSET('Hygiene Data'!$E$11,0,10*ROW('Hygiene Data'!E35)))</f>
        <v/>
      </c>
      <c r="DS41" s="274" t="str">
        <f ca="true">+IF(OFFSET('Hygiene Data'!$E$12,0,10*ROW('Hygiene Data'!E35))="","",OFFSET('Hygiene Data'!$E$12,0,10*ROW('Hygiene Data'!E35)))</f>
        <v/>
      </c>
      <c r="DT41" s="274" t="str">
        <f ca="true">+IF(OFFSET('Hygiene Data'!$E$13,0,10*ROW('Hygiene Data'!E35))="","",OFFSET('Hygiene Data'!$E$13,0,10*ROW('Hygiene Data'!E35)))</f>
        <v/>
      </c>
      <c r="DU41" s="274" t="str">
        <f ca="true">+IF(OFFSET('Hygiene Data'!$F$11,0,10*ROW('Hygiene Data'!F35))="","",OFFSET('Hygiene Data'!$F$11,0,10*ROW('Hygiene Data'!F35)))</f>
        <v/>
      </c>
      <c r="DV41" s="274" t="str">
        <f ca="true">+IF(OFFSET('Hygiene Data'!$F$12,0,10*ROW('Hygiene Data'!F35))="","",OFFSET('Hygiene Data'!$F$12,0,10*ROW('Hygiene Data'!F35)))</f>
        <v/>
      </c>
      <c r="DW41" s="274" t="str">
        <f ca="true">+IF(OFFSET('Hygiene Data'!$F$13,0,10*ROW('Hygiene Data'!F35))="","",OFFSET('Hygiene Data'!$F$13,0,10*ROW('Hygiene Data'!F35)))</f>
        <v/>
      </c>
      <c r="DX41" s="274" t="str">
        <f ca="true">+IF(OFFSET('Hygiene Data'!$G$11,0,10*ROW('Hygiene Data'!G35))="","",OFFSET('Hygiene Data'!$G$11,0,10*ROW('Hygiene Data'!G35)))</f>
        <v/>
      </c>
      <c r="DY41" s="274" t="str">
        <f ca="true">+IF(OFFSET('Hygiene Data'!$G$12,0,10*ROW('Hygiene Data'!G35))="","",OFFSET('Hygiene Data'!$G$12,0,10*ROW('Hygiene Data'!G35)))</f>
        <v/>
      </c>
      <c r="DZ41" s="274" t="str">
        <f ca="true">+IF(OFFSET('Hygiene Data'!$G$13,0,10*ROW('Hygiene Data'!G35))="","",OFFSET('Hygiene Data'!$G$13,0,10*ROW('Hygiene Data'!G35)))</f>
        <v/>
      </c>
      <c r="EA41" s="274" t="str">
        <f ca="true">+IF(OFFSET('Hygiene Data'!$H$11,0,10*ROW('Hygiene Data'!H35))="","",OFFSET('Hygiene Data'!$H$11,0,10*ROW('Hygiene Data'!H35)))</f>
        <v/>
      </c>
      <c r="EB41" s="274" t="str">
        <f ca="true">+IF(OFFSET('Hygiene Data'!$H$12,0,10*ROW('Hygiene Data'!H35))="","",OFFSET('Hygiene Data'!$H$12,0,10*ROW('Hygiene Data'!H35)))</f>
        <v/>
      </c>
      <c r="EC41" s="274" t="str">
        <f ca="true">+IF(OFFSET('Hygiene Data'!$H$13,0,10*ROW('Hygiene Data'!H35))="","",OFFSET('Hygiene Data'!$H$13,0,10*ROW('Hygiene Data'!H35)))</f>
        <v/>
      </c>
      <c r="ED41" s="274" t="str">
        <f ca="true">+IF(OFFSET('Hygiene Data'!$I$11,0,10*ROW('Hygiene Data'!I35))="","",OFFSET('Hygiene Data'!$I$11,0,10*ROW('Hygiene Data'!I35)))</f>
        <v/>
      </c>
      <c r="EE41" s="274" t="str">
        <f ca="true">+IF(OFFSET('Hygiene Data'!$I$12,0,10*ROW('Hygiene Data'!I35))="","",OFFSET('Hygiene Data'!$I$12,0,10*ROW('Hygiene Data'!I35)))</f>
        <v/>
      </c>
      <c r="EF41" s="274"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0" t="str">
        <f t="shared" ca="true" si="0"/>
        <v/>
      </c>
      <c r="D42" s="9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4"/>
      <c r="BS42" s="274" t="str">
        <f ca="true">+IF(OFFSET('Water Data'!$D$27,0,10*ROW('Water Data'!D36))="","",OFFSET('Water Data'!$D$27,0,10*ROW('Water Data'!D36)))</f>
        <v/>
      </c>
      <c r="BT42" s="274" t="str">
        <f ca="true">+IF(OFFSET('Water Data'!$D$28,0,10*ROW('Water Data'!D36))="","",OFFSET('Water Data'!$D$28,0,10*ROW('Water Data'!D36)))</f>
        <v/>
      </c>
      <c r="BU42" s="274" t="str">
        <f ca="true">+IF(OFFSET('Water Data'!$D$29,0,10*ROW('Water Data'!D36))="","",OFFSET('Water Data'!$D$29,0,10*ROW('Water Data'!D36)))</f>
        <v/>
      </c>
      <c r="BV42" s="274" t="str">
        <f ca="true">+IF(OFFSET('Water Data'!$E$27,0,10*ROW('Water Data'!E36))="","",OFFSET('Water Data'!$E$27,0,10*ROW('Water Data'!E36)))</f>
        <v/>
      </c>
      <c r="BW42" s="274" t="str">
        <f ca="true">+IF(OFFSET('Water Data'!$E$28,0,10*ROW('Water Data'!E36))="","",OFFSET('Water Data'!$E$28,0,10*ROW('Water Data'!E36)))</f>
        <v/>
      </c>
      <c r="BX42" s="274" t="str">
        <f ca="true">+IF(OFFSET('Water Data'!$E$29,0,10*ROW('Water Data'!E36))="","",OFFSET('Water Data'!$E$29,0,10*ROW('Water Data'!E36)))</f>
        <v/>
      </c>
      <c r="BY42" s="274" t="str">
        <f ca="true">+IF(OFFSET('Water Data'!$F$27,0,10*ROW('Water Data'!F36))="","",OFFSET('Water Data'!$F$27,0,10*ROW('Water Data'!F36)))</f>
        <v/>
      </c>
      <c r="BZ42" s="274" t="str">
        <f ca="true">+IF(OFFSET('Water Data'!$F$28,0,10*ROW('Water Data'!F36))="","",OFFSET('Water Data'!$F$28,0,10*ROW('Water Data'!F36)))</f>
        <v/>
      </c>
      <c r="CA42" s="274" t="str">
        <f ca="true">+IF(OFFSET('Water Data'!$F$29,0,10*ROW('Water Data'!F36))="","",OFFSET('Water Data'!$F$29,0,10*ROW('Water Data'!F36)))</f>
        <v/>
      </c>
      <c r="CB42" s="274" t="str">
        <f ca="true">+IF(OFFSET('Water Data'!$G$27,0,10*ROW('Water Data'!G36))="","",OFFSET('Water Data'!$G$27,0,10*ROW('Water Data'!G36)))</f>
        <v/>
      </c>
      <c r="CC42" s="274" t="str">
        <f ca="true">+IF(OFFSET('Water Data'!$G$28,0,10*ROW('Water Data'!G36))="","",OFFSET('Water Data'!$G$28,0,10*ROW('Water Data'!G36)))</f>
        <v/>
      </c>
      <c r="CD42" s="274" t="str">
        <f ca="true">+IF(OFFSET('Water Data'!$G$29,0,10*ROW('Water Data'!G36))="","",OFFSET('Water Data'!$G$29,0,10*ROW('Water Data'!G36)))</f>
        <v/>
      </c>
      <c r="CE42" s="274" t="str">
        <f ca="true">+IF(OFFSET('Water Data'!$H$27,0,10*ROW('Water Data'!H36))="","",OFFSET('Water Data'!$H$27,0,10*ROW('Water Data'!H36)))</f>
        <v/>
      </c>
      <c r="CF42" s="274" t="str">
        <f ca="true">+IF(OFFSET('Water Data'!$H$28,0,10*ROW('Water Data'!H36))="","",OFFSET('Water Data'!$H$28,0,10*ROW('Water Data'!H36)))</f>
        <v/>
      </c>
      <c r="CG42" s="274" t="str">
        <f ca="true">+IF(OFFSET('Water Data'!$H$29,0,10*ROW('Water Data'!H36))="","",OFFSET('Water Data'!$H$29,0,10*ROW('Water Data'!H36)))</f>
        <v/>
      </c>
      <c r="CH42" s="274" t="str">
        <f ca="true">+IF(OFFSET('Water Data'!$I$27,0,10*ROW('Water Data'!I36))="","",OFFSET('Water Data'!$I$27,0,10*ROW('Water Data'!I36)))</f>
        <v/>
      </c>
      <c r="CI42" s="274" t="str">
        <f ca="true">+IF(OFFSET('Water Data'!$I$28,0,10*ROW('Water Data'!I36))="","",OFFSET('Water Data'!$I$28,0,10*ROW('Water Data'!I36)))</f>
        <v/>
      </c>
      <c r="CJ42" s="274" t="str">
        <f ca="true">+IF(OFFSET('Water Data'!$I$29,0,10*ROW('Water Data'!I36))="","",OFFSET('Water Data'!$I$29,0,10*ROW('Water Data'!I36)))</f>
        <v/>
      </c>
      <c r="CK42" s="274" t="str">
        <f ca="true">+IF(OFFSET('Sanitation Data'!$D$28,0,10*ROW('Sanitation Data'!D36))="","",OFFSET('Sanitation Data'!$D$28,0,10*ROW('Sanitation Data'!D36)))</f>
        <v/>
      </c>
      <c r="CL42" s="274" t="str">
        <f ca="true">+IF(OFFSET('Sanitation Data'!$D$29,0,10*ROW('Sanitation Data'!D36))="","",OFFSET('Sanitation Data'!$D$29,0,10*ROW('Sanitation Data'!D36)))</f>
        <v/>
      </c>
      <c r="CM42" s="274" t="str">
        <f ca="true">+IF(OFFSET('Sanitation Data'!$D$30,0,10*ROW('Sanitation Data'!D36))="","",OFFSET('Sanitation Data'!$D$30,0,10*ROW('Sanitation Data'!D36)))</f>
        <v/>
      </c>
      <c r="CN42" s="274" t="str">
        <f ca="true">+IF(OFFSET('Sanitation Data'!$D$31,0,10*ROW('Sanitation Data'!D36))="","",OFFSET('Sanitation Data'!$D$31,0,10*ROW('Sanitation Data'!D36)))</f>
        <v/>
      </c>
      <c r="CO42" s="274" t="str">
        <f ca="true">+IF(OFFSET('Sanitation Data'!$D$32,0,10*ROW('Sanitation Data'!D36))="","",OFFSET('Sanitation Data'!$D$32,0,10*ROW('Sanitation Data'!D36)))</f>
        <v/>
      </c>
      <c r="CP42" s="274" t="str">
        <f ca="true">+IF(OFFSET('Sanitation Data'!$E$28,0,10*ROW('Sanitation Data'!E36))="","",OFFSET('Sanitation Data'!$E$28,0,10*ROW('Sanitation Data'!E36)))</f>
        <v/>
      </c>
      <c r="CQ42" s="274" t="str">
        <f ca="true">+IF(OFFSET('Sanitation Data'!$E$29,0,10*ROW('Sanitation Data'!E36))="","",OFFSET('Sanitation Data'!$E$29,0,10*ROW('Sanitation Data'!E36)))</f>
        <v/>
      </c>
      <c r="CR42" s="274" t="str">
        <f ca="true">+IF(OFFSET('Sanitation Data'!$E$30,0,10*ROW('Sanitation Data'!E36))="","",OFFSET('Sanitation Data'!$E$30,0,10*ROW('Sanitation Data'!E36)))</f>
        <v/>
      </c>
      <c r="CS42" s="274" t="str">
        <f ca="true">+IF(OFFSET('Sanitation Data'!$E$31,0,10*ROW('Sanitation Data'!E36))="","",OFFSET('Sanitation Data'!$E$31,0,10*ROW('Sanitation Data'!E36)))</f>
        <v/>
      </c>
      <c r="CT42" s="274" t="str">
        <f ca="true">+IF(OFFSET('Sanitation Data'!$E$32,0,10*ROW('Sanitation Data'!E36))="","",OFFSET('Sanitation Data'!$E$32,0,10*ROW('Sanitation Data'!E36)))</f>
        <v/>
      </c>
      <c r="CU42" s="274" t="str">
        <f ca="true">+IF(OFFSET('Sanitation Data'!$F$28,0,10*ROW('Sanitation Data'!F36))="","",OFFSET('Sanitation Data'!$F$28,0,10*ROW('Sanitation Data'!F36)))</f>
        <v/>
      </c>
      <c r="CV42" s="274" t="str">
        <f ca="true">+IF(OFFSET('Sanitation Data'!$F$29,0,10*ROW('Sanitation Data'!F36))="","",OFFSET('Sanitation Data'!$F$29,0,10*ROW('Sanitation Data'!F36)))</f>
        <v/>
      </c>
      <c r="CW42" s="274" t="str">
        <f ca="true">+IF(OFFSET('Sanitation Data'!$F$30,0,10*ROW('Sanitation Data'!F36))="","",OFFSET('Sanitation Data'!$F$30,0,10*ROW('Sanitation Data'!F36)))</f>
        <v/>
      </c>
      <c r="CX42" s="274" t="str">
        <f ca="true">+IF(OFFSET('Sanitation Data'!$F$31,0,10*ROW('Sanitation Data'!F36))="","",OFFSET('Sanitation Data'!$F$31,0,10*ROW('Sanitation Data'!F36)))</f>
        <v/>
      </c>
      <c r="CY42" s="274" t="str">
        <f ca="true">+IF(OFFSET('Sanitation Data'!$F$32,0,10*ROW('Sanitation Data'!F36))="","",OFFSET('Sanitation Data'!$F$32,0,10*ROW('Sanitation Data'!F36)))</f>
        <v/>
      </c>
      <c r="CZ42" s="274" t="str">
        <f ca="true">+IF(OFFSET('Sanitation Data'!$G$28,0,10*ROW('Sanitation Data'!G36))="","",OFFSET('Sanitation Data'!$G$28,0,10*ROW('Sanitation Data'!G36)))</f>
        <v/>
      </c>
      <c r="DA42" s="274" t="str">
        <f ca="true">+IF(OFFSET('Sanitation Data'!$G$29,0,10*ROW('Sanitation Data'!G36))="","",OFFSET('Sanitation Data'!$G$29,0,10*ROW('Sanitation Data'!G36)))</f>
        <v/>
      </c>
      <c r="DB42" s="274" t="str">
        <f ca="true">+IF(OFFSET('Sanitation Data'!$G$30,0,10*ROW('Sanitation Data'!G36))="","",OFFSET('Sanitation Data'!$G$30,0,10*ROW('Sanitation Data'!G36)))</f>
        <v/>
      </c>
      <c r="DC42" s="274" t="str">
        <f ca="true">+IF(OFFSET('Sanitation Data'!$G$31,0,10*ROW('Sanitation Data'!G36))="","",OFFSET('Sanitation Data'!$G$31,0,10*ROW('Sanitation Data'!G36)))</f>
        <v/>
      </c>
      <c r="DD42" s="274" t="str">
        <f ca="true">+IF(OFFSET('Sanitation Data'!$G$32,0,10*ROW('Sanitation Data'!G36))="","",OFFSET('Sanitation Data'!$G$32,0,10*ROW('Sanitation Data'!G36)))</f>
        <v/>
      </c>
      <c r="DE42" s="274" t="str">
        <f ca="true">+IF(OFFSET('Sanitation Data'!$H$28,0,10*ROW('Sanitation Data'!H36))="","",OFFSET('Sanitation Data'!$H$28,0,10*ROW('Sanitation Data'!H36)))</f>
        <v/>
      </c>
      <c r="DF42" s="274" t="str">
        <f ca="true">+IF(OFFSET('Sanitation Data'!$H$29,0,10*ROW('Sanitation Data'!H36))="","",OFFSET('Sanitation Data'!$H$29,0,10*ROW('Sanitation Data'!H36)))</f>
        <v/>
      </c>
      <c r="DG42" s="274" t="str">
        <f ca="true">+IF(OFFSET('Sanitation Data'!$H$30,0,10*ROW('Sanitation Data'!H36))="","",OFFSET('Sanitation Data'!$H$30,0,10*ROW('Sanitation Data'!H36)))</f>
        <v/>
      </c>
      <c r="DH42" s="274" t="str">
        <f ca="true">+IF(OFFSET('Sanitation Data'!$H$31,0,10*ROW('Sanitation Data'!H36))="","",OFFSET('Sanitation Data'!$H$31,0,10*ROW('Sanitation Data'!H36)))</f>
        <v/>
      </c>
      <c r="DI42" s="274" t="str">
        <f ca="true">+IF(OFFSET('Sanitation Data'!$H$32,0,10*ROW('Sanitation Data'!H36))="","",OFFSET('Sanitation Data'!$H$32,0,10*ROW('Sanitation Data'!H36)))</f>
        <v/>
      </c>
      <c r="DJ42" s="274" t="str">
        <f ca="true">+IF(OFFSET('Sanitation Data'!$I$28,0,10*ROW('Sanitation Data'!I36))="","",OFFSET('Sanitation Data'!$I$28,0,10*ROW('Sanitation Data'!I36)))</f>
        <v/>
      </c>
      <c r="DK42" s="274" t="str">
        <f ca="true">+IF(OFFSET('Sanitation Data'!$I$29,0,10*ROW('Sanitation Data'!I36))="","",OFFSET('Sanitation Data'!$I$29,0,10*ROW('Sanitation Data'!I36)))</f>
        <v/>
      </c>
      <c r="DL42" s="274" t="str">
        <f ca="true">+IF(OFFSET('Sanitation Data'!$I$30,0,10*ROW('Sanitation Data'!I36))="","",OFFSET('Sanitation Data'!$I$30,0,10*ROW('Sanitation Data'!I36)))</f>
        <v/>
      </c>
      <c r="DM42" s="274" t="str">
        <f ca="true">+IF(OFFSET('Sanitation Data'!$I$31,0,10*ROW('Sanitation Data'!I36))="","",OFFSET('Sanitation Data'!$I$31,0,10*ROW('Sanitation Data'!I36)))</f>
        <v/>
      </c>
      <c r="DN42" s="274" t="str">
        <f ca="true">+IF(OFFSET('Sanitation Data'!$I$32,0,10*ROW('Sanitation Data'!I36))="","",OFFSET('Sanitation Data'!$I$32,0,10*ROW('Sanitation Data'!I36)))</f>
        <v/>
      </c>
      <c r="DO42" s="274" t="str">
        <f ca="true">+IF(OFFSET('Hygiene Data'!$D$11,0,10*ROW('Hygiene Data'!D36))="","",OFFSET('Hygiene Data'!$D$11,0,10*ROW('Hygiene Data'!D36)))</f>
        <v/>
      </c>
      <c r="DP42" s="274" t="str">
        <f ca="true">+IF(OFFSET('Hygiene Data'!$D$12,0,10*ROW('Hygiene Data'!D36))="","",OFFSET('Hygiene Data'!$D$12,0,10*ROW('Hygiene Data'!D36)))</f>
        <v/>
      </c>
      <c r="DQ42" s="274" t="str">
        <f ca="true">+IF(OFFSET('Hygiene Data'!$D$13,0,10*ROW('Hygiene Data'!D36))="","",OFFSET('Hygiene Data'!$D$13,0,10*ROW('Hygiene Data'!D36)))</f>
        <v/>
      </c>
      <c r="DR42" s="274" t="str">
        <f ca="true">+IF(OFFSET('Hygiene Data'!$E$11,0,10*ROW('Hygiene Data'!E36))="","",OFFSET('Hygiene Data'!$E$11,0,10*ROW('Hygiene Data'!E36)))</f>
        <v/>
      </c>
      <c r="DS42" s="274" t="str">
        <f ca="true">+IF(OFFSET('Hygiene Data'!$E$12,0,10*ROW('Hygiene Data'!E36))="","",OFFSET('Hygiene Data'!$E$12,0,10*ROW('Hygiene Data'!E36)))</f>
        <v/>
      </c>
      <c r="DT42" s="274" t="str">
        <f ca="true">+IF(OFFSET('Hygiene Data'!$E$13,0,10*ROW('Hygiene Data'!E36))="","",OFFSET('Hygiene Data'!$E$13,0,10*ROW('Hygiene Data'!E36)))</f>
        <v/>
      </c>
      <c r="DU42" s="274" t="str">
        <f ca="true">+IF(OFFSET('Hygiene Data'!$F$11,0,10*ROW('Hygiene Data'!F36))="","",OFFSET('Hygiene Data'!$F$11,0,10*ROW('Hygiene Data'!F36)))</f>
        <v/>
      </c>
      <c r="DV42" s="274" t="str">
        <f ca="true">+IF(OFFSET('Hygiene Data'!$F$12,0,10*ROW('Hygiene Data'!F36))="","",OFFSET('Hygiene Data'!$F$12,0,10*ROW('Hygiene Data'!F36)))</f>
        <v/>
      </c>
      <c r="DW42" s="274" t="str">
        <f ca="true">+IF(OFFSET('Hygiene Data'!$F$13,0,10*ROW('Hygiene Data'!F36))="","",OFFSET('Hygiene Data'!$F$13,0,10*ROW('Hygiene Data'!F36)))</f>
        <v/>
      </c>
      <c r="DX42" s="274" t="str">
        <f ca="true">+IF(OFFSET('Hygiene Data'!$G$11,0,10*ROW('Hygiene Data'!G36))="","",OFFSET('Hygiene Data'!$G$11,0,10*ROW('Hygiene Data'!G36)))</f>
        <v/>
      </c>
      <c r="DY42" s="274" t="str">
        <f ca="true">+IF(OFFSET('Hygiene Data'!$G$12,0,10*ROW('Hygiene Data'!G36))="","",OFFSET('Hygiene Data'!$G$12,0,10*ROW('Hygiene Data'!G36)))</f>
        <v/>
      </c>
      <c r="DZ42" s="274" t="str">
        <f ca="true">+IF(OFFSET('Hygiene Data'!$G$13,0,10*ROW('Hygiene Data'!G36))="","",OFFSET('Hygiene Data'!$G$13,0,10*ROW('Hygiene Data'!G36)))</f>
        <v/>
      </c>
      <c r="EA42" s="274" t="str">
        <f ca="true">+IF(OFFSET('Hygiene Data'!$H$11,0,10*ROW('Hygiene Data'!H36))="","",OFFSET('Hygiene Data'!$H$11,0,10*ROW('Hygiene Data'!H36)))</f>
        <v/>
      </c>
      <c r="EB42" s="274" t="str">
        <f ca="true">+IF(OFFSET('Hygiene Data'!$H$12,0,10*ROW('Hygiene Data'!H36))="","",OFFSET('Hygiene Data'!$H$12,0,10*ROW('Hygiene Data'!H36)))</f>
        <v/>
      </c>
      <c r="EC42" s="274" t="str">
        <f ca="true">+IF(OFFSET('Hygiene Data'!$H$13,0,10*ROW('Hygiene Data'!H36))="","",OFFSET('Hygiene Data'!$H$13,0,10*ROW('Hygiene Data'!H36)))</f>
        <v/>
      </c>
      <c r="ED42" s="274" t="str">
        <f ca="true">+IF(OFFSET('Hygiene Data'!$I$11,0,10*ROW('Hygiene Data'!I36))="","",OFFSET('Hygiene Data'!$I$11,0,10*ROW('Hygiene Data'!I36)))</f>
        <v/>
      </c>
      <c r="EE42" s="274" t="str">
        <f ca="true">+IF(OFFSET('Hygiene Data'!$I$12,0,10*ROW('Hygiene Data'!I36))="","",OFFSET('Hygiene Data'!$I$12,0,10*ROW('Hygiene Data'!I36)))</f>
        <v/>
      </c>
      <c r="EF42" s="274"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0" t="str">
        <f t="shared" ca="true" si="0"/>
        <v/>
      </c>
      <c r="D43" s="9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4"/>
      <c r="BS43" s="274" t="str">
        <f ca="true">+IF(OFFSET('Water Data'!$D$27,0,10*ROW('Water Data'!D37))="","",OFFSET('Water Data'!$D$27,0,10*ROW('Water Data'!D37)))</f>
        <v/>
      </c>
      <c r="BT43" s="274" t="str">
        <f ca="true">+IF(OFFSET('Water Data'!$D$28,0,10*ROW('Water Data'!D37))="","",OFFSET('Water Data'!$D$28,0,10*ROW('Water Data'!D37)))</f>
        <v/>
      </c>
      <c r="BU43" s="274" t="str">
        <f ca="true">+IF(OFFSET('Water Data'!$D$29,0,10*ROW('Water Data'!D37))="","",OFFSET('Water Data'!$D$29,0,10*ROW('Water Data'!D37)))</f>
        <v/>
      </c>
      <c r="BV43" s="274" t="str">
        <f ca="true">+IF(OFFSET('Water Data'!$E$27,0,10*ROW('Water Data'!E37))="","",OFFSET('Water Data'!$E$27,0,10*ROW('Water Data'!E37)))</f>
        <v/>
      </c>
      <c r="BW43" s="274" t="str">
        <f ca="true">+IF(OFFSET('Water Data'!$E$28,0,10*ROW('Water Data'!E37))="","",OFFSET('Water Data'!$E$28,0,10*ROW('Water Data'!E37)))</f>
        <v/>
      </c>
      <c r="BX43" s="274" t="str">
        <f ca="true">+IF(OFFSET('Water Data'!$E$29,0,10*ROW('Water Data'!E37))="","",OFFSET('Water Data'!$E$29,0,10*ROW('Water Data'!E37)))</f>
        <v/>
      </c>
      <c r="BY43" s="274" t="str">
        <f ca="true">+IF(OFFSET('Water Data'!$F$27,0,10*ROW('Water Data'!F37))="","",OFFSET('Water Data'!$F$27,0,10*ROW('Water Data'!F37)))</f>
        <v/>
      </c>
      <c r="BZ43" s="274" t="str">
        <f ca="true">+IF(OFFSET('Water Data'!$F$28,0,10*ROW('Water Data'!F37))="","",OFFSET('Water Data'!$F$28,0,10*ROW('Water Data'!F37)))</f>
        <v/>
      </c>
      <c r="CA43" s="274" t="str">
        <f ca="true">+IF(OFFSET('Water Data'!$F$29,0,10*ROW('Water Data'!F37))="","",OFFSET('Water Data'!$F$29,0,10*ROW('Water Data'!F37)))</f>
        <v/>
      </c>
      <c r="CB43" s="274" t="str">
        <f ca="true">+IF(OFFSET('Water Data'!$G$27,0,10*ROW('Water Data'!G37))="","",OFFSET('Water Data'!$G$27,0,10*ROW('Water Data'!G37)))</f>
        <v/>
      </c>
      <c r="CC43" s="274" t="str">
        <f ca="true">+IF(OFFSET('Water Data'!$G$28,0,10*ROW('Water Data'!G37))="","",OFFSET('Water Data'!$G$28,0,10*ROW('Water Data'!G37)))</f>
        <v/>
      </c>
      <c r="CD43" s="274" t="str">
        <f ca="true">+IF(OFFSET('Water Data'!$G$29,0,10*ROW('Water Data'!G37))="","",OFFSET('Water Data'!$G$29,0,10*ROW('Water Data'!G37)))</f>
        <v/>
      </c>
      <c r="CE43" s="274" t="str">
        <f ca="true">+IF(OFFSET('Water Data'!$H$27,0,10*ROW('Water Data'!H37))="","",OFFSET('Water Data'!$H$27,0,10*ROW('Water Data'!H37)))</f>
        <v/>
      </c>
      <c r="CF43" s="274" t="str">
        <f ca="true">+IF(OFFSET('Water Data'!$H$28,0,10*ROW('Water Data'!H37))="","",OFFSET('Water Data'!$H$28,0,10*ROW('Water Data'!H37)))</f>
        <v/>
      </c>
      <c r="CG43" s="274" t="str">
        <f ca="true">+IF(OFFSET('Water Data'!$H$29,0,10*ROW('Water Data'!H37))="","",OFFSET('Water Data'!$H$29,0,10*ROW('Water Data'!H37)))</f>
        <v/>
      </c>
      <c r="CH43" s="274" t="str">
        <f ca="true">+IF(OFFSET('Water Data'!$I$27,0,10*ROW('Water Data'!I37))="","",OFFSET('Water Data'!$I$27,0,10*ROW('Water Data'!I37)))</f>
        <v/>
      </c>
      <c r="CI43" s="274" t="str">
        <f ca="true">+IF(OFFSET('Water Data'!$I$28,0,10*ROW('Water Data'!I37))="","",OFFSET('Water Data'!$I$28,0,10*ROW('Water Data'!I37)))</f>
        <v/>
      </c>
      <c r="CJ43" s="274" t="str">
        <f ca="true">+IF(OFFSET('Water Data'!$I$29,0,10*ROW('Water Data'!I37))="","",OFFSET('Water Data'!$I$29,0,10*ROW('Water Data'!I37)))</f>
        <v/>
      </c>
      <c r="CK43" s="274" t="str">
        <f ca="true">+IF(OFFSET('Sanitation Data'!$D$28,0,10*ROW('Sanitation Data'!D37))="","",OFFSET('Sanitation Data'!$D$28,0,10*ROW('Sanitation Data'!D37)))</f>
        <v/>
      </c>
      <c r="CL43" s="274" t="str">
        <f ca="true">+IF(OFFSET('Sanitation Data'!$D$29,0,10*ROW('Sanitation Data'!D37))="","",OFFSET('Sanitation Data'!$D$29,0,10*ROW('Sanitation Data'!D37)))</f>
        <v/>
      </c>
      <c r="CM43" s="274" t="str">
        <f ca="true">+IF(OFFSET('Sanitation Data'!$D$30,0,10*ROW('Sanitation Data'!D37))="","",OFFSET('Sanitation Data'!$D$30,0,10*ROW('Sanitation Data'!D37)))</f>
        <v/>
      </c>
      <c r="CN43" s="274" t="str">
        <f ca="true">+IF(OFFSET('Sanitation Data'!$D$31,0,10*ROW('Sanitation Data'!D37))="","",OFFSET('Sanitation Data'!$D$31,0,10*ROW('Sanitation Data'!D37)))</f>
        <v/>
      </c>
      <c r="CO43" s="274" t="str">
        <f ca="true">+IF(OFFSET('Sanitation Data'!$D$32,0,10*ROW('Sanitation Data'!D37))="","",OFFSET('Sanitation Data'!$D$32,0,10*ROW('Sanitation Data'!D37)))</f>
        <v/>
      </c>
      <c r="CP43" s="274" t="str">
        <f ca="true">+IF(OFFSET('Sanitation Data'!$E$28,0,10*ROW('Sanitation Data'!E37))="","",OFFSET('Sanitation Data'!$E$28,0,10*ROW('Sanitation Data'!E37)))</f>
        <v/>
      </c>
      <c r="CQ43" s="274" t="str">
        <f ca="true">+IF(OFFSET('Sanitation Data'!$E$29,0,10*ROW('Sanitation Data'!E37))="","",OFFSET('Sanitation Data'!$E$29,0,10*ROW('Sanitation Data'!E37)))</f>
        <v/>
      </c>
      <c r="CR43" s="274" t="str">
        <f ca="true">+IF(OFFSET('Sanitation Data'!$E$30,0,10*ROW('Sanitation Data'!E37))="","",OFFSET('Sanitation Data'!$E$30,0,10*ROW('Sanitation Data'!E37)))</f>
        <v/>
      </c>
      <c r="CS43" s="274" t="str">
        <f ca="true">+IF(OFFSET('Sanitation Data'!$E$31,0,10*ROW('Sanitation Data'!E37))="","",OFFSET('Sanitation Data'!$E$31,0,10*ROW('Sanitation Data'!E37)))</f>
        <v/>
      </c>
      <c r="CT43" s="274" t="str">
        <f ca="true">+IF(OFFSET('Sanitation Data'!$E$32,0,10*ROW('Sanitation Data'!E37))="","",OFFSET('Sanitation Data'!$E$32,0,10*ROW('Sanitation Data'!E37)))</f>
        <v/>
      </c>
      <c r="CU43" s="274" t="str">
        <f ca="true">+IF(OFFSET('Sanitation Data'!$F$28,0,10*ROW('Sanitation Data'!F37))="","",OFFSET('Sanitation Data'!$F$28,0,10*ROW('Sanitation Data'!F37)))</f>
        <v/>
      </c>
      <c r="CV43" s="274" t="str">
        <f ca="true">+IF(OFFSET('Sanitation Data'!$F$29,0,10*ROW('Sanitation Data'!F37))="","",OFFSET('Sanitation Data'!$F$29,0,10*ROW('Sanitation Data'!F37)))</f>
        <v/>
      </c>
      <c r="CW43" s="274" t="str">
        <f ca="true">+IF(OFFSET('Sanitation Data'!$F$30,0,10*ROW('Sanitation Data'!F37))="","",OFFSET('Sanitation Data'!$F$30,0,10*ROW('Sanitation Data'!F37)))</f>
        <v/>
      </c>
      <c r="CX43" s="274" t="str">
        <f ca="true">+IF(OFFSET('Sanitation Data'!$F$31,0,10*ROW('Sanitation Data'!F37))="","",OFFSET('Sanitation Data'!$F$31,0,10*ROW('Sanitation Data'!F37)))</f>
        <v/>
      </c>
      <c r="CY43" s="274" t="str">
        <f ca="true">+IF(OFFSET('Sanitation Data'!$F$32,0,10*ROW('Sanitation Data'!F37))="","",OFFSET('Sanitation Data'!$F$32,0,10*ROW('Sanitation Data'!F37)))</f>
        <v/>
      </c>
      <c r="CZ43" s="274" t="str">
        <f ca="true">+IF(OFFSET('Sanitation Data'!$G$28,0,10*ROW('Sanitation Data'!G37))="","",OFFSET('Sanitation Data'!$G$28,0,10*ROW('Sanitation Data'!G37)))</f>
        <v/>
      </c>
      <c r="DA43" s="274" t="str">
        <f ca="true">+IF(OFFSET('Sanitation Data'!$G$29,0,10*ROW('Sanitation Data'!G37))="","",OFFSET('Sanitation Data'!$G$29,0,10*ROW('Sanitation Data'!G37)))</f>
        <v/>
      </c>
      <c r="DB43" s="274" t="str">
        <f ca="true">+IF(OFFSET('Sanitation Data'!$G$30,0,10*ROW('Sanitation Data'!G37))="","",OFFSET('Sanitation Data'!$G$30,0,10*ROW('Sanitation Data'!G37)))</f>
        <v/>
      </c>
      <c r="DC43" s="274" t="str">
        <f ca="true">+IF(OFFSET('Sanitation Data'!$G$31,0,10*ROW('Sanitation Data'!G37))="","",OFFSET('Sanitation Data'!$G$31,0,10*ROW('Sanitation Data'!G37)))</f>
        <v/>
      </c>
      <c r="DD43" s="274" t="str">
        <f ca="true">+IF(OFFSET('Sanitation Data'!$G$32,0,10*ROW('Sanitation Data'!G37))="","",OFFSET('Sanitation Data'!$G$32,0,10*ROW('Sanitation Data'!G37)))</f>
        <v/>
      </c>
      <c r="DE43" s="274" t="str">
        <f ca="true">+IF(OFFSET('Sanitation Data'!$H$28,0,10*ROW('Sanitation Data'!H37))="","",OFFSET('Sanitation Data'!$H$28,0,10*ROW('Sanitation Data'!H37)))</f>
        <v/>
      </c>
      <c r="DF43" s="274" t="str">
        <f ca="true">+IF(OFFSET('Sanitation Data'!$H$29,0,10*ROW('Sanitation Data'!H37))="","",OFFSET('Sanitation Data'!$H$29,0,10*ROW('Sanitation Data'!H37)))</f>
        <v/>
      </c>
      <c r="DG43" s="274" t="str">
        <f ca="true">+IF(OFFSET('Sanitation Data'!$H$30,0,10*ROW('Sanitation Data'!H37))="","",OFFSET('Sanitation Data'!$H$30,0,10*ROW('Sanitation Data'!H37)))</f>
        <v/>
      </c>
      <c r="DH43" s="274" t="str">
        <f ca="true">+IF(OFFSET('Sanitation Data'!$H$31,0,10*ROW('Sanitation Data'!H37))="","",OFFSET('Sanitation Data'!$H$31,0,10*ROW('Sanitation Data'!H37)))</f>
        <v/>
      </c>
      <c r="DI43" s="274" t="str">
        <f ca="true">+IF(OFFSET('Sanitation Data'!$H$32,0,10*ROW('Sanitation Data'!H37))="","",OFFSET('Sanitation Data'!$H$32,0,10*ROW('Sanitation Data'!H37)))</f>
        <v/>
      </c>
      <c r="DJ43" s="274" t="str">
        <f ca="true">+IF(OFFSET('Sanitation Data'!$I$28,0,10*ROW('Sanitation Data'!I37))="","",OFFSET('Sanitation Data'!$I$28,0,10*ROW('Sanitation Data'!I37)))</f>
        <v/>
      </c>
      <c r="DK43" s="274" t="str">
        <f ca="true">+IF(OFFSET('Sanitation Data'!$I$29,0,10*ROW('Sanitation Data'!I37))="","",OFFSET('Sanitation Data'!$I$29,0,10*ROW('Sanitation Data'!I37)))</f>
        <v/>
      </c>
      <c r="DL43" s="274" t="str">
        <f ca="true">+IF(OFFSET('Sanitation Data'!$I$30,0,10*ROW('Sanitation Data'!I37))="","",OFFSET('Sanitation Data'!$I$30,0,10*ROW('Sanitation Data'!I37)))</f>
        <v/>
      </c>
      <c r="DM43" s="274" t="str">
        <f ca="true">+IF(OFFSET('Sanitation Data'!$I$31,0,10*ROW('Sanitation Data'!I37))="","",OFFSET('Sanitation Data'!$I$31,0,10*ROW('Sanitation Data'!I37)))</f>
        <v/>
      </c>
      <c r="DN43" s="274" t="str">
        <f ca="true">+IF(OFFSET('Sanitation Data'!$I$32,0,10*ROW('Sanitation Data'!I37))="","",OFFSET('Sanitation Data'!$I$32,0,10*ROW('Sanitation Data'!I37)))</f>
        <v/>
      </c>
      <c r="DO43" s="274" t="str">
        <f ca="true">+IF(OFFSET('Hygiene Data'!$D$11,0,10*ROW('Hygiene Data'!D37))="","",OFFSET('Hygiene Data'!$D$11,0,10*ROW('Hygiene Data'!D37)))</f>
        <v/>
      </c>
      <c r="DP43" s="274" t="str">
        <f ca="true">+IF(OFFSET('Hygiene Data'!$D$12,0,10*ROW('Hygiene Data'!D37))="","",OFFSET('Hygiene Data'!$D$12,0,10*ROW('Hygiene Data'!D37)))</f>
        <v/>
      </c>
      <c r="DQ43" s="274" t="str">
        <f ca="true">+IF(OFFSET('Hygiene Data'!$D$13,0,10*ROW('Hygiene Data'!D37))="","",OFFSET('Hygiene Data'!$D$13,0,10*ROW('Hygiene Data'!D37)))</f>
        <v/>
      </c>
      <c r="DR43" s="274" t="str">
        <f ca="true">+IF(OFFSET('Hygiene Data'!$E$11,0,10*ROW('Hygiene Data'!E37))="","",OFFSET('Hygiene Data'!$E$11,0,10*ROW('Hygiene Data'!E37)))</f>
        <v/>
      </c>
      <c r="DS43" s="274" t="str">
        <f ca="true">+IF(OFFSET('Hygiene Data'!$E$12,0,10*ROW('Hygiene Data'!E37))="","",OFFSET('Hygiene Data'!$E$12,0,10*ROW('Hygiene Data'!E37)))</f>
        <v/>
      </c>
      <c r="DT43" s="274" t="str">
        <f ca="true">+IF(OFFSET('Hygiene Data'!$E$13,0,10*ROW('Hygiene Data'!E37))="","",OFFSET('Hygiene Data'!$E$13,0,10*ROW('Hygiene Data'!E37)))</f>
        <v/>
      </c>
      <c r="DU43" s="274" t="str">
        <f ca="true">+IF(OFFSET('Hygiene Data'!$F$11,0,10*ROW('Hygiene Data'!F37))="","",OFFSET('Hygiene Data'!$F$11,0,10*ROW('Hygiene Data'!F37)))</f>
        <v/>
      </c>
      <c r="DV43" s="274" t="str">
        <f ca="true">+IF(OFFSET('Hygiene Data'!$F$12,0,10*ROW('Hygiene Data'!F37))="","",OFFSET('Hygiene Data'!$F$12,0,10*ROW('Hygiene Data'!F37)))</f>
        <v/>
      </c>
      <c r="DW43" s="274" t="str">
        <f ca="true">+IF(OFFSET('Hygiene Data'!$F$13,0,10*ROW('Hygiene Data'!F37))="","",OFFSET('Hygiene Data'!$F$13,0,10*ROW('Hygiene Data'!F37)))</f>
        <v/>
      </c>
      <c r="DX43" s="274" t="str">
        <f ca="true">+IF(OFFSET('Hygiene Data'!$G$11,0,10*ROW('Hygiene Data'!G37))="","",OFFSET('Hygiene Data'!$G$11,0,10*ROW('Hygiene Data'!G37)))</f>
        <v/>
      </c>
      <c r="DY43" s="274" t="str">
        <f ca="true">+IF(OFFSET('Hygiene Data'!$G$12,0,10*ROW('Hygiene Data'!G37))="","",OFFSET('Hygiene Data'!$G$12,0,10*ROW('Hygiene Data'!G37)))</f>
        <v/>
      </c>
      <c r="DZ43" s="274" t="str">
        <f ca="true">+IF(OFFSET('Hygiene Data'!$G$13,0,10*ROW('Hygiene Data'!G37))="","",OFFSET('Hygiene Data'!$G$13,0,10*ROW('Hygiene Data'!G37)))</f>
        <v/>
      </c>
      <c r="EA43" s="274" t="str">
        <f ca="true">+IF(OFFSET('Hygiene Data'!$H$11,0,10*ROW('Hygiene Data'!H37))="","",OFFSET('Hygiene Data'!$H$11,0,10*ROW('Hygiene Data'!H37)))</f>
        <v/>
      </c>
      <c r="EB43" s="274" t="str">
        <f ca="true">+IF(OFFSET('Hygiene Data'!$H$12,0,10*ROW('Hygiene Data'!H37))="","",OFFSET('Hygiene Data'!$H$12,0,10*ROW('Hygiene Data'!H37)))</f>
        <v/>
      </c>
      <c r="EC43" s="274" t="str">
        <f ca="true">+IF(OFFSET('Hygiene Data'!$H$13,0,10*ROW('Hygiene Data'!H37))="","",OFFSET('Hygiene Data'!$H$13,0,10*ROW('Hygiene Data'!H37)))</f>
        <v/>
      </c>
      <c r="ED43" s="274" t="str">
        <f ca="true">+IF(OFFSET('Hygiene Data'!$I$11,0,10*ROW('Hygiene Data'!I37))="","",OFFSET('Hygiene Data'!$I$11,0,10*ROW('Hygiene Data'!I37)))</f>
        <v/>
      </c>
      <c r="EE43" s="274" t="str">
        <f ca="true">+IF(OFFSET('Hygiene Data'!$I$12,0,10*ROW('Hygiene Data'!I37))="","",OFFSET('Hygiene Data'!$I$12,0,10*ROW('Hygiene Data'!I37)))</f>
        <v/>
      </c>
      <c r="EF43" s="274"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0" t="str">
        <f t="shared" ca="true" si="0"/>
        <v/>
      </c>
      <c r="D44" s="9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4"/>
      <c r="BS44" s="274" t="str">
        <f ca="true">+IF(OFFSET('Water Data'!$D$27,0,10*ROW('Water Data'!D38))="","",OFFSET('Water Data'!$D$27,0,10*ROW('Water Data'!D38)))</f>
        <v/>
      </c>
      <c r="BT44" s="274" t="str">
        <f ca="true">+IF(OFFSET('Water Data'!$D$28,0,10*ROW('Water Data'!D38))="","",OFFSET('Water Data'!$D$28,0,10*ROW('Water Data'!D38)))</f>
        <v/>
      </c>
      <c r="BU44" s="274" t="str">
        <f ca="true">+IF(OFFSET('Water Data'!$D$29,0,10*ROW('Water Data'!D38))="","",OFFSET('Water Data'!$D$29,0,10*ROW('Water Data'!D38)))</f>
        <v/>
      </c>
      <c r="BV44" s="274" t="str">
        <f ca="true">+IF(OFFSET('Water Data'!$E$27,0,10*ROW('Water Data'!E38))="","",OFFSET('Water Data'!$E$27,0,10*ROW('Water Data'!E38)))</f>
        <v/>
      </c>
      <c r="BW44" s="274" t="str">
        <f ca="true">+IF(OFFSET('Water Data'!$E$28,0,10*ROW('Water Data'!E38))="","",OFFSET('Water Data'!$E$28,0,10*ROW('Water Data'!E38)))</f>
        <v/>
      </c>
      <c r="BX44" s="274" t="str">
        <f ca="true">+IF(OFFSET('Water Data'!$E$29,0,10*ROW('Water Data'!E38))="","",OFFSET('Water Data'!$E$29,0,10*ROW('Water Data'!E38)))</f>
        <v/>
      </c>
      <c r="BY44" s="274" t="str">
        <f ca="true">+IF(OFFSET('Water Data'!$F$27,0,10*ROW('Water Data'!F38))="","",OFFSET('Water Data'!$F$27,0,10*ROW('Water Data'!F38)))</f>
        <v/>
      </c>
      <c r="BZ44" s="274" t="str">
        <f ca="true">+IF(OFFSET('Water Data'!$F$28,0,10*ROW('Water Data'!F38))="","",OFFSET('Water Data'!$F$28,0,10*ROW('Water Data'!F38)))</f>
        <v/>
      </c>
      <c r="CA44" s="274" t="str">
        <f ca="true">+IF(OFFSET('Water Data'!$F$29,0,10*ROW('Water Data'!F38))="","",OFFSET('Water Data'!$F$29,0,10*ROW('Water Data'!F38)))</f>
        <v/>
      </c>
      <c r="CB44" s="274" t="str">
        <f ca="true">+IF(OFFSET('Water Data'!$G$27,0,10*ROW('Water Data'!G38))="","",OFFSET('Water Data'!$G$27,0,10*ROW('Water Data'!G38)))</f>
        <v/>
      </c>
      <c r="CC44" s="274" t="str">
        <f ca="true">+IF(OFFSET('Water Data'!$G$28,0,10*ROW('Water Data'!G38))="","",OFFSET('Water Data'!$G$28,0,10*ROW('Water Data'!G38)))</f>
        <v/>
      </c>
      <c r="CD44" s="274" t="str">
        <f ca="true">+IF(OFFSET('Water Data'!$G$29,0,10*ROW('Water Data'!G38))="","",OFFSET('Water Data'!$G$29,0,10*ROW('Water Data'!G38)))</f>
        <v/>
      </c>
      <c r="CE44" s="274" t="str">
        <f ca="true">+IF(OFFSET('Water Data'!$H$27,0,10*ROW('Water Data'!H38))="","",OFFSET('Water Data'!$H$27,0,10*ROW('Water Data'!H38)))</f>
        <v/>
      </c>
      <c r="CF44" s="274" t="str">
        <f ca="true">+IF(OFFSET('Water Data'!$H$28,0,10*ROW('Water Data'!H38))="","",OFFSET('Water Data'!$H$28,0,10*ROW('Water Data'!H38)))</f>
        <v/>
      </c>
      <c r="CG44" s="274" t="str">
        <f ca="true">+IF(OFFSET('Water Data'!$H$29,0,10*ROW('Water Data'!H38))="","",OFFSET('Water Data'!$H$29,0,10*ROW('Water Data'!H38)))</f>
        <v/>
      </c>
      <c r="CH44" s="274" t="str">
        <f ca="true">+IF(OFFSET('Water Data'!$I$27,0,10*ROW('Water Data'!I38))="","",OFFSET('Water Data'!$I$27,0,10*ROW('Water Data'!I38)))</f>
        <v/>
      </c>
      <c r="CI44" s="274" t="str">
        <f ca="true">+IF(OFFSET('Water Data'!$I$28,0,10*ROW('Water Data'!I38))="","",OFFSET('Water Data'!$I$28,0,10*ROW('Water Data'!I38)))</f>
        <v/>
      </c>
      <c r="CJ44" s="274" t="str">
        <f ca="true">+IF(OFFSET('Water Data'!$I$29,0,10*ROW('Water Data'!I38))="","",OFFSET('Water Data'!$I$29,0,10*ROW('Water Data'!I38)))</f>
        <v/>
      </c>
      <c r="CK44" s="274" t="str">
        <f ca="true">+IF(OFFSET('Sanitation Data'!$D$28,0,10*ROW('Sanitation Data'!D38))="","",OFFSET('Sanitation Data'!$D$28,0,10*ROW('Sanitation Data'!D38)))</f>
        <v/>
      </c>
      <c r="CL44" s="274" t="str">
        <f ca="true">+IF(OFFSET('Sanitation Data'!$D$29,0,10*ROW('Sanitation Data'!D38))="","",OFFSET('Sanitation Data'!$D$29,0,10*ROW('Sanitation Data'!D38)))</f>
        <v/>
      </c>
      <c r="CM44" s="274" t="str">
        <f ca="true">+IF(OFFSET('Sanitation Data'!$D$30,0,10*ROW('Sanitation Data'!D38))="","",OFFSET('Sanitation Data'!$D$30,0,10*ROW('Sanitation Data'!D38)))</f>
        <v/>
      </c>
      <c r="CN44" s="274" t="str">
        <f ca="true">+IF(OFFSET('Sanitation Data'!$D$31,0,10*ROW('Sanitation Data'!D38))="","",OFFSET('Sanitation Data'!$D$31,0,10*ROW('Sanitation Data'!D38)))</f>
        <v/>
      </c>
      <c r="CO44" s="274" t="str">
        <f ca="true">+IF(OFFSET('Sanitation Data'!$D$32,0,10*ROW('Sanitation Data'!D38))="","",OFFSET('Sanitation Data'!$D$32,0,10*ROW('Sanitation Data'!D38)))</f>
        <v/>
      </c>
      <c r="CP44" s="274" t="str">
        <f ca="true">+IF(OFFSET('Sanitation Data'!$E$28,0,10*ROW('Sanitation Data'!E38))="","",OFFSET('Sanitation Data'!$E$28,0,10*ROW('Sanitation Data'!E38)))</f>
        <v/>
      </c>
      <c r="CQ44" s="274" t="str">
        <f ca="true">+IF(OFFSET('Sanitation Data'!$E$29,0,10*ROW('Sanitation Data'!E38))="","",OFFSET('Sanitation Data'!$E$29,0,10*ROW('Sanitation Data'!E38)))</f>
        <v/>
      </c>
      <c r="CR44" s="274" t="str">
        <f ca="true">+IF(OFFSET('Sanitation Data'!$E$30,0,10*ROW('Sanitation Data'!E38))="","",OFFSET('Sanitation Data'!$E$30,0,10*ROW('Sanitation Data'!E38)))</f>
        <v/>
      </c>
      <c r="CS44" s="274" t="str">
        <f ca="true">+IF(OFFSET('Sanitation Data'!$E$31,0,10*ROW('Sanitation Data'!E38))="","",OFFSET('Sanitation Data'!$E$31,0,10*ROW('Sanitation Data'!E38)))</f>
        <v/>
      </c>
      <c r="CT44" s="274" t="str">
        <f ca="true">+IF(OFFSET('Sanitation Data'!$E$32,0,10*ROW('Sanitation Data'!E38))="","",OFFSET('Sanitation Data'!$E$32,0,10*ROW('Sanitation Data'!E38)))</f>
        <v/>
      </c>
      <c r="CU44" s="274" t="str">
        <f ca="true">+IF(OFFSET('Sanitation Data'!$F$28,0,10*ROW('Sanitation Data'!F38))="","",OFFSET('Sanitation Data'!$F$28,0,10*ROW('Sanitation Data'!F38)))</f>
        <v/>
      </c>
      <c r="CV44" s="274" t="str">
        <f ca="true">+IF(OFFSET('Sanitation Data'!$F$29,0,10*ROW('Sanitation Data'!F38))="","",OFFSET('Sanitation Data'!$F$29,0,10*ROW('Sanitation Data'!F38)))</f>
        <v/>
      </c>
      <c r="CW44" s="274" t="str">
        <f ca="true">+IF(OFFSET('Sanitation Data'!$F$30,0,10*ROW('Sanitation Data'!F38))="","",OFFSET('Sanitation Data'!$F$30,0,10*ROW('Sanitation Data'!F38)))</f>
        <v/>
      </c>
      <c r="CX44" s="274" t="str">
        <f ca="true">+IF(OFFSET('Sanitation Data'!$F$31,0,10*ROW('Sanitation Data'!F38))="","",OFFSET('Sanitation Data'!$F$31,0,10*ROW('Sanitation Data'!F38)))</f>
        <v/>
      </c>
      <c r="CY44" s="274" t="str">
        <f ca="true">+IF(OFFSET('Sanitation Data'!$F$32,0,10*ROW('Sanitation Data'!F38))="","",OFFSET('Sanitation Data'!$F$32,0,10*ROW('Sanitation Data'!F38)))</f>
        <v/>
      </c>
      <c r="CZ44" s="274" t="str">
        <f ca="true">+IF(OFFSET('Sanitation Data'!$G$28,0,10*ROW('Sanitation Data'!G38))="","",OFFSET('Sanitation Data'!$G$28,0,10*ROW('Sanitation Data'!G38)))</f>
        <v/>
      </c>
      <c r="DA44" s="274" t="str">
        <f ca="true">+IF(OFFSET('Sanitation Data'!$G$29,0,10*ROW('Sanitation Data'!G38))="","",OFFSET('Sanitation Data'!$G$29,0,10*ROW('Sanitation Data'!G38)))</f>
        <v/>
      </c>
      <c r="DB44" s="274" t="str">
        <f ca="true">+IF(OFFSET('Sanitation Data'!$G$30,0,10*ROW('Sanitation Data'!G38))="","",OFFSET('Sanitation Data'!$G$30,0,10*ROW('Sanitation Data'!G38)))</f>
        <v/>
      </c>
      <c r="DC44" s="274" t="str">
        <f ca="true">+IF(OFFSET('Sanitation Data'!$G$31,0,10*ROW('Sanitation Data'!G38))="","",OFFSET('Sanitation Data'!$G$31,0,10*ROW('Sanitation Data'!G38)))</f>
        <v/>
      </c>
      <c r="DD44" s="274" t="str">
        <f ca="true">+IF(OFFSET('Sanitation Data'!$G$32,0,10*ROW('Sanitation Data'!G38))="","",OFFSET('Sanitation Data'!$G$32,0,10*ROW('Sanitation Data'!G38)))</f>
        <v/>
      </c>
      <c r="DE44" s="274" t="str">
        <f ca="true">+IF(OFFSET('Sanitation Data'!$H$28,0,10*ROW('Sanitation Data'!H38))="","",OFFSET('Sanitation Data'!$H$28,0,10*ROW('Sanitation Data'!H38)))</f>
        <v/>
      </c>
      <c r="DF44" s="274" t="str">
        <f ca="true">+IF(OFFSET('Sanitation Data'!$H$29,0,10*ROW('Sanitation Data'!H38))="","",OFFSET('Sanitation Data'!$H$29,0,10*ROW('Sanitation Data'!H38)))</f>
        <v/>
      </c>
      <c r="DG44" s="274" t="str">
        <f ca="true">+IF(OFFSET('Sanitation Data'!$H$30,0,10*ROW('Sanitation Data'!H38))="","",OFFSET('Sanitation Data'!$H$30,0,10*ROW('Sanitation Data'!H38)))</f>
        <v/>
      </c>
      <c r="DH44" s="274" t="str">
        <f ca="true">+IF(OFFSET('Sanitation Data'!$H$31,0,10*ROW('Sanitation Data'!H38))="","",OFFSET('Sanitation Data'!$H$31,0,10*ROW('Sanitation Data'!H38)))</f>
        <v/>
      </c>
      <c r="DI44" s="274" t="str">
        <f ca="true">+IF(OFFSET('Sanitation Data'!$H$32,0,10*ROW('Sanitation Data'!H38))="","",OFFSET('Sanitation Data'!$H$32,0,10*ROW('Sanitation Data'!H38)))</f>
        <v/>
      </c>
      <c r="DJ44" s="274" t="str">
        <f ca="true">+IF(OFFSET('Sanitation Data'!$I$28,0,10*ROW('Sanitation Data'!I38))="","",OFFSET('Sanitation Data'!$I$28,0,10*ROW('Sanitation Data'!I38)))</f>
        <v/>
      </c>
      <c r="DK44" s="274" t="str">
        <f ca="true">+IF(OFFSET('Sanitation Data'!$I$29,0,10*ROW('Sanitation Data'!I38))="","",OFFSET('Sanitation Data'!$I$29,0,10*ROW('Sanitation Data'!I38)))</f>
        <v/>
      </c>
      <c r="DL44" s="274" t="str">
        <f ca="true">+IF(OFFSET('Sanitation Data'!$I$30,0,10*ROW('Sanitation Data'!I38))="","",OFFSET('Sanitation Data'!$I$30,0,10*ROW('Sanitation Data'!I38)))</f>
        <v/>
      </c>
      <c r="DM44" s="274" t="str">
        <f ca="true">+IF(OFFSET('Sanitation Data'!$I$31,0,10*ROW('Sanitation Data'!I38))="","",OFFSET('Sanitation Data'!$I$31,0,10*ROW('Sanitation Data'!I38)))</f>
        <v/>
      </c>
      <c r="DN44" s="274" t="str">
        <f ca="true">+IF(OFFSET('Sanitation Data'!$I$32,0,10*ROW('Sanitation Data'!I38))="","",OFFSET('Sanitation Data'!$I$32,0,10*ROW('Sanitation Data'!I38)))</f>
        <v/>
      </c>
      <c r="DO44" s="274" t="str">
        <f ca="true">+IF(OFFSET('Hygiene Data'!$D$11,0,10*ROW('Hygiene Data'!D38))="","",OFFSET('Hygiene Data'!$D$11,0,10*ROW('Hygiene Data'!D38)))</f>
        <v/>
      </c>
      <c r="DP44" s="274" t="str">
        <f ca="true">+IF(OFFSET('Hygiene Data'!$D$12,0,10*ROW('Hygiene Data'!D38))="","",OFFSET('Hygiene Data'!$D$12,0,10*ROW('Hygiene Data'!D38)))</f>
        <v/>
      </c>
      <c r="DQ44" s="274" t="str">
        <f ca="true">+IF(OFFSET('Hygiene Data'!$D$13,0,10*ROW('Hygiene Data'!D38))="","",OFFSET('Hygiene Data'!$D$13,0,10*ROW('Hygiene Data'!D38)))</f>
        <v/>
      </c>
      <c r="DR44" s="274" t="str">
        <f ca="true">+IF(OFFSET('Hygiene Data'!$E$11,0,10*ROW('Hygiene Data'!E38))="","",OFFSET('Hygiene Data'!$E$11,0,10*ROW('Hygiene Data'!E38)))</f>
        <v/>
      </c>
      <c r="DS44" s="274" t="str">
        <f ca="true">+IF(OFFSET('Hygiene Data'!$E$12,0,10*ROW('Hygiene Data'!E38))="","",OFFSET('Hygiene Data'!$E$12,0,10*ROW('Hygiene Data'!E38)))</f>
        <v/>
      </c>
      <c r="DT44" s="274" t="str">
        <f ca="true">+IF(OFFSET('Hygiene Data'!$E$13,0,10*ROW('Hygiene Data'!E38))="","",OFFSET('Hygiene Data'!$E$13,0,10*ROW('Hygiene Data'!E38)))</f>
        <v/>
      </c>
      <c r="DU44" s="274" t="str">
        <f ca="true">+IF(OFFSET('Hygiene Data'!$F$11,0,10*ROW('Hygiene Data'!F38))="","",OFFSET('Hygiene Data'!$F$11,0,10*ROW('Hygiene Data'!F38)))</f>
        <v/>
      </c>
      <c r="DV44" s="274" t="str">
        <f ca="true">+IF(OFFSET('Hygiene Data'!$F$12,0,10*ROW('Hygiene Data'!F38))="","",OFFSET('Hygiene Data'!$F$12,0,10*ROW('Hygiene Data'!F38)))</f>
        <v/>
      </c>
      <c r="DW44" s="274" t="str">
        <f ca="true">+IF(OFFSET('Hygiene Data'!$F$13,0,10*ROW('Hygiene Data'!F38))="","",OFFSET('Hygiene Data'!$F$13,0,10*ROW('Hygiene Data'!F38)))</f>
        <v/>
      </c>
      <c r="DX44" s="274" t="str">
        <f ca="true">+IF(OFFSET('Hygiene Data'!$G$11,0,10*ROW('Hygiene Data'!G38))="","",OFFSET('Hygiene Data'!$G$11,0,10*ROW('Hygiene Data'!G38)))</f>
        <v/>
      </c>
      <c r="DY44" s="274" t="str">
        <f ca="true">+IF(OFFSET('Hygiene Data'!$G$12,0,10*ROW('Hygiene Data'!G38))="","",OFFSET('Hygiene Data'!$G$12,0,10*ROW('Hygiene Data'!G38)))</f>
        <v/>
      </c>
      <c r="DZ44" s="274" t="str">
        <f ca="true">+IF(OFFSET('Hygiene Data'!$G$13,0,10*ROW('Hygiene Data'!G38))="","",OFFSET('Hygiene Data'!$G$13,0,10*ROW('Hygiene Data'!G38)))</f>
        <v/>
      </c>
      <c r="EA44" s="274" t="str">
        <f ca="true">+IF(OFFSET('Hygiene Data'!$H$11,0,10*ROW('Hygiene Data'!H38))="","",OFFSET('Hygiene Data'!$H$11,0,10*ROW('Hygiene Data'!H38)))</f>
        <v/>
      </c>
      <c r="EB44" s="274" t="str">
        <f ca="true">+IF(OFFSET('Hygiene Data'!$H$12,0,10*ROW('Hygiene Data'!H38))="","",OFFSET('Hygiene Data'!$H$12,0,10*ROW('Hygiene Data'!H38)))</f>
        <v/>
      </c>
      <c r="EC44" s="274" t="str">
        <f ca="true">+IF(OFFSET('Hygiene Data'!$H$13,0,10*ROW('Hygiene Data'!H38))="","",OFFSET('Hygiene Data'!$H$13,0,10*ROW('Hygiene Data'!H38)))</f>
        <v/>
      </c>
      <c r="ED44" s="274" t="str">
        <f ca="true">+IF(OFFSET('Hygiene Data'!$I$11,0,10*ROW('Hygiene Data'!I38))="","",OFFSET('Hygiene Data'!$I$11,0,10*ROW('Hygiene Data'!I38)))</f>
        <v/>
      </c>
      <c r="EE44" s="274" t="str">
        <f ca="true">+IF(OFFSET('Hygiene Data'!$I$12,0,10*ROW('Hygiene Data'!I38))="","",OFFSET('Hygiene Data'!$I$12,0,10*ROW('Hygiene Data'!I38)))</f>
        <v/>
      </c>
      <c r="EF44" s="274"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0" t="str">
        <f t="shared" ca="true" si="0"/>
        <v/>
      </c>
      <c r="D45" s="9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4"/>
      <c r="BS45" s="274" t="str">
        <f ca="true">+IF(OFFSET('Water Data'!$D$27,0,10*ROW('Water Data'!D39))="","",OFFSET('Water Data'!$D$27,0,10*ROW('Water Data'!D39)))</f>
        <v/>
      </c>
      <c r="BT45" s="274" t="str">
        <f ca="true">+IF(OFFSET('Water Data'!$D$28,0,10*ROW('Water Data'!D39))="","",OFFSET('Water Data'!$D$28,0,10*ROW('Water Data'!D39)))</f>
        <v/>
      </c>
      <c r="BU45" s="274" t="str">
        <f ca="true">+IF(OFFSET('Water Data'!$D$29,0,10*ROW('Water Data'!D39))="","",OFFSET('Water Data'!$D$29,0,10*ROW('Water Data'!D39)))</f>
        <v/>
      </c>
      <c r="BV45" s="274" t="str">
        <f ca="true">+IF(OFFSET('Water Data'!$E$27,0,10*ROW('Water Data'!E39))="","",OFFSET('Water Data'!$E$27,0,10*ROW('Water Data'!E39)))</f>
        <v/>
      </c>
      <c r="BW45" s="274" t="str">
        <f ca="true">+IF(OFFSET('Water Data'!$E$28,0,10*ROW('Water Data'!E39))="","",OFFSET('Water Data'!$E$28,0,10*ROW('Water Data'!E39)))</f>
        <v/>
      </c>
      <c r="BX45" s="274" t="str">
        <f ca="true">+IF(OFFSET('Water Data'!$E$29,0,10*ROW('Water Data'!E39))="","",OFFSET('Water Data'!$E$29,0,10*ROW('Water Data'!E39)))</f>
        <v/>
      </c>
      <c r="BY45" s="274" t="str">
        <f ca="true">+IF(OFFSET('Water Data'!$F$27,0,10*ROW('Water Data'!F39))="","",OFFSET('Water Data'!$F$27,0,10*ROW('Water Data'!F39)))</f>
        <v/>
      </c>
      <c r="BZ45" s="274" t="str">
        <f ca="true">+IF(OFFSET('Water Data'!$F$28,0,10*ROW('Water Data'!F39))="","",OFFSET('Water Data'!$F$28,0,10*ROW('Water Data'!F39)))</f>
        <v/>
      </c>
      <c r="CA45" s="274" t="str">
        <f ca="true">+IF(OFFSET('Water Data'!$F$29,0,10*ROW('Water Data'!F39))="","",OFFSET('Water Data'!$F$29,0,10*ROW('Water Data'!F39)))</f>
        <v/>
      </c>
      <c r="CB45" s="274" t="str">
        <f ca="true">+IF(OFFSET('Water Data'!$G$27,0,10*ROW('Water Data'!G39))="","",OFFSET('Water Data'!$G$27,0,10*ROW('Water Data'!G39)))</f>
        <v/>
      </c>
      <c r="CC45" s="274" t="str">
        <f ca="true">+IF(OFFSET('Water Data'!$G$28,0,10*ROW('Water Data'!G39))="","",OFFSET('Water Data'!$G$28,0,10*ROW('Water Data'!G39)))</f>
        <v/>
      </c>
      <c r="CD45" s="274" t="str">
        <f ca="true">+IF(OFFSET('Water Data'!$G$29,0,10*ROW('Water Data'!G39))="","",OFFSET('Water Data'!$G$29,0,10*ROW('Water Data'!G39)))</f>
        <v/>
      </c>
      <c r="CE45" s="274" t="str">
        <f ca="true">+IF(OFFSET('Water Data'!$H$27,0,10*ROW('Water Data'!H39))="","",OFFSET('Water Data'!$H$27,0,10*ROW('Water Data'!H39)))</f>
        <v/>
      </c>
      <c r="CF45" s="274" t="str">
        <f ca="true">+IF(OFFSET('Water Data'!$H$28,0,10*ROW('Water Data'!H39))="","",OFFSET('Water Data'!$H$28,0,10*ROW('Water Data'!H39)))</f>
        <v/>
      </c>
      <c r="CG45" s="274" t="str">
        <f ca="true">+IF(OFFSET('Water Data'!$H$29,0,10*ROW('Water Data'!H39))="","",OFFSET('Water Data'!$H$29,0,10*ROW('Water Data'!H39)))</f>
        <v/>
      </c>
      <c r="CH45" s="274" t="str">
        <f ca="true">+IF(OFFSET('Water Data'!$I$27,0,10*ROW('Water Data'!I39))="","",OFFSET('Water Data'!$I$27,0,10*ROW('Water Data'!I39)))</f>
        <v/>
      </c>
      <c r="CI45" s="274" t="str">
        <f ca="true">+IF(OFFSET('Water Data'!$I$28,0,10*ROW('Water Data'!I39))="","",OFFSET('Water Data'!$I$28,0,10*ROW('Water Data'!I39)))</f>
        <v/>
      </c>
      <c r="CJ45" s="274" t="str">
        <f ca="true">+IF(OFFSET('Water Data'!$I$29,0,10*ROW('Water Data'!I39))="","",OFFSET('Water Data'!$I$29,0,10*ROW('Water Data'!I39)))</f>
        <v/>
      </c>
      <c r="CK45" s="274" t="str">
        <f ca="true">+IF(OFFSET('Sanitation Data'!$D$28,0,10*ROW('Sanitation Data'!D39))="","",OFFSET('Sanitation Data'!$D$28,0,10*ROW('Sanitation Data'!D39)))</f>
        <v/>
      </c>
      <c r="CL45" s="274" t="str">
        <f ca="true">+IF(OFFSET('Sanitation Data'!$D$29,0,10*ROW('Sanitation Data'!D39))="","",OFFSET('Sanitation Data'!$D$29,0,10*ROW('Sanitation Data'!D39)))</f>
        <v/>
      </c>
      <c r="CM45" s="274" t="str">
        <f ca="true">+IF(OFFSET('Sanitation Data'!$D$30,0,10*ROW('Sanitation Data'!D39))="","",OFFSET('Sanitation Data'!$D$30,0,10*ROW('Sanitation Data'!D39)))</f>
        <v/>
      </c>
      <c r="CN45" s="274" t="str">
        <f ca="true">+IF(OFFSET('Sanitation Data'!$D$31,0,10*ROW('Sanitation Data'!D39))="","",OFFSET('Sanitation Data'!$D$31,0,10*ROW('Sanitation Data'!D39)))</f>
        <v/>
      </c>
      <c r="CO45" s="274" t="str">
        <f ca="true">+IF(OFFSET('Sanitation Data'!$D$32,0,10*ROW('Sanitation Data'!D39))="","",OFFSET('Sanitation Data'!$D$32,0,10*ROW('Sanitation Data'!D39)))</f>
        <v/>
      </c>
      <c r="CP45" s="274" t="str">
        <f ca="true">+IF(OFFSET('Sanitation Data'!$E$28,0,10*ROW('Sanitation Data'!E39))="","",OFFSET('Sanitation Data'!$E$28,0,10*ROW('Sanitation Data'!E39)))</f>
        <v/>
      </c>
      <c r="CQ45" s="274" t="str">
        <f ca="true">+IF(OFFSET('Sanitation Data'!$E$29,0,10*ROW('Sanitation Data'!E39))="","",OFFSET('Sanitation Data'!$E$29,0,10*ROW('Sanitation Data'!E39)))</f>
        <v/>
      </c>
      <c r="CR45" s="274" t="str">
        <f ca="true">+IF(OFFSET('Sanitation Data'!$E$30,0,10*ROW('Sanitation Data'!E39))="","",OFFSET('Sanitation Data'!$E$30,0,10*ROW('Sanitation Data'!E39)))</f>
        <v/>
      </c>
      <c r="CS45" s="274" t="str">
        <f ca="true">+IF(OFFSET('Sanitation Data'!$E$31,0,10*ROW('Sanitation Data'!E39))="","",OFFSET('Sanitation Data'!$E$31,0,10*ROW('Sanitation Data'!E39)))</f>
        <v/>
      </c>
      <c r="CT45" s="274" t="str">
        <f ca="true">+IF(OFFSET('Sanitation Data'!$E$32,0,10*ROW('Sanitation Data'!E39))="","",OFFSET('Sanitation Data'!$E$32,0,10*ROW('Sanitation Data'!E39)))</f>
        <v/>
      </c>
      <c r="CU45" s="274" t="str">
        <f ca="true">+IF(OFFSET('Sanitation Data'!$F$28,0,10*ROW('Sanitation Data'!F39))="","",OFFSET('Sanitation Data'!$F$28,0,10*ROW('Sanitation Data'!F39)))</f>
        <v/>
      </c>
      <c r="CV45" s="274" t="str">
        <f ca="true">+IF(OFFSET('Sanitation Data'!$F$29,0,10*ROW('Sanitation Data'!F39))="","",OFFSET('Sanitation Data'!$F$29,0,10*ROW('Sanitation Data'!F39)))</f>
        <v/>
      </c>
      <c r="CW45" s="274" t="str">
        <f ca="true">+IF(OFFSET('Sanitation Data'!$F$30,0,10*ROW('Sanitation Data'!F39))="","",OFFSET('Sanitation Data'!$F$30,0,10*ROW('Sanitation Data'!F39)))</f>
        <v/>
      </c>
      <c r="CX45" s="274" t="str">
        <f ca="true">+IF(OFFSET('Sanitation Data'!$F$31,0,10*ROW('Sanitation Data'!F39))="","",OFFSET('Sanitation Data'!$F$31,0,10*ROW('Sanitation Data'!F39)))</f>
        <v/>
      </c>
      <c r="CY45" s="274" t="str">
        <f ca="true">+IF(OFFSET('Sanitation Data'!$F$32,0,10*ROW('Sanitation Data'!F39))="","",OFFSET('Sanitation Data'!$F$32,0,10*ROW('Sanitation Data'!F39)))</f>
        <v/>
      </c>
      <c r="CZ45" s="274" t="str">
        <f ca="true">+IF(OFFSET('Sanitation Data'!$G$28,0,10*ROW('Sanitation Data'!G39))="","",OFFSET('Sanitation Data'!$G$28,0,10*ROW('Sanitation Data'!G39)))</f>
        <v/>
      </c>
      <c r="DA45" s="274" t="str">
        <f ca="true">+IF(OFFSET('Sanitation Data'!$G$29,0,10*ROW('Sanitation Data'!G39))="","",OFFSET('Sanitation Data'!$G$29,0,10*ROW('Sanitation Data'!G39)))</f>
        <v/>
      </c>
      <c r="DB45" s="274" t="str">
        <f ca="true">+IF(OFFSET('Sanitation Data'!$G$30,0,10*ROW('Sanitation Data'!G39))="","",OFFSET('Sanitation Data'!$G$30,0,10*ROW('Sanitation Data'!G39)))</f>
        <v/>
      </c>
      <c r="DC45" s="274" t="str">
        <f ca="true">+IF(OFFSET('Sanitation Data'!$G$31,0,10*ROW('Sanitation Data'!G39))="","",OFFSET('Sanitation Data'!$G$31,0,10*ROW('Sanitation Data'!G39)))</f>
        <v/>
      </c>
      <c r="DD45" s="274" t="str">
        <f ca="true">+IF(OFFSET('Sanitation Data'!$G$32,0,10*ROW('Sanitation Data'!G39))="","",OFFSET('Sanitation Data'!$G$32,0,10*ROW('Sanitation Data'!G39)))</f>
        <v/>
      </c>
      <c r="DE45" s="274" t="str">
        <f ca="true">+IF(OFFSET('Sanitation Data'!$H$28,0,10*ROW('Sanitation Data'!H39))="","",OFFSET('Sanitation Data'!$H$28,0,10*ROW('Sanitation Data'!H39)))</f>
        <v/>
      </c>
      <c r="DF45" s="274" t="str">
        <f ca="true">+IF(OFFSET('Sanitation Data'!$H$29,0,10*ROW('Sanitation Data'!H39))="","",OFFSET('Sanitation Data'!$H$29,0,10*ROW('Sanitation Data'!H39)))</f>
        <v/>
      </c>
      <c r="DG45" s="274" t="str">
        <f ca="true">+IF(OFFSET('Sanitation Data'!$H$30,0,10*ROW('Sanitation Data'!H39))="","",OFFSET('Sanitation Data'!$H$30,0,10*ROW('Sanitation Data'!H39)))</f>
        <v/>
      </c>
      <c r="DH45" s="274" t="str">
        <f ca="true">+IF(OFFSET('Sanitation Data'!$H$31,0,10*ROW('Sanitation Data'!H39))="","",OFFSET('Sanitation Data'!$H$31,0,10*ROW('Sanitation Data'!H39)))</f>
        <v/>
      </c>
      <c r="DI45" s="274" t="str">
        <f ca="true">+IF(OFFSET('Sanitation Data'!$H$32,0,10*ROW('Sanitation Data'!H39))="","",OFFSET('Sanitation Data'!$H$32,0,10*ROW('Sanitation Data'!H39)))</f>
        <v/>
      </c>
      <c r="DJ45" s="274" t="str">
        <f ca="true">+IF(OFFSET('Sanitation Data'!$I$28,0,10*ROW('Sanitation Data'!I39))="","",OFFSET('Sanitation Data'!$I$28,0,10*ROW('Sanitation Data'!I39)))</f>
        <v/>
      </c>
      <c r="DK45" s="274" t="str">
        <f ca="true">+IF(OFFSET('Sanitation Data'!$I$29,0,10*ROW('Sanitation Data'!I39))="","",OFFSET('Sanitation Data'!$I$29,0,10*ROW('Sanitation Data'!I39)))</f>
        <v/>
      </c>
      <c r="DL45" s="274" t="str">
        <f ca="true">+IF(OFFSET('Sanitation Data'!$I$30,0,10*ROW('Sanitation Data'!I39))="","",OFFSET('Sanitation Data'!$I$30,0,10*ROW('Sanitation Data'!I39)))</f>
        <v/>
      </c>
      <c r="DM45" s="274" t="str">
        <f ca="true">+IF(OFFSET('Sanitation Data'!$I$31,0,10*ROW('Sanitation Data'!I39))="","",OFFSET('Sanitation Data'!$I$31,0,10*ROW('Sanitation Data'!I39)))</f>
        <v/>
      </c>
      <c r="DN45" s="274" t="str">
        <f ca="true">+IF(OFFSET('Sanitation Data'!$I$32,0,10*ROW('Sanitation Data'!I39))="","",OFFSET('Sanitation Data'!$I$32,0,10*ROW('Sanitation Data'!I39)))</f>
        <v/>
      </c>
      <c r="DO45" s="274" t="str">
        <f ca="true">+IF(OFFSET('Hygiene Data'!$D$11,0,10*ROW('Hygiene Data'!D39))="","",OFFSET('Hygiene Data'!$D$11,0,10*ROW('Hygiene Data'!D39)))</f>
        <v/>
      </c>
      <c r="DP45" s="274" t="str">
        <f ca="true">+IF(OFFSET('Hygiene Data'!$D$12,0,10*ROW('Hygiene Data'!D39))="","",OFFSET('Hygiene Data'!$D$12,0,10*ROW('Hygiene Data'!D39)))</f>
        <v/>
      </c>
      <c r="DQ45" s="274" t="str">
        <f ca="true">+IF(OFFSET('Hygiene Data'!$D$13,0,10*ROW('Hygiene Data'!D39))="","",OFFSET('Hygiene Data'!$D$13,0,10*ROW('Hygiene Data'!D39)))</f>
        <v/>
      </c>
      <c r="DR45" s="274" t="str">
        <f ca="true">+IF(OFFSET('Hygiene Data'!$E$11,0,10*ROW('Hygiene Data'!E39))="","",OFFSET('Hygiene Data'!$E$11,0,10*ROW('Hygiene Data'!E39)))</f>
        <v/>
      </c>
      <c r="DS45" s="274" t="str">
        <f ca="true">+IF(OFFSET('Hygiene Data'!$E$12,0,10*ROW('Hygiene Data'!E39))="","",OFFSET('Hygiene Data'!$E$12,0,10*ROW('Hygiene Data'!E39)))</f>
        <v/>
      </c>
      <c r="DT45" s="274" t="str">
        <f ca="true">+IF(OFFSET('Hygiene Data'!$E$13,0,10*ROW('Hygiene Data'!E39))="","",OFFSET('Hygiene Data'!$E$13,0,10*ROW('Hygiene Data'!E39)))</f>
        <v/>
      </c>
      <c r="DU45" s="274" t="str">
        <f ca="true">+IF(OFFSET('Hygiene Data'!$F$11,0,10*ROW('Hygiene Data'!F39))="","",OFFSET('Hygiene Data'!$F$11,0,10*ROW('Hygiene Data'!F39)))</f>
        <v/>
      </c>
      <c r="DV45" s="274" t="str">
        <f ca="true">+IF(OFFSET('Hygiene Data'!$F$12,0,10*ROW('Hygiene Data'!F39))="","",OFFSET('Hygiene Data'!$F$12,0,10*ROW('Hygiene Data'!F39)))</f>
        <v/>
      </c>
      <c r="DW45" s="274" t="str">
        <f ca="true">+IF(OFFSET('Hygiene Data'!$F$13,0,10*ROW('Hygiene Data'!F39))="","",OFFSET('Hygiene Data'!$F$13,0,10*ROW('Hygiene Data'!F39)))</f>
        <v/>
      </c>
      <c r="DX45" s="274" t="str">
        <f ca="true">+IF(OFFSET('Hygiene Data'!$G$11,0,10*ROW('Hygiene Data'!G39))="","",OFFSET('Hygiene Data'!$G$11,0,10*ROW('Hygiene Data'!G39)))</f>
        <v/>
      </c>
      <c r="DY45" s="274" t="str">
        <f ca="true">+IF(OFFSET('Hygiene Data'!$G$12,0,10*ROW('Hygiene Data'!G39))="","",OFFSET('Hygiene Data'!$G$12,0,10*ROW('Hygiene Data'!G39)))</f>
        <v/>
      </c>
      <c r="DZ45" s="274" t="str">
        <f ca="true">+IF(OFFSET('Hygiene Data'!$G$13,0,10*ROW('Hygiene Data'!G39))="","",OFFSET('Hygiene Data'!$G$13,0,10*ROW('Hygiene Data'!G39)))</f>
        <v/>
      </c>
      <c r="EA45" s="274" t="str">
        <f ca="true">+IF(OFFSET('Hygiene Data'!$H$11,0,10*ROW('Hygiene Data'!H39))="","",OFFSET('Hygiene Data'!$H$11,0,10*ROW('Hygiene Data'!H39)))</f>
        <v/>
      </c>
      <c r="EB45" s="274" t="str">
        <f ca="true">+IF(OFFSET('Hygiene Data'!$H$12,0,10*ROW('Hygiene Data'!H39))="","",OFFSET('Hygiene Data'!$H$12,0,10*ROW('Hygiene Data'!H39)))</f>
        <v/>
      </c>
      <c r="EC45" s="274" t="str">
        <f ca="true">+IF(OFFSET('Hygiene Data'!$H$13,0,10*ROW('Hygiene Data'!H39))="","",OFFSET('Hygiene Data'!$H$13,0,10*ROW('Hygiene Data'!H39)))</f>
        <v/>
      </c>
      <c r="ED45" s="274" t="str">
        <f ca="true">+IF(OFFSET('Hygiene Data'!$I$11,0,10*ROW('Hygiene Data'!I39))="","",OFFSET('Hygiene Data'!$I$11,0,10*ROW('Hygiene Data'!I39)))</f>
        <v/>
      </c>
      <c r="EE45" s="274" t="str">
        <f ca="true">+IF(OFFSET('Hygiene Data'!$I$12,0,10*ROW('Hygiene Data'!I39))="","",OFFSET('Hygiene Data'!$I$12,0,10*ROW('Hygiene Data'!I39)))</f>
        <v/>
      </c>
      <c r="EF45" s="274"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0" t="str">
        <f t="shared" ca="true" si="0"/>
        <v/>
      </c>
      <c r="D46" s="9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4"/>
      <c r="BS46" s="274" t="str">
        <f ca="true">+IF(OFFSET('Water Data'!$D$27,0,10*ROW('Water Data'!D40))="","",OFFSET('Water Data'!$D$27,0,10*ROW('Water Data'!D40)))</f>
        <v/>
      </c>
      <c r="BT46" s="274" t="str">
        <f ca="true">+IF(OFFSET('Water Data'!$D$28,0,10*ROW('Water Data'!D40))="","",OFFSET('Water Data'!$D$28,0,10*ROW('Water Data'!D40)))</f>
        <v/>
      </c>
      <c r="BU46" s="274" t="str">
        <f ca="true">+IF(OFFSET('Water Data'!$D$29,0,10*ROW('Water Data'!D40))="","",OFFSET('Water Data'!$D$29,0,10*ROW('Water Data'!D40)))</f>
        <v/>
      </c>
      <c r="BV46" s="274" t="str">
        <f ca="true">+IF(OFFSET('Water Data'!$E$27,0,10*ROW('Water Data'!E40))="","",OFFSET('Water Data'!$E$27,0,10*ROW('Water Data'!E40)))</f>
        <v/>
      </c>
      <c r="BW46" s="274" t="str">
        <f ca="true">+IF(OFFSET('Water Data'!$E$28,0,10*ROW('Water Data'!E40))="","",OFFSET('Water Data'!$E$28,0,10*ROW('Water Data'!E40)))</f>
        <v/>
      </c>
      <c r="BX46" s="274" t="str">
        <f ca="true">+IF(OFFSET('Water Data'!$E$29,0,10*ROW('Water Data'!E40))="","",OFFSET('Water Data'!$E$29,0,10*ROW('Water Data'!E40)))</f>
        <v/>
      </c>
      <c r="BY46" s="274" t="str">
        <f ca="true">+IF(OFFSET('Water Data'!$F$27,0,10*ROW('Water Data'!F40))="","",OFFSET('Water Data'!$F$27,0,10*ROW('Water Data'!F40)))</f>
        <v/>
      </c>
      <c r="BZ46" s="274" t="str">
        <f ca="true">+IF(OFFSET('Water Data'!$F$28,0,10*ROW('Water Data'!F40))="","",OFFSET('Water Data'!$F$28,0,10*ROW('Water Data'!F40)))</f>
        <v/>
      </c>
      <c r="CA46" s="274" t="str">
        <f ca="true">+IF(OFFSET('Water Data'!$F$29,0,10*ROW('Water Data'!F40))="","",OFFSET('Water Data'!$F$29,0,10*ROW('Water Data'!F40)))</f>
        <v/>
      </c>
      <c r="CB46" s="274" t="str">
        <f ca="true">+IF(OFFSET('Water Data'!$G$27,0,10*ROW('Water Data'!G40))="","",OFFSET('Water Data'!$G$27,0,10*ROW('Water Data'!G40)))</f>
        <v/>
      </c>
      <c r="CC46" s="274" t="str">
        <f ca="true">+IF(OFFSET('Water Data'!$G$28,0,10*ROW('Water Data'!G40))="","",OFFSET('Water Data'!$G$28,0,10*ROW('Water Data'!G40)))</f>
        <v/>
      </c>
      <c r="CD46" s="274" t="str">
        <f ca="true">+IF(OFFSET('Water Data'!$G$29,0,10*ROW('Water Data'!G40))="","",OFFSET('Water Data'!$G$29,0,10*ROW('Water Data'!G40)))</f>
        <v/>
      </c>
      <c r="CE46" s="274" t="str">
        <f ca="true">+IF(OFFSET('Water Data'!$H$27,0,10*ROW('Water Data'!H40))="","",OFFSET('Water Data'!$H$27,0,10*ROW('Water Data'!H40)))</f>
        <v/>
      </c>
      <c r="CF46" s="274" t="str">
        <f ca="true">+IF(OFFSET('Water Data'!$H$28,0,10*ROW('Water Data'!H40))="","",OFFSET('Water Data'!$H$28,0,10*ROW('Water Data'!H40)))</f>
        <v/>
      </c>
      <c r="CG46" s="274" t="str">
        <f ca="true">+IF(OFFSET('Water Data'!$H$29,0,10*ROW('Water Data'!H40))="","",OFFSET('Water Data'!$H$29,0,10*ROW('Water Data'!H40)))</f>
        <v/>
      </c>
      <c r="CH46" s="274" t="str">
        <f ca="true">+IF(OFFSET('Water Data'!$I$27,0,10*ROW('Water Data'!I40))="","",OFFSET('Water Data'!$I$27,0,10*ROW('Water Data'!I40)))</f>
        <v/>
      </c>
      <c r="CI46" s="274" t="str">
        <f ca="true">+IF(OFFSET('Water Data'!$I$28,0,10*ROW('Water Data'!I40))="","",OFFSET('Water Data'!$I$28,0,10*ROW('Water Data'!I40)))</f>
        <v/>
      </c>
      <c r="CJ46" s="274" t="str">
        <f ca="true">+IF(OFFSET('Water Data'!$I$29,0,10*ROW('Water Data'!I40))="","",OFFSET('Water Data'!$I$29,0,10*ROW('Water Data'!I40)))</f>
        <v/>
      </c>
      <c r="CK46" s="274" t="str">
        <f ca="true">+IF(OFFSET('Sanitation Data'!$D$28,0,10*ROW('Sanitation Data'!D40))="","",OFFSET('Sanitation Data'!$D$28,0,10*ROW('Sanitation Data'!D40)))</f>
        <v/>
      </c>
      <c r="CL46" s="274" t="str">
        <f ca="true">+IF(OFFSET('Sanitation Data'!$D$29,0,10*ROW('Sanitation Data'!D40))="","",OFFSET('Sanitation Data'!$D$29,0,10*ROW('Sanitation Data'!D40)))</f>
        <v/>
      </c>
      <c r="CM46" s="274" t="str">
        <f ca="true">+IF(OFFSET('Sanitation Data'!$D$30,0,10*ROW('Sanitation Data'!D40))="","",OFFSET('Sanitation Data'!$D$30,0,10*ROW('Sanitation Data'!D40)))</f>
        <v/>
      </c>
      <c r="CN46" s="274" t="str">
        <f ca="true">+IF(OFFSET('Sanitation Data'!$D$31,0,10*ROW('Sanitation Data'!D40))="","",OFFSET('Sanitation Data'!$D$31,0,10*ROW('Sanitation Data'!D40)))</f>
        <v/>
      </c>
      <c r="CO46" s="274" t="str">
        <f ca="true">+IF(OFFSET('Sanitation Data'!$D$32,0,10*ROW('Sanitation Data'!D40))="","",OFFSET('Sanitation Data'!$D$32,0,10*ROW('Sanitation Data'!D40)))</f>
        <v/>
      </c>
      <c r="CP46" s="274" t="str">
        <f ca="true">+IF(OFFSET('Sanitation Data'!$E$28,0,10*ROW('Sanitation Data'!E40))="","",OFFSET('Sanitation Data'!$E$28,0,10*ROW('Sanitation Data'!E40)))</f>
        <v/>
      </c>
      <c r="CQ46" s="274" t="str">
        <f ca="true">+IF(OFFSET('Sanitation Data'!$E$29,0,10*ROW('Sanitation Data'!E40))="","",OFFSET('Sanitation Data'!$E$29,0,10*ROW('Sanitation Data'!E40)))</f>
        <v/>
      </c>
      <c r="CR46" s="274" t="str">
        <f ca="true">+IF(OFFSET('Sanitation Data'!$E$30,0,10*ROW('Sanitation Data'!E40))="","",OFFSET('Sanitation Data'!$E$30,0,10*ROW('Sanitation Data'!E40)))</f>
        <v/>
      </c>
      <c r="CS46" s="274" t="str">
        <f ca="true">+IF(OFFSET('Sanitation Data'!$E$31,0,10*ROW('Sanitation Data'!E40))="","",OFFSET('Sanitation Data'!$E$31,0,10*ROW('Sanitation Data'!E40)))</f>
        <v/>
      </c>
      <c r="CT46" s="274" t="str">
        <f ca="true">+IF(OFFSET('Sanitation Data'!$E$32,0,10*ROW('Sanitation Data'!E40))="","",OFFSET('Sanitation Data'!$E$32,0,10*ROW('Sanitation Data'!E40)))</f>
        <v/>
      </c>
      <c r="CU46" s="274" t="str">
        <f ca="true">+IF(OFFSET('Sanitation Data'!$F$28,0,10*ROW('Sanitation Data'!F40))="","",OFFSET('Sanitation Data'!$F$28,0,10*ROW('Sanitation Data'!F40)))</f>
        <v/>
      </c>
      <c r="CV46" s="274" t="str">
        <f ca="true">+IF(OFFSET('Sanitation Data'!$F$29,0,10*ROW('Sanitation Data'!F40))="","",OFFSET('Sanitation Data'!$F$29,0,10*ROW('Sanitation Data'!F40)))</f>
        <v/>
      </c>
      <c r="CW46" s="274" t="str">
        <f ca="true">+IF(OFFSET('Sanitation Data'!$F$30,0,10*ROW('Sanitation Data'!F40))="","",OFFSET('Sanitation Data'!$F$30,0,10*ROW('Sanitation Data'!F40)))</f>
        <v/>
      </c>
      <c r="CX46" s="274" t="str">
        <f ca="true">+IF(OFFSET('Sanitation Data'!$F$31,0,10*ROW('Sanitation Data'!F40))="","",OFFSET('Sanitation Data'!$F$31,0,10*ROW('Sanitation Data'!F40)))</f>
        <v/>
      </c>
      <c r="CY46" s="274" t="str">
        <f ca="true">+IF(OFFSET('Sanitation Data'!$F$32,0,10*ROW('Sanitation Data'!F40))="","",OFFSET('Sanitation Data'!$F$32,0,10*ROW('Sanitation Data'!F40)))</f>
        <v/>
      </c>
      <c r="CZ46" s="274" t="str">
        <f ca="true">+IF(OFFSET('Sanitation Data'!$G$28,0,10*ROW('Sanitation Data'!G40))="","",OFFSET('Sanitation Data'!$G$28,0,10*ROW('Sanitation Data'!G40)))</f>
        <v/>
      </c>
      <c r="DA46" s="274" t="str">
        <f ca="true">+IF(OFFSET('Sanitation Data'!$G$29,0,10*ROW('Sanitation Data'!G40))="","",OFFSET('Sanitation Data'!$G$29,0,10*ROW('Sanitation Data'!G40)))</f>
        <v/>
      </c>
      <c r="DB46" s="274" t="str">
        <f ca="true">+IF(OFFSET('Sanitation Data'!$G$30,0,10*ROW('Sanitation Data'!G40))="","",OFFSET('Sanitation Data'!$G$30,0,10*ROW('Sanitation Data'!G40)))</f>
        <v/>
      </c>
      <c r="DC46" s="274" t="str">
        <f ca="true">+IF(OFFSET('Sanitation Data'!$G$31,0,10*ROW('Sanitation Data'!G40))="","",OFFSET('Sanitation Data'!$G$31,0,10*ROW('Sanitation Data'!G40)))</f>
        <v/>
      </c>
      <c r="DD46" s="274" t="str">
        <f ca="true">+IF(OFFSET('Sanitation Data'!$G$32,0,10*ROW('Sanitation Data'!G40))="","",OFFSET('Sanitation Data'!$G$32,0,10*ROW('Sanitation Data'!G40)))</f>
        <v/>
      </c>
      <c r="DE46" s="274" t="str">
        <f ca="true">+IF(OFFSET('Sanitation Data'!$H$28,0,10*ROW('Sanitation Data'!H40))="","",OFFSET('Sanitation Data'!$H$28,0,10*ROW('Sanitation Data'!H40)))</f>
        <v/>
      </c>
      <c r="DF46" s="274" t="str">
        <f ca="true">+IF(OFFSET('Sanitation Data'!$H$29,0,10*ROW('Sanitation Data'!H40))="","",OFFSET('Sanitation Data'!$H$29,0,10*ROW('Sanitation Data'!H40)))</f>
        <v/>
      </c>
      <c r="DG46" s="274" t="str">
        <f ca="true">+IF(OFFSET('Sanitation Data'!$H$30,0,10*ROW('Sanitation Data'!H40))="","",OFFSET('Sanitation Data'!$H$30,0,10*ROW('Sanitation Data'!H40)))</f>
        <v/>
      </c>
      <c r="DH46" s="274" t="str">
        <f ca="true">+IF(OFFSET('Sanitation Data'!$H$31,0,10*ROW('Sanitation Data'!H40))="","",OFFSET('Sanitation Data'!$H$31,0,10*ROW('Sanitation Data'!H40)))</f>
        <v/>
      </c>
      <c r="DI46" s="274" t="str">
        <f ca="true">+IF(OFFSET('Sanitation Data'!$H$32,0,10*ROW('Sanitation Data'!H40))="","",OFFSET('Sanitation Data'!$H$32,0,10*ROW('Sanitation Data'!H40)))</f>
        <v/>
      </c>
      <c r="DJ46" s="274" t="str">
        <f ca="true">+IF(OFFSET('Sanitation Data'!$I$28,0,10*ROW('Sanitation Data'!I40))="","",OFFSET('Sanitation Data'!$I$28,0,10*ROW('Sanitation Data'!I40)))</f>
        <v/>
      </c>
      <c r="DK46" s="274" t="str">
        <f ca="true">+IF(OFFSET('Sanitation Data'!$I$29,0,10*ROW('Sanitation Data'!I40))="","",OFFSET('Sanitation Data'!$I$29,0,10*ROW('Sanitation Data'!I40)))</f>
        <v/>
      </c>
      <c r="DL46" s="274" t="str">
        <f ca="true">+IF(OFFSET('Sanitation Data'!$I$30,0,10*ROW('Sanitation Data'!I40))="","",OFFSET('Sanitation Data'!$I$30,0,10*ROW('Sanitation Data'!I40)))</f>
        <v/>
      </c>
      <c r="DM46" s="274" t="str">
        <f ca="true">+IF(OFFSET('Sanitation Data'!$I$31,0,10*ROW('Sanitation Data'!I40))="","",OFFSET('Sanitation Data'!$I$31,0,10*ROW('Sanitation Data'!I40)))</f>
        <v/>
      </c>
      <c r="DN46" s="274" t="str">
        <f ca="true">+IF(OFFSET('Sanitation Data'!$I$32,0,10*ROW('Sanitation Data'!I40))="","",OFFSET('Sanitation Data'!$I$32,0,10*ROW('Sanitation Data'!I40)))</f>
        <v/>
      </c>
      <c r="DO46" s="274" t="str">
        <f ca="true">+IF(OFFSET('Hygiene Data'!$D$11,0,10*ROW('Hygiene Data'!D40))="","",OFFSET('Hygiene Data'!$D$11,0,10*ROW('Hygiene Data'!D40)))</f>
        <v/>
      </c>
      <c r="DP46" s="274" t="str">
        <f ca="true">+IF(OFFSET('Hygiene Data'!$D$12,0,10*ROW('Hygiene Data'!D40))="","",OFFSET('Hygiene Data'!$D$12,0,10*ROW('Hygiene Data'!D40)))</f>
        <v/>
      </c>
      <c r="DQ46" s="274" t="str">
        <f ca="true">+IF(OFFSET('Hygiene Data'!$D$13,0,10*ROW('Hygiene Data'!D40))="","",OFFSET('Hygiene Data'!$D$13,0,10*ROW('Hygiene Data'!D40)))</f>
        <v/>
      </c>
      <c r="DR46" s="274" t="str">
        <f ca="true">+IF(OFFSET('Hygiene Data'!$E$11,0,10*ROW('Hygiene Data'!E40))="","",OFFSET('Hygiene Data'!$E$11,0,10*ROW('Hygiene Data'!E40)))</f>
        <v/>
      </c>
      <c r="DS46" s="274" t="str">
        <f ca="true">+IF(OFFSET('Hygiene Data'!$E$12,0,10*ROW('Hygiene Data'!E40))="","",OFFSET('Hygiene Data'!$E$12,0,10*ROW('Hygiene Data'!E40)))</f>
        <v/>
      </c>
      <c r="DT46" s="274" t="str">
        <f ca="true">+IF(OFFSET('Hygiene Data'!$E$13,0,10*ROW('Hygiene Data'!E40))="","",OFFSET('Hygiene Data'!$E$13,0,10*ROW('Hygiene Data'!E40)))</f>
        <v/>
      </c>
      <c r="DU46" s="274" t="str">
        <f ca="true">+IF(OFFSET('Hygiene Data'!$F$11,0,10*ROW('Hygiene Data'!F40))="","",OFFSET('Hygiene Data'!$F$11,0,10*ROW('Hygiene Data'!F40)))</f>
        <v/>
      </c>
      <c r="DV46" s="274" t="str">
        <f ca="true">+IF(OFFSET('Hygiene Data'!$F$12,0,10*ROW('Hygiene Data'!F40))="","",OFFSET('Hygiene Data'!$F$12,0,10*ROW('Hygiene Data'!F40)))</f>
        <v/>
      </c>
      <c r="DW46" s="274" t="str">
        <f ca="true">+IF(OFFSET('Hygiene Data'!$F$13,0,10*ROW('Hygiene Data'!F40))="","",OFFSET('Hygiene Data'!$F$13,0,10*ROW('Hygiene Data'!F40)))</f>
        <v/>
      </c>
      <c r="DX46" s="274" t="str">
        <f ca="true">+IF(OFFSET('Hygiene Data'!$G$11,0,10*ROW('Hygiene Data'!G40))="","",OFFSET('Hygiene Data'!$G$11,0,10*ROW('Hygiene Data'!G40)))</f>
        <v/>
      </c>
      <c r="DY46" s="274" t="str">
        <f ca="true">+IF(OFFSET('Hygiene Data'!$G$12,0,10*ROW('Hygiene Data'!G40))="","",OFFSET('Hygiene Data'!$G$12,0,10*ROW('Hygiene Data'!G40)))</f>
        <v/>
      </c>
      <c r="DZ46" s="274" t="str">
        <f ca="true">+IF(OFFSET('Hygiene Data'!$G$13,0,10*ROW('Hygiene Data'!G40))="","",OFFSET('Hygiene Data'!$G$13,0,10*ROW('Hygiene Data'!G40)))</f>
        <v/>
      </c>
      <c r="EA46" s="274" t="str">
        <f ca="true">+IF(OFFSET('Hygiene Data'!$H$11,0,10*ROW('Hygiene Data'!H40))="","",OFFSET('Hygiene Data'!$H$11,0,10*ROW('Hygiene Data'!H40)))</f>
        <v/>
      </c>
      <c r="EB46" s="274" t="str">
        <f ca="true">+IF(OFFSET('Hygiene Data'!$H$12,0,10*ROW('Hygiene Data'!H40))="","",OFFSET('Hygiene Data'!$H$12,0,10*ROW('Hygiene Data'!H40)))</f>
        <v/>
      </c>
      <c r="EC46" s="274" t="str">
        <f ca="true">+IF(OFFSET('Hygiene Data'!$H$13,0,10*ROW('Hygiene Data'!H40))="","",OFFSET('Hygiene Data'!$H$13,0,10*ROW('Hygiene Data'!H40)))</f>
        <v/>
      </c>
      <c r="ED46" s="274" t="str">
        <f ca="true">+IF(OFFSET('Hygiene Data'!$I$11,0,10*ROW('Hygiene Data'!I40))="","",OFFSET('Hygiene Data'!$I$11,0,10*ROW('Hygiene Data'!I40)))</f>
        <v/>
      </c>
      <c r="EE46" s="274" t="str">
        <f ca="true">+IF(OFFSET('Hygiene Data'!$I$12,0,10*ROW('Hygiene Data'!I40))="","",OFFSET('Hygiene Data'!$I$12,0,10*ROW('Hygiene Data'!I40)))</f>
        <v/>
      </c>
      <c r="EF46" s="274"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0" t="str">
        <f t="shared" ca="true" si="0"/>
        <v/>
      </c>
      <c r="D47" s="9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4"/>
      <c r="BS47" s="274" t="str">
        <f ca="true">+IF(OFFSET('Water Data'!$D$27,0,10*ROW('Water Data'!D41))="","",OFFSET('Water Data'!$D$27,0,10*ROW('Water Data'!D41)))</f>
        <v/>
      </c>
      <c r="BT47" s="274" t="str">
        <f ca="true">+IF(OFFSET('Water Data'!$D$28,0,10*ROW('Water Data'!D41))="","",OFFSET('Water Data'!$D$28,0,10*ROW('Water Data'!D41)))</f>
        <v/>
      </c>
      <c r="BU47" s="274" t="str">
        <f ca="true">+IF(OFFSET('Water Data'!$D$29,0,10*ROW('Water Data'!D41))="","",OFFSET('Water Data'!$D$29,0,10*ROW('Water Data'!D41)))</f>
        <v/>
      </c>
      <c r="BV47" s="274" t="str">
        <f ca="true">+IF(OFFSET('Water Data'!$E$27,0,10*ROW('Water Data'!E41))="","",OFFSET('Water Data'!$E$27,0,10*ROW('Water Data'!E41)))</f>
        <v/>
      </c>
      <c r="BW47" s="274" t="str">
        <f ca="true">+IF(OFFSET('Water Data'!$E$28,0,10*ROW('Water Data'!E41))="","",OFFSET('Water Data'!$E$28,0,10*ROW('Water Data'!E41)))</f>
        <v/>
      </c>
      <c r="BX47" s="274" t="str">
        <f ca="true">+IF(OFFSET('Water Data'!$E$29,0,10*ROW('Water Data'!E41))="","",OFFSET('Water Data'!$E$29,0,10*ROW('Water Data'!E41)))</f>
        <v/>
      </c>
      <c r="BY47" s="274" t="str">
        <f ca="true">+IF(OFFSET('Water Data'!$F$27,0,10*ROW('Water Data'!F41))="","",OFFSET('Water Data'!$F$27,0,10*ROW('Water Data'!F41)))</f>
        <v/>
      </c>
      <c r="BZ47" s="274" t="str">
        <f ca="true">+IF(OFFSET('Water Data'!$F$28,0,10*ROW('Water Data'!F41))="","",OFFSET('Water Data'!$F$28,0,10*ROW('Water Data'!F41)))</f>
        <v/>
      </c>
      <c r="CA47" s="274" t="str">
        <f ca="true">+IF(OFFSET('Water Data'!$F$29,0,10*ROW('Water Data'!F41))="","",OFFSET('Water Data'!$F$29,0,10*ROW('Water Data'!F41)))</f>
        <v/>
      </c>
      <c r="CB47" s="274" t="str">
        <f ca="true">+IF(OFFSET('Water Data'!$G$27,0,10*ROW('Water Data'!G41))="","",OFFSET('Water Data'!$G$27,0,10*ROW('Water Data'!G41)))</f>
        <v/>
      </c>
      <c r="CC47" s="274" t="str">
        <f ca="true">+IF(OFFSET('Water Data'!$G$28,0,10*ROW('Water Data'!G41))="","",OFFSET('Water Data'!$G$28,0,10*ROW('Water Data'!G41)))</f>
        <v/>
      </c>
      <c r="CD47" s="274" t="str">
        <f ca="true">+IF(OFFSET('Water Data'!$G$29,0,10*ROW('Water Data'!G41))="","",OFFSET('Water Data'!$G$29,0,10*ROW('Water Data'!G41)))</f>
        <v/>
      </c>
      <c r="CE47" s="274" t="str">
        <f ca="true">+IF(OFFSET('Water Data'!$H$27,0,10*ROW('Water Data'!H41))="","",OFFSET('Water Data'!$H$27,0,10*ROW('Water Data'!H41)))</f>
        <v/>
      </c>
      <c r="CF47" s="274" t="str">
        <f ca="true">+IF(OFFSET('Water Data'!$H$28,0,10*ROW('Water Data'!H41))="","",OFFSET('Water Data'!$H$28,0,10*ROW('Water Data'!H41)))</f>
        <v/>
      </c>
      <c r="CG47" s="274" t="str">
        <f ca="true">+IF(OFFSET('Water Data'!$H$29,0,10*ROW('Water Data'!H41))="","",OFFSET('Water Data'!$H$29,0,10*ROW('Water Data'!H41)))</f>
        <v/>
      </c>
      <c r="CH47" s="274" t="str">
        <f ca="true">+IF(OFFSET('Water Data'!$I$27,0,10*ROW('Water Data'!I41))="","",OFFSET('Water Data'!$I$27,0,10*ROW('Water Data'!I41)))</f>
        <v/>
      </c>
      <c r="CI47" s="274" t="str">
        <f ca="true">+IF(OFFSET('Water Data'!$I$28,0,10*ROW('Water Data'!I41))="","",OFFSET('Water Data'!$I$28,0,10*ROW('Water Data'!I41)))</f>
        <v/>
      </c>
      <c r="CJ47" s="274" t="str">
        <f ca="true">+IF(OFFSET('Water Data'!$I$29,0,10*ROW('Water Data'!I41))="","",OFFSET('Water Data'!$I$29,0,10*ROW('Water Data'!I41)))</f>
        <v/>
      </c>
      <c r="CK47" s="274" t="str">
        <f ca="true">+IF(OFFSET('Sanitation Data'!$D$28,0,10*ROW('Sanitation Data'!D41))="","",OFFSET('Sanitation Data'!$D$28,0,10*ROW('Sanitation Data'!D41)))</f>
        <v/>
      </c>
      <c r="CL47" s="274" t="str">
        <f ca="true">+IF(OFFSET('Sanitation Data'!$D$29,0,10*ROW('Sanitation Data'!D41))="","",OFFSET('Sanitation Data'!$D$29,0,10*ROW('Sanitation Data'!D41)))</f>
        <v/>
      </c>
      <c r="CM47" s="274" t="str">
        <f ca="true">+IF(OFFSET('Sanitation Data'!$D$30,0,10*ROW('Sanitation Data'!D41))="","",OFFSET('Sanitation Data'!$D$30,0,10*ROW('Sanitation Data'!D41)))</f>
        <v/>
      </c>
      <c r="CN47" s="274" t="str">
        <f ca="true">+IF(OFFSET('Sanitation Data'!$D$31,0,10*ROW('Sanitation Data'!D41))="","",OFFSET('Sanitation Data'!$D$31,0,10*ROW('Sanitation Data'!D41)))</f>
        <v/>
      </c>
      <c r="CO47" s="274" t="str">
        <f ca="true">+IF(OFFSET('Sanitation Data'!$D$32,0,10*ROW('Sanitation Data'!D41))="","",OFFSET('Sanitation Data'!$D$32,0,10*ROW('Sanitation Data'!D41)))</f>
        <v/>
      </c>
      <c r="CP47" s="274" t="str">
        <f ca="true">+IF(OFFSET('Sanitation Data'!$E$28,0,10*ROW('Sanitation Data'!E41))="","",OFFSET('Sanitation Data'!$E$28,0,10*ROW('Sanitation Data'!E41)))</f>
        <v/>
      </c>
      <c r="CQ47" s="274" t="str">
        <f ca="true">+IF(OFFSET('Sanitation Data'!$E$29,0,10*ROW('Sanitation Data'!E41))="","",OFFSET('Sanitation Data'!$E$29,0,10*ROW('Sanitation Data'!E41)))</f>
        <v/>
      </c>
      <c r="CR47" s="274" t="str">
        <f ca="true">+IF(OFFSET('Sanitation Data'!$E$30,0,10*ROW('Sanitation Data'!E41))="","",OFFSET('Sanitation Data'!$E$30,0,10*ROW('Sanitation Data'!E41)))</f>
        <v/>
      </c>
      <c r="CS47" s="274" t="str">
        <f ca="true">+IF(OFFSET('Sanitation Data'!$E$31,0,10*ROW('Sanitation Data'!E41))="","",OFFSET('Sanitation Data'!$E$31,0,10*ROW('Sanitation Data'!E41)))</f>
        <v/>
      </c>
      <c r="CT47" s="274" t="str">
        <f ca="true">+IF(OFFSET('Sanitation Data'!$E$32,0,10*ROW('Sanitation Data'!E41))="","",OFFSET('Sanitation Data'!$E$32,0,10*ROW('Sanitation Data'!E41)))</f>
        <v/>
      </c>
      <c r="CU47" s="274" t="str">
        <f ca="true">+IF(OFFSET('Sanitation Data'!$F$28,0,10*ROW('Sanitation Data'!F41))="","",OFFSET('Sanitation Data'!$F$28,0,10*ROW('Sanitation Data'!F41)))</f>
        <v/>
      </c>
      <c r="CV47" s="274" t="str">
        <f ca="true">+IF(OFFSET('Sanitation Data'!$F$29,0,10*ROW('Sanitation Data'!F41))="","",OFFSET('Sanitation Data'!$F$29,0,10*ROW('Sanitation Data'!F41)))</f>
        <v/>
      </c>
      <c r="CW47" s="274" t="str">
        <f ca="true">+IF(OFFSET('Sanitation Data'!$F$30,0,10*ROW('Sanitation Data'!F41))="","",OFFSET('Sanitation Data'!$F$30,0,10*ROW('Sanitation Data'!F41)))</f>
        <v/>
      </c>
      <c r="CX47" s="274" t="str">
        <f ca="true">+IF(OFFSET('Sanitation Data'!$F$31,0,10*ROW('Sanitation Data'!F41))="","",OFFSET('Sanitation Data'!$F$31,0,10*ROW('Sanitation Data'!F41)))</f>
        <v/>
      </c>
      <c r="CY47" s="274" t="str">
        <f ca="true">+IF(OFFSET('Sanitation Data'!$F$32,0,10*ROW('Sanitation Data'!F41))="","",OFFSET('Sanitation Data'!$F$32,0,10*ROW('Sanitation Data'!F41)))</f>
        <v/>
      </c>
      <c r="CZ47" s="274" t="str">
        <f ca="true">+IF(OFFSET('Sanitation Data'!$G$28,0,10*ROW('Sanitation Data'!G41))="","",OFFSET('Sanitation Data'!$G$28,0,10*ROW('Sanitation Data'!G41)))</f>
        <v/>
      </c>
      <c r="DA47" s="274" t="str">
        <f ca="true">+IF(OFFSET('Sanitation Data'!$G$29,0,10*ROW('Sanitation Data'!G41))="","",OFFSET('Sanitation Data'!$G$29,0,10*ROW('Sanitation Data'!G41)))</f>
        <v/>
      </c>
      <c r="DB47" s="274" t="str">
        <f ca="true">+IF(OFFSET('Sanitation Data'!$G$30,0,10*ROW('Sanitation Data'!G41))="","",OFFSET('Sanitation Data'!$G$30,0,10*ROW('Sanitation Data'!G41)))</f>
        <v/>
      </c>
      <c r="DC47" s="274" t="str">
        <f ca="true">+IF(OFFSET('Sanitation Data'!$G$31,0,10*ROW('Sanitation Data'!G41))="","",OFFSET('Sanitation Data'!$G$31,0,10*ROW('Sanitation Data'!G41)))</f>
        <v/>
      </c>
      <c r="DD47" s="274" t="str">
        <f ca="true">+IF(OFFSET('Sanitation Data'!$G$32,0,10*ROW('Sanitation Data'!G41))="","",OFFSET('Sanitation Data'!$G$32,0,10*ROW('Sanitation Data'!G41)))</f>
        <v/>
      </c>
      <c r="DE47" s="274" t="str">
        <f ca="true">+IF(OFFSET('Sanitation Data'!$H$28,0,10*ROW('Sanitation Data'!H41))="","",OFFSET('Sanitation Data'!$H$28,0,10*ROW('Sanitation Data'!H41)))</f>
        <v/>
      </c>
      <c r="DF47" s="274" t="str">
        <f ca="true">+IF(OFFSET('Sanitation Data'!$H$29,0,10*ROW('Sanitation Data'!H41))="","",OFFSET('Sanitation Data'!$H$29,0,10*ROW('Sanitation Data'!H41)))</f>
        <v/>
      </c>
      <c r="DG47" s="274" t="str">
        <f ca="true">+IF(OFFSET('Sanitation Data'!$H$30,0,10*ROW('Sanitation Data'!H41))="","",OFFSET('Sanitation Data'!$H$30,0,10*ROW('Sanitation Data'!H41)))</f>
        <v/>
      </c>
      <c r="DH47" s="274" t="str">
        <f ca="true">+IF(OFFSET('Sanitation Data'!$H$31,0,10*ROW('Sanitation Data'!H41))="","",OFFSET('Sanitation Data'!$H$31,0,10*ROW('Sanitation Data'!H41)))</f>
        <v/>
      </c>
      <c r="DI47" s="274" t="str">
        <f ca="true">+IF(OFFSET('Sanitation Data'!$H$32,0,10*ROW('Sanitation Data'!H41))="","",OFFSET('Sanitation Data'!$H$32,0,10*ROW('Sanitation Data'!H41)))</f>
        <v/>
      </c>
      <c r="DJ47" s="274" t="str">
        <f ca="true">+IF(OFFSET('Sanitation Data'!$I$28,0,10*ROW('Sanitation Data'!I41))="","",OFFSET('Sanitation Data'!$I$28,0,10*ROW('Sanitation Data'!I41)))</f>
        <v/>
      </c>
      <c r="DK47" s="274" t="str">
        <f ca="true">+IF(OFFSET('Sanitation Data'!$I$29,0,10*ROW('Sanitation Data'!I41))="","",OFFSET('Sanitation Data'!$I$29,0,10*ROW('Sanitation Data'!I41)))</f>
        <v/>
      </c>
      <c r="DL47" s="274" t="str">
        <f ca="true">+IF(OFFSET('Sanitation Data'!$I$30,0,10*ROW('Sanitation Data'!I41))="","",OFFSET('Sanitation Data'!$I$30,0,10*ROW('Sanitation Data'!I41)))</f>
        <v/>
      </c>
      <c r="DM47" s="274" t="str">
        <f ca="true">+IF(OFFSET('Sanitation Data'!$I$31,0,10*ROW('Sanitation Data'!I41))="","",OFFSET('Sanitation Data'!$I$31,0,10*ROW('Sanitation Data'!I41)))</f>
        <v/>
      </c>
      <c r="DN47" s="274" t="str">
        <f ca="true">+IF(OFFSET('Sanitation Data'!$I$32,0,10*ROW('Sanitation Data'!I41))="","",OFFSET('Sanitation Data'!$I$32,0,10*ROW('Sanitation Data'!I41)))</f>
        <v/>
      </c>
      <c r="DO47" s="274" t="str">
        <f ca="true">+IF(OFFSET('Hygiene Data'!$D$11,0,10*ROW('Hygiene Data'!D41))="","",OFFSET('Hygiene Data'!$D$11,0,10*ROW('Hygiene Data'!D41)))</f>
        <v/>
      </c>
      <c r="DP47" s="274" t="str">
        <f ca="true">+IF(OFFSET('Hygiene Data'!$D$12,0,10*ROW('Hygiene Data'!D41))="","",OFFSET('Hygiene Data'!$D$12,0,10*ROW('Hygiene Data'!D41)))</f>
        <v/>
      </c>
      <c r="DQ47" s="274" t="str">
        <f ca="true">+IF(OFFSET('Hygiene Data'!$D$13,0,10*ROW('Hygiene Data'!D41))="","",OFFSET('Hygiene Data'!$D$13,0,10*ROW('Hygiene Data'!D41)))</f>
        <v/>
      </c>
      <c r="DR47" s="274" t="str">
        <f ca="true">+IF(OFFSET('Hygiene Data'!$E$11,0,10*ROW('Hygiene Data'!E41))="","",OFFSET('Hygiene Data'!$E$11,0,10*ROW('Hygiene Data'!E41)))</f>
        <v/>
      </c>
      <c r="DS47" s="274" t="str">
        <f ca="true">+IF(OFFSET('Hygiene Data'!$E$12,0,10*ROW('Hygiene Data'!E41))="","",OFFSET('Hygiene Data'!$E$12,0,10*ROW('Hygiene Data'!E41)))</f>
        <v/>
      </c>
      <c r="DT47" s="274" t="str">
        <f ca="true">+IF(OFFSET('Hygiene Data'!$E$13,0,10*ROW('Hygiene Data'!E41))="","",OFFSET('Hygiene Data'!$E$13,0,10*ROW('Hygiene Data'!E41)))</f>
        <v/>
      </c>
      <c r="DU47" s="274" t="str">
        <f ca="true">+IF(OFFSET('Hygiene Data'!$F$11,0,10*ROW('Hygiene Data'!F41))="","",OFFSET('Hygiene Data'!$F$11,0,10*ROW('Hygiene Data'!F41)))</f>
        <v/>
      </c>
      <c r="DV47" s="274" t="str">
        <f ca="true">+IF(OFFSET('Hygiene Data'!$F$12,0,10*ROW('Hygiene Data'!F41))="","",OFFSET('Hygiene Data'!$F$12,0,10*ROW('Hygiene Data'!F41)))</f>
        <v/>
      </c>
      <c r="DW47" s="274" t="str">
        <f ca="true">+IF(OFFSET('Hygiene Data'!$F$13,0,10*ROW('Hygiene Data'!F41))="","",OFFSET('Hygiene Data'!$F$13,0,10*ROW('Hygiene Data'!F41)))</f>
        <v/>
      </c>
      <c r="DX47" s="274" t="str">
        <f ca="true">+IF(OFFSET('Hygiene Data'!$G$11,0,10*ROW('Hygiene Data'!G41))="","",OFFSET('Hygiene Data'!$G$11,0,10*ROW('Hygiene Data'!G41)))</f>
        <v/>
      </c>
      <c r="DY47" s="274" t="str">
        <f ca="true">+IF(OFFSET('Hygiene Data'!$G$12,0,10*ROW('Hygiene Data'!G41))="","",OFFSET('Hygiene Data'!$G$12,0,10*ROW('Hygiene Data'!G41)))</f>
        <v/>
      </c>
      <c r="DZ47" s="274" t="str">
        <f ca="true">+IF(OFFSET('Hygiene Data'!$G$13,0,10*ROW('Hygiene Data'!G41))="","",OFFSET('Hygiene Data'!$G$13,0,10*ROW('Hygiene Data'!G41)))</f>
        <v/>
      </c>
      <c r="EA47" s="274" t="str">
        <f ca="true">+IF(OFFSET('Hygiene Data'!$H$11,0,10*ROW('Hygiene Data'!H41))="","",OFFSET('Hygiene Data'!$H$11,0,10*ROW('Hygiene Data'!H41)))</f>
        <v/>
      </c>
      <c r="EB47" s="274" t="str">
        <f ca="true">+IF(OFFSET('Hygiene Data'!$H$12,0,10*ROW('Hygiene Data'!H41))="","",OFFSET('Hygiene Data'!$H$12,0,10*ROW('Hygiene Data'!H41)))</f>
        <v/>
      </c>
      <c r="EC47" s="274" t="str">
        <f ca="true">+IF(OFFSET('Hygiene Data'!$H$13,0,10*ROW('Hygiene Data'!H41))="","",OFFSET('Hygiene Data'!$H$13,0,10*ROW('Hygiene Data'!H41)))</f>
        <v/>
      </c>
      <c r="ED47" s="274" t="str">
        <f ca="true">+IF(OFFSET('Hygiene Data'!$I$11,0,10*ROW('Hygiene Data'!I41))="","",OFFSET('Hygiene Data'!$I$11,0,10*ROW('Hygiene Data'!I41)))</f>
        <v/>
      </c>
      <c r="EE47" s="274" t="str">
        <f ca="true">+IF(OFFSET('Hygiene Data'!$I$12,0,10*ROW('Hygiene Data'!I41))="","",OFFSET('Hygiene Data'!$I$12,0,10*ROW('Hygiene Data'!I41)))</f>
        <v/>
      </c>
      <c r="EF47" s="274"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0" t="str">
        <f t="shared" ca="true" si="0"/>
        <v/>
      </c>
      <c r="D48" s="9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4"/>
      <c r="BS48" s="274" t="str">
        <f ca="true">+IF(OFFSET('Water Data'!$D$27,0,10*ROW('Water Data'!D42))="","",OFFSET('Water Data'!$D$27,0,10*ROW('Water Data'!D42)))</f>
        <v/>
      </c>
      <c r="BT48" s="274" t="str">
        <f ca="true">+IF(OFFSET('Water Data'!$D$28,0,10*ROW('Water Data'!D42))="","",OFFSET('Water Data'!$D$28,0,10*ROW('Water Data'!D42)))</f>
        <v/>
      </c>
      <c r="BU48" s="274" t="str">
        <f ca="true">+IF(OFFSET('Water Data'!$D$29,0,10*ROW('Water Data'!D42))="","",OFFSET('Water Data'!$D$29,0,10*ROW('Water Data'!D42)))</f>
        <v/>
      </c>
      <c r="BV48" s="274" t="str">
        <f ca="true">+IF(OFFSET('Water Data'!$E$27,0,10*ROW('Water Data'!E42))="","",OFFSET('Water Data'!$E$27,0,10*ROW('Water Data'!E42)))</f>
        <v/>
      </c>
      <c r="BW48" s="274" t="str">
        <f ca="true">+IF(OFFSET('Water Data'!$E$28,0,10*ROW('Water Data'!E42))="","",OFFSET('Water Data'!$E$28,0,10*ROW('Water Data'!E42)))</f>
        <v/>
      </c>
      <c r="BX48" s="274" t="str">
        <f ca="true">+IF(OFFSET('Water Data'!$E$29,0,10*ROW('Water Data'!E42))="","",OFFSET('Water Data'!$E$29,0,10*ROW('Water Data'!E42)))</f>
        <v/>
      </c>
      <c r="BY48" s="274" t="str">
        <f ca="true">+IF(OFFSET('Water Data'!$F$27,0,10*ROW('Water Data'!F42))="","",OFFSET('Water Data'!$F$27,0,10*ROW('Water Data'!F42)))</f>
        <v/>
      </c>
      <c r="BZ48" s="274" t="str">
        <f ca="true">+IF(OFFSET('Water Data'!$F$28,0,10*ROW('Water Data'!F42))="","",OFFSET('Water Data'!$F$28,0,10*ROW('Water Data'!F42)))</f>
        <v/>
      </c>
      <c r="CA48" s="274" t="str">
        <f ca="true">+IF(OFFSET('Water Data'!$F$29,0,10*ROW('Water Data'!F42))="","",OFFSET('Water Data'!$F$29,0,10*ROW('Water Data'!F42)))</f>
        <v/>
      </c>
      <c r="CB48" s="274" t="str">
        <f ca="true">+IF(OFFSET('Water Data'!$G$27,0,10*ROW('Water Data'!G42))="","",OFFSET('Water Data'!$G$27,0,10*ROW('Water Data'!G42)))</f>
        <v/>
      </c>
      <c r="CC48" s="274" t="str">
        <f ca="true">+IF(OFFSET('Water Data'!$G$28,0,10*ROW('Water Data'!G42))="","",OFFSET('Water Data'!$G$28,0,10*ROW('Water Data'!G42)))</f>
        <v/>
      </c>
      <c r="CD48" s="274" t="str">
        <f ca="true">+IF(OFFSET('Water Data'!$G$29,0,10*ROW('Water Data'!G42))="","",OFFSET('Water Data'!$G$29,0,10*ROW('Water Data'!G42)))</f>
        <v/>
      </c>
      <c r="CE48" s="274" t="str">
        <f ca="true">+IF(OFFSET('Water Data'!$H$27,0,10*ROW('Water Data'!H42))="","",OFFSET('Water Data'!$H$27,0,10*ROW('Water Data'!H42)))</f>
        <v/>
      </c>
      <c r="CF48" s="274" t="str">
        <f ca="true">+IF(OFFSET('Water Data'!$H$28,0,10*ROW('Water Data'!H42))="","",OFFSET('Water Data'!$H$28,0,10*ROW('Water Data'!H42)))</f>
        <v/>
      </c>
      <c r="CG48" s="274" t="str">
        <f ca="true">+IF(OFFSET('Water Data'!$H$29,0,10*ROW('Water Data'!H42))="","",OFFSET('Water Data'!$H$29,0,10*ROW('Water Data'!H42)))</f>
        <v/>
      </c>
      <c r="CH48" s="274" t="str">
        <f ca="true">+IF(OFFSET('Water Data'!$I$27,0,10*ROW('Water Data'!I42))="","",OFFSET('Water Data'!$I$27,0,10*ROW('Water Data'!I42)))</f>
        <v/>
      </c>
      <c r="CI48" s="274" t="str">
        <f ca="true">+IF(OFFSET('Water Data'!$I$28,0,10*ROW('Water Data'!I42))="","",OFFSET('Water Data'!$I$28,0,10*ROW('Water Data'!I42)))</f>
        <v/>
      </c>
      <c r="CJ48" s="274" t="str">
        <f ca="true">+IF(OFFSET('Water Data'!$I$29,0,10*ROW('Water Data'!I42))="","",OFFSET('Water Data'!$I$29,0,10*ROW('Water Data'!I42)))</f>
        <v/>
      </c>
      <c r="CK48" s="274" t="str">
        <f ca="true">+IF(OFFSET('Sanitation Data'!$D$28,0,10*ROW('Sanitation Data'!D42))="","",OFFSET('Sanitation Data'!$D$28,0,10*ROW('Sanitation Data'!D42)))</f>
        <v/>
      </c>
      <c r="CL48" s="274" t="str">
        <f ca="true">+IF(OFFSET('Sanitation Data'!$D$29,0,10*ROW('Sanitation Data'!D42))="","",OFFSET('Sanitation Data'!$D$29,0,10*ROW('Sanitation Data'!D42)))</f>
        <v/>
      </c>
      <c r="CM48" s="274" t="str">
        <f ca="true">+IF(OFFSET('Sanitation Data'!$D$30,0,10*ROW('Sanitation Data'!D42))="","",OFFSET('Sanitation Data'!$D$30,0,10*ROW('Sanitation Data'!D42)))</f>
        <v/>
      </c>
      <c r="CN48" s="274" t="str">
        <f ca="true">+IF(OFFSET('Sanitation Data'!$D$31,0,10*ROW('Sanitation Data'!D42))="","",OFFSET('Sanitation Data'!$D$31,0,10*ROW('Sanitation Data'!D42)))</f>
        <v/>
      </c>
      <c r="CO48" s="274" t="str">
        <f ca="true">+IF(OFFSET('Sanitation Data'!$D$32,0,10*ROW('Sanitation Data'!D42))="","",OFFSET('Sanitation Data'!$D$32,0,10*ROW('Sanitation Data'!D42)))</f>
        <v/>
      </c>
      <c r="CP48" s="274" t="str">
        <f ca="true">+IF(OFFSET('Sanitation Data'!$E$28,0,10*ROW('Sanitation Data'!E42))="","",OFFSET('Sanitation Data'!$E$28,0,10*ROW('Sanitation Data'!E42)))</f>
        <v/>
      </c>
      <c r="CQ48" s="274" t="str">
        <f ca="true">+IF(OFFSET('Sanitation Data'!$E$29,0,10*ROW('Sanitation Data'!E42))="","",OFFSET('Sanitation Data'!$E$29,0,10*ROW('Sanitation Data'!E42)))</f>
        <v/>
      </c>
      <c r="CR48" s="274" t="str">
        <f ca="true">+IF(OFFSET('Sanitation Data'!$E$30,0,10*ROW('Sanitation Data'!E42))="","",OFFSET('Sanitation Data'!$E$30,0,10*ROW('Sanitation Data'!E42)))</f>
        <v/>
      </c>
      <c r="CS48" s="274" t="str">
        <f ca="true">+IF(OFFSET('Sanitation Data'!$E$31,0,10*ROW('Sanitation Data'!E42))="","",OFFSET('Sanitation Data'!$E$31,0,10*ROW('Sanitation Data'!E42)))</f>
        <v/>
      </c>
      <c r="CT48" s="274" t="str">
        <f ca="true">+IF(OFFSET('Sanitation Data'!$E$32,0,10*ROW('Sanitation Data'!E42))="","",OFFSET('Sanitation Data'!$E$32,0,10*ROW('Sanitation Data'!E42)))</f>
        <v/>
      </c>
      <c r="CU48" s="274" t="str">
        <f ca="true">+IF(OFFSET('Sanitation Data'!$F$28,0,10*ROW('Sanitation Data'!F42))="","",OFFSET('Sanitation Data'!$F$28,0,10*ROW('Sanitation Data'!F42)))</f>
        <v/>
      </c>
      <c r="CV48" s="274" t="str">
        <f ca="true">+IF(OFFSET('Sanitation Data'!$F$29,0,10*ROW('Sanitation Data'!F42))="","",OFFSET('Sanitation Data'!$F$29,0,10*ROW('Sanitation Data'!F42)))</f>
        <v/>
      </c>
      <c r="CW48" s="274" t="str">
        <f ca="true">+IF(OFFSET('Sanitation Data'!$F$30,0,10*ROW('Sanitation Data'!F42))="","",OFFSET('Sanitation Data'!$F$30,0,10*ROW('Sanitation Data'!F42)))</f>
        <v/>
      </c>
      <c r="CX48" s="274" t="str">
        <f ca="true">+IF(OFFSET('Sanitation Data'!$F$31,0,10*ROW('Sanitation Data'!F42))="","",OFFSET('Sanitation Data'!$F$31,0,10*ROW('Sanitation Data'!F42)))</f>
        <v/>
      </c>
      <c r="CY48" s="274" t="str">
        <f ca="true">+IF(OFFSET('Sanitation Data'!$F$32,0,10*ROW('Sanitation Data'!F42))="","",OFFSET('Sanitation Data'!$F$32,0,10*ROW('Sanitation Data'!F42)))</f>
        <v/>
      </c>
      <c r="CZ48" s="274" t="str">
        <f ca="true">+IF(OFFSET('Sanitation Data'!$G$28,0,10*ROW('Sanitation Data'!G42))="","",OFFSET('Sanitation Data'!$G$28,0,10*ROW('Sanitation Data'!G42)))</f>
        <v/>
      </c>
      <c r="DA48" s="274" t="str">
        <f ca="true">+IF(OFFSET('Sanitation Data'!$G$29,0,10*ROW('Sanitation Data'!G42))="","",OFFSET('Sanitation Data'!$G$29,0,10*ROW('Sanitation Data'!G42)))</f>
        <v/>
      </c>
      <c r="DB48" s="274" t="str">
        <f ca="true">+IF(OFFSET('Sanitation Data'!$G$30,0,10*ROW('Sanitation Data'!G42))="","",OFFSET('Sanitation Data'!$G$30,0,10*ROW('Sanitation Data'!G42)))</f>
        <v/>
      </c>
      <c r="DC48" s="274" t="str">
        <f ca="true">+IF(OFFSET('Sanitation Data'!$G$31,0,10*ROW('Sanitation Data'!G42))="","",OFFSET('Sanitation Data'!$G$31,0,10*ROW('Sanitation Data'!G42)))</f>
        <v/>
      </c>
      <c r="DD48" s="274" t="str">
        <f ca="true">+IF(OFFSET('Sanitation Data'!$G$32,0,10*ROW('Sanitation Data'!G42))="","",OFFSET('Sanitation Data'!$G$32,0,10*ROW('Sanitation Data'!G42)))</f>
        <v/>
      </c>
      <c r="DE48" s="274" t="str">
        <f ca="true">+IF(OFFSET('Sanitation Data'!$H$28,0,10*ROW('Sanitation Data'!H42))="","",OFFSET('Sanitation Data'!$H$28,0,10*ROW('Sanitation Data'!H42)))</f>
        <v/>
      </c>
      <c r="DF48" s="274" t="str">
        <f ca="true">+IF(OFFSET('Sanitation Data'!$H$29,0,10*ROW('Sanitation Data'!H42))="","",OFFSET('Sanitation Data'!$H$29,0,10*ROW('Sanitation Data'!H42)))</f>
        <v/>
      </c>
      <c r="DG48" s="274" t="str">
        <f ca="true">+IF(OFFSET('Sanitation Data'!$H$30,0,10*ROW('Sanitation Data'!H42))="","",OFFSET('Sanitation Data'!$H$30,0,10*ROW('Sanitation Data'!H42)))</f>
        <v/>
      </c>
      <c r="DH48" s="274" t="str">
        <f ca="true">+IF(OFFSET('Sanitation Data'!$H$31,0,10*ROW('Sanitation Data'!H42))="","",OFFSET('Sanitation Data'!$H$31,0,10*ROW('Sanitation Data'!H42)))</f>
        <v/>
      </c>
      <c r="DI48" s="274" t="str">
        <f ca="true">+IF(OFFSET('Sanitation Data'!$H$32,0,10*ROW('Sanitation Data'!H42))="","",OFFSET('Sanitation Data'!$H$32,0,10*ROW('Sanitation Data'!H42)))</f>
        <v/>
      </c>
      <c r="DJ48" s="274" t="str">
        <f ca="true">+IF(OFFSET('Sanitation Data'!$I$28,0,10*ROW('Sanitation Data'!I42))="","",OFFSET('Sanitation Data'!$I$28,0,10*ROW('Sanitation Data'!I42)))</f>
        <v/>
      </c>
      <c r="DK48" s="274" t="str">
        <f ca="true">+IF(OFFSET('Sanitation Data'!$I$29,0,10*ROW('Sanitation Data'!I42))="","",OFFSET('Sanitation Data'!$I$29,0,10*ROW('Sanitation Data'!I42)))</f>
        <v/>
      </c>
      <c r="DL48" s="274" t="str">
        <f ca="true">+IF(OFFSET('Sanitation Data'!$I$30,0,10*ROW('Sanitation Data'!I42))="","",OFFSET('Sanitation Data'!$I$30,0,10*ROW('Sanitation Data'!I42)))</f>
        <v/>
      </c>
      <c r="DM48" s="274" t="str">
        <f ca="true">+IF(OFFSET('Sanitation Data'!$I$31,0,10*ROW('Sanitation Data'!I42))="","",OFFSET('Sanitation Data'!$I$31,0,10*ROW('Sanitation Data'!I42)))</f>
        <v/>
      </c>
      <c r="DN48" s="274" t="str">
        <f ca="true">+IF(OFFSET('Sanitation Data'!$I$32,0,10*ROW('Sanitation Data'!I42))="","",OFFSET('Sanitation Data'!$I$32,0,10*ROW('Sanitation Data'!I42)))</f>
        <v/>
      </c>
      <c r="DO48" s="274" t="str">
        <f ca="true">+IF(OFFSET('Hygiene Data'!$D$11,0,10*ROW('Hygiene Data'!D42))="","",OFFSET('Hygiene Data'!$D$11,0,10*ROW('Hygiene Data'!D42)))</f>
        <v/>
      </c>
      <c r="DP48" s="274" t="str">
        <f ca="true">+IF(OFFSET('Hygiene Data'!$D$12,0,10*ROW('Hygiene Data'!D42))="","",OFFSET('Hygiene Data'!$D$12,0,10*ROW('Hygiene Data'!D42)))</f>
        <v/>
      </c>
      <c r="DQ48" s="274" t="str">
        <f ca="true">+IF(OFFSET('Hygiene Data'!$D$13,0,10*ROW('Hygiene Data'!D42))="","",OFFSET('Hygiene Data'!$D$13,0,10*ROW('Hygiene Data'!D42)))</f>
        <v/>
      </c>
      <c r="DR48" s="274" t="str">
        <f ca="true">+IF(OFFSET('Hygiene Data'!$E$11,0,10*ROW('Hygiene Data'!E42))="","",OFFSET('Hygiene Data'!$E$11,0,10*ROW('Hygiene Data'!E42)))</f>
        <v/>
      </c>
      <c r="DS48" s="274" t="str">
        <f ca="true">+IF(OFFSET('Hygiene Data'!$E$12,0,10*ROW('Hygiene Data'!E42))="","",OFFSET('Hygiene Data'!$E$12,0,10*ROW('Hygiene Data'!E42)))</f>
        <v/>
      </c>
      <c r="DT48" s="274" t="str">
        <f ca="true">+IF(OFFSET('Hygiene Data'!$E$13,0,10*ROW('Hygiene Data'!E42))="","",OFFSET('Hygiene Data'!$E$13,0,10*ROW('Hygiene Data'!E42)))</f>
        <v/>
      </c>
      <c r="DU48" s="274" t="str">
        <f ca="true">+IF(OFFSET('Hygiene Data'!$F$11,0,10*ROW('Hygiene Data'!F42))="","",OFFSET('Hygiene Data'!$F$11,0,10*ROW('Hygiene Data'!F42)))</f>
        <v/>
      </c>
      <c r="DV48" s="274" t="str">
        <f ca="true">+IF(OFFSET('Hygiene Data'!$F$12,0,10*ROW('Hygiene Data'!F42))="","",OFFSET('Hygiene Data'!$F$12,0,10*ROW('Hygiene Data'!F42)))</f>
        <v/>
      </c>
      <c r="DW48" s="274" t="str">
        <f ca="true">+IF(OFFSET('Hygiene Data'!$F$13,0,10*ROW('Hygiene Data'!F42))="","",OFFSET('Hygiene Data'!$F$13,0,10*ROW('Hygiene Data'!F42)))</f>
        <v/>
      </c>
      <c r="DX48" s="274" t="str">
        <f ca="true">+IF(OFFSET('Hygiene Data'!$G$11,0,10*ROW('Hygiene Data'!G42))="","",OFFSET('Hygiene Data'!$G$11,0,10*ROW('Hygiene Data'!G42)))</f>
        <v/>
      </c>
      <c r="DY48" s="274" t="str">
        <f ca="true">+IF(OFFSET('Hygiene Data'!$G$12,0,10*ROW('Hygiene Data'!G42))="","",OFFSET('Hygiene Data'!$G$12,0,10*ROW('Hygiene Data'!G42)))</f>
        <v/>
      </c>
      <c r="DZ48" s="274" t="str">
        <f ca="true">+IF(OFFSET('Hygiene Data'!$G$13,0,10*ROW('Hygiene Data'!G42))="","",OFFSET('Hygiene Data'!$G$13,0,10*ROW('Hygiene Data'!G42)))</f>
        <v/>
      </c>
      <c r="EA48" s="274" t="str">
        <f ca="true">+IF(OFFSET('Hygiene Data'!$H$11,0,10*ROW('Hygiene Data'!H42))="","",OFFSET('Hygiene Data'!$H$11,0,10*ROW('Hygiene Data'!H42)))</f>
        <v/>
      </c>
      <c r="EB48" s="274" t="str">
        <f ca="true">+IF(OFFSET('Hygiene Data'!$H$12,0,10*ROW('Hygiene Data'!H42))="","",OFFSET('Hygiene Data'!$H$12,0,10*ROW('Hygiene Data'!H42)))</f>
        <v/>
      </c>
      <c r="EC48" s="274" t="str">
        <f ca="true">+IF(OFFSET('Hygiene Data'!$H$13,0,10*ROW('Hygiene Data'!H42))="","",OFFSET('Hygiene Data'!$H$13,0,10*ROW('Hygiene Data'!H42)))</f>
        <v/>
      </c>
      <c r="ED48" s="274" t="str">
        <f ca="true">+IF(OFFSET('Hygiene Data'!$I$11,0,10*ROW('Hygiene Data'!I42))="","",OFFSET('Hygiene Data'!$I$11,0,10*ROW('Hygiene Data'!I42)))</f>
        <v/>
      </c>
      <c r="EE48" s="274" t="str">
        <f ca="true">+IF(OFFSET('Hygiene Data'!$I$12,0,10*ROW('Hygiene Data'!I42))="","",OFFSET('Hygiene Data'!$I$12,0,10*ROW('Hygiene Data'!I42)))</f>
        <v/>
      </c>
      <c r="EF48" s="274"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0" t="str">
        <f t="shared" ca="true" si="0"/>
        <v/>
      </c>
      <c r="D49" s="9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4"/>
      <c r="BS49" s="274" t="str">
        <f ca="true">+IF(OFFSET('Water Data'!$D$27,0,10*ROW('Water Data'!D43))="","",OFFSET('Water Data'!$D$27,0,10*ROW('Water Data'!D43)))</f>
        <v/>
      </c>
      <c r="BT49" s="274" t="str">
        <f ca="true">+IF(OFFSET('Water Data'!$D$28,0,10*ROW('Water Data'!D43))="","",OFFSET('Water Data'!$D$28,0,10*ROW('Water Data'!D43)))</f>
        <v/>
      </c>
      <c r="BU49" s="274" t="str">
        <f ca="true">+IF(OFFSET('Water Data'!$D$29,0,10*ROW('Water Data'!D43))="","",OFFSET('Water Data'!$D$29,0,10*ROW('Water Data'!D43)))</f>
        <v/>
      </c>
      <c r="BV49" s="274" t="str">
        <f ca="true">+IF(OFFSET('Water Data'!$E$27,0,10*ROW('Water Data'!E43))="","",OFFSET('Water Data'!$E$27,0,10*ROW('Water Data'!E43)))</f>
        <v/>
      </c>
      <c r="BW49" s="274" t="str">
        <f ca="true">+IF(OFFSET('Water Data'!$E$28,0,10*ROW('Water Data'!E43))="","",OFFSET('Water Data'!$E$28,0,10*ROW('Water Data'!E43)))</f>
        <v/>
      </c>
      <c r="BX49" s="274" t="str">
        <f ca="true">+IF(OFFSET('Water Data'!$E$29,0,10*ROW('Water Data'!E43))="","",OFFSET('Water Data'!$E$29,0,10*ROW('Water Data'!E43)))</f>
        <v/>
      </c>
      <c r="BY49" s="274" t="str">
        <f ca="true">+IF(OFFSET('Water Data'!$F$27,0,10*ROW('Water Data'!F43))="","",OFFSET('Water Data'!$F$27,0,10*ROW('Water Data'!F43)))</f>
        <v/>
      </c>
      <c r="BZ49" s="274" t="str">
        <f ca="true">+IF(OFFSET('Water Data'!$F$28,0,10*ROW('Water Data'!F43))="","",OFFSET('Water Data'!$F$28,0,10*ROW('Water Data'!F43)))</f>
        <v/>
      </c>
      <c r="CA49" s="274" t="str">
        <f ca="true">+IF(OFFSET('Water Data'!$F$29,0,10*ROW('Water Data'!F43))="","",OFFSET('Water Data'!$F$29,0,10*ROW('Water Data'!F43)))</f>
        <v/>
      </c>
      <c r="CB49" s="274" t="str">
        <f ca="true">+IF(OFFSET('Water Data'!$G$27,0,10*ROW('Water Data'!G43))="","",OFFSET('Water Data'!$G$27,0,10*ROW('Water Data'!G43)))</f>
        <v/>
      </c>
      <c r="CC49" s="274" t="str">
        <f ca="true">+IF(OFFSET('Water Data'!$G$28,0,10*ROW('Water Data'!G43))="","",OFFSET('Water Data'!$G$28,0,10*ROW('Water Data'!G43)))</f>
        <v/>
      </c>
      <c r="CD49" s="274" t="str">
        <f ca="true">+IF(OFFSET('Water Data'!$G$29,0,10*ROW('Water Data'!G43))="","",OFFSET('Water Data'!$G$29,0,10*ROW('Water Data'!G43)))</f>
        <v/>
      </c>
      <c r="CE49" s="274" t="str">
        <f ca="true">+IF(OFFSET('Water Data'!$H$27,0,10*ROW('Water Data'!H43))="","",OFFSET('Water Data'!$H$27,0,10*ROW('Water Data'!H43)))</f>
        <v/>
      </c>
      <c r="CF49" s="274" t="str">
        <f ca="true">+IF(OFFSET('Water Data'!$H$28,0,10*ROW('Water Data'!H43))="","",OFFSET('Water Data'!$H$28,0,10*ROW('Water Data'!H43)))</f>
        <v/>
      </c>
      <c r="CG49" s="274" t="str">
        <f ca="true">+IF(OFFSET('Water Data'!$H$29,0,10*ROW('Water Data'!H43))="","",OFFSET('Water Data'!$H$29,0,10*ROW('Water Data'!H43)))</f>
        <v/>
      </c>
      <c r="CH49" s="274" t="str">
        <f ca="true">+IF(OFFSET('Water Data'!$I$27,0,10*ROW('Water Data'!I43))="","",OFFSET('Water Data'!$I$27,0,10*ROW('Water Data'!I43)))</f>
        <v/>
      </c>
      <c r="CI49" s="274" t="str">
        <f ca="true">+IF(OFFSET('Water Data'!$I$28,0,10*ROW('Water Data'!I43))="","",OFFSET('Water Data'!$I$28,0,10*ROW('Water Data'!I43)))</f>
        <v/>
      </c>
      <c r="CJ49" s="274" t="str">
        <f ca="true">+IF(OFFSET('Water Data'!$I$29,0,10*ROW('Water Data'!I43))="","",OFFSET('Water Data'!$I$29,0,10*ROW('Water Data'!I43)))</f>
        <v/>
      </c>
      <c r="CK49" s="274" t="str">
        <f ca="true">+IF(OFFSET('Sanitation Data'!$D$28,0,10*ROW('Sanitation Data'!D43))="","",OFFSET('Sanitation Data'!$D$28,0,10*ROW('Sanitation Data'!D43)))</f>
        <v/>
      </c>
      <c r="CL49" s="274" t="str">
        <f ca="true">+IF(OFFSET('Sanitation Data'!$D$29,0,10*ROW('Sanitation Data'!D43))="","",OFFSET('Sanitation Data'!$D$29,0,10*ROW('Sanitation Data'!D43)))</f>
        <v/>
      </c>
      <c r="CM49" s="274" t="str">
        <f ca="true">+IF(OFFSET('Sanitation Data'!$D$30,0,10*ROW('Sanitation Data'!D43))="","",OFFSET('Sanitation Data'!$D$30,0,10*ROW('Sanitation Data'!D43)))</f>
        <v/>
      </c>
      <c r="CN49" s="274" t="str">
        <f ca="true">+IF(OFFSET('Sanitation Data'!$D$31,0,10*ROW('Sanitation Data'!D43))="","",OFFSET('Sanitation Data'!$D$31,0,10*ROW('Sanitation Data'!D43)))</f>
        <v/>
      </c>
      <c r="CO49" s="274" t="str">
        <f ca="true">+IF(OFFSET('Sanitation Data'!$D$32,0,10*ROW('Sanitation Data'!D43))="","",OFFSET('Sanitation Data'!$D$32,0,10*ROW('Sanitation Data'!D43)))</f>
        <v/>
      </c>
      <c r="CP49" s="274" t="str">
        <f ca="true">+IF(OFFSET('Sanitation Data'!$E$28,0,10*ROW('Sanitation Data'!E43))="","",OFFSET('Sanitation Data'!$E$28,0,10*ROW('Sanitation Data'!E43)))</f>
        <v/>
      </c>
      <c r="CQ49" s="274" t="str">
        <f ca="true">+IF(OFFSET('Sanitation Data'!$E$29,0,10*ROW('Sanitation Data'!E43))="","",OFFSET('Sanitation Data'!$E$29,0,10*ROW('Sanitation Data'!E43)))</f>
        <v/>
      </c>
      <c r="CR49" s="274" t="str">
        <f ca="true">+IF(OFFSET('Sanitation Data'!$E$30,0,10*ROW('Sanitation Data'!E43))="","",OFFSET('Sanitation Data'!$E$30,0,10*ROW('Sanitation Data'!E43)))</f>
        <v/>
      </c>
      <c r="CS49" s="274" t="str">
        <f ca="true">+IF(OFFSET('Sanitation Data'!$E$31,0,10*ROW('Sanitation Data'!E43))="","",OFFSET('Sanitation Data'!$E$31,0,10*ROW('Sanitation Data'!E43)))</f>
        <v/>
      </c>
      <c r="CT49" s="274" t="str">
        <f ca="true">+IF(OFFSET('Sanitation Data'!$E$32,0,10*ROW('Sanitation Data'!E43))="","",OFFSET('Sanitation Data'!$E$32,0,10*ROW('Sanitation Data'!E43)))</f>
        <v/>
      </c>
      <c r="CU49" s="274" t="str">
        <f ca="true">+IF(OFFSET('Sanitation Data'!$F$28,0,10*ROW('Sanitation Data'!F43))="","",OFFSET('Sanitation Data'!$F$28,0,10*ROW('Sanitation Data'!F43)))</f>
        <v/>
      </c>
      <c r="CV49" s="274" t="str">
        <f ca="true">+IF(OFFSET('Sanitation Data'!$F$29,0,10*ROW('Sanitation Data'!F43))="","",OFFSET('Sanitation Data'!$F$29,0,10*ROW('Sanitation Data'!F43)))</f>
        <v/>
      </c>
      <c r="CW49" s="274" t="str">
        <f ca="true">+IF(OFFSET('Sanitation Data'!$F$30,0,10*ROW('Sanitation Data'!F43))="","",OFFSET('Sanitation Data'!$F$30,0,10*ROW('Sanitation Data'!F43)))</f>
        <v/>
      </c>
      <c r="CX49" s="274" t="str">
        <f ca="true">+IF(OFFSET('Sanitation Data'!$F$31,0,10*ROW('Sanitation Data'!F43))="","",OFFSET('Sanitation Data'!$F$31,0,10*ROW('Sanitation Data'!F43)))</f>
        <v/>
      </c>
      <c r="CY49" s="274" t="str">
        <f ca="true">+IF(OFFSET('Sanitation Data'!$F$32,0,10*ROW('Sanitation Data'!F43))="","",OFFSET('Sanitation Data'!$F$32,0,10*ROW('Sanitation Data'!F43)))</f>
        <v/>
      </c>
      <c r="CZ49" s="274" t="str">
        <f ca="true">+IF(OFFSET('Sanitation Data'!$G$28,0,10*ROW('Sanitation Data'!G43))="","",OFFSET('Sanitation Data'!$G$28,0,10*ROW('Sanitation Data'!G43)))</f>
        <v/>
      </c>
      <c r="DA49" s="274" t="str">
        <f ca="true">+IF(OFFSET('Sanitation Data'!$G$29,0,10*ROW('Sanitation Data'!G43))="","",OFFSET('Sanitation Data'!$G$29,0,10*ROW('Sanitation Data'!G43)))</f>
        <v/>
      </c>
      <c r="DB49" s="274" t="str">
        <f ca="true">+IF(OFFSET('Sanitation Data'!$G$30,0,10*ROW('Sanitation Data'!G43))="","",OFFSET('Sanitation Data'!$G$30,0,10*ROW('Sanitation Data'!G43)))</f>
        <v/>
      </c>
      <c r="DC49" s="274" t="str">
        <f ca="true">+IF(OFFSET('Sanitation Data'!$G$31,0,10*ROW('Sanitation Data'!G43))="","",OFFSET('Sanitation Data'!$G$31,0,10*ROW('Sanitation Data'!G43)))</f>
        <v/>
      </c>
      <c r="DD49" s="274" t="str">
        <f ca="true">+IF(OFFSET('Sanitation Data'!$G$32,0,10*ROW('Sanitation Data'!G43))="","",OFFSET('Sanitation Data'!$G$32,0,10*ROW('Sanitation Data'!G43)))</f>
        <v/>
      </c>
      <c r="DE49" s="274" t="str">
        <f ca="true">+IF(OFFSET('Sanitation Data'!$H$28,0,10*ROW('Sanitation Data'!H43))="","",OFFSET('Sanitation Data'!$H$28,0,10*ROW('Sanitation Data'!H43)))</f>
        <v/>
      </c>
      <c r="DF49" s="274" t="str">
        <f ca="true">+IF(OFFSET('Sanitation Data'!$H$29,0,10*ROW('Sanitation Data'!H43))="","",OFFSET('Sanitation Data'!$H$29,0,10*ROW('Sanitation Data'!H43)))</f>
        <v/>
      </c>
      <c r="DG49" s="274" t="str">
        <f ca="true">+IF(OFFSET('Sanitation Data'!$H$30,0,10*ROW('Sanitation Data'!H43))="","",OFFSET('Sanitation Data'!$H$30,0,10*ROW('Sanitation Data'!H43)))</f>
        <v/>
      </c>
      <c r="DH49" s="274" t="str">
        <f ca="true">+IF(OFFSET('Sanitation Data'!$H$31,0,10*ROW('Sanitation Data'!H43))="","",OFFSET('Sanitation Data'!$H$31,0,10*ROW('Sanitation Data'!H43)))</f>
        <v/>
      </c>
      <c r="DI49" s="274" t="str">
        <f ca="true">+IF(OFFSET('Sanitation Data'!$H$32,0,10*ROW('Sanitation Data'!H43))="","",OFFSET('Sanitation Data'!$H$32,0,10*ROW('Sanitation Data'!H43)))</f>
        <v/>
      </c>
      <c r="DJ49" s="274" t="str">
        <f ca="true">+IF(OFFSET('Sanitation Data'!$I$28,0,10*ROW('Sanitation Data'!I43))="","",OFFSET('Sanitation Data'!$I$28,0,10*ROW('Sanitation Data'!I43)))</f>
        <v/>
      </c>
      <c r="DK49" s="274" t="str">
        <f ca="true">+IF(OFFSET('Sanitation Data'!$I$29,0,10*ROW('Sanitation Data'!I43))="","",OFFSET('Sanitation Data'!$I$29,0,10*ROW('Sanitation Data'!I43)))</f>
        <v/>
      </c>
      <c r="DL49" s="274" t="str">
        <f ca="true">+IF(OFFSET('Sanitation Data'!$I$30,0,10*ROW('Sanitation Data'!I43))="","",OFFSET('Sanitation Data'!$I$30,0,10*ROW('Sanitation Data'!I43)))</f>
        <v/>
      </c>
      <c r="DM49" s="274" t="str">
        <f ca="true">+IF(OFFSET('Sanitation Data'!$I$31,0,10*ROW('Sanitation Data'!I43))="","",OFFSET('Sanitation Data'!$I$31,0,10*ROW('Sanitation Data'!I43)))</f>
        <v/>
      </c>
      <c r="DN49" s="274" t="str">
        <f ca="true">+IF(OFFSET('Sanitation Data'!$I$32,0,10*ROW('Sanitation Data'!I43))="","",OFFSET('Sanitation Data'!$I$32,0,10*ROW('Sanitation Data'!I43)))</f>
        <v/>
      </c>
      <c r="DO49" s="274" t="str">
        <f ca="true">+IF(OFFSET('Hygiene Data'!$D$11,0,10*ROW('Hygiene Data'!D43))="","",OFFSET('Hygiene Data'!$D$11,0,10*ROW('Hygiene Data'!D43)))</f>
        <v/>
      </c>
      <c r="DP49" s="274" t="str">
        <f ca="true">+IF(OFFSET('Hygiene Data'!$D$12,0,10*ROW('Hygiene Data'!D43))="","",OFFSET('Hygiene Data'!$D$12,0,10*ROW('Hygiene Data'!D43)))</f>
        <v/>
      </c>
      <c r="DQ49" s="274" t="str">
        <f ca="true">+IF(OFFSET('Hygiene Data'!$D$13,0,10*ROW('Hygiene Data'!D43))="","",OFFSET('Hygiene Data'!$D$13,0,10*ROW('Hygiene Data'!D43)))</f>
        <v/>
      </c>
      <c r="DR49" s="274" t="str">
        <f ca="true">+IF(OFFSET('Hygiene Data'!$E$11,0,10*ROW('Hygiene Data'!E43))="","",OFFSET('Hygiene Data'!$E$11,0,10*ROW('Hygiene Data'!E43)))</f>
        <v/>
      </c>
      <c r="DS49" s="274" t="str">
        <f ca="true">+IF(OFFSET('Hygiene Data'!$E$12,0,10*ROW('Hygiene Data'!E43))="","",OFFSET('Hygiene Data'!$E$12,0,10*ROW('Hygiene Data'!E43)))</f>
        <v/>
      </c>
      <c r="DT49" s="274" t="str">
        <f ca="true">+IF(OFFSET('Hygiene Data'!$E$13,0,10*ROW('Hygiene Data'!E43))="","",OFFSET('Hygiene Data'!$E$13,0,10*ROW('Hygiene Data'!E43)))</f>
        <v/>
      </c>
      <c r="DU49" s="274" t="str">
        <f ca="true">+IF(OFFSET('Hygiene Data'!$F$11,0,10*ROW('Hygiene Data'!F43))="","",OFFSET('Hygiene Data'!$F$11,0,10*ROW('Hygiene Data'!F43)))</f>
        <v/>
      </c>
      <c r="DV49" s="274" t="str">
        <f ca="true">+IF(OFFSET('Hygiene Data'!$F$12,0,10*ROW('Hygiene Data'!F43))="","",OFFSET('Hygiene Data'!$F$12,0,10*ROW('Hygiene Data'!F43)))</f>
        <v/>
      </c>
      <c r="DW49" s="274" t="str">
        <f ca="true">+IF(OFFSET('Hygiene Data'!$F$13,0,10*ROW('Hygiene Data'!F43))="","",OFFSET('Hygiene Data'!$F$13,0,10*ROW('Hygiene Data'!F43)))</f>
        <v/>
      </c>
      <c r="DX49" s="274" t="str">
        <f ca="true">+IF(OFFSET('Hygiene Data'!$G$11,0,10*ROW('Hygiene Data'!G43))="","",OFFSET('Hygiene Data'!$G$11,0,10*ROW('Hygiene Data'!G43)))</f>
        <v/>
      </c>
      <c r="DY49" s="274" t="str">
        <f ca="true">+IF(OFFSET('Hygiene Data'!$G$12,0,10*ROW('Hygiene Data'!G43))="","",OFFSET('Hygiene Data'!$G$12,0,10*ROW('Hygiene Data'!G43)))</f>
        <v/>
      </c>
      <c r="DZ49" s="274" t="str">
        <f ca="true">+IF(OFFSET('Hygiene Data'!$G$13,0,10*ROW('Hygiene Data'!G43))="","",OFFSET('Hygiene Data'!$G$13,0,10*ROW('Hygiene Data'!G43)))</f>
        <v/>
      </c>
      <c r="EA49" s="274" t="str">
        <f ca="true">+IF(OFFSET('Hygiene Data'!$H$11,0,10*ROW('Hygiene Data'!H43))="","",OFFSET('Hygiene Data'!$H$11,0,10*ROW('Hygiene Data'!H43)))</f>
        <v/>
      </c>
      <c r="EB49" s="274" t="str">
        <f ca="true">+IF(OFFSET('Hygiene Data'!$H$12,0,10*ROW('Hygiene Data'!H43))="","",OFFSET('Hygiene Data'!$H$12,0,10*ROW('Hygiene Data'!H43)))</f>
        <v/>
      </c>
      <c r="EC49" s="274" t="str">
        <f ca="true">+IF(OFFSET('Hygiene Data'!$H$13,0,10*ROW('Hygiene Data'!H43))="","",OFFSET('Hygiene Data'!$H$13,0,10*ROW('Hygiene Data'!H43)))</f>
        <v/>
      </c>
      <c r="ED49" s="274" t="str">
        <f ca="true">+IF(OFFSET('Hygiene Data'!$I$11,0,10*ROW('Hygiene Data'!I43))="","",OFFSET('Hygiene Data'!$I$11,0,10*ROW('Hygiene Data'!I43)))</f>
        <v/>
      </c>
      <c r="EE49" s="274" t="str">
        <f ca="true">+IF(OFFSET('Hygiene Data'!$I$12,0,10*ROW('Hygiene Data'!I43))="","",OFFSET('Hygiene Data'!$I$12,0,10*ROW('Hygiene Data'!I43)))</f>
        <v/>
      </c>
      <c r="EF49" s="274"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0" t="str">
        <f t="shared" ca="true" si="0"/>
        <v/>
      </c>
      <c r="D50" s="9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4"/>
      <c r="BS50" s="274" t="str">
        <f ca="true">+IF(OFFSET('Water Data'!$D$27,0,10*ROW('Water Data'!D44))="","",OFFSET('Water Data'!$D$27,0,10*ROW('Water Data'!D44)))</f>
        <v/>
      </c>
      <c r="BT50" s="274" t="str">
        <f ca="true">+IF(OFFSET('Water Data'!$D$28,0,10*ROW('Water Data'!D44))="","",OFFSET('Water Data'!$D$28,0,10*ROW('Water Data'!D44)))</f>
        <v/>
      </c>
      <c r="BU50" s="274" t="str">
        <f ca="true">+IF(OFFSET('Water Data'!$D$29,0,10*ROW('Water Data'!D44))="","",OFFSET('Water Data'!$D$29,0,10*ROW('Water Data'!D44)))</f>
        <v/>
      </c>
      <c r="BV50" s="274" t="str">
        <f ca="true">+IF(OFFSET('Water Data'!$E$27,0,10*ROW('Water Data'!E44))="","",OFFSET('Water Data'!$E$27,0,10*ROW('Water Data'!E44)))</f>
        <v/>
      </c>
      <c r="BW50" s="274" t="str">
        <f ca="true">+IF(OFFSET('Water Data'!$E$28,0,10*ROW('Water Data'!E44))="","",OFFSET('Water Data'!$E$28,0,10*ROW('Water Data'!E44)))</f>
        <v/>
      </c>
      <c r="BX50" s="274" t="str">
        <f ca="true">+IF(OFFSET('Water Data'!$E$29,0,10*ROW('Water Data'!E44))="","",OFFSET('Water Data'!$E$29,0,10*ROW('Water Data'!E44)))</f>
        <v/>
      </c>
      <c r="BY50" s="274" t="str">
        <f ca="true">+IF(OFFSET('Water Data'!$F$27,0,10*ROW('Water Data'!F44))="","",OFFSET('Water Data'!$F$27,0,10*ROW('Water Data'!F44)))</f>
        <v/>
      </c>
      <c r="BZ50" s="274" t="str">
        <f ca="true">+IF(OFFSET('Water Data'!$F$28,0,10*ROW('Water Data'!F44))="","",OFFSET('Water Data'!$F$28,0,10*ROW('Water Data'!F44)))</f>
        <v/>
      </c>
      <c r="CA50" s="274" t="str">
        <f ca="true">+IF(OFFSET('Water Data'!$F$29,0,10*ROW('Water Data'!F44))="","",OFFSET('Water Data'!$F$29,0,10*ROW('Water Data'!F44)))</f>
        <v/>
      </c>
      <c r="CB50" s="274" t="str">
        <f ca="true">+IF(OFFSET('Water Data'!$G$27,0,10*ROW('Water Data'!G44))="","",OFFSET('Water Data'!$G$27,0,10*ROW('Water Data'!G44)))</f>
        <v/>
      </c>
      <c r="CC50" s="274" t="str">
        <f ca="true">+IF(OFFSET('Water Data'!$G$28,0,10*ROW('Water Data'!G44))="","",OFFSET('Water Data'!$G$28,0,10*ROW('Water Data'!G44)))</f>
        <v/>
      </c>
      <c r="CD50" s="274" t="str">
        <f ca="true">+IF(OFFSET('Water Data'!$G$29,0,10*ROW('Water Data'!G44))="","",OFFSET('Water Data'!$G$29,0,10*ROW('Water Data'!G44)))</f>
        <v/>
      </c>
      <c r="CE50" s="274" t="str">
        <f ca="true">+IF(OFFSET('Water Data'!$H$27,0,10*ROW('Water Data'!H44))="","",OFFSET('Water Data'!$H$27,0,10*ROW('Water Data'!H44)))</f>
        <v/>
      </c>
      <c r="CF50" s="274" t="str">
        <f ca="true">+IF(OFFSET('Water Data'!$H$28,0,10*ROW('Water Data'!H44))="","",OFFSET('Water Data'!$H$28,0,10*ROW('Water Data'!H44)))</f>
        <v/>
      </c>
      <c r="CG50" s="274" t="str">
        <f ca="true">+IF(OFFSET('Water Data'!$H$29,0,10*ROW('Water Data'!H44))="","",OFFSET('Water Data'!$H$29,0,10*ROW('Water Data'!H44)))</f>
        <v/>
      </c>
      <c r="CH50" s="274" t="str">
        <f ca="true">+IF(OFFSET('Water Data'!$I$27,0,10*ROW('Water Data'!I44))="","",OFFSET('Water Data'!$I$27,0,10*ROW('Water Data'!I44)))</f>
        <v/>
      </c>
      <c r="CI50" s="274" t="str">
        <f ca="true">+IF(OFFSET('Water Data'!$I$28,0,10*ROW('Water Data'!I44))="","",OFFSET('Water Data'!$I$28,0,10*ROW('Water Data'!I44)))</f>
        <v/>
      </c>
      <c r="CJ50" s="274" t="str">
        <f ca="true">+IF(OFFSET('Water Data'!$I$29,0,10*ROW('Water Data'!I44))="","",OFFSET('Water Data'!$I$29,0,10*ROW('Water Data'!I44)))</f>
        <v/>
      </c>
      <c r="CK50" s="274" t="str">
        <f ca="true">+IF(OFFSET('Sanitation Data'!$D$28,0,10*ROW('Sanitation Data'!D44))="","",OFFSET('Sanitation Data'!$D$28,0,10*ROW('Sanitation Data'!D44)))</f>
        <v/>
      </c>
      <c r="CL50" s="274" t="str">
        <f ca="true">+IF(OFFSET('Sanitation Data'!$D$29,0,10*ROW('Sanitation Data'!D44))="","",OFFSET('Sanitation Data'!$D$29,0,10*ROW('Sanitation Data'!D44)))</f>
        <v/>
      </c>
      <c r="CM50" s="274" t="str">
        <f ca="true">+IF(OFFSET('Sanitation Data'!$D$30,0,10*ROW('Sanitation Data'!D44))="","",OFFSET('Sanitation Data'!$D$30,0,10*ROW('Sanitation Data'!D44)))</f>
        <v/>
      </c>
      <c r="CN50" s="274" t="str">
        <f ca="true">+IF(OFFSET('Sanitation Data'!$D$31,0,10*ROW('Sanitation Data'!D44))="","",OFFSET('Sanitation Data'!$D$31,0,10*ROW('Sanitation Data'!D44)))</f>
        <v/>
      </c>
      <c r="CO50" s="274" t="str">
        <f ca="true">+IF(OFFSET('Sanitation Data'!$D$32,0,10*ROW('Sanitation Data'!D44))="","",OFFSET('Sanitation Data'!$D$32,0,10*ROW('Sanitation Data'!D44)))</f>
        <v/>
      </c>
      <c r="CP50" s="274" t="str">
        <f ca="true">+IF(OFFSET('Sanitation Data'!$E$28,0,10*ROW('Sanitation Data'!E44))="","",OFFSET('Sanitation Data'!$E$28,0,10*ROW('Sanitation Data'!E44)))</f>
        <v/>
      </c>
      <c r="CQ50" s="274" t="str">
        <f ca="true">+IF(OFFSET('Sanitation Data'!$E$29,0,10*ROW('Sanitation Data'!E44))="","",OFFSET('Sanitation Data'!$E$29,0,10*ROW('Sanitation Data'!E44)))</f>
        <v/>
      </c>
      <c r="CR50" s="274" t="str">
        <f ca="true">+IF(OFFSET('Sanitation Data'!$E$30,0,10*ROW('Sanitation Data'!E44))="","",OFFSET('Sanitation Data'!$E$30,0,10*ROW('Sanitation Data'!E44)))</f>
        <v/>
      </c>
      <c r="CS50" s="274" t="str">
        <f ca="true">+IF(OFFSET('Sanitation Data'!$E$31,0,10*ROW('Sanitation Data'!E44))="","",OFFSET('Sanitation Data'!$E$31,0,10*ROW('Sanitation Data'!E44)))</f>
        <v/>
      </c>
      <c r="CT50" s="274" t="str">
        <f ca="true">+IF(OFFSET('Sanitation Data'!$E$32,0,10*ROW('Sanitation Data'!E44))="","",OFFSET('Sanitation Data'!$E$32,0,10*ROW('Sanitation Data'!E44)))</f>
        <v/>
      </c>
      <c r="CU50" s="274" t="str">
        <f ca="true">+IF(OFFSET('Sanitation Data'!$F$28,0,10*ROW('Sanitation Data'!F44))="","",OFFSET('Sanitation Data'!$F$28,0,10*ROW('Sanitation Data'!F44)))</f>
        <v/>
      </c>
      <c r="CV50" s="274" t="str">
        <f ca="true">+IF(OFFSET('Sanitation Data'!$F$29,0,10*ROW('Sanitation Data'!F44))="","",OFFSET('Sanitation Data'!$F$29,0,10*ROW('Sanitation Data'!F44)))</f>
        <v/>
      </c>
      <c r="CW50" s="274" t="str">
        <f ca="true">+IF(OFFSET('Sanitation Data'!$F$30,0,10*ROW('Sanitation Data'!F44))="","",OFFSET('Sanitation Data'!$F$30,0,10*ROW('Sanitation Data'!F44)))</f>
        <v/>
      </c>
      <c r="CX50" s="274" t="str">
        <f ca="true">+IF(OFFSET('Sanitation Data'!$F$31,0,10*ROW('Sanitation Data'!F44))="","",OFFSET('Sanitation Data'!$F$31,0,10*ROW('Sanitation Data'!F44)))</f>
        <v/>
      </c>
      <c r="CY50" s="274" t="str">
        <f ca="true">+IF(OFFSET('Sanitation Data'!$F$32,0,10*ROW('Sanitation Data'!F44))="","",OFFSET('Sanitation Data'!$F$32,0,10*ROW('Sanitation Data'!F44)))</f>
        <v/>
      </c>
      <c r="CZ50" s="274" t="str">
        <f ca="true">+IF(OFFSET('Sanitation Data'!$G$28,0,10*ROW('Sanitation Data'!G44))="","",OFFSET('Sanitation Data'!$G$28,0,10*ROW('Sanitation Data'!G44)))</f>
        <v/>
      </c>
      <c r="DA50" s="274" t="str">
        <f ca="true">+IF(OFFSET('Sanitation Data'!$G$29,0,10*ROW('Sanitation Data'!G44))="","",OFFSET('Sanitation Data'!$G$29,0,10*ROW('Sanitation Data'!G44)))</f>
        <v/>
      </c>
      <c r="DB50" s="274" t="str">
        <f ca="true">+IF(OFFSET('Sanitation Data'!$G$30,0,10*ROW('Sanitation Data'!G44))="","",OFFSET('Sanitation Data'!$G$30,0,10*ROW('Sanitation Data'!G44)))</f>
        <v/>
      </c>
      <c r="DC50" s="274" t="str">
        <f ca="true">+IF(OFFSET('Sanitation Data'!$G$31,0,10*ROW('Sanitation Data'!G44))="","",OFFSET('Sanitation Data'!$G$31,0,10*ROW('Sanitation Data'!G44)))</f>
        <v/>
      </c>
      <c r="DD50" s="274" t="str">
        <f ca="true">+IF(OFFSET('Sanitation Data'!$G$32,0,10*ROW('Sanitation Data'!G44))="","",OFFSET('Sanitation Data'!$G$32,0,10*ROW('Sanitation Data'!G44)))</f>
        <v/>
      </c>
      <c r="DE50" s="274" t="str">
        <f ca="true">+IF(OFFSET('Sanitation Data'!$H$28,0,10*ROW('Sanitation Data'!H44))="","",OFFSET('Sanitation Data'!$H$28,0,10*ROW('Sanitation Data'!H44)))</f>
        <v/>
      </c>
      <c r="DF50" s="274" t="str">
        <f ca="true">+IF(OFFSET('Sanitation Data'!$H$29,0,10*ROW('Sanitation Data'!H44))="","",OFFSET('Sanitation Data'!$H$29,0,10*ROW('Sanitation Data'!H44)))</f>
        <v/>
      </c>
      <c r="DG50" s="274" t="str">
        <f ca="true">+IF(OFFSET('Sanitation Data'!$H$30,0,10*ROW('Sanitation Data'!H44))="","",OFFSET('Sanitation Data'!$H$30,0,10*ROW('Sanitation Data'!H44)))</f>
        <v/>
      </c>
      <c r="DH50" s="274" t="str">
        <f ca="true">+IF(OFFSET('Sanitation Data'!$H$31,0,10*ROW('Sanitation Data'!H44))="","",OFFSET('Sanitation Data'!$H$31,0,10*ROW('Sanitation Data'!H44)))</f>
        <v/>
      </c>
      <c r="DI50" s="274" t="str">
        <f ca="true">+IF(OFFSET('Sanitation Data'!$H$32,0,10*ROW('Sanitation Data'!H44))="","",OFFSET('Sanitation Data'!$H$32,0,10*ROW('Sanitation Data'!H44)))</f>
        <v/>
      </c>
      <c r="DJ50" s="274" t="str">
        <f ca="true">+IF(OFFSET('Sanitation Data'!$I$28,0,10*ROW('Sanitation Data'!I44))="","",OFFSET('Sanitation Data'!$I$28,0,10*ROW('Sanitation Data'!I44)))</f>
        <v/>
      </c>
      <c r="DK50" s="274" t="str">
        <f ca="true">+IF(OFFSET('Sanitation Data'!$I$29,0,10*ROW('Sanitation Data'!I44))="","",OFFSET('Sanitation Data'!$I$29,0,10*ROW('Sanitation Data'!I44)))</f>
        <v/>
      </c>
      <c r="DL50" s="274" t="str">
        <f ca="true">+IF(OFFSET('Sanitation Data'!$I$30,0,10*ROW('Sanitation Data'!I44))="","",OFFSET('Sanitation Data'!$I$30,0,10*ROW('Sanitation Data'!I44)))</f>
        <v/>
      </c>
      <c r="DM50" s="274" t="str">
        <f ca="true">+IF(OFFSET('Sanitation Data'!$I$31,0,10*ROW('Sanitation Data'!I44))="","",OFFSET('Sanitation Data'!$I$31,0,10*ROW('Sanitation Data'!I44)))</f>
        <v/>
      </c>
      <c r="DN50" s="274" t="str">
        <f ca="true">+IF(OFFSET('Sanitation Data'!$I$32,0,10*ROW('Sanitation Data'!I44))="","",OFFSET('Sanitation Data'!$I$32,0,10*ROW('Sanitation Data'!I44)))</f>
        <v/>
      </c>
      <c r="DO50" s="274" t="str">
        <f ca="true">+IF(OFFSET('Hygiene Data'!$D$11,0,10*ROW('Hygiene Data'!D44))="","",OFFSET('Hygiene Data'!$D$11,0,10*ROW('Hygiene Data'!D44)))</f>
        <v/>
      </c>
      <c r="DP50" s="274" t="str">
        <f ca="true">+IF(OFFSET('Hygiene Data'!$D$12,0,10*ROW('Hygiene Data'!D44))="","",OFFSET('Hygiene Data'!$D$12,0,10*ROW('Hygiene Data'!D44)))</f>
        <v/>
      </c>
      <c r="DQ50" s="274" t="str">
        <f ca="true">+IF(OFFSET('Hygiene Data'!$D$13,0,10*ROW('Hygiene Data'!D44))="","",OFFSET('Hygiene Data'!$D$13,0,10*ROW('Hygiene Data'!D44)))</f>
        <v/>
      </c>
      <c r="DR50" s="274" t="str">
        <f ca="true">+IF(OFFSET('Hygiene Data'!$E$11,0,10*ROW('Hygiene Data'!E44))="","",OFFSET('Hygiene Data'!$E$11,0,10*ROW('Hygiene Data'!E44)))</f>
        <v/>
      </c>
      <c r="DS50" s="274" t="str">
        <f ca="true">+IF(OFFSET('Hygiene Data'!$E$12,0,10*ROW('Hygiene Data'!E44))="","",OFFSET('Hygiene Data'!$E$12,0,10*ROW('Hygiene Data'!E44)))</f>
        <v/>
      </c>
      <c r="DT50" s="274" t="str">
        <f ca="true">+IF(OFFSET('Hygiene Data'!$E$13,0,10*ROW('Hygiene Data'!E44))="","",OFFSET('Hygiene Data'!$E$13,0,10*ROW('Hygiene Data'!E44)))</f>
        <v/>
      </c>
      <c r="DU50" s="274" t="str">
        <f ca="true">+IF(OFFSET('Hygiene Data'!$F$11,0,10*ROW('Hygiene Data'!F44))="","",OFFSET('Hygiene Data'!$F$11,0,10*ROW('Hygiene Data'!F44)))</f>
        <v/>
      </c>
      <c r="DV50" s="274" t="str">
        <f ca="true">+IF(OFFSET('Hygiene Data'!$F$12,0,10*ROW('Hygiene Data'!F44))="","",OFFSET('Hygiene Data'!$F$12,0,10*ROW('Hygiene Data'!F44)))</f>
        <v/>
      </c>
      <c r="DW50" s="274" t="str">
        <f ca="true">+IF(OFFSET('Hygiene Data'!$F$13,0,10*ROW('Hygiene Data'!F44))="","",OFFSET('Hygiene Data'!$F$13,0,10*ROW('Hygiene Data'!F44)))</f>
        <v/>
      </c>
      <c r="DX50" s="274" t="str">
        <f ca="true">+IF(OFFSET('Hygiene Data'!$G$11,0,10*ROW('Hygiene Data'!G44))="","",OFFSET('Hygiene Data'!$G$11,0,10*ROW('Hygiene Data'!G44)))</f>
        <v/>
      </c>
      <c r="DY50" s="274" t="str">
        <f ca="true">+IF(OFFSET('Hygiene Data'!$G$12,0,10*ROW('Hygiene Data'!G44))="","",OFFSET('Hygiene Data'!$G$12,0,10*ROW('Hygiene Data'!G44)))</f>
        <v/>
      </c>
      <c r="DZ50" s="274" t="str">
        <f ca="true">+IF(OFFSET('Hygiene Data'!$G$13,0,10*ROW('Hygiene Data'!G44))="","",OFFSET('Hygiene Data'!$G$13,0,10*ROW('Hygiene Data'!G44)))</f>
        <v/>
      </c>
      <c r="EA50" s="274" t="str">
        <f ca="true">+IF(OFFSET('Hygiene Data'!$H$11,0,10*ROW('Hygiene Data'!H44))="","",OFFSET('Hygiene Data'!$H$11,0,10*ROW('Hygiene Data'!H44)))</f>
        <v/>
      </c>
      <c r="EB50" s="274" t="str">
        <f ca="true">+IF(OFFSET('Hygiene Data'!$H$12,0,10*ROW('Hygiene Data'!H44))="","",OFFSET('Hygiene Data'!$H$12,0,10*ROW('Hygiene Data'!H44)))</f>
        <v/>
      </c>
      <c r="EC50" s="274" t="str">
        <f ca="true">+IF(OFFSET('Hygiene Data'!$H$13,0,10*ROW('Hygiene Data'!H44))="","",OFFSET('Hygiene Data'!$H$13,0,10*ROW('Hygiene Data'!H44)))</f>
        <v/>
      </c>
      <c r="ED50" s="274" t="str">
        <f ca="true">+IF(OFFSET('Hygiene Data'!$I$11,0,10*ROW('Hygiene Data'!I44))="","",OFFSET('Hygiene Data'!$I$11,0,10*ROW('Hygiene Data'!I44)))</f>
        <v/>
      </c>
      <c r="EE50" s="274" t="str">
        <f ca="true">+IF(OFFSET('Hygiene Data'!$I$12,0,10*ROW('Hygiene Data'!I44))="","",OFFSET('Hygiene Data'!$I$12,0,10*ROW('Hygiene Data'!I44)))</f>
        <v/>
      </c>
      <c r="EF50" s="274"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0" t="str">
        <f t="shared" ca="true" si="0"/>
        <v/>
      </c>
      <c r="D51" s="9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4"/>
      <c r="BS51" s="274" t="str">
        <f ca="true">+IF(OFFSET('Water Data'!$D$27,0,10*ROW('Water Data'!D45))="","",OFFSET('Water Data'!$D$27,0,10*ROW('Water Data'!D45)))</f>
        <v/>
      </c>
      <c r="BT51" s="274" t="str">
        <f ca="true">+IF(OFFSET('Water Data'!$D$28,0,10*ROW('Water Data'!D45))="","",OFFSET('Water Data'!$D$28,0,10*ROW('Water Data'!D45)))</f>
        <v/>
      </c>
      <c r="BU51" s="274" t="str">
        <f ca="true">+IF(OFFSET('Water Data'!$D$29,0,10*ROW('Water Data'!D45))="","",OFFSET('Water Data'!$D$29,0,10*ROW('Water Data'!D45)))</f>
        <v/>
      </c>
      <c r="BV51" s="274" t="str">
        <f ca="true">+IF(OFFSET('Water Data'!$E$27,0,10*ROW('Water Data'!E45))="","",OFFSET('Water Data'!$E$27,0,10*ROW('Water Data'!E45)))</f>
        <v/>
      </c>
      <c r="BW51" s="274" t="str">
        <f ca="true">+IF(OFFSET('Water Data'!$E$28,0,10*ROW('Water Data'!E45))="","",OFFSET('Water Data'!$E$28,0,10*ROW('Water Data'!E45)))</f>
        <v/>
      </c>
      <c r="BX51" s="274" t="str">
        <f ca="true">+IF(OFFSET('Water Data'!$E$29,0,10*ROW('Water Data'!E45))="","",OFFSET('Water Data'!$E$29,0,10*ROW('Water Data'!E45)))</f>
        <v/>
      </c>
      <c r="BY51" s="274" t="str">
        <f ca="true">+IF(OFFSET('Water Data'!$F$27,0,10*ROW('Water Data'!F45))="","",OFFSET('Water Data'!$F$27,0,10*ROW('Water Data'!F45)))</f>
        <v/>
      </c>
      <c r="BZ51" s="274" t="str">
        <f ca="true">+IF(OFFSET('Water Data'!$F$28,0,10*ROW('Water Data'!F45))="","",OFFSET('Water Data'!$F$28,0,10*ROW('Water Data'!F45)))</f>
        <v/>
      </c>
      <c r="CA51" s="274" t="str">
        <f ca="true">+IF(OFFSET('Water Data'!$F$29,0,10*ROW('Water Data'!F45))="","",OFFSET('Water Data'!$F$29,0,10*ROW('Water Data'!F45)))</f>
        <v/>
      </c>
      <c r="CB51" s="274" t="str">
        <f ca="true">+IF(OFFSET('Water Data'!$G$27,0,10*ROW('Water Data'!G45))="","",OFFSET('Water Data'!$G$27,0,10*ROW('Water Data'!G45)))</f>
        <v/>
      </c>
      <c r="CC51" s="274" t="str">
        <f ca="true">+IF(OFFSET('Water Data'!$G$28,0,10*ROW('Water Data'!G45))="","",OFFSET('Water Data'!$G$28,0,10*ROW('Water Data'!G45)))</f>
        <v/>
      </c>
      <c r="CD51" s="274" t="str">
        <f ca="true">+IF(OFFSET('Water Data'!$G$29,0,10*ROW('Water Data'!G45))="","",OFFSET('Water Data'!$G$29,0,10*ROW('Water Data'!G45)))</f>
        <v/>
      </c>
      <c r="CE51" s="274" t="str">
        <f ca="true">+IF(OFFSET('Water Data'!$H$27,0,10*ROW('Water Data'!H45))="","",OFFSET('Water Data'!$H$27,0,10*ROW('Water Data'!H45)))</f>
        <v/>
      </c>
      <c r="CF51" s="274" t="str">
        <f ca="true">+IF(OFFSET('Water Data'!$H$28,0,10*ROW('Water Data'!H45))="","",OFFSET('Water Data'!$H$28,0,10*ROW('Water Data'!H45)))</f>
        <v/>
      </c>
      <c r="CG51" s="274" t="str">
        <f ca="true">+IF(OFFSET('Water Data'!$H$29,0,10*ROW('Water Data'!H45))="","",OFFSET('Water Data'!$H$29,0,10*ROW('Water Data'!H45)))</f>
        <v/>
      </c>
      <c r="CH51" s="274" t="str">
        <f ca="true">+IF(OFFSET('Water Data'!$I$27,0,10*ROW('Water Data'!I45))="","",OFFSET('Water Data'!$I$27,0,10*ROW('Water Data'!I45)))</f>
        <v/>
      </c>
      <c r="CI51" s="274" t="str">
        <f ca="true">+IF(OFFSET('Water Data'!$I$28,0,10*ROW('Water Data'!I45))="","",OFFSET('Water Data'!$I$28,0,10*ROW('Water Data'!I45)))</f>
        <v/>
      </c>
      <c r="CJ51" s="274" t="str">
        <f ca="true">+IF(OFFSET('Water Data'!$I$29,0,10*ROW('Water Data'!I45))="","",OFFSET('Water Data'!$I$29,0,10*ROW('Water Data'!I45)))</f>
        <v/>
      </c>
      <c r="CK51" s="274" t="str">
        <f ca="true">+IF(OFFSET('Sanitation Data'!$D$28,0,10*ROW('Sanitation Data'!D45))="","",OFFSET('Sanitation Data'!$D$28,0,10*ROW('Sanitation Data'!D45)))</f>
        <v/>
      </c>
      <c r="CL51" s="274" t="str">
        <f ca="true">+IF(OFFSET('Sanitation Data'!$D$29,0,10*ROW('Sanitation Data'!D45))="","",OFFSET('Sanitation Data'!$D$29,0,10*ROW('Sanitation Data'!D45)))</f>
        <v/>
      </c>
      <c r="CM51" s="274" t="str">
        <f ca="true">+IF(OFFSET('Sanitation Data'!$D$30,0,10*ROW('Sanitation Data'!D45))="","",OFFSET('Sanitation Data'!$D$30,0,10*ROW('Sanitation Data'!D45)))</f>
        <v/>
      </c>
      <c r="CN51" s="274" t="str">
        <f ca="true">+IF(OFFSET('Sanitation Data'!$D$31,0,10*ROW('Sanitation Data'!D45))="","",OFFSET('Sanitation Data'!$D$31,0,10*ROW('Sanitation Data'!D45)))</f>
        <v/>
      </c>
      <c r="CO51" s="274" t="str">
        <f ca="true">+IF(OFFSET('Sanitation Data'!$D$32,0,10*ROW('Sanitation Data'!D45))="","",OFFSET('Sanitation Data'!$D$32,0,10*ROW('Sanitation Data'!D45)))</f>
        <v/>
      </c>
      <c r="CP51" s="274" t="str">
        <f ca="true">+IF(OFFSET('Sanitation Data'!$E$28,0,10*ROW('Sanitation Data'!E45))="","",OFFSET('Sanitation Data'!$E$28,0,10*ROW('Sanitation Data'!E45)))</f>
        <v/>
      </c>
      <c r="CQ51" s="274" t="str">
        <f ca="true">+IF(OFFSET('Sanitation Data'!$E$29,0,10*ROW('Sanitation Data'!E45))="","",OFFSET('Sanitation Data'!$E$29,0,10*ROW('Sanitation Data'!E45)))</f>
        <v/>
      </c>
      <c r="CR51" s="274" t="str">
        <f ca="true">+IF(OFFSET('Sanitation Data'!$E$30,0,10*ROW('Sanitation Data'!E45))="","",OFFSET('Sanitation Data'!$E$30,0,10*ROW('Sanitation Data'!E45)))</f>
        <v/>
      </c>
      <c r="CS51" s="274" t="str">
        <f ca="true">+IF(OFFSET('Sanitation Data'!$E$31,0,10*ROW('Sanitation Data'!E45))="","",OFFSET('Sanitation Data'!$E$31,0,10*ROW('Sanitation Data'!E45)))</f>
        <v/>
      </c>
      <c r="CT51" s="274" t="str">
        <f ca="true">+IF(OFFSET('Sanitation Data'!$E$32,0,10*ROW('Sanitation Data'!E45))="","",OFFSET('Sanitation Data'!$E$32,0,10*ROW('Sanitation Data'!E45)))</f>
        <v/>
      </c>
      <c r="CU51" s="274" t="str">
        <f ca="true">+IF(OFFSET('Sanitation Data'!$F$28,0,10*ROW('Sanitation Data'!F45))="","",OFFSET('Sanitation Data'!$F$28,0,10*ROW('Sanitation Data'!F45)))</f>
        <v/>
      </c>
      <c r="CV51" s="274" t="str">
        <f ca="true">+IF(OFFSET('Sanitation Data'!$F$29,0,10*ROW('Sanitation Data'!F45))="","",OFFSET('Sanitation Data'!$F$29,0,10*ROW('Sanitation Data'!F45)))</f>
        <v/>
      </c>
      <c r="CW51" s="274" t="str">
        <f ca="true">+IF(OFFSET('Sanitation Data'!$F$30,0,10*ROW('Sanitation Data'!F45))="","",OFFSET('Sanitation Data'!$F$30,0,10*ROW('Sanitation Data'!F45)))</f>
        <v/>
      </c>
      <c r="CX51" s="274" t="str">
        <f ca="true">+IF(OFFSET('Sanitation Data'!$F$31,0,10*ROW('Sanitation Data'!F45))="","",OFFSET('Sanitation Data'!$F$31,0,10*ROW('Sanitation Data'!F45)))</f>
        <v/>
      </c>
      <c r="CY51" s="274" t="str">
        <f ca="true">+IF(OFFSET('Sanitation Data'!$F$32,0,10*ROW('Sanitation Data'!F45))="","",OFFSET('Sanitation Data'!$F$32,0,10*ROW('Sanitation Data'!F45)))</f>
        <v/>
      </c>
      <c r="CZ51" s="274" t="str">
        <f ca="true">+IF(OFFSET('Sanitation Data'!$G$28,0,10*ROW('Sanitation Data'!G45))="","",OFFSET('Sanitation Data'!$G$28,0,10*ROW('Sanitation Data'!G45)))</f>
        <v/>
      </c>
      <c r="DA51" s="274" t="str">
        <f ca="true">+IF(OFFSET('Sanitation Data'!$G$29,0,10*ROW('Sanitation Data'!G45))="","",OFFSET('Sanitation Data'!$G$29,0,10*ROW('Sanitation Data'!G45)))</f>
        <v/>
      </c>
      <c r="DB51" s="274" t="str">
        <f ca="true">+IF(OFFSET('Sanitation Data'!$G$30,0,10*ROW('Sanitation Data'!G45))="","",OFFSET('Sanitation Data'!$G$30,0,10*ROW('Sanitation Data'!G45)))</f>
        <v/>
      </c>
      <c r="DC51" s="274" t="str">
        <f ca="true">+IF(OFFSET('Sanitation Data'!$G$31,0,10*ROW('Sanitation Data'!G45))="","",OFFSET('Sanitation Data'!$G$31,0,10*ROW('Sanitation Data'!G45)))</f>
        <v/>
      </c>
      <c r="DD51" s="274" t="str">
        <f ca="true">+IF(OFFSET('Sanitation Data'!$G$32,0,10*ROW('Sanitation Data'!G45))="","",OFFSET('Sanitation Data'!$G$32,0,10*ROW('Sanitation Data'!G45)))</f>
        <v/>
      </c>
      <c r="DE51" s="274" t="str">
        <f ca="true">+IF(OFFSET('Sanitation Data'!$H$28,0,10*ROW('Sanitation Data'!H45))="","",OFFSET('Sanitation Data'!$H$28,0,10*ROW('Sanitation Data'!H45)))</f>
        <v/>
      </c>
      <c r="DF51" s="274" t="str">
        <f ca="true">+IF(OFFSET('Sanitation Data'!$H$29,0,10*ROW('Sanitation Data'!H45))="","",OFFSET('Sanitation Data'!$H$29,0,10*ROW('Sanitation Data'!H45)))</f>
        <v/>
      </c>
      <c r="DG51" s="274" t="str">
        <f ca="true">+IF(OFFSET('Sanitation Data'!$H$30,0,10*ROW('Sanitation Data'!H45))="","",OFFSET('Sanitation Data'!$H$30,0,10*ROW('Sanitation Data'!H45)))</f>
        <v/>
      </c>
      <c r="DH51" s="274" t="str">
        <f ca="true">+IF(OFFSET('Sanitation Data'!$H$31,0,10*ROW('Sanitation Data'!H45))="","",OFFSET('Sanitation Data'!$H$31,0,10*ROW('Sanitation Data'!H45)))</f>
        <v/>
      </c>
      <c r="DI51" s="274" t="str">
        <f ca="true">+IF(OFFSET('Sanitation Data'!$H$32,0,10*ROW('Sanitation Data'!H45))="","",OFFSET('Sanitation Data'!$H$32,0,10*ROW('Sanitation Data'!H45)))</f>
        <v/>
      </c>
      <c r="DJ51" s="274" t="str">
        <f ca="true">+IF(OFFSET('Sanitation Data'!$I$28,0,10*ROW('Sanitation Data'!I45))="","",OFFSET('Sanitation Data'!$I$28,0,10*ROW('Sanitation Data'!I45)))</f>
        <v/>
      </c>
      <c r="DK51" s="274" t="str">
        <f ca="true">+IF(OFFSET('Sanitation Data'!$I$29,0,10*ROW('Sanitation Data'!I45))="","",OFFSET('Sanitation Data'!$I$29,0,10*ROW('Sanitation Data'!I45)))</f>
        <v/>
      </c>
      <c r="DL51" s="274" t="str">
        <f ca="true">+IF(OFFSET('Sanitation Data'!$I$30,0,10*ROW('Sanitation Data'!I45))="","",OFFSET('Sanitation Data'!$I$30,0,10*ROW('Sanitation Data'!I45)))</f>
        <v/>
      </c>
      <c r="DM51" s="274" t="str">
        <f ca="true">+IF(OFFSET('Sanitation Data'!$I$31,0,10*ROW('Sanitation Data'!I45))="","",OFFSET('Sanitation Data'!$I$31,0,10*ROW('Sanitation Data'!I45)))</f>
        <v/>
      </c>
      <c r="DN51" s="274" t="str">
        <f ca="true">+IF(OFFSET('Sanitation Data'!$I$32,0,10*ROW('Sanitation Data'!I45))="","",OFFSET('Sanitation Data'!$I$32,0,10*ROW('Sanitation Data'!I45)))</f>
        <v/>
      </c>
      <c r="DO51" s="274" t="str">
        <f ca="true">+IF(OFFSET('Hygiene Data'!$D$11,0,10*ROW('Hygiene Data'!D45))="","",OFFSET('Hygiene Data'!$D$11,0,10*ROW('Hygiene Data'!D45)))</f>
        <v/>
      </c>
      <c r="DP51" s="274" t="str">
        <f ca="true">+IF(OFFSET('Hygiene Data'!$D$12,0,10*ROW('Hygiene Data'!D45))="","",OFFSET('Hygiene Data'!$D$12,0,10*ROW('Hygiene Data'!D45)))</f>
        <v/>
      </c>
      <c r="DQ51" s="274" t="str">
        <f ca="true">+IF(OFFSET('Hygiene Data'!$D$13,0,10*ROW('Hygiene Data'!D45))="","",OFFSET('Hygiene Data'!$D$13,0,10*ROW('Hygiene Data'!D45)))</f>
        <v/>
      </c>
      <c r="DR51" s="274" t="str">
        <f ca="true">+IF(OFFSET('Hygiene Data'!$E$11,0,10*ROW('Hygiene Data'!E45))="","",OFFSET('Hygiene Data'!$E$11,0,10*ROW('Hygiene Data'!E45)))</f>
        <v/>
      </c>
      <c r="DS51" s="274" t="str">
        <f ca="true">+IF(OFFSET('Hygiene Data'!$E$12,0,10*ROW('Hygiene Data'!E45))="","",OFFSET('Hygiene Data'!$E$12,0,10*ROW('Hygiene Data'!E45)))</f>
        <v/>
      </c>
      <c r="DT51" s="274" t="str">
        <f ca="true">+IF(OFFSET('Hygiene Data'!$E$13,0,10*ROW('Hygiene Data'!E45))="","",OFFSET('Hygiene Data'!$E$13,0,10*ROW('Hygiene Data'!E45)))</f>
        <v/>
      </c>
      <c r="DU51" s="274" t="str">
        <f ca="true">+IF(OFFSET('Hygiene Data'!$F$11,0,10*ROW('Hygiene Data'!F45))="","",OFFSET('Hygiene Data'!$F$11,0,10*ROW('Hygiene Data'!F45)))</f>
        <v/>
      </c>
      <c r="DV51" s="274" t="str">
        <f ca="true">+IF(OFFSET('Hygiene Data'!$F$12,0,10*ROW('Hygiene Data'!F45))="","",OFFSET('Hygiene Data'!$F$12,0,10*ROW('Hygiene Data'!F45)))</f>
        <v/>
      </c>
      <c r="DW51" s="274" t="str">
        <f ca="true">+IF(OFFSET('Hygiene Data'!$F$13,0,10*ROW('Hygiene Data'!F45))="","",OFFSET('Hygiene Data'!$F$13,0,10*ROW('Hygiene Data'!F45)))</f>
        <v/>
      </c>
      <c r="DX51" s="274" t="str">
        <f ca="true">+IF(OFFSET('Hygiene Data'!$G$11,0,10*ROW('Hygiene Data'!G45))="","",OFFSET('Hygiene Data'!$G$11,0,10*ROW('Hygiene Data'!G45)))</f>
        <v/>
      </c>
      <c r="DY51" s="274" t="str">
        <f ca="true">+IF(OFFSET('Hygiene Data'!$G$12,0,10*ROW('Hygiene Data'!G45))="","",OFFSET('Hygiene Data'!$G$12,0,10*ROW('Hygiene Data'!G45)))</f>
        <v/>
      </c>
      <c r="DZ51" s="274" t="str">
        <f ca="true">+IF(OFFSET('Hygiene Data'!$G$13,0,10*ROW('Hygiene Data'!G45))="","",OFFSET('Hygiene Data'!$G$13,0,10*ROW('Hygiene Data'!G45)))</f>
        <v/>
      </c>
      <c r="EA51" s="274" t="str">
        <f ca="true">+IF(OFFSET('Hygiene Data'!$H$11,0,10*ROW('Hygiene Data'!H45))="","",OFFSET('Hygiene Data'!$H$11,0,10*ROW('Hygiene Data'!H45)))</f>
        <v/>
      </c>
      <c r="EB51" s="274" t="str">
        <f ca="true">+IF(OFFSET('Hygiene Data'!$H$12,0,10*ROW('Hygiene Data'!H45))="","",OFFSET('Hygiene Data'!$H$12,0,10*ROW('Hygiene Data'!H45)))</f>
        <v/>
      </c>
      <c r="EC51" s="274" t="str">
        <f ca="true">+IF(OFFSET('Hygiene Data'!$H$13,0,10*ROW('Hygiene Data'!H45))="","",OFFSET('Hygiene Data'!$H$13,0,10*ROW('Hygiene Data'!H45)))</f>
        <v/>
      </c>
      <c r="ED51" s="274" t="str">
        <f ca="true">+IF(OFFSET('Hygiene Data'!$I$11,0,10*ROW('Hygiene Data'!I45))="","",OFFSET('Hygiene Data'!$I$11,0,10*ROW('Hygiene Data'!I45)))</f>
        <v/>
      </c>
      <c r="EE51" s="274" t="str">
        <f ca="true">+IF(OFFSET('Hygiene Data'!$I$12,0,10*ROW('Hygiene Data'!I45))="","",OFFSET('Hygiene Data'!$I$12,0,10*ROW('Hygiene Data'!I45)))</f>
        <v/>
      </c>
      <c r="EF51" s="274"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0" t="str">
        <f t="shared" ca="true" si="0"/>
        <v/>
      </c>
      <c r="D52" s="9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4"/>
      <c r="BS52" s="274" t="str">
        <f ca="true">+IF(OFFSET('Water Data'!$D$27,0,10*ROW('Water Data'!D46))="","",OFFSET('Water Data'!$D$27,0,10*ROW('Water Data'!D46)))</f>
        <v/>
      </c>
      <c r="BT52" s="274" t="str">
        <f ca="true">+IF(OFFSET('Water Data'!$D$28,0,10*ROW('Water Data'!D46))="","",OFFSET('Water Data'!$D$28,0,10*ROW('Water Data'!D46)))</f>
        <v/>
      </c>
      <c r="BU52" s="274" t="str">
        <f ca="true">+IF(OFFSET('Water Data'!$D$29,0,10*ROW('Water Data'!D46))="","",OFFSET('Water Data'!$D$29,0,10*ROW('Water Data'!D46)))</f>
        <v/>
      </c>
      <c r="BV52" s="274" t="str">
        <f ca="true">+IF(OFFSET('Water Data'!$E$27,0,10*ROW('Water Data'!E46))="","",OFFSET('Water Data'!$E$27,0,10*ROW('Water Data'!E46)))</f>
        <v/>
      </c>
      <c r="BW52" s="274" t="str">
        <f ca="true">+IF(OFFSET('Water Data'!$E$28,0,10*ROW('Water Data'!E46))="","",OFFSET('Water Data'!$E$28,0,10*ROW('Water Data'!E46)))</f>
        <v/>
      </c>
      <c r="BX52" s="274" t="str">
        <f ca="true">+IF(OFFSET('Water Data'!$E$29,0,10*ROW('Water Data'!E46))="","",OFFSET('Water Data'!$E$29,0,10*ROW('Water Data'!E46)))</f>
        <v/>
      </c>
      <c r="BY52" s="274" t="str">
        <f ca="true">+IF(OFFSET('Water Data'!$F$27,0,10*ROW('Water Data'!F46))="","",OFFSET('Water Data'!$F$27,0,10*ROW('Water Data'!F46)))</f>
        <v/>
      </c>
      <c r="BZ52" s="274" t="str">
        <f ca="true">+IF(OFFSET('Water Data'!$F$28,0,10*ROW('Water Data'!F46))="","",OFFSET('Water Data'!$F$28,0,10*ROW('Water Data'!F46)))</f>
        <v/>
      </c>
      <c r="CA52" s="274" t="str">
        <f ca="true">+IF(OFFSET('Water Data'!$F$29,0,10*ROW('Water Data'!F46))="","",OFFSET('Water Data'!$F$29,0,10*ROW('Water Data'!F46)))</f>
        <v/>
      </c>
      <c r="CB52" s="274" t="str">
        <f ca="true">+IF(OFFSET('Water Data'!$G$27,0,10*ROW('Water Data'!G46))="","",OFFSET('Water Data'!$G$27,0,10*ROW('Water Data'!G46)))</f>
        <v/>
      </c>
      <c r="CC52" s="274" t="str">
        <f ca="true">+IF(OFFSET('Water Data'!$G$28,0,10*ROW('Water Data'!G46))="","",OFFSET('Water Data'!$G$28,0,10*ROW('Water Data'!G46)))</f>
        <v/>
      </c>
      <c r="CD52" s="274" t="str">
        <f ca="true">+IF(OFFSET('Water Data'!$G$29,0,10*ROW('Water Data'!G46))="","",OFFSET('Water Data'!$G$29,0,10*ROW('Water Data'!G46)))</f>
        <v/>
      </c>
      <c r="CE52" s="274" t="str">
        <f ca="true">+IF(OFFSET('Water Data'!$H$27,0,10*ROW('Water Data'!H46))="","",OFFSET('Water Data'!$H$27,0,10*ROW('Water Data'!H46)))</f>
        <v/>
      </c>
      <c r="CF52" s="274" t="str">
        <f ca="true">+IF(OFFSET('Water Data'!$H$28,0,10*ROW('Water Data'!H46))="","",OFFSET('Water Data'!$H$28,0,10*ROW('Water Data'!H46)))</f>
        <v/>
      </c>
      <c r="CG52" s="274" t="str">
        <f ca="true">+IF(OFFSET('Water Data'!$H$29,0,10*ROW('Water Data'!H46))="","",OFFSET('Water Data'!$H$29,0,10*ROW('Water Data'!H46)))</f>
        <v/>
      </c>
      <c r="CH52" s="274" t="str">
        <f ca="true">+IF(OFFSET('Water Data'!$I$27,0,10*ROW('Water Data'!I46))="","",OFFSET('Water Data'!$I$27,0,10*ROW('Water Data'!I46)))</f>
        <v/>
      </c>
      <c r="CI52" s="274" t="str">
        <f ca="true">+IF(OFFSET('Water Data'!$I$28,0,10*ROW('Water Data'!I46))="","",OFFSET('Water Data'!$I$28,0,10*ROW('Water Data'!I46)))</f>
        <v/>
      </c>
      <c r="CJ52" s="274" t="str">
        <f ca="true">+IF(OFFSET('Water Data'!$I$29,0,10*ROW('Water Data'!I46))="","",OFFSET('Water Data'!$I$29,0,10*ROW('Water Data'!I46)))</f>
        <v/>
      </c>
      <c r="CK52" s="274" t="str">
        <f ca="true">+IF(OFFSET('Sanitation Data'!$D$28,0,10*ROW('Sanitation Data'!D46))="","",OFFSET('Sanitation Data'!$D$28,0,10*ROW('Sanitation Data'!D46)))</f>
        <v/>
      </c>
      <c r="CL52" s="274" t="str">
        <f ca="true">+IF(OFFSET('Sanitation Data'!$D$29,0,10*ROW('Sanitation Data'!D46))="","",OFFSET('Sanitation Data'!$D$29,0,10*ROW('Sanitation Data'!D46)))</f>
        <v/>
      </c>
      <c r="CM52" s="274" t="str">
        <f ca="true">+IF(OFFSET('Sanitation Data'!$D$30,0,10*ROW('Sanitation Data'!D46))="","",OFFSET('Sanitation Data'!$D$30,0,10*ROW('Sanitation Data'!D46)))</f>
        <v/>
      </c>
      <c r="CN52" s="274" t="str">
        <f ca="true">+IF(OFFSET('Sanitation Data'!$D$31,0,10*ROW('Sanitation Data'!D46))="","",OFFSET('Sanitation Data'!$D$31,0,10*ROW('Sanitation Data'!D46)))</f>
        <v/>
      </c>
      <c r="CO52" s="274" t="str">
        <f ca="true">+IF(OFFSET('Sanitation Data'!$D$32,0,10*ROW('Sanitation Data'!D46))="","",OFFSET('Sanitation Data'!$D$32,0,10*ROW('Sanitation Data'!D46)))</f>
        <v/>
      </c>
      <c r="CP52" s="274" t="str">
        <f ca="true">+IF(OFFSET('Sanitation Data'!$E$28,0,10*ROW('Sanitation Data'!E46))="","",OFFSET('Sanitation Data'!$E$28,0,10*ROW('Sanitation Data'!E46)))</f>
        <v/>
      </c>
      <c r="CQ52" s="274" t="str">
        <f ca="true">+IF(OFFSET('Sanitation Data'!$E$29,0,10*ROW('Sanitation Data'!E46))="","",OFFSET('Sanitation Data'!$E$29,0,10*ROW('Sanitation Data'!E46)))</f>
        <v/>
      </c>
      <c r="CR52" s="274" t="str">
        <f ca="true">+IF(OFFSET('Sanitation Data'!$E$30,0,10*ROW('Sanitation Data'!E46))="","",OFFSET('Sanitation Data'!$E$30,0,10*ROW('Sanitation Data'!E46)))</f>
        <v/>
      </c>
      <c r="CS52" s="274" t="str">
        <f ca="true">+IF(OFFSET('Sanitation Data'!$E$31,0,10*ROW('Sanitation Data'!E46))="","",OFFSET('Sanitation Data'!$E$31,0,10*ROW('Sanitation Data'!E46)))</f>
        <v/>
      </c>
      <c r="CT52" s="274" t="str">
        <f ca="true">+IF(OFFSET('Sanitation Data'!$E$32,0,10*ROW('Sanitation Data'!E46))="","",OFFSET('Sanitation Data'!$E$32,0,10*ROW('Sanitation Data'!E46)))</f>
        <v/>
      </c>
      <c r="CU52" s="274" t="str">
        <f ca="true">+IF(OFFSET('Sanitation Data'!$F$28,0,10*ROW('Sanitation Data'!F46))="","",OFFSET('Sanitation Data'!$F$28,0,10*ROW('Sanitation Data'!F46)))</f>
        <v/>
      </c>
      <c r="CV52" s="274" t="str">
        <f ca="true">+IF(OFFSET('Sanitation Data'!$F$29,0,10*ROW('Sanitation Data'!F46))="","",OFFSET('Sanitation Data'!$F$29,0,10*ROW('Sanitation Data'!F46)))</f>
        <v/>
      </c>
      <c r="CW52" s="274" t="str">
        <f ca="true">+IF(OFFSET('Sanitation Data'!$F$30,0,10*ROW('Sanitation Data'!F46))="","",OFFSET('Sanitation Data'!$F$30,0,10*ROW('Sanitation Data'!F46)))</f>
        <v/>
      </c>
      <c r="CX52" s="274" t="str">
        <f ca="true">+IF(OFFSET('Sanitation Data'!$F$31,0,10*ROW('Sanitation Data'!F46))="","",OFFSET('Sanitation Data'!$F$31,0,10*ROW('Sanitation Data'!F46)))</f>
        <v/>
      </c>
      <c r="CY52" s="274" t="str">
        <f ca="true">+IF(OFFSET('Sanitation Data'!$F$32,0,10*ROW('Sanitation Data'!F46))="","",OFFSET('Sanitation Data'!$F$32,0,10*ROW('Sanitation Data'!F46)))</f>
        <v/>
      </c>
      <c r="CZ52" s="274" t="str">
        <f ca="true">+IF(OFFSET('Sanitation Data'!$G$28,0,10*ROW('Sanitation Data'!G46))="","",OFFSET('Sanitation Data'!$G$28,0,10*ROW('Sanitation Data'!G46)))</f>
        <v/>
      </c>
      <c r="DA52" s="274" t="str">
        <f ca="true">+IF(OFFSET('Sanitation Data'!$G$29,0,10*ROW('Sanitation Data'!G46))="","",OFFSET('Sanitation Data'!$G$29,0,10*ROW('Sanitation Data'!G46)))</f>
        <v/>
      </c>
      <c r="DB52" s="274" t="str">
        <f ca="true">+IF(OFFSET('Sanitation Data'!$G$30,0,10*ROW('Sanitation Data'!G46))="","",OFFSET('Sanitation Data'!$G$30,0,10*ROW('Sanitation Data'!G46)))</f>
        <v/>
      </c>
      <c r="DC52" s="274" t="str">
        <f ca="true">+IF(OFFSET('Sanitation Data'!$G$31,0,10*ROW('Sanitation Data'!G46))="","",OFFSET('Sanitation Data'!$G$31,0,10*ROW('Sanitation Data'!G46)))</f>
        <v/>
      </c>
      <c r="DD52" s="274" t="str">
        <f ca="true">+IF(OFFSET('Sanitation Data'!$G$32,0,10*ROW('Sanitation Data'!G46))="","",OFFSET('Sanitation Data'!$G$32,0,10*ROW('Sanitation Data'!G46)))</f>
        <v/>
      </c>
      <c r="DE52" s="274" t="str">
        <f ca="true">+IF(OFFSET('Sanitation Data'!$H$28,0,10*ROW('Sanitation Data'!H46))="","",OFFSET('Sanitation Data'!$H$28,0,10*ROW('Sanitation Data'!H46)))</f>
        <v/>
      </c>
      <c r="DF52" s="274" t="str">
        <f ca="true">+IF(OFFSET('Sanitation Data'!$H$29,0,10*ROW('Sanitation Data'!H46))="","",OFFSET('Sanitation Data'!$H$29,0,10*ROW('Sanitation Data'!H46)))</f>
        <v/>
      </c>
      <c r="DG52" s="274" t="str">
        <f ca="true">+IF(OFFSET('Sanitation Data'!$H$30,0,10*ROW('Sanitation Data'!H46))="","",OFFSET('Sanitation Data'!$H$30,0,10*ROW('Sanitation Data'!H46)))</f>
        <v/>
      </c>
      <c r="DH52" s="274" t="str">
        <f ca="true">+IF(OFFSET('Sanitation Data'!$H$31,0,10*ROW('Sanitation Data'!H46))="","",OFFSET('Sanitation Data'!$H$31,0,10*ROW('Sanitation Data'!H46)))</f>
        <v/>
      </c>
      <c r="DI52" s="274" t="str">
        <f ca="true">+IF(OFFSET('Sanitation Data'!$H$32,0,10*ROW('Sanitation Data'!H46))="","",OFFSET('Sanitation Data'!$H$32,0,10*ROW('Sanitation Data'!H46)))</f>
        <v/>
      </c>
      <c r="DJ52" s="274" t="str">
        <f ca="true">+IF(OFFSET('Sanitation Data'!$I$28,0,10*ROW('Sanitation Data'!I46))="","",OFFSET('Sanitation Data'!$I$28,0,10*ROW('Sanitation Data'!I46)))</f>
        <v/>
      </c>
      <c r="DK52" s="274" t="str">
        <f ca="true">+IF(OFFSET('Sanitation Data'!$I$29,0,10*ROW('Sanitation Data'!I46))="","",OFFSET('Sanitation Data'!$I$29,0,10*ROW('Sanitation Data'!I46)))</f>
        <v/>
      </c>
      <c r="DL52" s="274" t="str">
        <f ca="true">+IF(OFFSET('Sanitation Data'!$I$30,0,10*ROW('Sanitation Data'!I46))="","",OFFSET('Sanitation Data'!$I$30,0,10*ROW('Sanitation Data'!I46)))</f>
        <v/>
      </c>
      <c r="DM52" s="274" t="str">
        <f ca="true">+IF(OFFSET('Sanitation Data'!$I$31,0,10*ROW('Sanitation Data'!I46))="","",OFFSET('Sanitation Data'!$I$31,0,10*ROW('Sanitation Data'!I46)))</f>
        <v/>
      </c>
      <c r="DN52" s="274" t="str">
        <f ca="true">+IF(OFFSET('Sanitation Data'!$I$32,0,10*ROW('Sanitation Data'!I46))="","",OFFSET('Sanitation Data'!$I$32,0,10*ROW('Sanitation Data'!I46)))</f>
        <v/>
      </c>
      <c r="DO52" s="274" t="str">
        <f ca="true">+IF(OFFSET('Hygiene Data'!$D$11,0,10*ROW('Hygiene Data'!D46))="","",OFFSET('Hygiene Data'!$D$11,0,10*ROW('Hygiene Data'!D46)))</f>
        <v/>
      </c>
      <c r="DP52" s="274" t="str">
        <f ca="true">+IF(OFFSET('Hygiene Data'!$D$12,0,10*ROW('Hygiene Data'!D46))="","",OFFSET('Hygiene Data'!$D$12,0,10*ROW('Hygiene Data'!D46)))</f>
        <v/>
      </c>
      <c r="DQ52" s="274" t="str">
        <f ca="true">+IF(OFFSET('Hygiene Data'!$D$13,0,10*ROW('Hygiene Data'!D46))="","",OFFSET('Hygiene Data'!$D$13,0,10*ROW('Hygiene Data'!D46)))</f>
        <v/>
      </c>
      <c r="DR52" s="274" t="str">
        <f ca="true">+IF(OFFSET('Hygiene Data'!$E$11,0,10*ROW('Hygiene Data'!E46))="","",OFFSET('Hygiene Data'!$E$11,0,10*ROW('Hygiene Data'!E46)))</f>
        <v/>
      </c>
      <c r="DS52" s="274" t="str">
        <f ca="true">+IF(OFFSET('Hygiene Data'!$E$12,0,10*ROW('Hygiene Data'!E46))="","",OFFSET('Hygiene Data'!$E$12,0,10*ROW('Hygiene Data'!E46)))</f>
        <v/>
      </c>
      <c r="DT52" s="274" t="str">
        <f ca="true">+IF(OFFSET('Hygiene Data'!$E$13,0,10*ROW('Hygiene Data'!E46))="","",OFFSET('Hygiene Data'!$E$13,0,10*ROW('Hygiene Data'!E46)))</f>
        <v/>
      </c>
      <c r="DU52" s="274" t="str">
        <f ca="true">+IF(OFFSET('Hygiene Data'!$F$11,0,10*ROW('Hygiene Data'!F46))="","",OFFSET('Hygiene Data'!$F$11,0,10*ROW('Hygiene Data'!F46)))</f>
        <v/>
      </c>
      <c r="DV52" s="274" t="str">
        <f ca="true">+IF(OFFSET('Hygiene Data'!$F$12,0,10*ROW('Hygiene Data'!F46))="","",OFFSET('Hygiene Data'!$F$12,0,10*ROW('Hygiene Data'!F46)))</f>
        <v/>
      </c>
      <c r="DW52" s="274" t="str">
        <f ca="true">+IF(OFFSET('Hygiene Data'!$F$13,0,10*ROW('Hygiene Data'!F46))="","",OFFSET('Hygiene Data'!$F$13,0,10*ROW('Hygiene Data'!F46)))</f>
        <v/>
      </c>
      <c r="DX52" s="274" t="str">
        <f ca="true">+IF(OFFSET('Hygiene Data'!$G$11,0,10*ROW('Hygiene Data'!G46))="","",OFFSET('Hygiene Data'!$G$11,0,10*ROW('Hygiene Data'!G46)))</f>
        <v/>
      </c>
      <c r="DY52" s="274" t="str">
        <f ca="true">+IF(OFFSET('Hygiene Data'!$G$12,0,10*ROW('Hygiene Data'!G46))="","",OFFSET('Hygiene Data'!$G$12,0,10*ROW('Hygiene Data'!G46)))</f>
        <v/>
      </c>
      <c r="DZ52" s="274" t="str">
        <f ca="true">+IF(OFFSET('Hygiene Data'!$G$13,0,10*ROW('Hygiene Data'!G46))="","",OFFSET('Hygiene Data'!$G$13,0,10*ROW('Hygiene Data'!G46)))</f>
        <v/>
      </c>
      <c r="EA52" s="274" t="str">
        <f ca="true">+IF(OFFSET('Hygiene Data'!$H$11,0,10*ROW('Hygiene Data'!H46))="","",OFFSET('Hygiene Data'!$H$11,0,10*ROW('Hygiene Data'!H46)))</f>
        <v/>
      </c>
      <c r="EB52" s="274" t="str">
        <f ca="true">+IF(OFFSET('Hygiene Data'!$H$12,0,10*ROW('Hygiene Data'!H46))="","",OFFSET('Hygiene Data'!$H$12,0,10*ROW('Hygiene Data'!H46)))</f>
        <v/>
      </c>
      <c r="EC52" s="274" t="str">
        <f ca="true">+IF(OFFSET('Hygiene Data'!$H$13,0,10*ROW('Hygiene Data'!H46))="","",OFFSET('Hygiene Data'!$H$13,0,10*ROW('Hygiene Data'!H46)))</f>
        <v/>
      </c>
      <c r="ED52" s="274" t="str">
        <f ca="true">+IF(OFFSET('Hygiene Data'!$I$11,0,10*ROW('Hygiene Data'!I46))="","",OFFSET('Hygiene Data'!$I$11,0,10*ROW('Hygiene Data'!I46)))</f>
        <v/>
      </c>
      <c r="EE52" s="274" t="str">
        <f ca="true">+IF(OFFSET('Hygiene Data'!$I$12,0,10*ROW('Hygiene Data'!I46))="","",OFFSET('Hygiene Data'!$I$12,0,10*ROW('Hygiene Data'!I46)))</f>
        <v/>
      </c>
      <c r="EF52" s="274"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0" t="str">
        <f t="shared" ca="true" si="0"/>
        <v/>
      </c>
      <c r="D53" s="9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4"/>
      <c r="BS53" s="274" t="str">
        <f ca="true">+IF(OFFSET('Water Data'!$D$27,0,10*ROW('Water Data'!D47))="","",OFFSET('Water Data'!$D$27,0,10*ROW('Water Data'!D47)))</f>
        <v/>
      </c>
      <c r="BT53" s="274" t="str">
        <f ca="true">+IF(OFFSET('Water Data'!$D$28,0,10*ROW('Water Data'!D47))="","",OFFSET('Water Data'!$D$28,0,10*ROW('Water Data'!D47)))</f>
        <v/>
      </c>
      <c r="BU53" s="274" t="str">
        <f ca="true">+IF(OFFSET('Water Data'!$D$29,0,10*ROW('Water Data'!D47))="","",OFFSET('Water Data'!$D$29,0,10*ROW('Water Data'!D47)))</f>
        <v/>
      </c>
      <c r="BV53" s="274" t="str">
        <f ca="true">+IF(OFFSET('Water Data'!$E$27,0,10*ROW('Water Data'!E47))="","",OFFSET('Water Data'!$E$27,0,10*ROW('Water Data'!E47)))</f>
        <v/>
      </c>
      <c r="BW53" s="274" t="str">
        <f ca="true">+IF(OFFSET('Water Data'!$E$28,0,10*ROW('Water Data'!E47))="","",OFFSET('Water Data'!$E$28,0,10*ROW('Water Data'!E47)))</f>
        <v/>
      </c>
      <c r="BX53" s="274" t="str">
        <f ca="true">+IF(OFFSET('Water Data'!$E$29,0,10*ROW('Water Data'!E47))="","",OFFSET('Water Data'!$E$29,0,10*ROW('Water Data'!E47)))</f>
        <v/>
      </c>
      <c r="BY53" s="274" t="str">
        <f ca="true">+IF(OFFSET('Water Data'!$F$27,0,10*ROW('Water Data'!F47))="","",OFFSET('Water Data'!$F$27,0,10*ROW('Water Data'!F47)))</f>
        <v/>
      </c>
      <c r="BZ53" s="274" t="str">
        <f ca="true">+IF(OFFSET('Water Data'!$F$28,0,10*ROW('Water Data'!F47))="","",OFFSET('Water Data'!$F$28,0,10*ROW('Water Data'!F47)))</f>
        <v/>
      </c>
      <c r="CA53" s="274" t="str">
        <f ca="true">+IF(OFFSET('Water Data'!$F$29,0,10*ROW('Water Data'!F47))="","",OFFSET('Water Data'!$F$29,0,10*ROW('Water Data'!F47)))</f>
        <v/>
      </c>
      <c r="CB53" s="274" t="str">
        <f ca="true">+IF(OFFSET('Water Data'!$G$27,0,10*ROW('Water Data'!G47))="","",OFFSET('Water Data'!$G$27,0,10*ROW('Water Data'!G47)))</f>
        <v/>
      </c>
      <c r="CC53" s="274" t="str">
        <f ca="true">+IF(OFFSET('Water Data'!$G$28,0,10*ROW('Water Data'!G47))="","",OFFSET('Water Data'!$G$28,0,10*ROW('Water Data'!G47)))</f>
        <v/>
      </c>
      <c r="CD53" s="274" t="str">
        <f ca="true">+IF(OFFSET('Water Data'!$G$29,0,10*ROW('Water Data'!G47))="","",OFFSET('Water Data'!$G$29,0,10*ROW('Water Data'!G47)))</f>
        <v/>
      </c>
      <c r="CE53" s="274" t="str">
        <f ca="true">+IF(OFFSET('Water Data'!$H$27,0,10*ROW('Water Data'!H47))="","",OFFSET('Water Data'!$H$27,0,10*ROW('Water Data'!H47)))</f>
        <v/>
      </c>
      <c r="CF53" s="274" t="str">
        <f ca="true">+IF(OFFSET('Water Data'!$H$28,0,10*ROW('Water Data'!H47))="","",OFFSET('Water Data'!$H$28,0,10*ROW('Water Data'!H47)))</f>
        <v/>
      </c>
      <c r="CG53" s="274" t="str">
        <f ca="true">+IF(OFFSET('Water Data'!$H$29,0,10*ROW('Water Data'!H47))="","",OFFSET('Water Data'!$H$29,0,10*ROW('Water Data'!H47)))</f>
        <v/>
      </c>
      <c r="CH53" s="274" t="str">
        <f ca="true">+IF(OFFSET('Water Data'!$I$27,0,10*ROW('Water Data'!I47))="","",OFFSET('Water Data'!$I$27,0,10*ROW('Water Data'!I47)))</f>
        <v/>
      </c>
      <c r="CI53" s="274" t="str">
        <f ca="true">+IF(OFFSET('Water Data'!$I$28,0,10*ROW('Water Data'!I47))="","",OFFSET('Water Data'!$I$28,0,10*ROW('Water Data'!I47)))</f>
        <v/>
      </c>
      <c r="CJ53" s="274" t="str">
        <f ca="true">+IF(OFFSET('Water Data'!$I$29,0,10*ROW('Water Data'!I47))="","",OFFSET('Water Data'!$I$29,0,10*ROW('Water Data'!I47)))</f>
        <v/>
      </c>
      <c r="CK53" s="274" t="str">
        <f ca="true">+IF(OFFSET('Sanitation Data'!$D$28,0,10*ROW('Sanitation Data'!D47))="","",OFFSET('Sanitation Data'!$D$28,0,10*ROW('Sanitation Data'!D47)))</f>
        <v/>
      </c>
      <c r="CL53" s="274" t="str">
        <f ca="true">+IF(OFFSET('Sanitation Data'!$D$29,0,10*ROW('Sanitation Data'!D47))="","",OFFSET('Sanitation Data'!$D$29,0,10*ROW('Sanitation Data'!D47)))</f>
        <v/>
      </c>
      <c r="CM53" s="274" t="str">
        <f ca="true">+IF(OFFSET('Sanitation Data'!$D$30,0,10*ROW('Sanitation Data'!D47))="","",OFFSET('Sanitation Data'!$D$30,0,10*ROW('Sanitation Data'!D47)))</f>
        <v/>
      </c>
      <c r="CN53" s="274" t="str">
        <f ca="true">+IF(OFFSET('Sanitation Data'!$D$31,0,10*ROW('Sanitation Data'!D47))="","",OFFSET('Sanitation Data'!$D$31,0,10*ROW('Sanitation Data'!D47)))</f>
        <v/>
      </c>
      <c r="CO53" s="274" t="str">
        <f ca="true">+IF(OFFSET('Sanitation Data'!$D$32,0,10*ROW('Sanitation Data'!D47))="","",OFFSET('Sanitation Data'!$D$32,0,10*ROW('Sanitation Data'!D47)))</f>
        <v/>
      </c>
      <c r="CP53" s="274" t="str">
        <f ca="true">+IF(OFFSET('Sanitation Data'!$E$28,0,10*ROW('Sanitation Data'!E47))="","",OFFSET('Sanitation Data'!$E$28,0,10*ROW('Sanitation Data'!E47)))</f>
        <v/>
      </c>
      <c r="CQ53" s="274" t="str">
        <f ca="true">+IF(OFFSET('Sanitation Data'!$E$29,0,10*ROW('Sanitation Data'!E47))="","",OFFSET('Sanitation Data'!$E$29,0,10*ROW('Sanitation Data'!E47)))</f>
        <v/>
      </c>
      <c r="CR53" s="274" t="str">
        <f ca="true">+IF(OFFSET('Sanitation Data'!$E$30,0,10*ROW('Sanitation Data'!E47))="","",OFFSET('Sanitation Data'!$E$30,0,10*ROW('Sanitation Data'!E47)))</f>
        <v/>
      </c>
      <c r="CS53" s="274" t="str">
        <f ca="true">+IF(OFFSET('Sanitation Data'!$E$31,0,10*ROW('Sanitation Data'!E47))="","",OFFSET('Sanitation Data'!$E$31,0,10*ROW('Sanitation Data'!E47)))</f>
        <v/>
      </c>
      <c r="CT53" s="274" t="str">
        <f ca="true">+IF(OFFSET('Sanitation Data'!$E$32,0,10*ROW('Sanitation Data'!E47))="","",OFFSET('Sanitation Data'!$E$32,0,10*ROW('Sanitation Data'!E47)))</f>
        <v/>
      </c>
      <c r="CU53" s="274" t="str">
        <f ca="true">+IF(OFFSET('Sanitation Data'!$F$28,0,10*ROW('Sanitation Data'!F47))="","",OFFSET('Sanitation Data'!$F$28,0,10*ROW('Sanitation Data'!F47)))</f>
        <v/>
      </c>
      <c r="CV53" s="274" t="str">
        <f ca="true">+IF(OFFSET('Sanitation Data'!$F$29,0,10*ROW('Sanitation Data'!F47))="","",OFFSET('Sanitation Data'!$F$29,0,10*ROW('Sanitation Data'!F47)))</f>
        <v/>
      </c>
      <c r="CW53" s="274" t="str">
        <f ca="true">+IF(OFFSET('Sanitation Data'!$F$30,0,10*ROW('Sanitation Data'!F47))="","",OFFSET('Sanitation Data'!$F$30,0,10*ROW('Sanitation Data'!F47)))</f>
        <v/>
      </c>
      <c r="CX53" s="274" t="str">
        <f ca="true">+IF(OFFSET('Sanitation Data'!$F$31,0,10*ROW('Sanitation Data'!F47))="","",OFFSET('Sanitation Data'!$F$31,0,10*ROW('Sanitation Data'!F47)))</f>
        <v/>
      </c>
      <c r="CY53" s="274" t="str">
        <f ca="true">+IF(OFFSET('Sanitation Data'!$F$32,0,10*ROW('Sanitation Data'!F47))="","",OFFSET('Sanitation Data'!$F$32,0,10*ROW('Sanitation Data'!F47)))</f>
        <v/>
      </c>
      <c r="CZ53" s="274" t="str">
        <f ca="true">+IF(OFFSET('Sanitation Data'!$G$28,0,10*ROW('Sanitation Data'!G47))="","",OFFSET('Sanitation Data'!$G$28,0,10*ROW('Sanitation Data'!G47)))</f>
        <v/>
      </c>
      <c r="DA53" s="274" t="str">
        <f ca="true">+IF(OFFSET('Sanitation Data'!$G$29,0,10*ROW('Sanitation Data'!G47))="","",OFFSET('Sanitation Data'!$G$29,0,10*ROW('Sanitation Data'!G47)))</f>
        <v/>
      </c>
      <c r="DB53" s="274" t="str">
        <f ca="true">+IF(OFFSET('Sanitation Data'!$G$30,0,10*ROW('Sanitation Data'!G47))="","",OFFSET('Sanitation Data'!$G$30,0,10*ROW('Sanitation Data'!G47)))</f>
        <v/>
      </c>
      <c r="DC53" s="274" t="str">
        <f ca="true">+IF(OFFSET('Sanitation Data'!$G$31,0,10*ROW('Sanitation Data'!G47))="","",OFFSET('Sanitation Data'!$G$31,0,10*ROW('Sanitation Data'!G47)))</f>
        <v/>
      </c>
      <c r="DD53" s="274" t="str">
        <f ca="true">+IF(OFFSET('Sanitation Data'!$G$32,0,10*ROW('Sanitation Data'!G47))="","",OFFSET('Sanitation Data'!$G$32,0,10*ROW('Sanitation Data'!G47)))</f>
        <v/>
      </c>
      <c r="DE53" s="274" t="str">
        <f ca="true">+IF(OFFSET('Sanitation Data'!$H$28,0,10*ROW('Sanitation Data'!H47))="","",OFFSET('Sanitation Data'!$H$28,0,10*ROW('Sanitation Data'!H47)))</f>
        <v/>
      </c>
      <c r="DF53" s="274" t="str">
        <f ca="true">+IF(OFFSET('Sanitation Data'!$H$29,0,10*ROW('Sanitation Data'!H47))="","",OFFSET('Sanitation Data'!$H$29,0,10*ROW('Sanitation Data'!H47)))</f>
        <v/>
      </c>
      <c r="DG53" s="274" t="str">
        <f ca="true">+IF(OFFSET('Sanitation Data'!$H$30,0,10*ROW('Sanitation Data'!H47))="","",OFFSET('Sanitation Data'!$H$30,0,10*ROW('Sanitation Data'!H47)))</f>
        <v/>
      </c>
      <c r="DH53" s="274" t="str">
        <f ca="true">+IF(OFFSET('Sanitation Data'!$H$31,0,10*ROW('Sanitation Data'!H47))="","",OFFSET('Sanitation Data'!$H$31,0,10*ROW('Sanitation Data'!H47)))</f>
        <v/>
      </c>
      <c r="DI53" s="274" t="str">
        <f ca="true">+IF(OFFSET('Sanitation Data'!$H$32,0,10*ROW('Sanitation Data'!H47))="","",OFFSET('Sanitation Data'!$H$32,0,10*ROW('Sanitation Data'!H47)))</f>
        <v/>
      </c>
      <c r="DJ53" s="274" t="str">
        <f ca="true">+IF(OFFSET('Sanitation Data'!$I$28,0,10*ROW('Sanitation Data'!I47))="","",OFFSET('Sanitation Data'!$I$28,0,10*ROW('Sanitation Data'!I47)))</f>
        <v/>
      </c>
      <c r="DK53" s="274" t="str">
        <f ca="true">+IF(OFFSET('Sanitation Data'!$I$29,0,10*ROW('Sanitation Data'!I47))="","",OFFSET('Sanitation Data'!$I$29,0,10*ROW('Sanitation Data'!I47)))</f>
        <v/>
      </c>
      <c r="DL53" s="274" t="str">
        <f ca="true">+IF(OFFSET('Sanitation Data'!$I$30,0,10*ROW('Sanitation Data'!I47))="","",OFFSET('Sanitation Data'!$I$30,0,10*ROW('Sanitation Data'!I47)))</f>
        <v/>
      </c>
      <c r="DM53" s="274" t="str">
        <f ca="true">+IF(OFFSET('Sanitation Data'!$I$31,0,10*ROW('Sanitation Data'!I47))="","",OFFSET('Sanitation Data'!$I$31,0,10*ROW('Sanitation Data'!I47)))</f>
        <v/>
      </c>
      <c r="DN53" s="274" t="str">
        <f ca="true">+IF(OFFSET('Sanitation Data'!$I$32,0,10*ROW('Sanitation Data'!I47))="","",OFFSET('Sanitation Data'!$I$32,0,10*ROW('Sanitation Data'!I47)))</f>
        <v/>
      </c>
      <c r="DO53" s="274" t="str">
        <f ca="true">+IF(OFFSET('Hygiene Data'!$D$11,0,10*ROW('Hygiene Data'!D47))="","",OFFSET('Hygiene Data'!$D$11,0,10*ROW('Hygiene Data'!D47)))</f>
        <v/>
      </c>
      <c r="DP53" s="274" t="str">
        <f ca="true">+IF(OFFSET('Hygiene Data'!$D$12,0,10*ROW('Hygiene Data'!D47))="","",OFFSET('Hygiene Data'!$D$12,0,10*ROW('Hygiene Data'!D47)))</f>
        <v/>
      </c>
      <c r="DQ53" s="274" t="str">
        <f ca="true">+IF(OFFSET('Hygiene Data'!$D$13,0,10*ROW('Hygiene Data'!D47))="","",OFFSET('Hygiene Data'!$D$13,0,10*ROW('Hygiene Data'!D47)))</f>
        <v/>
      </c>
      <c r="DR53" s="274" t="str">
        <f ca="true">+IF(OFFSET('Hygiene Data'!$E$11,0,10*ROW('Hygiene Data'!E47))="","",OFFSET('Hygiene Data'!$E$11,0,10*ROW('Hygiene Data'!E47)))</f>
        <v/>
      </c>
      <c r="DS53" s="274" t="str">
        <f ca="true">+IF(OFFSET('Hygiene Data'!$E$12,0,10*ROW('Hygiene Data'!E47))="","",OFFSET('Hygiene Data'!$E$12,0,10*ROW('Hygiene Data'!E47)))</f>
        <v/>
      </c>
      <c r="DT53" s="274" t="str">
        <f ca="true">+IF(OFFSET('Hygiene Data'!$E$13,0,10*ROW('Hygiene Data'!E47))="","",OFFSET('Hygiene Data'!$E$13,0,10*ROW('Hygiene Data'!E47)))</f>
        <v/>
      </c>
      <c r="DU53" s="274" t="str">
        <f ca="true">+IF(OFFSET('Hygiene Data'!$F$11,0,10*ROW('Hygiene Data'!F47))="","",OFFSET('Hygiene Data'!$F$11,0,10*ROW('Hygiene Data'!F47)))</f>
        <v/>
      </c>
      <c r="DV53" s="274" t="str">
        <f ca="true">+IF(OFFSET('Hygiene Data'!$F$12,0,10*ROW('Hygiene Data'!F47))="","",OFFSET('Hygiene Data'!$F$12,0,10*ROW('Hygiene Data'!F47)))</f>
        <v/>
      </c>
      <c r="DW53" s="274" t="str">
        <f ca="true">+IF(OFFSET('Hygiene Data'!$F$13,0,10*ROW('Hygiene Data'!F47))="","",OFFSET('Hygiene Data'!$F$13,0,10*ROW('Hygiene Data'!F47)))</f>
        <v/>
      </c>
      <c r="DX53" s="274" t="str">
        <f ca="true">+IF(OFFSET('Hygiene Data'!$G$11,0,10*ROW('Hygiene Data'!G47))="","",OFFSET('Hygiene Data'!$G$11,0,10*ROW('Hygiene Data'!G47)))</f>
        <v/>
      </c>
      <c r="DY53" s="274" t="str">
        <f ca="true">+IF(OFFSET('Hygiene Data'!$G$12,0,10*ROW('Hygiene Data'!G47))="","",OFFSET('Hygiene Data'!$G$12,0,10*ROW('Hygiene Data'!G47)))</f>
        <v/>
      </c>
      <c r="DZ53" s="274" t="str">
        <f ca="true">+IF(OFFSET('Hygiene Data'!$G$13,0,10*ROW('Hygiene Data'!G47))="","",OFFSET('Hygiene Data'!$G$13,0,10*ROW('Hygiene Data'!G47)))</f>
        <v/>
      </c>
      <c r="EA53" s="274" t="str">
        <f ca="true">+IF(OFFSET('Hygiene Data'!$H$11,0,10*ROW('Hygiene Data'!H47))="","",OFFSET('Hygiene Data'!$H$11,0,10*ROW('Hygiene Data'!H47)))</f>
        <v/>
      </c>
      <c r="EB53" s="274" t="str">
        <f ca="true">+IF(OFFSET('Hygiene Data'!$H$12,0,10*ROW('Hygiene Data'!H47))="","",OFFSET('Hygiene Data'!$H$12,0,10*ROW('Hygiene Data'!H47)))</f>
        <v/>
      </c>
      <c r="EC53" s="274" t="str">
        <f ca="true">+IF(OFFSET('Hygiene Data'!$H$13,0,10*ROW('Hygiene Data'!H47))="","",OFFSET('Hygiene Data'!$H$13,0,10*ROW('Hygiene Data'!H47)))</f>
        <v/>
      </c>
      <c r="ED53" s="274" t="str">
        <f ca="true">+IF(OFFSET('Hygiene Data'!$I$11,0,10*ROW('Hygiene Data'!I47))="","",OFFSET('Hygiene Data'!$I$11,0,10*ROW('Hygiene Data'!I47)))</f>
        <v/>
      </c>
      <c r="EE53" s="274" t="str">
        <f ca="true">+IF(OFFSET('Hygiene Data'!$I$12,0,10*ROW('Hygiene Data'!I47))="","",OFFSET('Hygiene Data'!$I$12,0,10*ROW('Hygiene Data'!I47)))</f>
        <v/>
      </c>
      <c r="EF53" s="274"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0" t="str">
        <f t="shared" ca="true" si="0"/>
        <v/>
      </c>
      <c r="D54" s="9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4"/>
      <c r="BS54" s="274" t="str">
        <f ca="true">+IF(OFFSET('Water Data'!$D$27,0,10*ROW('Water Data'!D48))="","",OFFSET('Water Data'!$D$27,0,10*ROW('Water Data'!D48)))</f>
        <v/>
      </c>
      <c r="BT54" s="274" t="str">
        <f ca="true">+IF(OFFSET('Water Data'!$D$28,0,10*ROW('Water Data'!D48))="","",OFFSET('Water Data'!$D$28,0,10*ROW('Water Data'!D48)))</f>
        <v/>
      </c>
      <c r="BU54" s="274" t="str">
        <f ca="true">+IF(OFFSET('Water Data'!$D$29,0,10*ROW('Water Data'!D48))="","",OFFSET('Water Data'!$D$29,0,10*ROW('Water Data'!D48)))</f>
        <v/>
      </c>
      <c r="BV54" s="274" t="str">
        <f ca="true">+IF(OFFSET('Water Data'!$E$27,0,10*ROW('Water Data'!E48))="","",OFFSET('Water Data'!$E$27,0,10*ROW('Water Data'!E48)))</f>
        <v/>
      </c>
      <c r="BW54" s="274" t="str">
        <f ca="true">+IF(OFFSET('Water Data'!$E$28,0,10*ROW('Water Data'!E48))="","",OFFSET('Water Data'!$E$28,0,10*ROW('Water Data'!E48)))</f>
        <v/>
      </c>
      <c r="BX54" s="274" t="str">
        <f ca="true">+IF(OFFSET('Water Data'!$E$29,0,10*ROW('Water Data'!E48))="","",OFFSET('Water Data'!$E$29,0,10*ROW('Water Data'!E48)))</f>
        <v/>
      </c>
      <c r="BY54" s="274" t="str">
        <f ca="true">+IF(OFFSET('Water Data'!$F$27,0,10*ROW('Water Data'!F48))="","",OFFSET('Water Data'!$F$27,0,10*ROW('Water Data'!F48)))</f>
        <v/>
      </c>
      <c r="BZ54" s="274" t="str">
        <f ca="true">+IF(OFFSET('Water Data'!$F$28,0,10*ROW('Water Data'!F48))="","",OFFSET('Water Data'!$F$28,0,10*ROW('Water Data'!F48)))</f>
        <v/>
      </c>
      <c r="CA54" s="274" t="str">
        <f ca="true">+IF(OFFSET('Water Data'!$F$29,0,10*ROW('Water Data'!F48))="","",OFFSET('Water Data'!$F$29,0,10*ROW('Water Data'!F48)))</f>
        <v/>
      </c>
      <c r="CB54" s="274" t="str">
        <f ca="true">+IF(OFFSET('Water Data'!$G$27,0,10*ROW('Water Data'!G48))="","",OFFSET('Water Data'!$G$27,0,10*ROW('Water Data'!G48)))</f>
        <v/>
      </c>
      <c r="CC54" s="274" t="str">
        <f ca="true">+IF(OFFSET('Water Data'!$G$28,0,10*ROW('Water Data'!G48))="","",OFFSET('Water Data'!$G$28,0,10*ROW('Water Data'!G48)))</f>
        <v/>
      </c>
      <c r="CD54" s="274" t="str">
        <f ca="true">+IF(OFFSET('Water Data'!$G$29,0,10*ROW('Water Data'!G48))="","",OFFSET('Water Data'!$G$29,0,10*ROW('Water Data'!G48)))</f>
        <v/>
      </c>
      <c r="CE54" s="274" t="str">
        <f ca="true">+IF(OFFSET('Water Data'!$H$27,0,10*ROW('Water Data'!H48))="","",OFFSET('Water Data'!$H$27,0,10*ROW('Water Data'!H48)))</f>
        <v/>
      </c>
      <c r="CF54" s="274" t="str">
        <f ca="true">+IF(OFFSET('Water Data'!$H$28,0,10*ROW('Water Data'!H48))="","",OFFSET('Water Data'!$H$28,0,10*ROW('Water Data'!H48)))</f>
        <v/>
      </c>
      <c r="CG54" s="274" t="str">
        <f ca="true">+IF(OFFSET('Water Data'!$H$29,0,10*ROW('Water Data'!H48))="","",OFFSET('Water Data'!$H$29,0,10*ROW('Water Data'!H48)))</f>
        <v/>
      </c>
      <c r="CH54" s="274" t="str">
        <f ca="true">+IF(OFFSET('Water Data'!$I$27,0,10*ROW('Water Data'!I48))="","",OFFSET('Water Data'!$I$27,0,10*ROW('Water Data'!I48)))</f>
        <v/>
      </c>
      <c r="CI54" s="274" t="str">
        <f ca="true">+IF(OFFSET('Water Data'!$I$28,0,10*ROW('Water Data'!I48))="","",OFFSET('Water Data'!$I$28,0,10*ROW('Water Data'!I48)))</f>
        <v/>
      </c>
      <c r="CJ54" s="274" t="str">
        <f ca="true">+IF(OFFSET('Water Data'!$I$29,0,10*ROW('Water Data'!I48))="","",OFFSET('Water Data'!$I$29,0,10*ROW('Water Data'!I48)))</f>
        <v/>
      </c>
      <c r="CK54" s="274" t="str">
        <f ca="true">+IF(OFFSET('Sanitation Data'!$D$28,0,10*ROW('Sanitation Data'!D48))="","",OFFSET('Sanitation Data'!$D$28,0,10*ROW('Sanitation Data'!D48)))</f>
        <v/>
      </c>
      <c r="CL54" s="274" t="str">
        <f ca="true">+IF(OFFSET('Sanitation Data'!$D$29,0,10*ROW('Sanitation Data'!D48))="","",OFFSET('Sanitation Data'!$D$29,0,10*ROW('Sanitation Data'!D48)))</f>
        <v/>
      </c>
      <c r="CM54" s="274" t="str">
        <f ca="true">+IF(OFFSET('Sanitation Data'!$D$30,0,10*ROW('Sanitation Data'!D48))="","",OFFSET('Sanitation Data'!$D$30,0,10*ROW('Sanitation Data'!D48)))</f>
        <v/>
      </c>
      <c r="CN54" s="274" t="str">
        <f ca="true">+IF(OFFSET('Sanitation Data'!$D$31,0,10*ROW('Sanitation Data'!D48))="","",OFFSET('Sanitation Data'!$D$31,0,10*ROW('Sanitation Data'!D48)))</f>
        <v/>
      </c>
      <c r="CO54" s="274" t="str">
        <f ca="true">+IF(OFFSET('Sanitation Data'!$D$32,0,10*ROW('Sanitation Data'!D48))="","",OFFSET('Sanitation Data'!$D$32,0,10*ROW('Sanitation Data'!D48)))</f>
        <v/>
      </c>
      <c r="CP54" s="274" t="str">
        <f ca="true">+IF(OFFSET('Sanitation Data'!$E$28,0,10*ROW('Sanitation Data'!E48))="","",OFFSET('Sanitation Data'!$E$28,0,10*ROW('Sanitation Data'!E48)))</f>
        <v/>
      </c>
      <c r="CQ54" s="274" t="str">
        <f ca="true">+IF(OFFSET('Sanitation Data'!$E$29,0,10*ROW('Sanitation Data'!E48))="","",OFFSET('Sanitation Data'!$E$29,0,10*ROW('Sanitation Data'!E48)))</f>
        <v/>
      </c>
      <c r="CR54" s="274" t="str">
        <f ca="true">+IF(OFFSET('Sanitation Data'!$E$30,0,10*ROW('Sanitation Data'!E48))="","",OFFSET('Sanitation Data'!$E$30,0,10*ROW('Sanitation Data'!E48)))</f>
        <v/>
      </c>
      <c r="CS54" s="274" t="str">
        <f ca="true">+IF(OFFSET('Sanitation Data'!$E$31,0,10*ROW('Sanitation Data'!E48))="","",OFFSET('Sanitation Data'!$E$31,0,10*ROW('Sanitation Data'!E48)))</f>
        <v/>
      </c>
      <c r="CT54" s="274" t="str">
        <f ca="true">+IF(OFFSET('Sanitation Data'!$E$32,0,10*ROW('Sanitation Data'!E48))="","",OFFSET('Sanitation Data'!$E$32,0,10*ROW('Sanitation Data'!E48)))</f>
        <v/>
      </c>
      <c r="CU54" s="274" t="str">
        <f ca="true">+IF(OFFSET('Sanitation Data'!$F$28,0,10*ROW('Sanitation Data'!F48))="","",OFFSET('Sanitation Data'!$F$28,0,10*ROW('Sanitation Data'!F48)))</f>
        <v/>
      </c>
      <c r="CV54" s="274" t="str">
        <f ca="true">+IF(OFFSET('Sanitation Data'!$F$29,0,10*ROW('Sanitation Data'!F48))="","",OFFSET('Sanitation Data'!$F$29,0,10*ROW('Sanitation Data'!F48)))</f>
        <v/>
      </c>
      <c r="CW54" s="274" t="str">
        <f ca="true">+IF(OFFSET('Sanitation Data'!$F$30,0,10*ROW('Sanitation Data'!F48))="","",OFFSET('Sanitation Data'!$F$30,0,10*ROW('Sanitation Data'!F48)))</f>
        <v/>
      </c>
      <c r="CX54" s="274" t="str">
        <f ca="true">+IF(OFFSET('Sanitation Data'!$F$31,0,10*ROW('Sanitation Data'!F48))="","",OFFSET('Sanitation Data'!$F$31,0,10*ROW('Sanitation Data'!F48)))</f>
        <v/>
      </c>
      <c r="CY54" s="274" t="str">
        <f ca="true">+IF(OFFSET('Sanitation Data'!$F$32,0,10*ROW('Sanitation Data'!F48))="","",OFFSET('Sanitation Data'!$F$32,0,10*ROW('Sanitation Data'!F48)))</f>
        <v/>
      </c>
      <c r="CZ54" s="274" t="str">
        <f ca="true">+IF(OFFSET('Sanitation Data'!$G$28,0,10*ROW('Sanitation Data'!G48))="","",OFFSET('Sanitation Data'!$G$28,0,10*ROW('Sanitation Data'!G48)))</f>
        <v/>
      </c>
      <c r="DA54" s="274" t="str">
        <f ca="true">+IF(OFFSET('Sanitation Data'!$G$29,0,10*ROW('Sanitation Data'!G48))="","",OFFSET('Sanitation Data'!$G$29,0,10*ROW('Sanitation Data'!G48)))</f>
        <v/>
      </c>
      <c r="DB54" s="274" t="str">
        <f ca="true">+IF(OFFSET('Sanitation Data'!$G$30,0,10*ROW('Sanitation Data'!G48))="","",OFFSET('Sanitation Data'!$G$30,0,10*ROW('Sanitation Data'!G48)))</f>
        <v/>
      </c>
      <c r="DC54" s="274" t="str">
        <f ca="true">+IF(OFFSET('Sanitation Data'!$G$31,0,10*ROW('Sanitation Data'!G48))="","",OFFSET('Sanitation Data'!$G$31,0,10*ROW('Sanitation Data'!G48)))</f>
        <v/>
      </c>
      <c r="DD54" s="274" t="str">
        <f ca="true">+IF(OFFSET('Sanitation Data'!$G$32,0,10*ROW('Sanitation Data'!G48))="","",OFFSET('Sanitation Data'!$G$32,0,10*ROW('Sanitation Data'!G48)))</f>
        <v/>
      </c>
      <c r="DE54" s="274" t="str">
        <f ca="true">+IF(OFFSET('Sanitation Data'!$H$28,0,10*ROW('Sanitation Data'!H48))="","",OFFSET('Sanitation Data'!$H$28,0,10*ROW('Sanitation Data'!H48)))</f>
        <v/>
      </c>
      <c r="DF54" s="274" t="str">
        <f ca="true">+IF(OFFSET('Sanitation Data'!$H$29,0,10*ROW('Sanitation Data'!H48))="","",OFFSET('Sanitation Data'!$H$29,0,10*ROW('Sanitation Data'!H48)))</f>
        <v/>
      </c>
      <c r="DG54" s="274" t="str">
        <f ca="true">+IF(OFFSET('Sanitation Data'!$H$30,0,10*ROW('Sanitation Data'!H48))="","",OFFSET('Sanitation Data'!$H$30,0,10*ROW('Sanitation Data'!H48)))</f>
        <v/>
      </c>
      <c r="DH54" s="274" t="str">
        <f ca="true">+IF(OFFSET('Sanitation Data'!$H$31,0,10*ROW('Sanitation Data'!H48))="","",OFFSET('Sanitation Data'!$H$31,0,10*ROW('Sanitation Data'!H48)))</f>
        <v/>
      </c>
      <c r="DI54" s="274" t="str">
        <f ca="true">+IF(OFFSET('Sanitation Data'!$H$32,0,10*ROW('Sanitation Data'!H48))="","",OFFSET('Sanitation Data'!$H$32,0,10*ROW('Sanitation Data'!H48)))</f>
        <v/>
      </c>
      <c r="DJ54" s="274" t="str">
        <f ca="true">+IF(OFFSET('Sanitation Data'!$I$28,0,10*ROW('Sanitation Data'!I48))="","",OFFSET('Sanitation Data'!$I$28,0,10*ROW('Sanitation Data'!I48)))</f>
        <v/>
      </c>
      <c r="DK54" s="274" t="str">
        <f ca="true">+IF(OFFSET('Sanitation Data'!$I$29,0,10*ROW('Sanitation Data'!I48))="","",OFFSET('Sanitation Data'!$I$29,0,10*ROW('Sanitation Data'!I48)))</f>
        <v/>
      </c>
      <c r="DL54" s="274" t="str">
        <f ca="true">+IF(OFFSET('Sanitation Data'!$I$30,0,10*ROW('Sanitation Data'!I48))="","",OFFSET('Sanitation Data'!$I$30,0,10*ROW('Sanitation Data'!I48)))</f>
        <v/>
      </c>
      <c r="DM54" s="274" t="str">
        <f ca="true">+IF(OFFSET('Sanitation Data'!$I$31,0,10*ROW('Sanitation Data'!I48))="","",OFFSET('Sanitation Data'!$I$31,0,10*ROW('Sanitation Data'!I48)))</f>
        <v/>
      </c>
      <c r="DN54" s="274" t="str">
        <f ca="true">+IF(OFFSET('Sanitation Data'!$I$32,0,10*ROW('Sanitation Data'!I48))="","",OFFSET('Sanitation Data'!$I$32,0,10*ROW('Sanitation Data'!I48)))</f>
        <v/>
      </c>
      <c r="DO54" s="274" t="str">
        <f ca="true">+IF(OFFSET('Hygiene Data'!$D$11,0,10*ROW('Hygiene Data'!D48))="","",OFFSET('Hygiene Data'!$D$11,0,10*ROW('Hygiene Data'!D48)))</f>
        <v/>
      </c>
      <c r="DP54" s="274" t="str">
        <f ca="true">+IF(OFFSET('Hygiene Data'!$D$12,0,10*ROW('Hygiene Data'!D48))="","",OFFSET('Hygiene Data'!$D$12,0,10*ROW('Hygiene Data'!D48)))</f>
        <v/>
      </c>
      <c r="DQ54" s="274" t="str">
        <f ca="true">+IF(OFFSET('Hygiene Data'!$D$13,0,10*ROW('Hygiene Data'!D48))="","",OFFSET('Hygiene Data'!$D$13,0,10*ROW('Hygiene Data'!D48)))</f>
        <v/>
      </c>
      <c r="DR54" s="274" t="str">
        <f ca="true">+IF(OFFSET('Hygiene Data'!$E$11,0,10*ROW('Hygiene Data'!E48))="","",OFFSET('Hygiene Data'!$E$11,0,10*ROW('Hygiene Data'!E48)))</f>
        <v/>
      </c>
      <c r="DS54" s="274" t="str">
        <f ca="true">+IF(OFFSET('Hygiene Data'!$E$12,0,10*ROW('Hygiene Data'!E48))="","",OFFSET('Hygiene Data'!$E$12,0,10*ROW('Hygiene Data'!E48)))</f>
        <v/>
      </c>
      <c r="DT54" s="274" t="str">
        <f ca="true">+IF(OFFSET('Hygiene Data'!$E$13,0,10*ROW('Hygiene Data'!E48))="","",OFFSET('Hygiene Data'!$E$13,0,10*ROW('Hygiene Data'!E48)))</f>
        <v/>
      </c>
      <c r="DU54" s="274" t="str">
        <f ca="true">+IF(OFFSET('Hygiene Data'!$F$11,0,10*ROW('Hygiene Data'!F48))="","",OFFSET('Hygiene Data'!$F$11,0,10*ROW('Hygiene Data'!F48)))</f>
        <v/>
      </c>
      <c r="DV54" s="274" t="str">
        <f ca="true">+IF(OFFSET('Hygiene Data'!$F$12,0,10*ROW('Hygiene Data'!F48))="","",OFFSET('Hygiene Data'!$F$12,0,10*ROW('Hygiene Data'!F48)))</f>
        <v/>
      </c>
      <c r="DW54" s="274" t="str">
        <f ca="true">+IF(OFFSET('Hygiene Data'!$F$13,0,10*ROW('Hygiene Data'!F48))="","",OFFSET('Hygiene Data'!$F$13,0,10*ROW('Hygiene Data'!F48)))</f>
        <v/>
      </c>
      <c r="DX54" s="274" t="str">
        <f ca="true">+IF(OFFSET('Hygiene Data'!$G$11,0,10*ROW('Hygiene Data'!G48))="","",OFFSET('Hygiene Data'!$G$11,0,10*ROW('Hygiene Data'!G48)))</f>
        <v/>
      </c>
      <c r="DY54" s="274" t="str">
        <f ca="true">+IF(OFFSET('Hygiene Data'!$G$12,0,10*ROW('Hygiene Data'!G48))="","",OFFSET('Hygiene Data'!$G$12,0,10*ROW('Hygiene Data'!G48)))</f>
        <v/>
      </c>
      <c r="DZ54" s="274" t="str">
        <f ca="true">+IF(OFFSET('Hygiene Data'!$G$13,0,10*ROW('Hygiene Data'!G48))="","",OFFSET('Hygiene Data'!$G$13,0,10*ROW('Hygiene Data'!G48)))</f>
        <v/>
      </c>
      <c r="EA54" s="274" t="str">
        <f ca="true">+IF(OFFSET('Hygiene Data'!$H$11,0,10*ROW('Hygiene Data'!H48))="","",OFFSET('Hygiene Data'!$H$11,0,10*ROW('Hygiene Data'!H48)))</f>
        <v/>
      </c>
      <c r="EB54" s="274" t="str">
        <f ca="true">+IF(OFFSET('Hygiene Data'!$H$12,0,10*ROW('Hygiene Data'!H48))="","",OFFSET('Hygiene Data'!$H$12,0,10*ROW('Hygiene Data'!H48)))</f>
        <v/>
      </c>
      <c r="EC54" s="274" t="str">
        <f ca="true">+IF(OFFSET('Hygiene Data'!$H$13,0,10*ROW('Hygiene Data'!H48))="","",OFFSET('Hygiene Data'!$H$13,0,10*ROW('Hygiene Data'!H48)))</f>
        <v/>
      </c>
      <c r="ED54" s="274" t="str">
        <f ca="true">+IF(OFFSET('Hygiene Data'!$I$11,0,10*ROW('Hygiene Data'!I48))="","",OFFSET('Hygiene Data'!$I$11,0,10*ROW('Hygiene Data'!I48)))</f>
        <v/>
      </c>
      <c r="EE54" s="274" t="str">
        <f ca="true">+IF(OFFSET('Hygiene Data'!$I$12,0,10*ROW('Hygiene Data'!I48))="","",OFFSET('Hygiene Data'!$I$12,0,10*ROW('Hygiene Data'!I48)))</f>
        <v/>
      </c>
      <c r="EF54" s="274"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0" t="str">
        <f t="shared" ca="true" si="0"/>
        <v/>
      </c>
      <c r="D55" s="9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4"/>
      <c r="BS55" s="274" t="str">
        <f ca="true">+IF(OFFSET('Water Data'!$D$27,0,10*ROW('Water Data'!D49))="","",OFFSET('Water Data'!$D$27,0,10*ROW('Water Data'!D49)))</f>
        <v/>
      </c>
      <c r="BT55" s="274" t="str">
        <f ca="true">+IF(OFFSET('Water Data'!$D$28,0,10*ROW('Water Data'!D49))="","",OFFSET('Water Data'!$D$28,0,10*ROW('Water Data'!D49)))</f>
        <v/>
      </c>
      <c r="BU55" s="274" t="str">
        <f ca="true">+IF(OFFSET('Water Data'!$D$29,0,10*ROW('Water Data'!D49))="","",OFFSET('Water Data'!$D$29,0,10*ROW('Water Data'!D49)))</f>
        <v/>
      </c>
      <c r="BV55" s="274" t="str">
        <f ca="true">+IF(OFFSET('Water Data'!$E$27,0,10*ROW('Water Data'!E49))="","",OFFSET('Water Data'!$E$27,0,10*ROW('Water Data'!E49)))</f>
        <v/>
      </c>
      <c r="BW55" s="274" t="str">
        <f ca="true">+IF(OFFSET('Water Data'!$E$28,0,10*ROW('Water Data'!E49))="","",OFFSET('Water Data'!$E$28,0,10*ROW('Water Data'!E49)))</f>
        <v/>
      </c>
      <c r="BX55" s="274" t="str">
        <f ca="true">+IF(OFFSET('Water Data'!$E$29,0,10*ROW('Water Data'!E49))="","",OFFSET('Water Data'!$E$29,0,10*ROW('Water Data'!E49)))</f>
        <v/>
      </c>
      <c r="BY55" s="274" t="str">
        <f ca="true">+IF(OFFSET('Water Data'!$F$27,0,10*ROW('Water Data'!F49))="","",OFFSET('Water Data'!$F$27,0,10*ROW('Water Data'!F49)))</f>
        <v/>
      </c>
      <c r="BZ55" s="274" t="str">
        <f ca="true">+IF(OFFSET('Water Data'!$F$28,0,10*ROW('Water Data'!F49))="","",OFFSET('Water Data'!$F$28,0,10*ROW('Water Data'!F49)))</f>
        <v/>
      </c>
      <c r="CA55" s="274" t="str">
        <f ca="true">+IF(OFFSET('Water Data'!$F$29,0,10*ROW('Water Data'!F49))="","",OFFSET('Water Data'!$F$29,0,10*ROW('Water Data'!F49)))</f>
        <v/>
      </c>
      <c r="CB55" s="274" t="str">
        <f ca="true">+IF(OFFSET('Water Data'!$G$27,0,10*ROW('Water Data'!G49))="","",OFFSET('Water Data'!$G$27,0,10*ROW('Water Data'!G49)))</f>
        <v/>
      </c>
      <c r="CC55" s="274" t="str">
        <f ca="true">+IF(OFFSET('Water Data'!$G$28,0,10*ROW('Water Data'!G49))="","",OFFSET('Water Data'!$G$28,0,10*ROW('Water Data'!G49)))</f>
        <v/>
      </c>
      <c r="CD55" s="274" t="str">
        <f ca="true">+IF(OFFSET('Water Data'!$G$29,0,10*ROW('Water Data'!G49))="","",OFFSET('Water Data'!$G$29,0,10*ROW('Water Data'!G49)))</f>
        <v/>
      </c>
      <c r="CE55" s="274" t="str">
        <f ca="true">+IF(OFFSET('Water Data'!$H$27,0,10*ROW('Water Data'!H49))="","",OFFSET('Water Data'!$H$27,0,10*ROW('Water Data'!H49)))</f>
        <v/>
      </c>
      <c r="CF55" s="274" t="str">
        <f ca="true">+IF(OFFSET('Water Data'!$H$28,0,10*ROW('Water Data'!H49))="","",OFFSET('Water Data'!$H$28,0,10*ROW('Water Data'!H49)))</f>
        <v/>
      </c>
      <c r="CG55" s="274" t="str">
        <f ca="true">+IF(OFFSET('Water Data'!$H$29,0,10*ROW('Water Data'!H49))="","",OFFSET('Water Data'!$H$29,0,10*ROW('Water Data'!H49)))</f>
        <v/>
      </c>
      <c r="CH55" s="274" t="str">
        <f ca="true">+IF(OFFSET('Water Data'!$I$27,0,10*ROW('Water Data'!I49))="","",OFFSET('Water Data'!$I$27,0,10*ROW('Water Data'!I49)))</f>
        <v/>
      </c>
      <c r="CI55" s="274" t="str">
        <f ca="true">+IF(OFFSET('Water Data'!$I$28,0,10*ROW('Water Data'!I49))="","",OFFSET('Water Data'!$I$28,0,10*ROW('Water Data'!I49)))</f>
        <v/>
      </c>
      <c r="CJ55" s="274" t="str">
        <f ca="true">+IF(OFFSET('Water Data'!$I$29,0,10*ROW('Water Data'!I49))="","",OFFSET('Water Data'!$I$29,0,10*ROW('Water Data'!I49)))</f>
        <v/>
      </c>
      <c r="CK55" s="274" t="str">
        <f ca="true">+IF(OFFSET('Sanitation Data'!$D$28,0,10*ROW('Sanitation Data'!D49))="","",OFFSET('Sanitation Data'!$D$28,0,10*ROW('Sanitation Data'!D49)))</f>
        <v/>
      </c>
      <c r="CL55" s="274" t="str">
        <f ca="true">+IF(OFFSET('Sanitation Data'!$D$29,0,10*ROW('Sanitation Data'!D49))="","",OFFSET('Sanitation Data'!$D$29,0,10*ROW('Sanitation Data'!D49)))</f>
        <v/>
      </c>
      <c r="CM55" s="274" t="str">
        <f ca="true">+IF(OFFSET('Sanitation Data'!$D$30,0,10*ROW('Sanitation Data'!D49))="","",OFFSET('Sanitation Data'!$D$30,0,10*ROW('Sanitation Data'!D49)))</f>
        <v/>
      </c>
      <c r="CN55" s="274" t="str">
        <f ca="true">+IF(OFFSET('Sanitation Data'!$D$31,0,10*ROW('Sanitation Data'!D49))="","",OFFSET('Sanitation Data'!$D$31,0,10*ROW('Sanitation Data'!D49)))</f>
        <v/>
      </c>
      <c r="CO55" s="274" t="str">
        <f ca="true">+IF(OFFSET('Sanitation Data'!$D$32,0,10*ROW('Sanitation Data'!D49))="","",OFFSET('Sanitation Data'!$D$32,0,10*ROW('Sanitation Data'!D49)))</f>
        <v/>
      </c>
      <c r="CP55" s="274" t="str">
        <f ca="true">+IF(OFFSET('Sanitation Data'!$E$28,0,10*ROW('Sanitation Data'!E49))="","",OFFSET('Sanitation Data'!$E$28,0,10*ROW('Sanitation Data'!E49)))</f>
        <v/>
      </c>
      <c r="CQ55" s="274" t="str">
        <f ca="true">+IF(OFFSET('Sanitation Data'!$E$29,0,10*ROW('Sanitation Data'!E49))="","",OFFSET('Sanitation Data'!$E$29,0,10*ROW('Sanitation Data'!E49)))</f>
        <v/>
      </c>
      <c r="CR55" s="274" t="str">
        <f ca="true">+IF(OFFSET('Sanitation Data'!$E$30,0,10*ROW('Sanitation Data'!E49))="","",OFFSET('Sanitation Data'!$E$30,0,10*ROW('Sanitation Data'!E49)))</f>
        <v/>
      </c>
      <c r="CS55" s="274" t="str">
        <f ca="true">+IF(OFFSET('Sanitation Data'!$E$31,0,10*ROW('Sanitation Data'!E49))="","",OFFSET('Sanitation Data'!$E$31,0,10*ROW('Sanitation Data'!E49)))</f>
        <v/>
      </c>
      <c r="CT55" s="274" t="str">
        <f ca="true">+IF(OFFSET('Sanitation Data'!$E$32,0,10*ROW('Sanitation Data'!E49))="","",OFFSET('Sanitation Data'!$E$32,0,10*ROW('Sanitation Data'!E49)))</f>
        <v/>
      </c>
      <c r="CU55" s="274" t="str">
        <f ca="true">+IF(OFFSET('Sanitation Data'!$F$28,0,10*ROW('Sanitation Data'!F49))="","",OFFSET('Sanitation Data'!$F$28,0,10*ROW('Sanitation Data'!F49)))</f>
        <v/>
      </c>
      <c r="CV55" s="274" t="str">
        <f ca="true">+IF(OFFSET('Sanitation Data'!$F$29,0,10*ROW('Sanitation Data'!F49))="","",OFFSET('Sanitation Data'!$F$29,0,10*ROW('Sanitation Data'!F49)))</f>
        <v/>
      </c>
      <c r="CW55" s="274" t="str">
        <f ca="true">+IF(OFFSET('Sanitation Data'!$F$30,0,10*ROW('Sanitation Data'!F49))="","",OFFSET('Sanitation Data'!$F$30,0,10*ROW('Sanitation Data'!F49)))</f>
        <v/>
      </c>
      <c r="CX55" s="274" t="str">
        <f ca="true">+IF(OFFSET('Sanitation Data'!$F$31,0,10*ROW('Sanitation Data'!F49))="","",OFFSET('Sanitation Data'!$F$31,0,10*ROW('Sanitation Data'!F49)))</f>
        <v/>
      </c>
      <c r="CY55" s="274" t="str">
        <f ca="true">+IF(OFFSET('Sanitation Data'!$F$32,0,10*ROW('Sanitation Data'!F49))="","",OFFSET('Sanitation Data'!$F$32,0,10*ROW('Sanitation Data'!F49)))</f>
        <v/>
      </c>
      <c r="CZ55" s="274" t="str">
        <f ca="true">+IF(OFFSET('Sanitation Data'!$G$28,0,10*ROW('Sanitation Data'!G49))="","",OFFSET('Sanitation Data'!$G$28,0,10*ROW('Sanitation Data'!G49)))</f>
        <v/>
      </c>
      <c r="DA55" s="274" t="str">
        <f ca="true">+IF(OFFSET('Sanitation Data'!$G$29,0,10*ROW('Sanitation Data'!G49))="","",OFFSET('Sanitation Data'!$G$29,0,10*ROW('Sanitation Data'!G49)))</f>
        <v/>
      </c>
      <c r="DB55" s="274" t="str">
        <f ca="true">+IF(OFFSET('Sanitation Data'!$G$30,0,10*ROW('Sanitation Data'!G49))="","",OFFSET('Sanitation Data'!$G$30,0,10*ROW('Sanitation Data'!G49)))</f>
        <v/>
      </c>
      <c r="DC55" s="274" t="str">
        <f ca="true">+IF(OFFSET('Sanitation Data'!$G$31,0,10*ROW('Sanitation Data'!G49))="","",OFFSET('Sanitation Data'!$G$31,0,10*ROW('Sanitation Data'!G49)))</f>
        <v/>
      </c>
      <c r="DD55" s="274" t="str">
        <f ca="true">+IF(OFFSET('Sanitation Data'!$G$32,0,10*ROW('Sanitation Data'!G49))="","",OFFSET('Sanitation Data'!$G$32,0,10*ROW('Sanitation Data'!G49)))</f>
        <v/>
      </c>
      <c r="DE55" s="274" t="str">
        <f ca="true">+IF(OFFSET('Sanitation Data'!$H$28,0,10*ROW('Sanitation Data'!H49))="","",OFFSET('Sanitation Data'!$H$28,0,10*ROW('Sanitation Data'!H49)))</f>
        <v/>
      </c>
      <c r="DF55" s="274" t="str">
        <f ca="true">+IF(OFFSET('Sanitation Data'!$H$29,0,10*ROW('Sanitation Data'!H49))="","",OFFSET('Sanitation Data'!$H$29,0,10*ROW('Sanitation Data'!H49)))</f>
        <v/>
      </c>
      <c r="DG55" s="274" t="str">
        <f ca="true">+IF(OFFSET('Sanitation Data'!$H$30,0,10*ROW('Sanitation Data'!H49))="","",OFFSET('Sanitation Data'!$H$30,0,10*ROW('Sanitation Data'!H49)))</f>
        <v/>
      </c>
      <c r="DH55" s="274" t="str">
        <f ca="true">+IF(OFFSET('Sanitation Data'!$H$31,0,10*ROW('Sanitation Data'!H49))="","",OFFSET('Sanitation Data'!$H$31,0,10*ROW('Sanitation Data'!H49)))</f>
        <v/>
      </c>
      <c r="DI55" s="274" t="str">
        <f ca="true">+IF(OFFSET('Sanitation Data'!$H$32,0,10*ROW('Sanitation Data'!H49))="","",OFFSET('Sanitation Data'!$H$32,0,10*ROW('Sanitation Data'!H49)))</f>
        <v/>
      </c>
      <c r="DJ55" s="274" t="str">
        <f ca="true">+IF(OFFSET('Sanitation Data'!$I$28,0,10*ROW('Sanitation Data'!I49))="","",OFFSET('Sanitation Data'!$I$28,0,10*ROW('Sanitation Data'!I49)))</f>
        <v/>
      </c>
      <c r="DK55" s="274" t="str">
        <f ca="true">+IF(OFFSET('Sanitation Data'!$I$29,0,10*ROW('Sanitation Data'!I49))="","",OFFSET('Sanitation Data'!$I$29,0,10*ROW('Sanitation Data'!I49)))</f>
        <v/>
      </c>
      <c r="DL55" s="274" t="str">
        <f ca="true">+IF(OFFSET('Sanitation Data'!$I$30,0,10*ROW('Sanitation Data'!I49))="","",OFFSET('Sanitation Data'!$I$30,0,10*ROW('Sanitation Data'!I49)))</f>
        <v/>
      </c>
      <c r="DM55" s="274" t="str">
        <f ca="true">+IF(OFFSET('Sanitation Data'!$I$31,0,10*ROW('Sanitation Data'!I49))="","",OFFSET('Sanitation Data'!$I$31,0,10*ROW('Sanitation Data'!I49)))</f>
        <v/>
      </c>
      <c r="DN55" s="274" t="str">
        <f ca="true">+IF(OFFSET('Sanitation Data'!$I$32,0,10*ROW('Sanitation Data'!I49))="","",OFFSET('Sanitation Data'!$I$32,0,10*ROW('Sanitation Data'!I49)))</f>
        <v/>
      </c>
      <c r="DO55" s="274" t="str">
        <f ca="true">+IF(OFFSET('Hygiene Data'!$D$11,0,10*ROW('Hygiene Data'!D49))="","",OFFSET('Hygiene Data'!$D$11,0,10*ROW('Hygiene Data'!D49)))</f>
        <v/>
      </c>
      <c r="DP55" s="274" t="str">
        <f ca="true">+IF(OFFSET('Hygiene Data'!$D$12,0,10*ROW('Hygiene Data'!D49))="","",OFFSET('Hygiene Data'!$D$12,0,10*ROW('Hygiene Data'!D49)))</f>
        <v/>
      </c>
      <c r="DQ55" s="274" t="str">
        <f ca="true">+IF(OFFSET('Hygiene Data'!$D$13,0,10*ROW('Hygiene Data'!D49))="","",OFFSET('Hygiene Data'!$D$13,0,10*ROW('Hygiene Data'!D49)))</f>
        <v/>
      </c>
      <c r="DR55" s="274" t="str">
        <f ca="true">+IF(OFFSET('Hygiene Data'!$E$11,0,10*ROW('Hygiene Data'!E49))="","",OFFSET('Hygiene Data'!$E$11,0,10*ROW('Hygiene Data'!E49)))</f>
        <v/>
      </c>
      <c r="DS55" s="274" t="str">
        <f ca="true">+IF(OFFSET('Hygiene Data'!$E$12,0,10*ROW('Hygiene Data'!E49))="","",OFFSET('Hygiene Data'!$E$12,0,10*ROW('Hygiene Data'!E49)))</f>
        <v/>
      </c>
      <c r="DT55" s="274" t="str">
        <f ca="true">+IF(OFFSET('Hygiene Data'!$E$13,0,10*ROW('Hygiene Data'!E49))="","",OFFSET('Hygiene Data'!$E$13,0,10*ROW('Hygiene Data'!E49)))</f>
        <v/>
      </c>
      <c r="DU55" s="274" t="str">
        <f ca="true">+IF(OFFSET('Hygiene Data'!$F$11,0,10*ROW('Hygiene Data'!F49))="","",OFFSET('Hygiene Data'!$F$11,0,10*ROW('Hygiene Data'!F49)))</f>
        <v/>
      </c>
      <c r="DV55" s="274" t="str">
        <f ca="true">+IF(OFFSET('Hygiene Data'!$F$12,0,10*ROW('Hygiene Data'!F49))="","",OFFSET('Hygiene Data'!$F$12,0,10*ROW('Hygiene Data'!F49)))</f>
        <v/>
      </c>
      <c r="DW55" s="274" t="str">
        <f ca="true">+IF(OFFSET('Hygiene Data'!$F$13,0,10*ROW('Hygiene Data'!F49))="","",OFFSET('Hygiene Data'!$F$13,0,10*ROW('Hygiene Data'!F49)))</f>
        <v/>
      </c>
      <c r="DX55" s="274" t="str">
        <f ca="true">+IF(OFFSET('Hygiene Data'!$G$11,0,10*ROW('Hygiene Data'!G49))="","",OFFSET('Hygiene Data'!$G$11,0,10*ROW('Hygiene Data'!G49)))</f>
        <v/>
      </c>
      <c r="DY55" s="274" t="str">
        <f ca="true">+IF(OFFSET('Hygiene Data'!$G$12,0,10*ROW('Hygiene Data'!G49))="","",OFFSET('Hygiene Data'!$G$12,0,10*ROW('Hygiene Data'!G49)))</f>
        <v/>
      </c>
      <c r="DZ55" s="274" t="str">
        <f ca="true">+IF(OFFSET('Hygiene Data'!$G$13,0,10*ROW('Hygiene Data'!G49))="","",OFFSET('Hygiene Data'!$G$13,0,10*ROW('Hygiene Data'!G49)))</f>
        <v/>
      </c>
      <c r="EA55" s="274" t="str">
        <f ca="true">+IF(OFFSET('Hygiene Data'!$H$11,0,10*ROW('Hygiene Data'!H49))="","",OFFSET('Hygiene Data'!$H$11,0,10*ROW('Hygiene Data'!H49)))</f>
        <v/>
      </c>
      <c r="EB55" s="274" t="str">
        <f ca="true">+IF(OFFSET('Hygiene Data'!$H$12,0,10*ROW('Hygiene Data'!H49))="","",OFFSET('Hygiene Data'!$H$12,0,10*ROW('Hygiene Data'!H49)))</f>
        <v/>
      </c>
      <c r="EC55" s="274" t="str">
        <f ca="true">+IF(OFFSET('Hygiene Data'!$H$13,0,10*ROW('Hygiene Data'!H49))="","",OFFSET('Hygiene Data'!$H$13,0,10*ROW('Hygiene Data'!H49)))</f>
        <v/>
      </c>
      <c r="ED55" s="274" t="str">
        <f ca="true">+IF(OFFSET('Hygiene Data'!$I$11,0,10*ROW('Hygiene Data'!I49))="","",OFFSET('Hygiene Data'!$I$11,0,10*ROW('Hygiene Data'!I49)))</f>
        <v/>
      </c>
      <c r="EE55" s="274" t="str">
        <f ca="true">+IF(OFFSET('Hygiene Data'!$I$12,0,10*ROW('Hygiene Data'!I49))="","",OFFSET('Hygiene Data'!$I$12,0,10*ROW('Hygiene Data'!I49)))</f>
        <v/>
      </c>
      <c r="EF55" s="274"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0" t="str">
        <f t="shared" ca="true" si="0"/>
        <v/>
      </c>
      <c r="D56" s="9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4"/>
      <c r="BS56" s="274" t="str">
        <f ca="true">+IF(OFFSET('Water Data'!$D$27,0,10*ROW('Water Data'!D50))="","",OFFSET('Water Data'!$D$27,0,10*ROW('Water Data'!D50)))</f>
        <v/>
      </c>
      <c r="BT56" s="274" t="str">
        <f ca="true">+IF(OFFSET('Water Data'!$D$28,0,10*ROW('Water Data'!D50))="","",OFFSET('Water Data'!$D$28,0,10*ROW('Water Data'!D50)))</f>
        <v/>
      </c>
      <c r="BU56" s="274" t="str">
        <f ca="true">+IF(OFFSET('Water Data'!$D$29,0,10*ROW('Water Data'!D50))="","",OFFSET('Water Data'!$D$29,0,10*ROW('Water Data'!D50)))</f>
        <v/>
      </c>
      <c r="BV56" s="274" t="str">
        <f ca="true">+IF(OFFSET('Water Data'!$E$27,0,10*ROW('Water Data'!E50))="","",OFFSET('Water Data'!$E$27,0,10*ROW('Water Data'!E50)))</f>
        <v/>
      </c>
      <c r="BW56" s="274" t="str">
        <f ca="true">+IF(OFFSET('Water Data'!$E$28,0,10*ROW('Water Data'!E50))="","",OFFSET('Water Data'!$E$28,0,10*ROW('Water Data'!E50)))</f>
        <v/>
      </c>
      <c r="BX56" s="274" t="str">
        <f ca="true">+IF(OFFSET('Water Data'!$E$29,0,10*ROW('Water Data'!E50))="","",OFFSET('Water Data'!$E$29,0,10*ROW('Water Data'!E50)))</f>
        <v/>
      </c>
      <c r="BY56" s="274" t="str">
        <f ca="true">+IF(OFFSET('Water Data'!$F$27,0,10*ROW('Water Data'!F50))="","",OFFSET('Water Data'!$F$27,0,10*ROW('Water Data'!F50)))</f>
        <v/>
      </c>
      <c r="BZ56" s="274" t="str">
        <f ca="true">+IF(OFFSET('Water Data'!$F$28,0,10*ROW('Water Data'!F50))="","",OFFSET('Water Data'!$F$28,0,10*ROW('Water Data'!F50)))</f>
        <v/>
      </c>
      <c r="CA56" s="274" t="str">
        <f ca="true">+IF(OFFSET('Water Data'!$F$29,0,10*ROW('Water Data'!F50))="","",OFFSET('Water Data'!$F$29,0,10*ROW('Water Data'!F50)))</f>
        <v/>
      </c>
      <c r="CB56" s="274" t="str">
        <f ca="true">+IF(OFFSET('Water Data'!$G$27,0,10*ROW('Water Data'!G50))="","",OFFSET('Water Data'!$G$27,0,10*ROW('Water Data'!G50)))</f>
        <v/>
      </c>
      <c r="CC56" s="274" t="str">
        <f ca="true">+IF(OFFSET('Water Data'!$G$28,0,10*ROW('Water Data'!G50))="","",OFFSET('Water Data'!$G$28,0,10*ROW('Water Data'!G50)))</f>
        <v/>
      </c>
      <c r="CD56" s="274" t="str">
        <f ca="true">+IF(OFFSET('Water Data'!$G$29,0,10*ROW('Water Data'!G50))="","",OFFSET('Water Data'!$G$29,0,10*ROW('Water Data'!G50)))</f>
        <v/>
      </c>
      <c r="CE56" s="274" t="str">
        <f ca="true">+IF(OFFSET('Water Data'!$H$27,0,10*ROW('Water Data'!H50))="","",OFFSET('Water Data'!$H$27,0,10*ROW('Water Data'!H50)))</f>
        <v/>
      </c>
      <c r="CF56" s="274" t="str">
        <f ca="true">+IF(OFFSET('Water Data'!$H$28,0,10*ROW('Water Data'!H50))="","",OFFSET('Water Data'!$H$28,0,10*ROW('Water Data'!H50)))</f>
        <v/>
      </c>
      <c r="CG56" s="274" t="str">
        <f ca="true">+IF(OFFSET('Water Data'!$H$29,0,10*ROW('Water Data'!H50))="","",OFFSET('Water Data'!$H$29,0,10*ROW('Water Data'!H50)))</f>
        <v/>
      </c>
      <c r="CH56" s="274" t="str">
        <f ca="true">+IF(OFFSET('Water Data'!$I$27,0,10*ROW('Water Data'!I50))="","",OFFSET('Water Data'!$I$27,0,10*ROW('Water Data'!I50)))</f>
        <v/>
      </c>
      <c r="CI56" s="274" t="str">
        <f ca="true">+IF(OFFSET('Water Data'!$I$28,0,10*ROW('Water Data'!I50))="","",OFFSET('Water Data'!$I$28,0,10*ROW('Water Data'!I50)))</f>
        <v/>
      </c>
      <c r="CJ56" s="274" t="str">
        <f ca="true">+IF(OFFSET('Water Data'!$I$29,0,10*ROW('Water Data'!I50))="","",OFFSET('Water Data'!$I$29,0,10*ROW('Water Data'!I50)))</f>
        <v/>
      </c>
      <c r="CK56" s="274" t="str">
        <f ca="true">+IF(OFFSET('Sanitation Data'!$D$28,0,10*ROW('Sanitation Data'!D50))="","",OFFSET('Sanitation Data'!$D$28,0,10*ROW('Sanitation Data'!D50)))</f>
        <v/>
      </c>
      <c r="CL56" s="274" t="str">
        <f ca="true">+IF(OFFSET('Sanitation Data'!$D$29,0,10*ROW('Sanitation Data'!D50))="","",OFFSET('Sanitation Data'!$D$29,0,10*ROW('Sanitation Data'!D50)))</f>
        <v/>
      </c>
      <c r="CM56" s="274" t="str">
        <f ca="true">+IF(OFFSET('Sanitation Data'!$D$30,0,10*ROW('Sanitation Data'!D50))="","",OFFSET('Sanitation Data'!$D$30,0,10*ROW('Sanitation Data'!D50)))</f>
        <v/>
      </c>
      <c r="CN56" s="274" t="str">
        <f ca="true">+IF(OFFSET('Sanitation Data'!$D$31,0,10*ROW('Sanitation Data'!D50))="","",OFFSET('Sanitation Data'!$D$31,0,10*ROW('Sanitation Data'!D50)))</f>
        <v/>
      </c>
      <c r="CO56" s="274" t="str">
        <f ca="true">+IF(OFFSET('Sanitation Data'!$D$32,0,10*ROW('Sanitation Data'!D50))="","",OFFSET('Sanitation Data'!$D$32,0,10*ROW('Sanitation Data'!D50)))</f>
        <v/>
      </c>
      <c r="CP56" s="274" t="str">
        <f ca="true">+IF(OFFSET('Sanitation Data'!$E$28,0,10*ROW('Sanitation Data'!E50))="","",OFFSET('Sanitation Data'!$E$28,0,10*ROW('Sanitation Data'!E50)))</f>
        <v/>
      </c>
      <c r="CQ56" s="274" t="str">
        <f ca="true">+IF(OFFSET('Sanitation Data'!$E$29,0,10*ROW('Sanitation Data'!E50))="","",OFFSET('Sanitation Data'!$E$29,0,10*ROW('Sanitation Data'!E50)))</f>
        <v/>
      </c>
      <c r="CR56" s="274" t="str">
        <f ca="true">+IF(OFFSET('Sanitation Data'!$E$30,0,10*ROW('Sanitation Data'!E50))="","",OFFSET('Sanitation Data'!$E$30,0,10*ROW('Sanitation Data'!E50)))</f>
        <v/>
      </c>
      <c r="CS56" s="274" t="str">
        <f ca="true">+IF(OFFSET('Sanitation Data'!$E$31,0,10*ROW('Sanitation Data'!E50))="","",OFFSET('Sanitation Data'!$E$31,0,10*ROW('Sanitation Data'!E50)))</f>
        <v/>
      </c>
      <c r="CT56" s="274" t="str">
        <f ca="true">+IF(OFFSET('Sanitation Data'!$E$32,0,10*ROW('Sanitation Data'!E50))="","",OFFSET('Sanitation Data'!$E$32,0,10*ROW('Sanitation Data'!E50)))</f>
        <v/>
      </c>
      <c r="CU56" s="274" t="str">
        <f ca="true">+IF(OFFSET('Sanitation Data'!$F$28,0,10*ROW('Sanitation Data'!F50))="","",OFFSET('Sanitation Data'!$F$28,0,10*ROW('Sanitation Data'!F50)))</f>
        <v/>
      </c>
      <c r="CV56" s="274" t="str">
        <f ca="true">+IF(OFFSET('Sanitation Data'!$F$29,0,10*ROW('Sanitation Data'!F50))="","",OFFSET('Sanitation Data'!$F$29,0,10*ROW('Sanitation Data'!F50)))</f>
        <v/>
      </c>
      <c r="CW56" s="274" t="str">
        <f ca="true">+IF(OFFSET('Sanitation Data'!$F$30,0,10*ROW('Sanitation Data'!F50))="","",OFFSET('Sanitation Data'!$F$30,0,10*ROW('Sanitation Data'!F50)))</f>
        <v/>
      </c>
      <c r="CX56" s="274" t="str">
        <f ca="true">+IF(OFFSET('Sanitation Data'!$F$31,0,10*ROW('Sanitation Data'!F50))="","",OFFSET('Sanitation Data'!$F$31,0,10*ROW('Sanitation Data'!F50)))</f>
        <v/>
      </c>
      <c r="CY56" s="274" t="str">
        <f ca="true">+IF(OFFSET('Sanitation Data'!$F$32,0,10*ROW('Sanitation Data'!F50))="","",OFFSET('Sanitation Data'!$F$32,0,10*ROW('Sanitation Data'!F50)))</f>
        <v/>
      </c>
      <c r="CZ56" s="274" t="str">
        <f ca="true">+IF(OFFSET('Sanitation Data'!$G$28,0,10*ROW('Sanitation Data'!G50))="","",OFFSET('Sanitation Data'!$G$28,0,10*ROW('Sanitation Data'!G50)))</f>
        <v/>
      </c>
      <c r="DA56" s="274" t="str">
        <f ca="true">+IF(OFFSET('Sanitation Data'!$G$29,0,10*ROW('Sanitation Data'!G50))="","",OFFSET('Sanitation Data'!$G$29,0,10*ROW('Sanitation Data'!G50)))</f>
        <v/>
      </c>
      <c r="DB56" s="274" t="str">
        <f ca="true">+IF(OFFSET('Sanitation Data'!$G$30,0,10*ROW('Sanitation Data'!G50))="","",OFFSET('Sanitation Data'!$G$30,0,10*ROW('Sanitation Data'!G50)))</f>
        <v/>
      </c>
      <c r="DC56" s="274" t="str">
        <f ca="true">+IF(OFFSET('Sanitation Data'!$G$31,0,10*ROW('Sanitation Data'!G50))="","",OFFSET('Sanitation Data'!$G$31,0,10*ROW('Sanitation Data'!G50)))</f>
        <v/>
      </c>
      <c r="DD56" s="274" t="str">
        <f ca="true">+IF(OFFSET('Sanitation Data'!$G$32,0,10*ROW('Sanitation Data'!G50))="","",OFFSET('Sanitation Data'!$G$32,0,10*ROW('Sanitation Data'!G50)))</f>
        <v/>
      </c>
      <c r="DE56" s="274" t="str">
        <f ca="true">+IF(OFFSET('Sanitation Data'!$H$28,0,10*ROW('Sanitation Data'!H50))="","",OFFSET('Sanitation Data'!$H$28,0,10*ROW('Sanitation Data'!H50)))</f>
        <v/>
      </c>
      <c r="DF56" s="274" t="str">
        <f ca="true">+IF(OFFSET('Sanitation Data'!$H$29,0,10*ROW('Sanitation Data'!H50))="","",OFFSET('Sanitation Data'!$H$29,0,10*ROW('Sanitation Data'!H50)))</f>
        <v/>
      </c>
      <c r="DG56" s="274" t="str">
        <f ca="true">+IF(OFFSET('Sanitation Data'!$H$30,0,10*ROW('Sanitation Data'!H50))="","",OFFSET('Sanitation Data'!$H$30,0,10*ROW('Sanitation Data'!H50)))</f>
        <v/>
      </c>
      <c r="DH56" s="274" t="str">
        <f ca="true">+IF(OFFSET('Sanitation Data'!$H$31,0,10*ROW('Sanitation Data'!H50))="","",OFFSET('Sanitation Data'!$H$31,0,10*ROW('Sanitation Data'!H50)))</f>
        <v/>
      </c>
      <c r="DI56" s="274" t="str">
        <f ca="true">+IF(OFFSET('Sanitation Data'!$H$32,0,10*ROW('Sanitation Data'!H50))="","",OFFSET('Sanitation Data'!$H$32,0,10*ROW('Sanitation Data'!H50)))</f>
        <v/>
      </c>
      <c r="DJ56" s="274" t="str">
        <f ca="true">+IF(OFFSET('Sanitation Data'!$I$28,0,10*ROW('Sanitation Data'!I50))="","",OFFSET('Sanitation Data'!$I$28,0,10*ROW('Sanitation Data'!I50)))</f>
        <v/>
      </c>
      <c r="DK56" s="274" t="str">
        <f ca="true">+IF(OFFSET('Sanitation Data'!$I$29,0,10*ROW('Sanitation Data'!I50))="","",OFFSET('Sanitation Data'!$I$29,0,10*ROW('Sanitation Data'!I50)))</f>
        <v/>
      </c>
      <c r="DL56" s="274" t="str">
        <f ca="true">+IF(OFFSET('Sanitation Data'!$I$30,0,10*ROW('Sanitation Data'!I50))="","",OFFSET('Sanitation Data'!$I$30,0,10*ROW('Sanitation Data'!I50)))</f>
        <v/>
      </c>
      <c r="DM56" s="274" t="str">
        <f ca="true">+IF(OFFSET('Sanitation Data'!$I$31,0,10*ROW('Sanitation Data'!I50))="","",OFFSET('Sanitation Data'!$I$31,0,10*ROW('Sanitation Data'!I50)))</f>
        <v/>
      </c>
      <c r="DN56" s="274" t="str">
        <f ca="true">+IF(OFFSET('Sanitation Data'!$I$32,0,10*ROW('Sanitation Data'!I50))="","",OFFSET('Sanitation Data'!$I$32,0,10*ROW('Sanitation Data'!I50)))</f>
        <v/>
      </c>
      <c r="DO56" s="274" t="str">
        <f ca="true">+IF(OFFSET('Hygiene Data'!$D$11,0,10*ROW('Hygiene Data'!D50))="","",OFFSET('Hygiene Data'!$D$11,0,10*ROW('Hygiene Data'!D50)))</f>
        <v/>
      </c>
      <c r="DP56" s="274" t="str">
        <f ca="true">+IF(OFFSET('Hygiene Data'!$D$12,0,10*ROW('Hygiene Data'!D50))="","",OFFSET('Hygiene Data'!$D$12,0,10*ROW('Hygiene Data'!D50)))</f>
        <v/>
      </c>
      <c r="DQ56" s="274" t="str">
        <f ca="true">+IF(OFFSET('Hygiene Data'!$D$13,0,10*ROW('Hygiene Data'!D50))="","",OFFSET('Hygiene Data'!$D$13,0,10*ROW('Hygiene Data'!D50)))</f>
        <v/>
      </c>
      <c r="DR56" s="274" t="str">
        <f ca="true">+IF(OFFSET('Hygiene Data'!$E$11,0,10*ROW('Hygiene Data'!E50))="","",OFFSET('Hygiene Data'!$E$11,0,10*ROW('Hygiene Data'!E50)))</f>
        <v/>
      </c>
      <c r="DS56" s="274" t="str">
        <f ca="true">+IF(OFFSET('Hygiene Data'!$E$12,0,10*ROW('Hygiene Data'!E50))="","",OFFSET('Hygiene Data'!$E$12,0,10*ROW('Hygiene Data'!E50)))</f>
        <v/>
      </c>
      <c r="DT56" s="274" t="str">
        <f ca="true">+IF(OFFSET('Hygiene Data'!$E$13,0,10*ROW('Hygiene Data'!E50))="","",OFFSET('Hygiene Data'!$E$13,0,10*ROW('Hygiene Data'!E50)))</f>
        <v/>
      </c>
      <c r="DU56" s="274" t="str">
        <f ca="true">+IF(OFFSET('Hygiene Data'!$F$11,0,10*ROW('Hygiene Data'!F50))="","",OFFSET('Hygiene Data'!$F$11,0,10*ROW('Hygiene Data'!F50)))</f>
        <v/>
      </c>
      <c r="DV56" s="274" t="str">
        <f ca="true">+IF(OFFSET('Hygiene Data'!$F$12,0,10*ROW('Hygiene Data'!F50))="","",OFFSET('Hygiene Data'!$F$12,0,10*ROW('Hygiene Data'!F50)))</f>
        <v/>
      </c>
      <c r="DW56" s="274" t="str">
        <f ca="true">+IF(OFFSET('Hygiene Data'!$F$13,0,10*ROW('Hygiene Data'!F50))="","",OFFSET('Hygiene Data'!$F$13,0,10*ROW('Hygiene Data'!F50)))</f>
        <v/>
      </c>
      <c r="DX56" s="274" t="str">
        <f ca="true">+IF(OFFSET('Hygiene Data'!$G$11,0,10*ROW('Hygiene Data'!G50))="","",OFFSET('Hygiene Data'!$G$11,0,10*ROW('Hygiene Data'!G50)))</f>
        <v/>
      </c>
      <c r="DY56" s="274" t="str">
        <f ca="true">+IF(OFFSET('Hygiene Data'!$G$12,0,10*ROW('Hygiene Data'!G50))="","",OFFSET('Hygiene Data'!$G$12,0,10*ROW('Hygiene Data'!G50)))</f>
        <v/>
      </c>
      <c r="DZ56" s="274" t="str">
        <f ca="true">+IF(OFFSET('Hygiene Data'!$G$13,0,10*ROW('Hygiene Data'!G50))="","",OFFSET('Hygiene Data'!$G$13,0,10*ROW('Hygiene Data'!G50)))</f>
        <v/>
      </c>
      <c r="EA56" s="274" t="str">
        <f ca="true">+IF(OFFSET('Hygiene Data'!$H$11,0,10*ROW('Hygiene Data'!H50))="","",OFFSET('Hygiene Data'!$H$11,0,10*ROW('Hygiene Data'!H50)))</f>
        <v/>
      </c>
      <c r="EB56" s="274" t="str">
        <f ca="true">+IF(OFFSET('Hygiene Data'!$H$12,0,10*ROW('Hygiene Data'!H50))="","",OFFSET('Hygiene Data'!$H$12,0,10*ROW('Hygiene Data'!H50)))</f>
        <v/>
      </c>
      <c r="EC56" s="274" t="str">
        <f ca="true">+IF(OFFSET('Hygiene Data'!$H$13,0,10*ROW('Hygiene Data'!H50))="","",OFFSET('Hygiene Data'!$H$13,0,10*ROW('Hygiene Data'!H50)))</f>
        <v/>
      </c>
      <c r="ED56" s="274" t="str">
        <f ca="true">+IF(OFFSET('Hygiene Data'!$I$11,0,10*ROW('Hygiene Data'!I50))="","",OFFSET('Hygiene Data'!$I$11,0,10*ROW('Hygiene Data'!I50)))</f>
        <v/>
      </c>
      <c r="EE56" s="274" t="str">
        <f ca="true">+IF(OFFSET('Hygiene Data'!$I$12,0,10*ROW('Hygiene Data'!I50))="","",OFFSET('Hygiene Data'!$I$12,0,10*ROW('Hygiene Data'!I50)))</f>
        <v/>
      </c>
      <c r="EF56" s="274"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0" t="str">
        <f t="shared" ca="true" si="0"/>
        <v/>
      </c>
      <c r="D57" s="9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4"/>
      <c r="BS57" s="274" t="str">
        <f ca="true">+IF(OFFSET('Water Data'!$D$27,0,10*ROW('Water Data'!D51))="","",OFFSET('Water Data'!$D$27,0,10*ROW('Water Data'!D51)))</f>
        <v/>
      </c>
      <c r="BT57" s="274" t="str">
        <f ca="true">+IF(OFFSET('Water Data'!$D$28,0,10*ROW('Water Data'!D51))="","",OFFSET('Water Data'!$D$28,0,10*ROW('Water Data'!D51)))</f>
        <v/>
      </c>
      <c r="BU57" s="274" t="str">
        <f ca="true">+IF(OFFSET('Water Data'!$D$29,0,10*ROW('Water Data'!D51))="","",OFFSET('Water Data'!$D$29,0,10*ROW('Water Data'!D51)))</f>
        <v/>
      </c>
      <c r="BV57" s="274" t="str">
        <f ca="true">+IF(OFFSET('Water Data'!$E$27,0,10*ROW('Water Data'!E51))="","",OFFSET('Water Data'!$E$27,0,10*ROW('Water Data'!E51)))</f>
        <v/>
      </c>
      <c r="BW57" s="274" t="str">
        <f ca="true">+IF(OFFSET('Water Data'!$E$28,0,10*ROW('Water Data'!E51))="","",OFFSET('Water Data'!$E$28,0,10*ROW('Water Data'!E51)))</f>
        <v/>
      </c>
      <c r="BX57" s="274" t="str">
        <f ca="true">+IF(OFFSET('Water Data'!$E$29,0,10*ROW('Water Data'!E51))="","",OFFSET('Water Data'!$E$29,0,10*ROW('Water Data'!E51)))</f>
        <v/>
      </c>
      <c r="BY57" s="274" t="str">
        <f ca="true">+IF(OFFSET('Water Data'!$F$27,0,10*ROW('Water Data'!F51))="","",OFFSET('Water Data'!$F$27,0,10*ROW('Water Data'!F51)))</f>
        <v/>
      </c>
      <c r="BZ57" s="274" t="str">
        <f ca="true">+IF(OFFSET('Water Data'!$F$28,0,10*ROW('Water Data'!F51))="","",OFFSET('Water Data'!$F$28,0,10*ROW('Water Data'!F51)))</f>
        <v/>
      </c>
      <c r="CA57" s="274" t="str">
        <f ca="true">+IF(OFFSET('Water Data'!$F$29,0,10*ROW('Water Data'!F51))="","",OFFSET('Water Data'!$F$29,0,10*ROW('Water Data'!F51)))</f>
        <v/>
      </c>
      <c r="CB57" s="274" t="str">
        <f ca="true">+IF(OFFSET('Water Data'!$G$27,0,10*ROW('Water Data'!G51))="","",OFFSET('Water Data'!$G$27,0,10*ROW('Water Data'!G51)))</f>
        <v/>
      </c>
      <c r="CC57" s="274" t="str">
        <f ca="true">+IF(OFFSET('Water Data'!$G$28,0,10*ROW('Water Data'!G51))="","",OFFSET('Water Data'!$G$28,0,10*ROW('Water Data'!G51)))</f>
        <v/>
      </c>
      <c r="CD57" s="274" t="str">
        <f ca="true">+IF(OFFSET('Water Data'!$G$29,0,10*ROW('Water Data'!G51))="","",OFFSET('Water Data'!$G$29,0,10*ROW('Water Data'!G51)))</f>
        <v/>
      </c>
      <c r="CE57" s="274" t="str">
        <f ca="true">+IF(OFFSET('Water Data'!$H$27,0,10*ROW('Water Data'!H51))="","",OFFSET('Water Data'!$H$27,0,10*ROW('Water Data'!H51)))</f>
        <v/>
      </c>
      <c r="CF57" s="274" t="str">
        <f ca="true">+IF(OFFSET('Water Data'!$H$28,0,10*ROW('Water Data'!H51))="","",OFFSET('Water Data'!$H$28,0,10*ROW('Water Data'!H51)))</f>
        <v/>
      </c>
      <c r="CG57" s="274" t="str">
        <f ca="true">+IF(OFFSET('Water Data'!$H$29,0,10*ROW('Water Data'!H51))="","",OFFSET('Water Data'!$H$29,0,10*ROW('Water Data'!H51)))</f>
        <v/>
      </c>
      <c r="CH57" s="274" t="str">
        <f ca="true">+IF(OFFSET('Water Data'!$I$27,0,10*ROW('Water Data'!I51))="","",OFFSET('Water Data'!$I$27,0,10*ROW('Water Data'!I51)))</f>
        <v/>
      </c>
      <c r="CI57" s="274" t="str">
        <f ca="true">+IF(OFFSET('Water Data'!$I$28,0,10*ROW('Water Data'!I51))="","",OFFSET('Water Data'!$I$28,0,10*ROW('Water Data'!I51)))</f>
        <v/>
      </c>
      <c r="CJ57" s="274" t="str">
        <f ca="true">+IF(OFFSET('Water Data'!$I$29,0,10*ROW('Water Data'!I51))="","",OFFSET('Water Data'!$I$29,0,10*ROW('Water Data'!I51)))</f>
        <v/>
      </c>
      <c r="CK57" s="274" t="str">
        <f ca="true">+IF(OFFSET('Sanitation Data'!$D$28,0,10*ROW('Sanitation Data'!D51))="","",OFFSET('Sanitation Data'!$D$28,0,10*ROW('Sanitation Data'!D51)))</f>
        <v/>
      </c>
      <c r="CL57" s="274" t="str">
        <f ca="true">+IF(OFFSET('Sanitation Data'!$D$29,0,10*ROW('Sanitation Data'!D51))="","",OFFSET('Sanitation Data'!$D$29,0,10*ROW('Sanitation Data'!D51)))</f>
        <v/>
      </c>
      <c r="CM57" s="274" t="str">
        <f ca="true">+IF(OFFSET('Sanitation Data'!$D$30,0,10*ROW('Sanitation Data'!D51))="","",OFFSET('Sanitation Data'!$D$30,0,10*ROW('Sanitation Data'!D51)))</f>
        <v/>
      </c>
      <c r="CN57" s="274" t="str">
        <f ca="true">+IF(OFFSET('Sanitation Data'!$D$31,0,10*ROW('Sanitation Data'!D51))="","",OFFSET('Sanitation Data'!$D$31,0,10*ROW('Sanitation Data'!D51)))</f>
        <v/>
      </c>
      <c r="CO57" s="274" t="str">
        <f ca="true">+IF(OFFSET('Sanitation Data'!$D$32,0,10*ROW('Sanitation Data'!D51))="","",OFFSET('Sanitation Data'!$D$32,0,10*ROW('Sanitation Data'!D51)))</f>
        <v/>
      </c>
      <c r="CP57" s="274" t="str">
        <f ca="true">+IF(OFFSET('Sanitation Data'!$E$28,0,10*ROW('Sanitation Data'!E51))="","",OFFSET('Sanitation Data'!$E$28,0,10*ROW('Sanitation Data'!E51)))</f>
        <v/>
      </c>
      <c r="CQ57" s="274" t="str">
        <f ca="true">+IF(OFFSET('Sanitation Data'!$E$29,0,10*ROW('Sanitation Data'!E51))="","",OFFSET('Sanitation Data'!$E$29,0,10*ROW('Sanitation Data'!E51)))</f>
        <v/>
      </c>
      <c r="CR57" s="274" t="str">
        <f ca="true">+IF(OFFSET('Sanitation Data'!$E$30,0,10*ROW('Sanitation Data'!E51))="","",OFFSET('Sanitation Data'!$E$30,0,10*ROW('Sanitation Data'!E51)))</f>
        <v/>
      </c>
      <c r="CS57" s="274" t="str">
        <f ca="true">+IF(OFFSET('Sanitation Data'!$E$31,0,10*ROW('Sanitation Data'!E51))="","",OFFSET('Sanitation Data'!$E$31,0,10*ROW('Sanitation Data'!E51)))</f>
        <v/>
      </c>
      <c r="CT57" s="274" t="str">
        <f ca="true">+IF(OFFSET('Sanitation Data'!$E$32,0,10*ROW('Sanitation Data'!E51))="","",OFFSET('Sanitation Data'!$E$32,0,10*ROW('Sanitation Data'!E51)))</f>
        <v/>
      </c>
      <c r="CU57" s="274" t="str">
        <f ca="true">+IF(OFFSET('Sanitation Data'!$F$28,0,10*ROW('Sanitation Data'!F51))="","",OFFSET('Sanitation Data'!$F$28,0,10*ROW('Sanitation Data'!F51)))</f>
        <v/>
      </c>
      <c r="CV57" s="274" t="str">
        <f ca="true">+IF(OFFSET('Sanitation Data'!$F$29,0,10*ROW('Sanitation Data'!F51))="","",OFFSET('Sanitation Data'!$F$29,0,10*ROW('Sanitation Data'!F51)))</f>
        <v/>
      </c>
      <c r="CW57" s="274" t="str">
        <f ca="true">+IF(OFFSET('Sanitation Data'!$F$30,0,10*ROW('Sanitation Data'!F51))="","",OFFSET('Sanitation Data'!$F$30,0,10*ROW('Sanitation Data'!F51)))</f>
        <v/>
      </c>
      <c r="CX57" s="274" t="str">
        <f ca="true">+IF(OFFSET('Sanitation Data'!$F$31,0,10*ROW('Sanitation Data'!F51))="","",OFFSET('Sanitation Data'!$F$31,0,10*ROW('Sanitation Data'!F51)))</f>
        <v/>
      </c>
      <c r="CY57" s="274" t="str">
        <f ca="true">+IF(OFFSET('Sanitation Data'!$F$32,0,10*ROW('Sanitation Data'!F51))="","",OFFSET('Sanitation Data'!$F$32,0,10*ROW('Sanitation Data'!F51)))</f>
        <v/>
      </c>
      <c r="CZ57" s="274" t="str">
        <f ca="true">+IF(OFFSET('Sanitation Data'!$G$28,0,10*ROW('Sanitation Data'!G51))="","",OFFSET('Sanitation Data'!$G$28,0,10*ROW('Sanitation Data'!G51)))</f>
        <v/>
      </c>
      <c r="DA57" s="274" t="str">
        <f ca="true">+IF(OFFSET('Sanitation Data'!$G$29,0,10*ROW('Sanitation Data'!G51))="","",OFFSET('Sanitation Data'!$G$29,0,10*ROW('Sanitation Data'!G51)))</f>
        <v/>
      </c>
      <c r="DB57" s="274" t="str">
        <f ca="true">+IF(OFFSET('Sanitation Data'!$G$30,0,10*ROW('Sanitation Data'!G51))="","",OFFSET('Sanitation Data'!$G$30,0,10*ROW('Sanitation Data'!G51)))</f>
        <v/>
      </c>
      <c r="DC57" s="274" t="str">
        <f ca="true">+IF(OFFSET('Sanitation Data'!$G$31,0,10*ROW('Sanitation Data'!G51))="","",OFFSET('Sanitation Data'!$G$31,0,10*ROW('Sanitation Data'!G51)))</f>
        <v/>
      </c>
      <c r="DD57" s="274" t="str">
        <f ca="true">+IF(OFFSET('Sanitation Data'!$G$32,0,10*ROW('Sanitation Data'!G51))="","",OFFSET('Sanitation Data'!$G$32,0,10*ROW('Sanitation Data'!G51)))</f>
        <v/>
      </c>
      <c r="DE57" s="274" t="str">
        <f ca="true">+IF(OFFSET('Sanitation Data'!$H$28,0,10*ROW('Sanitation Data'!H51))="","",OFFSET('Sanitation Data'!$H$28,0,10*ROW('Sanitation Data'!H51)))</f>
        <v/>
      </c>
      <c r="DF57" s="274" t="str">
        <f ca="true">+IF(OFFSET('Sanitation Data'!$H$29,0,10*ROW('Sanitation Data'!H51))="","",OFFSET('Sanitation Data'!$H$29,0,10*ROW('Sanitation Data'!H51)))</f>
        <v/>
      </c>
      <c r="DG57" s="274" t="str">
        <f ca="true">+IF(OFFSET('Sanitation Data'!$H$30,0,10*ROW('Sanitation Data'!H51))="","",OFFSET('Sanitation Data'!$H$30,0,10*ROW('Sanitation Data'!H51)))</f>
        <v/>
      </c>
      <c r="DH57" s="274" t="str">
        <f ca="true">+IF(OFFSET('Sanitation Data'!$H$31,0,10*ROW('Sanitation Data'!H51))="","",OFFSET('Sanitation Data'!$H$31,0,10*ROW('Sanitation Data'!H51)))</f>
        <v/>
      </c>
      <c r="DI57" s="274" t="str">
        <f ca="true">+IF(OFFSET('Sanitation Data'!$H$32,0,10*ROW('Sanitation Data'!H51))="","",OFFSET('Sanitation Data'!$H$32,0,10*ROW('Sanitation Data'!H51)))</f>
        <v/>
      </c>
      <c r="DJ57" s="274" t="str">
        <f ca="true">+IF(OFFSET('Sanitation Data'!$I$28,0,10*ROW('Sanitation Data'!I51))="","",OFFSET('Sanitation Data'!$I$28,0,10*ROW('Sanitation Data'!I51)))</f>
        <v/>
      </c>
      <c r="DK57" s="274" t="str">
        <f ca="true">+IF(OFFSET('Sanitation Data'!$I$29,0,10*ROW('Sanitation Data'!I51))="","",OFFSET('Sanitation Data'!$I$29,0,10*ROW('Sanitation Data'!I51)))</f>
        <v/>
      </c>
      <c r="DL57" s="274" t="str">
        <f ca="true">+IF(OFFSET('Sanitation Data'!$I$30,0,10*ROW('Sanitation Data'!I51))="","",OFFSET('Sanitation Data'!$I$30,0,10*ROW('Sanitation Data'!I51)))</f>
        <v/>
      </c>
      <c r="DM57" s="274" t="str">
        <f ca="true">+IF(OFFSET('Sanitation Data'!$I$31,0,10*ROW('Sanitation Data'!I51))="","",OFFSET('Sanitation Data'!$I$31,0,10*ROW('Sanitation Data'!I51)))</f>
        <v/>
      </c>
      <c r="DN57" s="274" t="str">
        <f ca="true">+IF(OFFSET('Sanitation Data'!$I$32,0,10*ROW('Sanitation Data'!I51))="","",OFFSET('Sanitation Data'!$I$32,0,10*ROW('Sanitation Data'!I51)))</f>
        <v/>
      </c>
      <c r="DO57" s="274" t="str">
        <f ca="true">+IF(OFFSET('Hygiene Data'!$D$11,0,10*ROW('Hygiene Data'!D51))="","",OFFSET('Hygiene Data'!$D$11,0,10*ROW('Hygiene Data'!D51)))</f>
        <v/>
      </c>
      <c r="DP57" s="274" t="str">
        <f ca="true">+IF(OFFSET('Hygiene Data'!$D$12,0,10*ROW('Hygiene Data'!D51))="","",OFFSET('Hygiene Data'!$D$12,0,10*ROW('Hygiene Data'!D51)))</f>
        <v/>
      </c>
      <c r="DQ57" s="274" t="str">
        <f ca="true">+IF(OFFSET('Hygiene Data'!$D$13,0,10*ROW('Hygiene Data'!D51))="","",OFFSET('Hygiene Data'!$D$13,0,10*ROW('Hygiene Data'!D51)))</f>
        <v/>
      </c>
      <c r="DR57" s="274" t="str">
        <f ca="true">+IF(OFFSET('Hygiene Data'!$E$11,0,10*ROW('Hygiene Data'!E51))="","",OFFSET('Hygiene Data'!$E$11,0,10*ROW('Hygiene Data'!E51)))</f>
        <v/>
      </c>
      <c r="DS57" s="274" t="str">
        <f ca="true">+IF(OFFSET('Hygiene Data'!$E$12,0,10*ROW('Hygiene Data'!E51))="","",OFFSET('Hygiene Data'!$E$12,0,10*ROW('Hygiene Data'!E51)))</f>
        <v/>
      </c>
      <c r="DT57" s="274" t="str">
        <f ca="true">+IF(OFFSET('Hygiene Data'!$E$13,0,10*ROW('Hygiene Data'!E51))="","",OFFSET('Hygiene Data'!$E$13,0,10*ROW('Hygiene Data'!E51)))</f>
        <v/>
      </c>
      <c r="DU57" s="274" t="str">
        <f ca="true">+IF(OFFSET('Hygiene Data'!$F$11,0,10*ROW('Hygiene Data'!F51))="","",OFFSET('Hygiene Data'!$F$11,0,10*ROW('Hygiene Data'!F51)))</f>
        <v/>
      </c>
      <c r="DV57" s="274" t="str">
        <f ca="true">+IF(OFFSET('Hygiene Data'!$F$12,0,10*ROW('Hygiene Data'!F51))="","",OFFSET('Hygiene Data'!$F$12,0,10*ROW('Hygiene Data'!F51)))</f>
        <v/>
      </c>
      <c r="DW57" s="274" t="str">
        <f ca="true">+IF(OFFSET('Hygiene Data'!$F$13,0,10*ROW('Hygiene Data'!F51))="","",OFFSET('Hygiene Data'!$F$13,0,10*ROW('Hygiene Data'!F51)))</f>
        <v/>
      </c>
      <c r="DX57" s="274" t="str">
        <f ca="true">+IF(OFFSET('Hygiene Data'!$G$11,0,10*ROW('Hygiene Data'!G51))="","",OFFSET('Hygiene Data'!$G$11,0,10*ROW('Hygiene Data'!G51)))</f>
        <v/>
      </c>
      <c r="DY57" s="274" t="str">
        <f ca="true">+IF(OFFSET('Hygiene Data'!$G$12,0,10*ROW('Hygiene Data'!G51))="","",OFFSET('Hygiene Data'!$G$12,0,10*ROW('Hygiene Data'!G51)))</f>
        <v/>
      </c>
      <c r="DZ57" s="274" t="str">
        <f ca="true">+IF(OFFSET('Hygiene Data'!$G$13,0,10*ROW('Hygiene Data'!G51))="","",OFFSET('Hygiene Data'!$G$13,0,10*ROW('Hygiene Data'!G51)))</f>
        <v/>
      </c>
      <c r="EA57" s="274" t="str">
        <f ca="true">+IF(OFFSET('Hygiene Data'!$H$11,0,10*ROW('Hygiene Data'!H51))="","",OFFSET('Hygiene Data'!$H$11,0,10*ROW('Hygiene Data'!H51)))</f>
        <v/>
      </c>
      <c r="EB57" s="274" t="str">
        <f ca="true">+IF(OFFSET('Hygiene Data'!$H$12,0,10*ROW('Hygiene Data'!H51))="","",OFFSET('Hygiene Data'!$H$12,0,10*ROW('Hygiene Data'!H51)))</f>
        <v/>
      </c>
      <c r="EC57" s="274" t="str">
        <f ca="true">+IF(OFFSET('Hygiene Data'!$H$13,0,10*ROW('Hygiene Data'!H51))="","",OFFSET('Hygiene Data'!$H$13,0,10*ROW('Hygiene Data'!H51)))</f>
        <v/>
      </c>
      <c r="ED57" s="274" t="str">
        <f ca="true">+IF(OFFSET('Hygiene Data'!$I$11,0,10*ROW('Hygiene Data'!I51))="","",OFFSET('Hygiene Data'!$I$11,0,10*ROW('Hygiene Data'!I51)))</f>
        <v/>
      </c>
      <c r="EE57" s="274" t="str">
        <f ca="true">+IF(OFFSET('Hygiene Data'!$I$12,0,10*ROW('Hygiene Data'!I51))="","",OFFSET('Hygiene Data'!$I$12,0,10*ROW('Hygiene Data'!I51)))</f>
        <v/>
      </c>
      <c r="EF57" s="274"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0" t="str">
        <f t="shared" ca="true" si="0"/>
        <v/>
      </c>
      <c r="D58" s="9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4"/>
      <c r="BS58" s="274" t="str">
        <f ca="true">+IF(OFFSET('Water Data'!$D$27,0,10*ROW('Water Data'!D52))="","",OFFSET('Water Data'!$D$27,0,10*ROW('Water Data'!D52)))</f>
        <v/>
      </c>
      <c r="BT58" s="274" t="str">
        <f ca="true">+IF(OFFSET('Water Data'!$D$28,0,10*ROW('Water Data'!D52))="","",OFFSET('Water Data'!$D$28,0,10*ROW('Water Data'!D52)))</f>
        <v/>
      </c>
      <c r="BU58" s="274" t="str">
        <f ca="true">+IF(OFFSET('Water Data'!$D$29,0,10*ROW('Water Data'!D52))="","",OFFSET('Water Data'!$D$29,0,10*ROW('Water Data'!D52)))</f>
        <v/>
      </c>
      <c r="BV58" s="274" t="str">
        <f ca="true">+IF(OFFSET('Water Data'!$E$27,0,10*ROW('Water Data'!E52))="","",OFFSET('Water Data'!$E$27,0,10*ROW('Water Data'!E52)))</f>
        <v/>
      </c>
      <c r="BW58" s="274" t="str">
        <f ca="true">+IF(OFFSET('Water Data'!$E$28,0,10*ROW('Water Data'!E52))="","",OFFSET('Water Data'!$E$28,0,10*ROW('Water Data'!E52)))</f>
        <v/>
      </c>
      <c r="BX58" s="274" t="str">
        <f ca="true">+IF(OFFSET('Water Data'!$E$29,0,10*ROW('Water Data'!E52))="","",OFFSET('Water Data'!$E$29,0,10*ROW('Water Data'!E52)))</f>
        <v/>
      </c>
      <c r="BY58" s="274" t="str">
        <f ca="true">+IF(OFFSET('Water Data'!$F$27,0,10*ROW('Water Data'!F52))="","",OFFSET('Water Data'!$F$27,0,10*ROW('Water Data'!F52)))</f>
        <v/>
      </c>
      <c r="BZ58" s="274" t="str">
        <f ca="true">+IF(OFFSET('Water Data'!$F$28,0,10*ROW('Water Data'!F52))="","",OFFSET('Water Data'!$F$28,0,10*ROW('Water Data'!F52)))</f>
        <v/>
      </c>
      <c r="CA58" s="274" t="str">
        <f ca="true">+IF(OFFSET('Water Data'!$F$29,0,10*ROW('Water Data'!F52))="","",OFFSET('Water Data'!$F$29,0,10*ROW('Water Data'!F52)))</f>
        <v/>
      </c>
      <c r="CB58" s="274" t="str">
        <f ca="true">+IF(OFFSET('Water Data'!$G$27,0,10*ROW('Water Data'!G52))="","",OFFSET('Water Data'!$G$27,0,10*ROW('Water Data'!G52)))</f>
        <v/>
      </c>
      <c r="CC58" s="274" t="str">
        <f ca="true">+IF(OFFSET('Water Data'!$G$28,0,10*ROW('Water Data'!G52))="","",OFFSET('Water Data'!$G$28,0,10*ROW('Water Data'!G52)))</f>
        <v/>
      </c>
      <c r="CD58" s="274" t="str">
        <f ca="true">+IF(OFFSET('Water Data'!$G$29,0,10*ROW('Water Data'!G52))="","",OFFSET('Water Data'!$G$29,0,10*ROW('Water Data'!G52)))</f>
        <v/>
      </c>
      <c r="CE58" s="274" t="str">
        <f ca="true">+IF(OFFSET('Water Data'!$H$27,0,10*ROW('Water Data'!H52))="","",OFFSET('Water Data'!$H$27,0,10*ROW('Water Data'!H52)))</f>
        <v/>
      </c>
      <c r="CF58" s="274" t="str">
        <f ca="true">+IF(OFFSET('Water Data'!$H$28,0,10*ROW('Water Data'!H52))="","",OFFSET('Water Data'!$H$28,0,10*ROW('Water Data'!H52)))</f>
        <v/>
      </c>
      <c r="CG58" s="274" t="str">
        <f ca="true">+IF(OFFSET('Water Data'!$H$29,0,10*ROW('Water Data'!H52))="","",OFFSET('Water Data'!$H$29,0,10*ROW('Water Data'!H52)))</f>
        <v/>
      </c>
      <c r="CH58" s="274" t="str">
        <f ca="true">+IF(OFFSET('Water Data'!$I$27,0,10*ROW('Water Data'!I52))="","",OFFSET('Water Data'!$I$27,0,10*ROW('Water Data'!I52)))</f>
        <v/>
      </c>
      <c r="CI58" s="274" t="str">
        <f ca="true">+IF(OFFSET('Water Data'!$I$28,0,10*ROW('Water Data'!I52))="","",OFFSET('Water Data'!$I$28,0,10*ROW('Water Data'!I52)))</f>
        <v/>
      </c>
      <c r="CJ58" s="274" t="str">
        <f ca="true">+IF(OFFSET('Water Data'!$I$29,0,10*ROW('Water Data'!I52))="","",OFFSET('Water Data'!$I$29,0,10*ROW('Water Data'!I52)))</f>
        <v/>
      </c>
      <c r="CK58" s="274" t="str">
        <f ca="true">+IF(OFFSET('Sanitation Data'!$D$28,0,10*ROW('Sanitation Data'!D52))="","",OFFSET('Sanitation Data'!$D$28,0,10*ROW('Sanitation Data'!D52)))</f>
        <v/>
      </c>
      <c r="CL58" s="274" t="str">
        <f ca="true">+IF(OFFSET('Sanitation Data'!$D$29,0,10*ROW('Sanitation Data'!D52))="","",OFFSET('Sanitation Data'!$D$29,0,10*ROW('Sanitation Data'!D52)))</f>
        <v/>
      </c>
      <c r="CM58" s="274" t="str">
        <f ca="true">+IF(OFFSET('Sanitation Data'!$D$30,0,10*ROW('Sanitation Data'!D52))="","",OFFSET('Sanitation Data'!$D$30,0,10*ROW('Sanitation Data'!D52)))</f>
        <v/>
      </c>
      <c r="CN58" s="274" t="str">
        <f ca="true">+IF(OFFSET('Sanitation Data'!$D$31,0,10*ROW('Sanitation Data'!D52))="","",OFFSET('Sanitation Data'!$D$31,0,10*ROW('Sanitation Data'!D52)))</f>
        <v/>
      </c>
      <c r="CO58" s="274" t="str">
        <f ca="true">+IF(OFFSET('Sanitation Data'!$D$32,0,10*ROW('Sanitation Data'!D52))="","",OFFSET('Sanitation Data'!$D$32,0,10*ROW('Sanitation Data'!D52)))</f>
        <v/>
      </c>
      <c r="CP58" s="274" t="str">
        <f ca="true">+IF(OFFSET('Sanitation Data'!$E$28,0,10*ROW('Sanitation Data'!E52))="","",OFFSET('Sanitation Data'!$E$28,0,10*ROW('Sanitation Data'!E52)))</f>
        <v/>
      </c>
      <c r="CQ58" s="274" t="str">
        <f ca="true">+IF(OFFSET('Sanitation Data'!$E$29,0,10*ROW('Sanitation Data'!E52))="","",OFFSET('Sanitation Data'!$E$29,0,10*ROW('Sanitation Data'!E52)))</f>
        <v/>
      </c>
      <c r="CR58" s="274" t="str">
        <f ca="true">+IF(OFFSET('Sanitation Data'!$E$30,0,10*ROW('Sanitation Data'!E52))="","",OFFSET('Sanitation Data'!$E$30,0,10*ROW('Sanitation Data'!E52)))</f>
        <v/>
      </c>
      <c r="CS58" s="274" t="str">
        <f ca="true">+IF(OFFSET('Sanitation Data'!$E$31,0,10*ROW('Sanitation Data'!E52))="","",OFFSET('Sanitation Data'!$E$31,0,10*ROW('Sanitation Data'!E52)))</f>
        <v/>
      </c>
      <c r="CT58" s="274" t="str">
        <f ca="true">+IF(OFFSET('Sanitation Data'!$E$32,0,10*ROW('Sanitation Data'!E52))="","",OFFSET('Sanitation Data'!$E$32,0,10*ROW('Sanitation Data'!E52)))</f>
        <v/>
      </c>
      <c r="CU58" s="274" t="str">
        <f ca="true">+IF(OFFSET('Sanitation Data'!$F$28,0,10*ROW('Sanitation Data'!F52))="","",OFFSET('Sanitation Data'!$F$28,0,10*ROW('Sanitation Data'!F52)))</f>
        <v/>
      </c>
      <c r="CV58" s="274" t="str">
        <f ca="true">+IF(OFFSET('Sanitation Data'!$F$29,0,10*ROW('Sanitation Data'!F52))="","",OFFSET('Sanitation Data'!$F$29,0,10*ROW('Sanitation Data'!F52)))</f>
        <v/>
      </c>
      <c r="CW58" s="274" t="str">
        <f ca="true">+IF(OFFSET('Sanitation Data'!$F$30,0,10*ROW('Sanitation Data'!F52))="","",OFFSET('Sanitation Data'!$F$30,0,10*ROW('Sanitation Data'!F52)))</f>
        <v/>
      </c>
      <c r="CX58" s="274" t="str">
        <f ca="true">+IF(OFFSET('Sanitation Data'!$F$31,0,10*ROW('Sanitation Data'!F52))="","",OFFSET('Sanitation Data'!$F$31,0,10*ROW('Sanitation Data'!F52)))</f>
        <v/>
      </c>
      <c r="CY58" s="274" t="str">
        <f ca="true">+IF(OFFSET('Sanitation Data'!$F$32,0,10*ROW('Sanitation Data'!F52))="","",OFFSET('Sanitation Data'!$F$32,0,10*ROW('Sanitation Data'!F52)))</f>
        <v/>
      </c>
      <c r="CZ58" s="274" t="str">
        <f ca="true">+IF(OFFSET('Sanitation Data'!$G$28,0,10*ROW('Sanitation Data'!G52))="","",OFFSET('Sanitation Data'!$G$28,0,10*ROW('Sanitation Data'!G52)))</f>
        <v/>
      </c>
      <c r="DA58" s="274" t="str">
        <f ca="true">+IF(OFFSET('Sanitation Data'!$G$29,0,10*ROW('Sanitation Data'!G52))="","",OFFSET('Sanitation Data'!$G$29,0,10*ROW('Sanitation Data'!G52)))</f>
        <v/>
      </c>
      <c r="DB58" s="274" t="str">
        <f ca="true">+IF(OFFSET('Sanitation Data'!$G$30,0,10*ROW('Sanitation Data'!G52))="","",OFFSET('Sanitation Data'!$G$30,0,10*ROW('Sanitation Data'!G52)))</f>
        <v/>
      </c>
      <c r="DC58" s="274" t="str">
        <f ca="true">+IF(OFFSET('Sanitation Data'!$G$31,0,10*ROW('Sanitation Data'!G52))="","",OFFSET('Sanitation Data'!$G$31,0,10*ROW('Sanitation Data'!G52)))</f>
        <v/>
      </c>
      <c r="DD58" s="274" t="str">
        <f ca="true">+IF(OFFSET('Sanitation Data'!$G$32,0,10*ROW('Sanitation Data'!G52))="","",OFFSET('Sanitation Data'!$G$32,0,10*ROW('Sanitation Data'!G52)))</f>
        <v/>
      </c>
      <c r="DE58" s="274" t="str">
        <f ca="true">+IF(OFFSET('Sanitation Data'!$H$28,0,10*ROW('Sanitation Data'!H52))="","",OFFSET('Sanitation Data'!$H$28,0,10*ROW('Sanitation Data'!H52)))</f>
        <v/>
      </c>
      <c r="DF58" s="274" t="str">
        <f ca="true">+IF(OFFSET('Sanitation Data'!$H$29,0,10*ROW('Sanitation Data'!H52))="","",OFFSET('Sanitation Data'!$H$29,0,10*ROW('Sanitation Data'!H52)))</f>
        <v/>
      </c>
      <c r="DG58" s="274" t="str">
        <f ca="true">+IF(OFFSET('Sanitation Data'!$H$30,0,10*ROW('Sanitation Data'!H52))="","",OFFSET('Sanitation Data'!$H$30,0,10*ROW('Sanitation Data'!H52)))</f>
        <v/>
      </c>
      <c r="DH58" s="274" t="str">
        <f ca="true">+IF(OFFSET('Sanitation Data'!$H$31,0,10*ROW('Sanitation Data'!H52))="","",OFFSET('Sanitation Data'!$H$31,0,10*ROW('Sanitation Data'!H52)))</f>
        <v/>
      </c>
      <c r="DI58" s="274" t="str">
        <f ca="true">+IF(OFFSET('Sanitation Data'!$H$32,0,10*ROW('Sanitation Data'!H52))="","",OFFSET('Sanitation Data'!$H$32,0,10*ROW('Sanitation Data'!H52)))</f>
        <v/>
      </c>
      <c r="DJ58" s="274" t="str">
        <f ca="true">+IF(OFFSET('Sanitation Data'!$I$28,0,10*ROW('Sanitation Data'!I52))="","",OFFSET('Sanitation Data'!$I$28,0,10*ROW('Sanitation Data'!I52)))</f>
        <v/>
      </c>
      <c r="DK58" s="274" t="str">
        <f ca="true">+IF(OFFSET('Sanitation Data'!$I$29,0,10*ROW('Sanitation Data'!I52))="","",OFFSET('Sanitation Data'!$I$29,0,10*ROW('Sanitation Data'!I52)))</f>
        <v/>
      </c>
      <c r="DL58" s="274" t="str">
        <f ca="true">+IF(OFFSET('Sanitation Data'!$I$30,0,10*ROW('Sanitation Data'!I52))="","",OFFSET('Sanitation Data'!$I$30,0,10*ROW('Sanitation Data'!I52)))</f>
        <v/>
      </c>
      <c r="DM58" s="274" t="str">
        <f ca="true">+IF(OFFSET('Sanitation Data'!$I$31,0,10*ROW('Sanitation Data'!I52))="","",OFFSET('Sanitation Data'!$I$31,0,10*ROW('Sanitation Data'!I52)))</f>
        <v/>
      </c>
      <c r="DN58" s="274" t="str">
        <f ca="true">+IF(OFFSET('Sanitation Data'!$I$32,0,10*ROW('Sanitation Data'!I52))="","",OFFSET('Sanitation Data'!$I$32,0,10*ROW('Sanitation Data'!I52)))</f>
        <v/>
      </c>
      <c r="DO58" s="274" t="str">
        <f ca="true">+IF(OFFSET('Hygiene Data'!$D$11,0,10*ROW('Hygiene Data'!D52))="","",OFFSET('Hygiene Data'!$D$11,0,10*ROW('Hygiene Data'!D52)))</f>
        <v/>
      </c>
      <c r="DP58" s="274" t="str">
        <f ca="true">+IF(OFFSET('Hygiene Data'!$D$12,0,10*ROW('Hygiene Data'!D52))="","",OFFSET('Hygiene Data'!$D$12,0,10*ROW('Hygiene Data'!D52)))</f>
        <v/>
      </c>
      <c r="DQ58" s="274" t="str">
        <f ca="true">+IF(OFFSET('Hygiene Data'!$D$13,0,10*ROW('Hygiene Data'!D52))="","",OFFSET('Hygiene Data'!$D$13,0,10*ROW('Hygiene Data'!D52)))</f>
        <v/>
      </c>
      <c r="DR58" s="274" t="str">
        <f ca="true">+IF(OFFSET('Hygiene Data'!$E$11,0,10*ROW('Hygiene Data'!E52))="","",OFFSET('Hygiene Data'!$E$11,0,10*ROW('Hygiene Data'!E52)))</f>
        <v/>
      </c>
      <c r="DS58" s="274" t="str">
        <f ca="true">+IF(OFFSET('Hygiene Data'!$E$12,0,10*ROW('Hygiene Data'!E52))="","",OFFSET('Hygiene Data'!$E$12,0,10*ROW('Hygiene Data'!E52)))</f>
        <v/>
      </c>
      <c r="DT58" s="274" t="str">
        <f ca="true">+IF(OFFSET('Hygiene Data'!$E$13,0,10*ROW('Hygiene Data'!E52))="","",OFFSET('Hygiene Data'!$E$13,0,10*ROW('Hygiene Data'!E52)))</f>
        <v/>
      </c>
      <c r="DU58" s="274" t="str">
        <f ca="true">+IF(OFFSET('Hygiene Data'!$F$11,0,10*ROW('Hygiene Data'!F52))="","",OFFSET('Hygiene Data'!$F$11,0,10*ROW('Hygiene Data'!F52)))</f>
        <v/>
      </c>
      <c r="DV58" s="274" t="str">
        <f ca="true">+IF(OFFSET('Hygiene Data'!$F$12,0,10*ROW('Hygiene Data'!F52))="","",OFFSET('Hygiene Data'!$F$12,0,10*ROW('Hygiene Data'!F52)))</f>
        <v/>
      </c>
      <c r="DW58" s="274" t="str">
        <f ca="true">+IF(OFFSET('Hygiene Data'!$F$13,0,10*ROW('Hygiene Data'!F52))="","",OFFSET('Hygiene Data'!$F$13,0,10*ROW('Hygiene Data'!F52)))</f>
        <v/>
      </c>
      <c r="DX58" s="274" t="str">
        <f ca="true">+IF(OFFSET('Hygiene Data'!$G$11,0,10*ROW('Hygiene Data'!G52))="","",OFFSET('Hygiene Data'!$G$11,0,10*ROW('Hygiene Data'!G52)))</f>
        <v/>
      </c>
      <c r="DY58" s="274" t="str">
        <f ca="true">+IF(OFFSET('Hygiene Data'!$G$12,0,10*ROW('Hygiene Data'!G52))="","",OFFSET('Hygiene Data'!$G$12,0,10*ROW('Hygiene Data'!G52)))</f>
        <v/>
      </c>
      <c r="DZ58" s="274" t="str">
        <f ca="true">+IF(OFFSET('Hygiene Data'!$G$13,0,10*ROW('Hygiene Data'!G52))="","",OFFSET('Hygiene Data'!$G$13,0,10*ROW('Hygiene Data'!G52)))</f>
        <v/>
      </c>
      <c r="EA58" s="274" t="str">
        <f ca="true">+IF(OFFSET('Hygiene Data'!$H$11,0,10*ROW('Hygiene Data'!H52))="","",OFFSET('Hygiene Data'!$H$11,0,10*ROW('Hygiene Data'!H52)))</f>
        <v/>
      </c>
      <c r="EB58" s="274" t="str">
        <f ca="true">+IF(OFFSET('Hygiene Data'!$H$12,0,10*ROW('Hygiene Data'!H52))="","",OFFSET('Hygiene Data'!$H$12,0,10*ROW('Hygiene Data'!H52)))</f>
        <v/>
      </c>
      <c r="EC58" s="274" t="str">
        <f ca="true">+IF(OFFSET('Hygiene Data'!$H$13,0,10*ROW('Hygiene Data'!H52))="","",OFFSET('Hygiene Data'!$H$13,0,10*ROW('Hygiene Data'!H52)))</f>
        <v/>
      </c>
      <c r="ED58" s="274" t="str">
        <f ca="true">+IF(OFFSET('Hygiene Data'!$I$11,0,10*ROW('Hygiene Data'!I52))="","",OFFSET('Hygiene Data'!$I$11,0,10*ROW('Hygiene Data'!I52)))</f>
        <v/>
      </c>
      <c r="EE58" s="274" t="str">
        <f ca="true">+IF(OFFSET('Hygiene Data'!$I$12,0,10*ROW('Hygiene Data'!I52))="","",OFFSET('Hygiene Data'!$I$12,0,10*ROW('Hygiene Data'!I52)))</f>
        <v/>
      </c>
      <c r="EF58" s="274"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0" t="str">
        <f t="shared" ca="true" si="0"/>
        <v/>
      </c>
      <c r="D59" s="9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4"/>
      <c r="BS59" s="274" t="str">
        <f ca="true">+IF(OFFSET('Water Data'!$D$27,0,10*ROW('Water Data'!D53))="","",OFFSET('Water Data'!$D$27,0,10*ROW('Water Data'!D53)))</f>
        <v/>
      </c>
      <c r="BT59" s="274" t="str">
        <f ca="true">+IF(OFFSET('Water Data'!$D$28,0,10*ROW('Water Data'!D53))="","",OFFSET('Water Data'!$D$28,0,10*ROW('Water Data'!D53)))</f>
        <v/>
      </c>
      <c r="BU59" s="274" t="str">
        <f ca="true">+IF(OFFSET('Water Data'!$D$29,0,10*ROW('Water Data'!D53))="","",OFFSET('Water Data'!$D$29,0,10*ROW('Water Data'!D53)))</f>
        <v/>
      </c>
      <c r="BV59" s="274" t="str">
        <f ca="true">+IF(OFFSET('Water Data'!$E$27,0,10*ROW('Water Data'!E53))="","",OFFSET('Water Data'!$E$27,0,10*ROW('Water Data'!E53)))</f>
        <v/>
      </c>
      <c r="BW59" s="274" t="str">
        <f ca="true">+IF(OFFSET('Water Data'!$E$28,0,10*ROW('Water Data'!E53))="","",OFFSET('Water Data'!$E$28,0,10*ROW('Water Data'!E53)))</f>
        <v/>
      </c>
      <c r="BX59" s="274" t="str">
        <f ca="true">+IF(OFFSET('Water Data'!$E$29,0,10*ROW('Water Data'!E53))="","",OFFSET('Water Data'!$E$29,0,10*ROW('Water Data'!E53)))</f>
        <v/>
      </c>
      <c r="BY59" s="274" t="str">
        <f ca="true">+IF(OFFSET('Water Data'!$F$27,0,10*ROW('Water Data'!F53))="","",OFFSET('Water Data'!$F$27,0,10*ROW('Water Data'!F53)))</f>
        <v/>
      </c>
      <c r="BZ59" s="274" t="str">
        <f ca="true">+IF(OFFSET('Water Data'!$F$28,0,10*ROW('Water Data'!F53))="","",OFFSET('Water Data'!$F$28,0,10*ROW('Water Data'!F53)))</f>
        <v/>
      </c>
      <c r="CA59" s="274" t="str">
        <f ca="true">+IF(OFFSET('Water Data'!$F$29,0,10*ROW('Water Data'!F53))="","",OFFSET('Water Data'!$F$29,0,10*ROW('Water Data'!F53)))</f>
        <v/>
      </c>
      <c r="CB59" s="274" t="str">
        <f ca="true">+IF(OFFSET('Water Data'!$G$27,0,10*ROW('Water Data'!G53))="","",OFFSET('Water Data'!$G$27,0,10*ROW('Water Data'!G53)))</f>
        <v/>
      </c>
      <c r="CC59" s="274" t="str">
        <f ca="true">+IF(OFFSET('Water Data'!$G$28,0,10*ROW('Water Data'!G53))="","",OFFSET('Water Data'!$G$28,0,10*ROW('Water Data'!G53)))</f>
        <v/>
      </c>
      <c r="CD59" s="274" t="str">
        <f ca="true">+IF(OFFSET('Water Data'!$G$29,0,10*ROW('Water Data'!G53))="","",OFFSET('Water Data'!$G$29,0,10*ROW('Water Data'!G53)))</f>
        <v/>
      </c>
      <c r="CE59" s="274" t="str">
        <f ca="true">+IF(OFFSET('Water Data'!$H$27,0,10*ROW('Water Data'!H53))="","",OFFSET('Water Data'!$H$27,0,10*ROW('Water Data'!H53)))</f>
        <v/>
      </c>
      <c r="CF59" s="274" t="str">
        <f ca="true">+IF(OFFSET('Water Data'!$H$28,0,10*ROW('Water Data'!H53))="","",OFFSET('Water Data'!$H$28,0,10*ROW('Water Data'!H53)))</f>
        <v/>
      </c>
      <c r="CG59" s="274" t="str">
        <f ca="true">+IF(OFFSET('Water Data'!$H$29,0,10*ROW('Water Data'!H53))="","",OFFSET('Water Data'!$H$29,0,10*ROW('Water Data'!H53)))</f>
        <v/>
      </c>
      <c r="CH59" s="274" t="str">
        <f ca="true">+IF(OFFSET('Water Data'!$I$27,0,10*ROW('Water Data'!I53))="","",OFFSET('Water Data'!$I$27,0,10*ROW('Water Data'!I53)))</f>
        <v/>
      </c>
      <c r="CI59" s="274" t="str">
        <f ca="true">+IF(OFFSET('Water Data'!$I$28,0,10*ROW('Water Data'!I53))="","",OFFSET('Water Data'!$I$28,0,10*ROW('Water Data'!I53)))</f>
        <v/>
      </c>
      <c r="CJ59" s="274" t="str">
        <f ca="true">+IF(OFFSET('Water Data'!$I$29,0,10*ROW('Water Data'!I53))="","",OFFSET('Water Data'!$I$29,0,10*ROW('Water Data'!I53)))</f>
        <v/>
      </c>
      <c r="CK59" s="274" t="str">
        <f ca="true">+IF(OFFSET('Sanitation Data'!$D$28,0,10*ROW('Sanitation Data'!D53))="","",OFFSET('Sanitation Data'!$D$28,0,10*ROW('Sanitation Data'!D53)))</f>
        <v/>
      </c>
      <c r="CL59" s="274" t="str">
        <f ca="true">+IF(OFFSET('Sanitation Data'!$D$29,0,10*ROW('Sanitation Data'!D53))="","",OFFSET('Sanitation Data'!$D$29,0,10*ROW('Sanitation Data'!D53)))</f>
        <v/>
      </c>
      <c r="CM59" s="274" t="str">
        <f ca="true">+IF(OFFSET('Sanitation Data'!$D$30,0,10*ROW('Sanitation Data'!D53))="","",OFFSET('Sanitation Data'!$D$30,0,10*ROW('Sanitation Data'!D53)))</f>
        <v/>
      </c>
      <c r="CN59" s="274" t="str">
        <f ca="true">+IF(OFFSET('Sanitation Data'!$D$31,0,10*ROW('Sanitation Data'!D53))="","",OFFSET('Sanitation Data'!$D$31,0,10*ROW('Sanitation Data'!D53)))</f>
        <v/>
      </c>
      <c r="CO59" s="274" t="str">
        <f ca="true">+IF(OFFSET('Sanitation Data'!$D$32,0,10*ROW('Sanitation Data'!D53))="","",OFFSET('Sanitation Data'!$D$32,0,10*ROW('Sanitation Data'!D53)))</f>
        <v/>
      </c>
      <c r="CP59" s="274" t="str">
        <f ca="true">+IF(OFFSET('Sanitation Data'!$E$28,0,10*ROW('Sanitation Data'!E53))="","",OFFSET('Sanitation Data'!$E$28,0,10*ROW('Sanitation Data'!E53)))</f>
        <v/>
      </c>
      <c r="CQ59" s="274" t="str">
        <f ca="true">+IF(OFFSET('Sanitation Data'!$E$29,0,10*ROW('Sanitation Data'!E53))="","",OFFSET('Sanitation Data'!$E$29,0,10*ROW('Sanitation Data'!E53)))</f>
        <v/>
      </c>
      <c r="CR59" s="274" t="str">
        <f ca="true">+IF(OFFSET('Sanitation Data'!$E$30,0,10*ROW('Sanitation Data'!E53))="","",OFFSET('Sanitation Data'!$E$30,0,10*ROW('Sanitation Data'!E53)))</f>
        <v/>
      </c>
      <c r="CS59" s="274" t="str">
        <f ca="true">+IF(OFFSET('Sanitation Data'!$E$31,0,10*ROW('Sanitation Data'!E53))="","",OFFSET('Sanitation Data'!$E$31,0,10*ROW('Sanitation Data'!E53)))</f>
        <v/>
      </c>
      <c r="CT59" s="274" t="str">
        <f ca="true">+IF(OFFSET('Sanitation Data'!$E$32,0,10*ROW('Sanitation Data'!E53))="","",OFFSET('Sanitation Data'!$E$32,0,10*ROW('Sanitation Data'!E53)))</f>
        <v/>
      </c>
      <c r="CU59" s="274" t="str">
        <f ca="true">+IF(OFFSET('Sanitation Data'!$F$28,0,10*ROW('Sanitation Data'!F53))="","",OFFSET('Sanitation Data'!$F$28,0,10*ROW('Sanitation Data'!F53)))</f>
        <v/>
      </c>
      <c r="CV59" s="274" t="str">
        <f ca="true">+IF(OFFSET('Sanitation Data'!$F$29,0,10*ROW('Sanitation Data'!F53))="","",OFFSET('Sanitation Data'!$F$29,0,10*ROW('Sanitation Data'!F53)))</f>
        <v/>
      </c>
      <c r="CW59" s="274" t="str">
        <f ca="true">+IF(OFFSET('Sanitation Data'!$F$30,0,10*ROW('Sanitation Data'!F53))="","",OFFSET('Sanitation Data'!$F$30,0,10*ROW('Sanitation Data'!F53)))</f>
        <v/>
      </c>
      <c r="CX59" s="274" t="str">
        <f ca="true">+IF(OFFSET('Sanitation Data'!$F$31,0,10*ROW('Sanitation Data'!F53))="","",OFFSET('Sanitation Data'!$F$31,0,10*ROW('Sanitation Data'!F53)))</f>
        <v/>
      </c>
      <c r="CY59" s="274" t="str">
        <f ca="true">+IF(OFFSET('Sanitation Data'!$F$32,0,10*ROW('Sanitation Data'!F53))="","",OFFSET('Sanitation Data'!$F$32,0,10*ROW('Sanitation Data'!F53)))</f>
        <v/>
      </c>
      <c r="CZ59" s="274" t="str">
        <f ca="true">+IF(OFFSET('Sanitation Data'!$G$28,0,10*ROW('Sanitation Data'!G53))="","",OFFSET('Sanitation Data'!$G$28,0,10*ROW('Sanitation Data'!G53)))</f>
        <v/>
      </c>
      <c r="DA59" s="274" t="str">
        <f ca="true">+IF(OFFSET('Sanitation Data'!$G$29,0,10*ROW('Sanitation Data'!G53))="","",OFFSET('Sanitation Data'!$G$29,0,10*ROW('Sanitation Data'!G53)))</f>
        <v/>
      </c>
      <c r="DB59" s="274" t="str">
        <f ca="true">+IF(OFFSET('Sanitation Data'!$G$30,0,10*ROW('Sanitation Data'!G53))="","",OFFSET('Sanitation Data'!$G$30,0,10*ROW('Sanitation Data'!G53)))</f>
        <v/>
      </c>
      <c r="DC59" s="274" t="str">
        <f ca="true">+IF(OFFSET('Sanitation Data'!$G$31,0,10*ROW('Sanitation Data'!G53))="","",OFFSET('Sanitation Data'!$G$31,0,10*ROW('Sanitation Data'!G53)))</f>
        <v/>
      </c>
      <c r="DD59" s="274" t="str">
        <f ca="true">+IF(OFFSET('Sanitation Data'!$G$32,0,10*ROW('Sanitation Data'!G53))="","",OFFSET('Sanitation Data'!$G$32,0,10*ROW('Sanitation Data'!G53)))</f>
        <v/>
      </c>
      <c r="DE59" s="274" t="str">
        <f ca="true">+IF(OFFSET('Sanitation Data'!$H$28,0,10*ROW('Sanitation Data'!H53))="","",OFFSET('Sanitation Data'!$H$28,0,10*ROW('Sanitation Data'!H53)))</f>
        <v/>
      </c>
      <c r="DF59" s="274" t="str">
        <f ca="true">+IF(OFFSET('Sanitation Data'!$H$29,0,10*ROW('Sanitation Data'!H53))="","",OFFSET('Sanitation Data'!$H$29,0,10*ROW('Sanitation Data'!H53)))</f>
        <v/>
      </c>
      <c r="DG59" s="274" t="str">
        <f ca="true">+IF(OFFSET('Sanitation Data'!$H$30,0,10*ROW('Sanitation Data'!H53))="","",OFFSET('Sanitation Data'!$H$30,0,10*ROW('Sanitation Data'!H53)))</f>
        <v/>
      </c>
      <c r="DH59" s="274" t="str">
        <f ca="true">+IF(OFFSET('Sanitation Data'!$H$31,0,10*ROW('Sanitation Data'!H53))="","",OFFSET('Sanitation Data'!$H$31,0,10*ROW('Sanitation Data'!H53)))</f>
        <v/>
      </c>
      <c r="DI59" s="274" t="str">
        <f ca="true">+IF(OFFSET('Sanitation Data'!$H$32,0,10*ROW('Sanitation Data'!H53))="","",OFFSET('Sanitation Data'!$H$32,0,10*ROW('Sanitation Data'!H53)))</f>
        <v/>
      </c>
      <c r="DJ59" s="274" t="str">
        <f ca="true">+IF(OFFSET('Sanitation Data'!$I$28,0,10*ROW('Sanitation Data'!I53))="","",OFFSET('Sanitation Data'!$I$28,0,10*ROW('Sanitation Data'!I53)))</f>
        <v/>
      </c>
      <c r="DK59" s="274" t="str">
        <f ca="true">+IF(OFFSET('Sanitation Data'!$I$29,0,10*ROW('Sanitation Data'!I53))="","",OFFSET('Sanitation Data'!$I$29,0,10*ROW('Sanitation Data'!I53)))</f>
        <v/>
      </c>
      <c r="DL59" s="274" t="str">
        <f ca="true">+IF(OFFSET('Sanitation Data'!$I$30,0,10*ROW('Sanitation Data'!I53))="","",OFFSET('Sanitation Data'!$I$30,0,10*ROW('Sanitation Data'!I53)))</f>
        <v/>
      </c>
      <c r="DM59" s="274" t="str">
        <f ca="true">+IF(OFFSET('Sanitation Data'!$I$31,0,10*ROW('Sanitation Data'!I53))="","",OFFSET('Sanitation Data'!$I$31,0,10*ROW('Sanitation Data'!I53)))</f>
        <v/>
      </c>
      <c r="DN59" s="274" t="str">
        <f ca="true">+IF(OFFSET('Sanitation Data'!$I$32,0,10*ROW('Sanitation Data'!I53))="","",OFFSET('Sanitation Data'!$I$32,0,10*ROW('Sanitation Data'!I53)))</f>
        <v/>
      </c>
      <c r="DO59" s="274" t="str">
        <f ca="true">+IF(OFFSET('Hygiene Data'!$D$11,0,10*ROW('Hygiene Data'!D53))="","",OFFSET('Hygiene Data'!$D$11,0,10*ROW('Hygiene Data'!D53)))</f>
        <v/>
      </c>
      <c r="DP59" s="274" t="str">
        <f ca="true">+IF(OFFSET('Hygiene Data'!$D$12,0,10*ROW('Hygiene Data'!D53))="","",OFFSET('Hygiene Data'!$D$12,0,10*ROW('Hygiene Data'!D53)))</f>
        <v/>
      </c>
      <c r="DQ59" s="274" t="str">
        <f ca="true">+IF(OFFSET('Hygiene Data'!$D$13,0,10*ROW('Hygiene Data'!D53))="","",OFFSET('Hygiene Data'!$D$13,0,10*ROW('Hygiene Data'!D53)))</f>
        <v/>
      </c>
      <c r="DR59" s="274" t="str">
        <f ca="true">+IF(OFFSET('Hygiene Data'!$E$11,0,10*ROW('Hygiene Data'!E53))="","",OFFSET('Hygiene Data'!$E$11,0,10*ROW('Hygiene Data'!E53)))</f>
        <v/>
      </c>
      <c r="DS59" s="274" t="str">
        <f ca="true">+IF(OFFSET('Hygiene Data'!$E$12,0,10*ROW('Hygiene Data'!E53))="","",OFFSET('Hygiene Data'!$E$12,0,10*ROW('Hygiene Data'!E53)))</f>
        <v/>
      </c>
      <c r="DT59" s="274" t="str">
        <f ca="true">+IF(OFFSET('Hygiene Data'!$E$13,0,10*ROW('Hygiene Data'!E53))="","",OFFSET('Hygiene Data'!$E$13,0,10*ROW('Hygiene Data'!E53)))</f>
        <v/>
      </c>
      <c r="DU59" s="274" t="str">
        <f ca="true">+IF(OFFSET('Hygiene Data'!$F$11,0,10*ROW('Hygiene Data'!F53))="","",OFFSET('Hygiene Data'!$F$11,0,10*ROW('Hygiene Data'!F53)))</f>
        <v/>
      </c>
      <c r="DV59" s="274" t="str">
        <f ca="true">+IF(OFFSET('Hygiene Data'!$F$12,0,10*ROW('Hygiene Data'!F53))="","",OFFSET('Hygiene Data'!$F$12,0,10*ROW('Hygiene Data'!F53)))</f>
        <v/>
      </c>
      <c r="DW59" s="274" t="str">
        <f ca="true">+IF(OFFSET('Hygiene Data'!$F$13,0,10*ROW('Hygiene Data'!F53))="","",OFFSET('Hygiene Data'!$F$13,0,10*ROW('Hygiene Data'!F53)))</f>
        <v/>
      </c>
      <c r="DX59" s="274" t="str">
        <f ca="true">+IF(OFFSET('Hygiene Data'!$G$11,0,10*ROW('Hygiene Data'!G53))="","",OFFSET('Hygiene Data'!$G$11,0,10*ROW('Hygiene Data'!G53)))</f>
        <v/>
      </c>
      <c r="DY59" s="274" t="str">
        <f ca="true">+IF(OFFSET('Hygiene Data'!$G$12,0,10*ROW('Hygiene Data'!G53))="","",OFFSET('Hygiene Data'!$G$12,0,10*ROW('Hygiene Data'!G53)))</f>
        <v/>
      </c>
      <c r="DZ59" s="274" t="str">
        <f ca="true">+IF(OFFSET('Hygiene Data'!$G$13,0,10*ROW('Hygiene Data'!G53))="","",OFFSET('Hygiene Data'!$G$13,0,10*ROW('Hygiene Data'!G53)))</f>
        <v/>
      </c>
      <c r="EA59" s="274" t="str">
        <f ca="true">+IF(OFFSET('Hygiene Data'!$H$11,0,10*ROW('Hygiene Data'!H53))="","",OFFSET('Hygiene Data'!$H$11,0,10*ROW('Hygiene Data'!H53)))</f>
        <v/>
      </c>
      <c r="EB59" s="274" t="str">
        <f ca="true">+IF(OFFSET('Hygiene Data'!$H$12,0,10*ROW('Hygiene Data'!H53))="","",OFFSET('Hygiene Data'!$H$12,0,10*ROW('Hygiene Data'!H53)))</f>
        <v/>
      </c>
      <c r="EC59" s="274" t="str">
        <f ca="true">+IF(OFFSET('Hygiene Data'!$H$13,0,10*ROW('Hygiene Data'!H53))="","",OFFSET('Hygiene Data'!$H$13,0,10*ROW('Hygiene Data'!H53)))</f>
        <v/>
      </c>
      <c r="ED59" s="274" t="str">
        <f ca="true">+IF(OFFSET('Hygiene Data'!$I$11,0,10*ROW('Hygiene Data'!I53))="","",OFFSET('Hygiene Data'!$I$11,0,10*ROW('Hygiene Data'!I53)))</f>
        <v/>
      </c>
      <c r="EE59" s="274" t="str">
        <f ca="true">+IF(OFFSET('Hygiene Data'!$I$12,0,10*ROW('Hygiene Data'!I53))="","",OFFSET('Hygiene Data'!$I$12,0,10*ROW('Hygiene Data'!I53)))</f>
        <v/>
      </c>
      <c r="EF59" s="274"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0" t="str">
        <f t="shared" ca="true" si="0"/>
        <v/>
      </c>
      <c r="D60" s="9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4"/>
      <c r="BS60" s="274" t="str">
        <f ca="true">+IF(OFFSET('Water Data'!$D$27,0,10*ROW('Water Data'!D54))="","",OFFSET('Water Data'!$D$27,0,10*ROW('Water Data'!D54)))</f>
        <v/>
      </c>
      <c r="BT60" s="274" t="str">
        <f ca="true">+IF(OFFSET('Water Data'!$D$28,0,10*ROW('Water Data'!D54))="","",OFFSET('Water Data'!$D$28,0,10*ROW('Water Data'!D54)))</f>
        <v/>
      </c>
      <c r="BU60" s="274" t="str">
        <f ca="true">+IF(OFFSET('Water Data'!$D$29,0,10*ROW('Water Data'!D54))="","",OFFSET('Water Data'!$D$29,0,10*ROW('Water Data'!D54)))</f>
        <v/>
      </c>
      <c r="BV60" s="274" t="str">
        <f ca="true">+IF(OFFSET('Water Data'!$E$27,0,10*ROW('Water Data'!E54))="","",OFFSET('Water Data'!$E$27,0,10*ROW('Water Data'!E54)))</f>
        <v/>
      </c>
      <c r="BW60" s="274" t="str">
        <f ca="true">+IF(OFFSET('Water Data'!$E$28,0,10*ROW('Water Data'!E54))="","",OFFSET('Water Data'!$E$28,0,10*ROW('Water Data'!E54)))</f>
        <v/>
      </c>
      <c r="BX60" s="274" t="str">
        <f ca="true">+IF(OFFSET('Water Data'!$E$29,0,10*ROW('Water Data'!E54))="","",OFFSET('Water Data'!$E$29,0,10*ROW('Water Data'!E54)))</f>
        <v/>
      </c>
      <c r="BY60" s="274" t="str">
        <f ca="true">+IF(OFFSET('Water Data'!$F$27,0,10*ROW('Water Data'!F54))="","",OFFSET('Water Data'!$F$27,0,10*ROW('Water Data'!F54)))</f>
        <v/>
      </c>
      <c r="BZ60" s="274" t="str">
        <f ca="true">+IF(OFFSET('Water Data'!$F$28,0,10*ROW('Water Data'!F54))="","",OFFSET('Water Data'!$F$28,0,10*ROW('Water Data'!F54)))</f>
        <v/>
      </c>
      <c r="CA60" s="274" t="str">
        <f ca="true">+IF(OFFSET('Water Data'!$F$29,0,10*ROW('Water Data'!F54))="","",OFFSET('Water Data'!$F$29,0,10*ROW('Water Data'!F54)))</f>
        <v/>
      </c>
      <c r="CB60" s="274" t="str">
        <f ca="true">+IF(OFFSET('Water Data'!$G$27,0,10*ROW('Water Data'!G54))="","",OFFSET('Water Data'!$G$27,0,10*ROW('Water Data'!G54)))</f>
        <v/>
      </c>
      <c r="CC60" s="274" t="str">
        <f ca="true">+IF(OFFSET('Water Data'!$G$28,0,10*ROW('Water Data'!G54))="","",OFFSET('Water Data'!$G$28,0,10*ROW('Water Data'!G54)))</f>
        <v/>
      </c>
      <c r="CD60" s="274" t="str">
        <f ca="true">+IF(OFFSET('Water Data'!$G$29,0,10*ROW('Water Data'!G54))="","",OFFSET('Water Data'!$G$29,0,10*ROW('Water Data'!G54)))</f>
        <v/>
      </c>
      <c r="CE60" s="274" t="str">
        <f ca="true">+IF(OFFSET('Water Data'!$H$27,0,10*ROW('Water Data'!H54))="","",OFFSET('Water Data'!$H$27,0,10*ROW('Water Data'!H54)))</f>
        <v/>
      </c>
      <c r="CF60" s="274" t="str">
        <f ca="true">+IF(OFFSET('Water Data'!$H$28,0,10*ROW('Water Data'!H54))="","",OFFSET('Water Data'!$H$28,0,10*ROW('Water Data'!H54)))</f>
        <v/>
      </c>
      <c r="CG60" s="274" t="str">
        <f ca="true">+IF(OFFSET('Water Data'!$H$29,0,10*ROW('Water Data'!H54))="","",OFFSET('Water Data'!$H$29,0,10*ROW('Water Data'!H54)))</f>
        <v/>
      </c>
      <c r="CH60" s="274" t="str">
        <f ca="true">+IF(OFFSET('Water Data'!$I$27,0,10*ROW('Water Data'!I54))="","",OFFSET('Water Data'!$I$27,0,10*ROW('Water Data'!I54)))</f>
        <v/>
      </c>
      <c r="CI60" s="274" t="str">
        <f ca="true">+IF(OFFSET('Water Data'!$I$28,0,10*ROW('Water Data'!I54))="","",OFFSET('Water Data'!$I$28,0,10*ROW('Water Data'!I54)))</f>
        <v/>
      </c>
      <c r="CJ60" s="274" t="str">
        <f ca="true">+IF(OFFSET('Water Data'!$I$29,0,10*ROW('Water Data'!I54))="","",OFFSET('Water Data'!$I$29,0,10*ROW('Water Data'!I54)))</f>
        <v/>
      </c>
      <c r="CK60" s="274" t="str">
        <f ca="true">+IF(OFFSET('Sanitation Data'!$D$28,0,10*ROW('Sanitation Data'!D54))="","",OFFSET('Sanitation Data'!$D$28,0,10*ROW('Sanitation Data'!D54)))</f>
        <v/>
      </c>
      <c r="CL60" s="274" t="str">
        <f ca="true">+IF(OFFSET('Sanitation Data'!$D$29,0,10*ROW('Sanitation Data'!D54))="","",OFFSET('Sanitation Data'!$D$29,0,10*ROW('Sanitation Data'!D54)))</f>
        <v/>
      </c>
      <c r="CM60" s="274" t="str">
        <f ca="true">+IF(OFFSET('Sanitation Data'!$D$30,0,10*ROW('Sanitation Data'!D54))="","",OFFSET('Sanitation Data'!$D$30,0,10*ROW('Sanitation Data'!D54)))</f>
        <v/>
      </c>
      <c r="CN60" s="274" t="str">
        <f ca="true">+IF(OFFSET('Sanitation Data'!$D$31,0,10*ROW('Sanitation Data'!D54))="","",OFFSET('Sanitation Data'!$D$31,0,10*ROW('Sanitation Data'!D54)))</f>
        <v/>
      </c>
      <c r="CO60" s="274" t="str">
        <f ca="true">+IF(OFFSET('Sanitation Data'!$D$32,0,10*ROW('Sanitation Data'!D54))="","",OFFSET('Sanitation Data'!$D$32,0,10*ROW('Sanitation Data'!D54)))</f>
        <v/>
      </c>
      <c r="CP60" s="274" t="str">
        <f ca="true">+IF(OFFSET('Sanitation Data'!$E$28,0,10*ROW('Sanitation Data'!E54))="","",OFFSET('Sanitation Data'!$E$28,0,10*ROW('Sanitation Data'!E54)))</f>
        <v/>
      </c>
      <c r="CQ60" s="274" t="str">
        <f ca="true">+IF(OFFSET('Sanitation Data'!$E$29,0,10*ROW('Sanitation Data'!E54))="","",OFFSET('Sanitation Data'!$E$29,0,10*ROW('Sanitation Data'!E54)))</f>
        <v/>
      </c>
      <c r="CR60" s="274" t="str">
        <f ca="true">+IF(OFFSET('Sanitation Data'!$E$30,0,10*ROW('Sanitation Data'!E54))="","",OFFSET('Sanitation Data'!$E$30,0,10*ROW('Sanitation Data'!E54)))</f>
        <v/>
      </c>
      <c r="CS60" s="274" t="str">
        <f ca="true">+IF(OFFSET('Sanitation Data'!$E$31,0,10*ROW('Sanitation Data'!E54))="","",OFFSET('Sanitation Data'!$E$31,0,10*ROW('Sanitation Data'!E54)))</f>
        <v/>
      </c>
      <c r="CT60" s="274" t="str">
        <f ca="true">+IF(OFFSET('Sanitation Data'!$E$32,0,10*ROW('Sanitation Data'!E54))="","",OFFSET('Sanitation Data'!$E$32,0,10*ROW('Sanitation Data'!E54)))</f>
        <v/>
      </c>
      <c r="CU60" s="274" t="str">
        <f ca="true">+IF(OFFSET('Sanitation Data'!$F$28,0,10*ROW('Sanitation Data'!F54))="","",OFFSET('Sanitation Data'!$F$28,0,10*ROW('Sanitation Data'!F54)))</f>
        <v/>
      </c>
      <c r="CV60" s="274" t="str">
        <f ca="true">+IF(OFFSET('Sanitation Data'!$F$29,0,10*ROW('Sanitation Data'!F54))="","",OFFSET('Sanitation Data'!$F$29,0,10*ROW('Sanitation Data'!F54)))</f>
        <v/>
      </c>
      <c r="CW60" s="274" t="str">
        <f ca="true">+IF(OFFSET('Sanitation Data'!$F$30,0,10*ROW('Sanitation Data'!F54))="","",OFFSET('Sanitation Data'!$F$30,0,10*ROW('Sanitation Data'!F54)))</f>
        <v/>
      </c>
      <c r="CX60" s="274" t="str">
        <f ca="true">+IF(OFFSET('Sanitation Data'!$F$31,0,10*ROW('Sanitation Data'!F54))="","",OFFSET('Sanitation Data'!$F$31,0,10*ROW('Sanitation Data'!F54)))</f>
        <v/>
      </c>
      <c r="CY60" s="274" t="str">
        <f ca="true">+IF(OFFSET('Sanitation Data'!$F$32,0,10*ROW('Sanitation Data'!F54))="","",OFFSET('Sanitation Data'!$F$32,0,10*ROW('Sanitation Data'!F54)))</f>
        <v/>
      </c>
      <c r="CZ60" s="274" t="str">
        <f ca="true">+IF(OFFSET('Sanitation Data'!$G$28,0,10*ROW('Sanitation Data'!G54))="","",OFFSET('Sanitation Data'!$G$28,0,10*ROW('Sanitation Data'!G54)))</f>
        <v/>
      </c>
      <c r="DA60" s="274" t="str">
        <f ca="true">+IF(OFFSET('Sanitation Data'!$G$29,0,10*ROW('Sanitation Data'!G54))="","",OFFSET('Sanitation Data'!$G$29,0,10*ROW('Sanitation Data'!G54)))</f>
        <v/>
      </c>
      <c r="DB60" s="274" t="str">
        <f ca="true">+IF(OFFSET('Sanitation Data'!$G$30,0,10*ROW('Sanitation Data'!G54))="","",OFFSET('Sanitation Data'!$G$30,0,10*ROW('Sanitation Data'!G54)))</f>
        <v/>
      </c>
      <c r="DC60" s="274" t="str">
        <f ca="true">+IF(OFFSET('Sanitation Data'!$G$31,0,10*ROW('Sanitation Data'!G54))="","",OFFSET('Sanitation Data'!$G$31,0,10*ROW('Sanitation Data'!G54)))</f>
        <v/>
      </c>
      <c r="DD60" s="274" t="str">
        <f ca="true">+IF(OFFSET('Sanitation Data'!$G$32,0,10*ROW('Sanitation Data'!G54))="","",OFFSET('Sanitation Data'!$G$32,0,10*ROW('Sanitation Data'!G54)))</f>
        <v/>
      </c>
      <c r="DE60" s="274" t="str">
        <f ca="true">+IF(OFFSET('Sanitation Data'!$H$28,0,10*ROW('Sanitation Data'!H54))="","",OFFSET('Sanitation Data'!$H$28,0,10*ROW('Sanitation Data'!H54)))</f>
        <v/>
      </c>
      <c r="DF60" s="274" t="str">
        <f ca="true">+IF(OFFSET('Sanitation Data'!$H$29,0,10*ROW('Sanitation Data'!H54))="","",OFFSET('Sanitation Data'!$H$29,0,10*ROW('Sanitation Data'!H54)))</f>
        <v/>
      </c>
      <c r="DG60" s="274" t="str">
        <f ca="true">+IF(OFFSET('Sanitation Data'!$H$30,0,10*ROW('Sanitation Data'!H54))="","",OFFSET('Sanitation Data'!$H$30,0,10*ROW('Sanitation Data'!H54)))</f>
        <v/>
      </c>
      <c r="DH60" s="274" t="str">
        <f ca="true">+IF(OFFSET('Sanitation Data'!$H$31,0,10*ROW('Sanitation Data'!H54))="","",OFFSET('Sanitation Data'!$H$31,0,10*ROW('Sanitation Data'!H54)))</f>
        <v/>
      </c>
      <c r="DI60" s="274" t="str">
        <f ca="true">+IF(OFFSET('Sanitation Data'!$H$32,0,10*ROW('Sanitation Data'!H54))="","",OFFSET('Sanitation Data'!$H$32,0,10*ROW('Sanitation Data'!H54)))</f>
        <v/>
      </c>
      <c r="DJ60" s="274" t="str">
        <f ca="true">+IF(OFFSET('Sanitation Data'!$I$28,0,10*ROW('Sanitation Data'!I54))="","",OFFSET('Sanitation Data'!$I$28,0,10*ROW('Sanitation Data'!I54)))</f>
        <v/>
      </c>
      <c r="DK60" s="274" t="str">
        <f ca="true">+IF(OFFSET('Sanitation Data'!$I$29,0,10*ROW('Sanitation Data'!I54))="","",OFFSET('Sanitation Data'!$I$29,0,10*ROW('Sanitation Data'!I54)))</f>
        <v/>
      </c>
      <c r="DL60" s="274" t="str">
        <f ca="true">+IF(OFFSET('Sanitation Data'!$I$30,0,10*ROW('Sanitation Data'!I54))="","",OFFSET('Sanitation Data'!$I$30,0,10*ROW('Sanitation Data'!I54)))</f>
        <v/>
      </c>
      <c r="DM60" s="274" t="str">
        <f ca="true">+IF(OFFSET('Sanitation Data'!$I$31,0,10*ROW('Sanitation Data'!I54))="","",OFFSET('Sanitation Data'!$I$31,0,10*ROW('Sanitation Data'!I54)))</f>
        <v/>
      </c>
      <c r="DN60" s="274" t="str">
        <f ca="true">+IF(OFFSET('Sanitation Data'!$I$32,0,10*ROW('Sanitation Data'!I54))="","",OFFSET('Sanitation Data'!$I$32,0,10*ROW('Sanitation Data'!I54)))</f>
        <v/>
      </c>
      <c r="DO60" s="274" t="str">
        <f ca="true">+IF(OFFSET('Hygiene Data'!$D$11,0,10*ROW('Hygiene Data'!D54))="","",OFFSET('Hygiene Data'!$D$11,0,10*ROW('Hygiene Data'!D54)))</f>
        <v/>
      </c>
      <c r="DP60" s="274" t="str">
        <f ca="true">+IF(OFFSET('Hygiene Data'!$D$12,0,10*ROW('Hygiene Data'!D54))="","",OFFSET('Hygiene Data'!$D$12,0,10*ROW('Hygiene Data'!D54)))</f>
        <v/>
      </c>
      <c r="DQ60" s="274" t="str">
        <f ca="true">+IF(OFFSET('Hygiene Data'!$D$13,0,10*ROW('Hygiene Data'!D54))="","",OFFSET('Hygiene Data'!$D$13,0,10*ROW('Hygiene Data'!D54)))</f>
        <v/>
      </c>
      <c r="DR60" s="274" t="str">
        <f ca="true">+IF(OFFSET('Hygiene Data'!$E$11,0,10*ROW('Hygiene Data'!E54))="","",OFFSET('Hygiene Data'!$E$11,0,10*ROW('Hygiene Data'!E54)))</f>
        <v/>
      </c>
      <c r="DS60" s="274" t="str">
        <f ca="true">+IF(OFFSET('Hygiene Data'!$E$12,0,10*ROW('Hygiene Data'!E54))="","",OFFSET('Hygiene Data'!$E$12,0,10*ROW('Hygiene Data'!E54)))</f>
        <v/>
      </c>
      <c r="DT60" s="274" t="str">
        <f ca="true">+IF(OFFSET('Hygiene Data'!$E$13,0,10*ROW('Hygiene Data'!E54))="","",OFFSET('Hygiene Data'!$E$13,0,10*ROW('Hygiene Data'!E54)))</f>
        <v/>
      </c>
      <c r="DU60" s="274" t="str">
        <f ca="true">+IF(OFFSET('Hygiene Data'!$F$11,0,10*ROW('Hygiene Data'!F54))="","",OFFSET('Hygiene Data'!$F$11,0,10*ROW('Hygiene Data'!F54)))</f>
        <v/>
      </c>
      <c r="DV60" s="274" t="str">
        <f ca="true">+IF(OFFSET('Hygiene Data'!$F$12,0,10*ROW('Hygiene Data'!F54))="","",OFFSET('Hygiene Data'!$F$12,0,10*ROW('Hygiene Data'!F54)))</f>
        <v/>
      </c>
      <c r="DW60" s="274" t="str">
        <f ca="true">+IF(OFFSET('Hygiene Data'!$F$13,0,10*ROW('Hygiene Data'!F54))="","",OFFSET('Hygiene Data'!$F$13,0,10*ROW('Hygiene Data'!F54)))</f>
        <v/>
      </c>
      <c r="DX60" s="274" t="str">
        <f ca="true">+IF(OFFSET('Hygiene Data'!$G$11,0,10*ROW('Hygiene Data'!G54))="","",OFFSET('Hygiene Data'!$G$11,0,10*ROW('Hygiene Data'!G54)))</f>
        <v/>
      </c>
      <c r="DY60" s="274" t="str">
        <f ca="true">+IF(OFFSET('Hygiene Data'!$G$12,0,10*ROW('Hygiene Data'!G54))="","",OFFSET('Hygiene Data'!$G$12,0,10*ROW('Hygiene Data'!G54)))</f>
        <v/>
      </c>
      <c r="DZ60" s="274" t="str">
        <f ca="true">+IF(OFFSET('Hygiene Data'!$G$13,0,10*ROW('Hygiene Data'!G54))="","",OFFSET('Hygiene Data'!$G$13,0,10*ROW('Hygiene Data'!G54)))</f>
        <v/>
      </c>
      <c r="EA60" s="274" t="str">
        <f ca="true">+IF(OFFSET('Hygiene Data'!$H$11,0,10*ROW('Hygiene Data'!H54))="","",OFFSET('Hygiene Data'!$H$11,0,10*ROW('Hygiene Data'!H54)))</f>
        <v/>
      </c>
      <c r="EB60" s="274" t="str">
        <f ca="true">+IF(OFFSET('Hygiene Data'!$H$12,0,10*ROW('Hygiene Data'!H54))="","",OFFSET('Hygiene Data'!$H$12,0,10*ROW('Hygiene Data'!H54)))</f>
        <v/>
      </c>
      <c r="EC60" s="274" t="str">
        <f ca="true">+IF(OFFSET('Hygiene Data'!$H$13,0,10*ROW('Hygiene Data'!H54))="","",OFFSET('Hygiene Data'!$H$13,0,10*ROW('Hygiene Data'!H54)))</f>
        <v/>
      </c>
      <c r="ED60" s="274" t="str">
        <f ca="true">+IF(OFFSET('Hygiene Data'!$I$11,0,10*ROW('Hygiene Data'!I54))="","",OFFSET('Hygiene Data'!$I$11,0,10*ROW('Hygiene Data'!I54)))</f>
        <v/>
      </c>
      <c r="EE60" s="274" t="str">
        <f ca="true">+IF(OFFSET('Hygiene Data'!$I$12,0,10*ROW('Hygiene Data'!I54))="","",OFFSET('Hygiene Data'!$I$12,0,10*ROW('Hygiene Data'!I54)))</f>
        <v/>
      </c>
      <c r="EF60" s="274"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0" t="str">
        <f t="shared" ca="true" si="0"/>
        <v/>
      </c>
      <c r="D61" s="9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4"/>
      <c r="BS61" s="274" t="str">
        <f ca="true">+IF(OFFSET('Water Data'!$D$27,0,10*ROW('Water Data'!D55))="","",OFFSET('Water Data'!$D$27,0,10*ROW('Water Data'!D55)))</f>
        <v/>
      </c>
      <c r="BT61" s="274" t="str">
        <f ca="true">+IF(OFFSET('Water Data'!$D$28,0,10*ROW('Water Data'!D55))="","",OFFSET('Water Data'!$D$28,0,10*ROW('Water Data'!D55)))</f>
        <v/>
      </c>
      <c r="BU61" s="274" t="str">
        <f ca="true">+IF(OFFSET('Water Data'!$D$29,0,10*ROW('Water Data'!D55))="","",OFFSET('Water Data'!$D$29,0,10*ROW('Water Data'!D55)))</f>
        <v/>
      </c>
      <c r="BV61" s="274" t="str">
        <f ca="true">+IF(OFFSET('Water Data'!$E$27,0,10*ROW('Water Data'!E55))="","",OFFSET('Water Data'!$E$27,0,10*ROW('Water Data'!E55)))</f>
        <v/>
      </c>
      <c r="BW61" s="274" t="str">
        <f ca="true">+IF(OFFSET('Water Data'!$E$28,0,10*ROW('Water Data'!E55))="","",OFFSET('Water Data'!$E$28,0,10*ROW('Water Data'!E55)))</f>
        <v/>
      </c>
      <c r="BX61" s="274" t="str">
        <f ca="true">+IF(OFFSET('Water Data'!$E$29,0,10*ROW('Water Data'!E55))="","",OFFSET('Water Data'!$E$29,0,10*ROW('Water Data'!E55)))</f>
        <v/>
      </c>
      <c r="BY61" s="274" t="str">
        <f ca="true">+IF(OFFSET('Water Data'!$F$27,0,10*ROW('Water Data'!F55))="","",OFFSET('Water Data'!$F$27,0,10*ROW('Water Data'!F55)))</f>
        <v/>
      </c>
      <c r="BZ61" s="274" t="str">
        <f ca="true">+IF(OFFSET('Water Data'!$F$28,0,10*ROW('Water Data'!F55))="","",OFFSET('Water Data'!$F$28,0,10*ROW('Water Data'!F55)))</f>
        <v/>
      </c>
      <c r="CA61" s="274" t="str">
        <f ca="true">+IF(OFFSET('Water Data'!$F$29,0,10*ROW('Water Data'!F55))="","",OFFSET('Water Data'!$F$29,0,10*ROW('Water Data'!F55)))</f>
        <v/>
      </c>
      <c r="CB61" s="274" t="str">
        <f ca="true">+IF(OFFSET('Water Data'!$G$27,0,10*ROW('Water Data'!G55))="","",OFFSET('Water Data'!$G$27,0,10*ROW('Water Data'!G55)))</f>
        <v/>
      </c>
      <c r="CC61" s="274" t="str">
        <f ca="true">+IF(OFFSET('Water Data'!$G$28,0,10*ROW('Water Data'!G55))="","",OFFSET('Water Data'!$G$28,0,10*ROW('Water Data'!G55)))</f>
        <v/>
      </c>
      <c r="CD61" s="274" t="str">
        <f ca="true">+IF(OFFSET('Water Data'!$G$29,0,10*ROW('Water Data'!G55))="","",OFFSET('Water Data'!$G$29,0,10*ROW('Water Data'!G55)))</f>
        <v/>
      </c>
      <c r="CE61" s="274" t="str">
        <f ca="true">+IF(OFFSET('Water Data'!$H$27,0,10*ROW('Water Data'!H55))="","",OFFSET('Water Data'!$H$27,0,10*ROW('Water Data'!H55)))</f>
        <v/>
      </c>
      <c r="CF61" s="274" t="str">
        <f ca="true">+IF(OFFSET('Water Data'!$H$28,0,10*ROW('Water Data'!H55))="","",OFFSET('Water Data'!$H$28,0,10*ROW('Water Data'!H55)))</f>
        <v/>
      </c>
      <c r="CG61" s="274" t="str">
        <f ca="true">+IF(OFFSET('Water Data'!$H$29,0,10*ROW('Water Data'!H55))="","",OFFSET('Water Data'!$H$29,0,10*ROW('Water Data'!H55)))</f>
        <v/>
      </c>
      <c r="CH61" s="274" t="str">
        <f ca="true">+IF(OFFSET('Water Data'!$I$27,0,10*ROW('Water Data'!I55))="","",OFFSET('Water Data'!$I$27,0,10*ROW('Water Data'!I55)))</f>
        <v/>
      </c>
      <c r="CI61" s="274" t="str">
        <f ca="true">+IF(OFFSET('Water Data'!$I$28,0,10*ROW('Water Data'!I55))="","",OFFSET('Water Data'!$I$28,0,10*ROW('Water Data'!I55)))</f>
        <v/>
      </c>
      <c r="CJ61" s="274" t="str">
        <f ca="true">+IF(OFFSET('Water Data'!$I$29,0,10*ROW('Water Data'!I55))="","",OFFSET('Water Data'!$I$29,0,10*ROW('Water Data'!I55)))</f>
        <v/>
      </c>
      <c r="CK61" s="274" t="str">
        <f ca="true">+IF(OFFSET('Sanitation Data'!$D$28,0,10*ROW('Sanitation Data'!D55))="","",OFFSET('Sanitation Data'!$D$28,0,10*ROW('Sanitation Data'!D55)))</f>
        <v/>
      </c>
      <c r="CL61" s="274" t="str">
        <f ca="true">+IF(OFFSET('Sanitation Data'!$D$29,0,10*ROW('Sanitation Data'!D55))="","",OFFSET('Sanitation Data'!$D$29,0,10*ROW('Sanitation Data'!D55)))</f>
        <v/>
      </c>
      <c r="CM61" s="274" t="str">
        <f ca="true">+IF(OFFSET('Sanitation Data'!$D$30,0,10*ROW('Sanitation Data'!D55))="","",OFFSET('Sanitation Data'!$D$30,0,10*ROW('Sanitation Data'!D55)))</f>
        <v/>
      </c>
      <c r="CN61" s="274" t="str">
        <f ca="true">+IF(OFFSET('Sanitation Data'!$D$31,0,10*ROW('Sanitation Data'!D55))="","",OFFSET('Sanitation Data'!$D$31,0,10*ROW('Sanitation Data'!D55)))</f>
        <v/>
      </c>
      <c r="CO61" s="274" t="str">
        <f ca="true">+IF(OFFSET('Sanitation Data'!$D$32,0,10*ROW('Sanitation Data'!D55))="","",OFFSET('Sanitation Data'!$D$32,0,10*ROW('Sanitation Data'!D55)))</f>
        <v/>
      </c>
      <c r="CP61" s="274" t="str">
        <f ca="true">+IF(OFFSET('Sanitation Data'!$E$28,0,10*ROW('Sanitation Data'!E55))="","",OFFSET('Sanitation Data'!$E$28,0,10*ROW('Sanitation Data'!E55)))</f>
        <v/>
      </c>
      <c r="CQ61" s="274" t="str">
        <f ca="true">+IF(OFFSET('Sanitation Data'!$E$29,0,10*ROW('Sanitation Data'!E55))="","",OFFSET('Sanitation Data'!$E$29,0,10*ROW('Sanitation Data'!E55)))</f>
        <v/>
      </c>
      <c r="CR61" s="274" t="str">
        <f ca="true">+IF(OFFSET('Sanitation Data'!$E$30,0,10*ROW('Sanitation Data'!E55))="","",OFFSET('Sanitation Data'!$E$30,0,10*ROW('Sanitation Data'!E55)))</f>
        <v/>
      </c>
      <c r="CS61" s="274" t="str">
        <f ca="true">+IF(OFFSET('Sanitation Data'!$E$31,0,10*ROW('Sanitation Data'!E55))="","",OFFSET('Sanitation Data'!$E$31,0,10*ROW('Sanitation Data'!E55)))</f>
        <v/>
      </c>
      <c r="CT61" s="274" t="str">
        <f ca="true">+IF(OFFSET('Sanitation Data'!$E$32,0,10*ROW('Sanitation Data'!E55))="","",OFFSET('Sanitation Data'!$E$32,0,10*ROW('Sanitation Data'!E55)))</f>
        <v/>
      </c>
      <c r="CU61" s="274" t="str">
        <f ca="true">+IF(OFFSET('Sanitation Data'!$F$28,0,10*ROW('Sanitation Data'!F55))="","",OFFSET('Sanitation Data'!$F$28,0,10*ROW('Sanitation Data'!F55)))</f>
        <v/>
      </c>
      <c r="CV61" s="274" t="str">
        <f ca="true">+IF(OFFSET('Sanitation Data'!$F$29,0,10*ROW('Sanitation Data'!F55))="","",OFFSET('Sanitation Data'!$F$29,0,10*ROW('Sanitation Data'!F55)))</f>
        <v/>
      </c>
      <c r="CW61" s="274" t="str">
        <f ca="true">+IF(OFFSET('Sanitation Data'!$F$30,0,10*ROW('Sanitation Data'!F55))="","",OFFSET('Sanitation Data'!$F$30,0,10*ROW('Sanitation Data'!F55)))</f>
        <v/>
      </c>
      <c r="CX61" s="274" t="str">
        <f ca="true">+IF(OFFSET('Sanitation Data'!$F$31,0,10*ROW('Sanitation Data'!F55))="","",OFFSET('Sanitation Data'!$F$31,0,10*ROW('Sanitation Data'!F55)))</f>
        <v/>
      </c>
      <c r="CY61" s="274" t="str">
        <f ca="true">+IF(OFFSET('Sanitation Data'!$F$32,0,10*ROW('Sanitation Data'!F55))="","",OFFSET('Sanitation Data'!$F$32,0,10*ROW('Sanitation Data'!F55)))</f>
        <v/>
      </c>
      <c r="CZ61" s="274" t="str">
        <f ca="true">+IF(OFFSET('Sanitation Data'!$G$28,0,10*ROW('Sanitation Data'!G55))="","",OFFSET('Sanitation Data'!$G$28,0,10*ROW('Sanitation Data'!G55)))</f>
        <v/>
      </c>
      <c r="DA61" s="274" t="str">
        <f ca="true">+IF(OFFSET('Sanitation Data'!$G$29,0,10*ROW('Sanitation Data'!G55))="","",OFFSET('Sanitation Data'!$G$29,0,10*ROW('Sanitation Data'!G55)))</f>
        <v/>
      </c>
      <c r="DB61" s="274" t="str">
        <f ca="true">+IF(OFFSET('Sanitation Data'!$G$30,0,10*ROW('Sanitation Data'!G55))="","",OFFSET('Sanitation Data'!$G$30,0,10*ROW('Sanitation Data'!G55)))</f>
        <v/>
      </c>
      <c r="DC61" s="274" t="str">
        <f ca="true">+IF(OFFSET('Sanitation Data'!$G$31,0,10*ROW('Sanitation Data'!G55))="","",OFFSET('Sanitation Data'!$G$31,0,10*ROW('Sanitation Data'!G55)))</f>
        <v/>
      </c>
      <c r="DD61" s="274" t="str">
        <f ca="true">+IF(OFFSET('Sanitation Data'!$G$32,0,10*ROW('Sanitation Data'!G55))="","",OFFSET('Sanitation Data'!$G$32,0,10*ROW('Sanitation Data'!G55)))</f>
        <v/>
      </c>
      <c r="DE61" s="274" t="str">
        <f ca="true">+IF(OFFSET('Sanitation Data'!$H$28,0,10*ROW('Sanitation Data'!H55))="","",OFFSET('Sanitation Data'!$H$28,0,10*ROW('Sanitation Data'!H55)))</f>
        <v/>
      </c>
      <c r="DF61" s="274" t="str">
        <f ca="true">+IF(OFFSET('Sanitation Data'!$H$29,0,10*ROW('Sanitation Data'!H55))="","",OFFSET('Sanitation Data'!$H$29,0,10*ROW('Sanitation Data'!H55)))</f>
        <v/>
      </c>
      <c r="DG61" s="274" t="str">
        <f ca="true">+IF(OFFSET('Sanitation Data'!$H$30,0,10*ROW('Sanitation Data'!H55))="","",OFFSET('Sanitation Data'!$H$30,0,10*ROW('Sanitation Data'!H55)))</f>
        <v/>
      </c>
      <c r="DH61" s="274" t="str">
        <f ca="true">+IF(OFFSET('Sanitation Data'!$H$31,0,10*ROW('Sanitation Data'!H55))="","",OFFSET('Sanitation Data'!$H$31,0,10*ROW('Sanitation Data'!H55)))</f>
        <v/>
      </c>
      <c r="DI61" s="274" t="str">
        <f ca="true">+IF(OFFSET('Sanitation Data'!$H$32,0,10*ROW('Sanitation Data'!H55))="","",OFFSET('Sanitation Data'!$H$32,0,10*ROW('Sanitation Data'!H55)))</f>
        <v/>
      </c>
      <c r="DJ61" s="274" t="str">
        <f ca="true">+IF(OFFSET('Sanitation Data'!$I$28,0,10*ROW('Sanitation Data'!I55))="","",OFFSET('Sanitation Data'!$I$28,0,10*ROW('Sanitation Data'!I55)))</f>
        <v/>
      </c>
      <c r="DK61" s="274" t="str">
        <f ca="true">+IF(OFFSET('Sanitation Data'!$I$29,0,10*ROW('Sanitation Data'!I55))="","",OFFSET('Sanitation Data'!$I$29,0,10*ROW('Sanitation Data'!I55)))</f>
        <v/>
      </c>
      <c r="DL61" s="274" t="str">
        <f ca="true">+IF(OFFSET('Sanitation Data'!$I$30,0,10*ROW('Sanitation Data'!I55))="","",OFFSET('Sanitation Data'!$I$30,0,10*ROW('Sanitation Data'!I55)))</f>
        <v/>
      </c>
      <c r="DM61" s="274" t="str">
        <f ca="true">+IF(OFFSET('Sanitation Data'!$I$31,0,10*ROW('Sanitation Data'!I55))="","",OFFSET('Sanitation Data'!$I$31,0,10*ROW('Sanitation Data'!I55)))</f>
        <v/>
      </c>
      <c r="DN61" s="274" t="str">
        <f ca="true">+IF(OFFSET('Sanitation Data'!$I$32,0,10*ROW('Sanitation Data'!I55))="","",OFFSET('Sanitation Data'!$I$32,0,10*ROW('Sanitation Data'!I55)))</f>
        <v/>
      </c>
      <c r="DO61" s="274" t="str">
        <f ca="true">+IF(OFFSET('Hygiene Data'!$D$11,0,10*ROW('Hygiene Data'!D55))="","",OFFSET('Hygiene Data'!$D$11,0,10*ROW('Hygiene Data'!D55)))</f>
        <v/>
      </c>
      <c r="DP61" s="274" t="str">
        <f ca="true">+IF(OFFSET('Hygiene Data'!$D$12,0,10*ROW('Hygiene Data'!D55))="","",OFFSET('Hygiene Data'!$D$12,0,10*ROW('Hygiene Data'!D55)))</f>
        <v/>
      </c>
      <c r="DQ61" s="274" t="str">
        <f ca="true">+IF(OFFSET('Hygiene Data'!$D$13,0,10*ROW('Hygiene Data'!D55))="","",OFFSET('Hygiene Data'!$D$13,0,10*ROW('Hygiene Data'!D55)))</f>
        <v/>
      </c>
      <c r="DR61" s="274" t="str">
        <f ca="true">+IF(OFFSET('Hygiene Data'!$E$11,0,10*ROW('Hygiene Data'!E55))="","",OFFSET('Hygiene Data'!$E$11,0,10*ROW('Hygiene Data'!E55)))</f>
        <v/>
      </c>
      <c r="DS61" s="274" t="str">
        <f ca="true">+IF(OFFSET('Hygiene Data'!$E$12,0,10*ROW('Hygiene Data'!E55))="","",OFFSET('Hygiene Data'!$E$12,0,10*ROW('Hygiene Data'!E55)))</f>
        <v/>
      </c>
      <c r="DT61" s="274" t="str">
        <f ca="true">+IF(OFFSET('Hygiene Data'!$E$13,0,10*ROW('Hygiene Data'!E55))="","",OFFSET('Hygiene Data'!$E$13,0,10*ROW('Hygiene Data'!E55)))</f>
        <v/>
      </c>
      <c r="DU61" s="274" t="str">
        <f ca="true">+IF(OFFSET('Hygiene Data'!$F$11,0,10*ROW('Hygiene Data'!F55))="","",OFFSET('Hygiene Data'!$F$11,0,10*ROW('Hygiene Data'!F55)))</f>
        <v/>
      </c>
      <c r="DV61" s="274" t="str">
        <f ca="true">+IF(OFFSET('Hygiene Data'!$F$12,0,10*ROW('Hygiene Data'!F55))="","",OFFSET('Hygiene Data'!$F$12,0,10*ROW('Hygiene Data'!F55)))</f>
        <v/>
      </c>
      <c r="DW61" s="274" t="str">
        <f ca="true">+IF(OFFSET('Hygiene Data'!$F$13,0,10*ROW('Hygiene Data'!F55))="","",OFFSET('Hygiene Data'!$F$13,0,10*ROW('Hygiene Data'!F55)))</f>
        <v/>
      </c>
      <c r="DX61" s="274" t="str">
        <f ca="true">+IF(OFFSET('Hygiene Data'!$G$11,0,10*ROW('Hygiene Data'!G55))="","",OFFSET('Hygiene Data'!$G$11,0,10*ROW('Hygiene Data'!G55)))</f>
        <v/>
      </c>
      <c r="DY61" s="274" t="str">
        <f ca="true">+IF(OFFSET('Hygiene Data'!$G$12,0,10*ROW('Hygiene Data'!G55))="","",OFFSET('Hygiene Data'!$G$12,0,10*ROW('Hygiene Data'!G55)))</f>
        <v/>
      </c>
      <c r="DZ61" s="274" t="str">
        <f ca="true">+IF(OFFSET('Hygiene Data'!$G$13,0,10*ROW('Hygiene Data'!G55))="","",OFFSET('Hygiene Data'!$G$13,0,10*ROW('Hygiene Data'!G55)))</f>
        <v/>
      </c>
      <c r="EA61" s="274" t="str">
        <f ca="true">+IF(OFFSET('Hygiene Data'!$H$11,0,10*ROW('Hygiene Data'!H55))="","",OFFSET('Hygiene Data'!$H$11,0,10*ROW('Hygiene Data'!H55)))</f>
        <v/>
      </c>
      <c r="EB61" s="274" t="str">
        <f ca="true">+IF(OFFSET('Hygiene Data'!$H$12,0,10*ROW('Hygiene Data'!H55))="","",OFFSET('Hygiene Data'!$H$12,0,10*ROW('Hygiene Data'!H55)))</f>
        <v/>
      </c>
      <c r="EC61" s="274" t="str">
        <f ca="true">+IF(OFFSET('Hygiene Data'!$H$13,0,10*ROW('Hygiene Data'!H55))="","",OFFSET('Hygiene Data'!$H$13,0,10*ROW('Hygiene Data'!H55)))</f>
        <v/>
      </c>
      <c r="ED61" s="274" t="str">
        <f ca="true">+IF(OFFSET('Hygiene Data'!$I$11,0,10*ROW('Hygiene Data'!I55))="","",OFFSET('Hygiene Data'!$I$11,0,10*ROW('Hygiene Data'!I55)))</f>
        <v/>
      </c>
      <c r="EE61" s="274" t="str">
        <f ca="true">+IF(OFFSET('Hygiene Data'!$I$12,0,10*ROW('Hygiene Data'!I55))="","",OFFSET('Hygiene Data'!$I$12,0,10*ROW('Hygiene Data'!I55)))</f>
        <v/>
      </c>
      <c r="EF61" s="274"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0" t="str">
        <f t="shared" ca="true" si="0"/>
        <v/>
      </c>
      <c r="D62" s="9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4"/>
      <c r="BS62" s="274" t="str">
        <f ca="true">+IF(OFFSET('Water Data'!$D$27,0,10*ROW('Water Data'!D56))="","",OFFSET('Water Data'!$D$27,0,10*ROW('Water Data'!D56)))</f>
        <v/>
      </c>
      <c r="BT62" s="274" t="str">
        <f ca="true">+IF(OFFSET('Water Data'!$D$28,0,10*ROW('Water Data'!D56))="","",OFFSET('Water Data'!$D$28,0,10*ROW('Water Data'!D56)))</f>
        <v/>
      </c>
      <c r="BU62" s="274" t="str">
        <f ca="true">+IF(OFFSET('Water Data'!$D$29,0,10*ROW('Water Data'!D56))="","",OFFSET('Water Data'!$D$29,0,10*ROW('Water Data'!D56)))</f>
        <v/>
      </c>
      <c r="BV62" s="274" t="str">
        <f ca="true">+IF(OFFSET('Water Data'!$E$27,0,10*ROW('Water Data'!E56))="","",OFFSET('Water Data'!$E$27,0,10*ROW('Water Data'!E56)))</f>
        <v/>
      </c>
      <c r="BW62" s="274" t="str">
        <f ca="true">+IF(OFFSET('Water Data'!$E$28,0,10*ROW('Water Data'!E56))="","",OFFSET('Water Data'!$E$28,0,10*ROW('Water Data'!E56)))</f>
        <v/>
      </c>
      <c r="BX62" s="274" t="str">
        <f ca="true">+IF(OFFSET('Water Data'!$E$29,0,10*ROW('Water Data'!E56))="","",OFFSET('Water Data'!$E$29,0,10*ROW('Water Data'!E56)))</f>
        <v/>
      </c>
      <c r="BY62" s="274" t="str">
        <f ca="true">+IF(OFFSET('Water Data'!$F$27,0,10*ROW('Water Data'!F56))="","",OFFSET('Water Data'!$F$27,0,10*ROW('Water Data'!F56)))</f>
        <v/>
      </c>
      <c r="BZ62" s="274" t="str">
        <f ca="true">+IF(OFFSET('Water Data'!$F$28,0,10*ROW('Water Data'!F56))="","",OFFSET('Water Data'!$F$28,0,10*ROW('Water Data'!F56)))</f>
        <v/>
      </c>
      <c r="CA62" s="274" t="str">
        <f ca="true">+IF(OFFSET('Water Data'!$F$29,0,10*ROW('Water Data'!F56))="","",OFFSET('Water Data'!$F$29,0,10*ROW('Water Data'!F56)))</f>
        <v/>
      </c>
      <c r="CB62" s="274" t="str">
        <f ca="true">+IF(OFFSET('Water Data'!$G$27,0,10*ROW('Water Data'!G56))="","",OFFSET('Water Data'!$G$27,0,10*ROW('Water Data'!G56)))</f>
        <v/>
      </c>
      <c r="CC62" s="274" t="str">
        <f ca="true">+IF(OFFSET('Water Data'!$G$28,0,10*ROW('Water Data'!G56))="","",OFFSET('Water Data'!$G$28,0,10*ROW('Water Data'!G56)))</f>
        <v/>
      </c>
      <c r="CD62" s="274" t="str">
        <f ca="true">+IF(OFFSET('Water Data'!$G$29,0,10*ROW('Water Data'!G56))="","",OFFSET('Water Data'!$G$29,0,10*ROW('Water Data'!G56)))</f>
        <v/>
      </c>
      <c r="CE62" s="274" t="str">
        <f ca="true">+IF(OFFSET('Water Data'!$H$27,0,10*ROW('Water Data'!H56))="","",OFFSET('Water Data'!$H$27,0,10*ROW('Water Data'!H56)))</f>
        <v/>
      </c>
      <c r="CF62" s="274" t="str">
        <f ca="true">+IF(OFFSET('Water Data'!$H$28,0,10*ROW('Water Data'!H56))="","",OFFSET('Water Data'!$H$28,0,10*ROW('Water Data'!H56)))</f>
        <v/>
      </c>
      <c r="CG62" s="274" t="str">
        <f ca="true">+IF(OFFSET('Water Data'!$H$29,0,10*ROW('Water Data'!H56))="","",OFFSET('Water Data'!$H$29,0,10*ROW('Water Data'!H56)))</f>
        <v/>
      </c>
      <c r="CH62" s="274" t="str">
        <f ca="true">+IF(OFFSET('Water Data'!$I$27,0,10*ROW('Water Data'!I56))="","",OFFSET('Water Data'!$I$27,0,10*ROW('Water Data'!I56)))</f>
        <v/>
      </c>
      <c r="CI62" s="274" t="str">
        <f ca="true">+IF(OFFSET('Water Data'!$I$28,0,10*ROW('Water Data'!I56))="","",OFFSET('Water Data'!$I$28,0,10*ROW('Water Data'!I56)))</f>
        <v/>
      </c>
      <c r="CJ62" s="274" t="str">
        <f ca="true">+IF(OFFSET('Water Data'!$I$29,0,10*ROW('Water Data'!I56))="","",OFFSET('Water Data'!$I$29,0,10*ROW('Water Data'!I56)))</f>
        <v/>
      </c>
      <c r="CK62" s="274" t="str">
        <f ca="true">+IF(OFFSET('Sanitation Data'!$D$28,0,10*ROW('Sanitation Data'!D56))="","",OFFSET('Sanitation Data'!$D$28,0,10*ROW('Sanitation Data'!D56)))</f>
        <v/>
      </c>
      <c r="CL62" s="274" t="str">
        <f ca="true">+IF(OFFSET('Sanitation Data'!$D$29,0,10*ROW('Sanitation Data'!D56))="","",OFFSET('Sanitation Data'!$D$29,0,10*ROW('Sanitation Data'!D56)))</f>
        <v/>
      </c>
      <c r="CM62" s="274" t="str">
        <f ca="true">+IF(OFFSET('Sanitation Data'!$D$30,0,10*ROW('Sanitation Data'!D56))="","",OFFSET('Sanitation Data'!$D$30,0,10*ROW('Sanitation Data'!D56)))</f>
        <v/>
      </c>
      <c r="CN62" s="274" t="str">
        <f ca="true">+IF(OFFSET('Sanitation Data'!$D$31,0,10*ROW('Sanitation Data'!D56))="","",OFFSET('Sanitation Data'!$D$31,0,10*ROW('Sanitation Data'!D56)))</f>
        <v/>
      </c>
      <c r="CO62" s="274" t="str">
        <f ca="true">+IF(OFFSET('Sanitation Data'!$D$32,0,10*ROW('Sanitation Data'!D56))="","",OFFSET('Sanitation Data'!$D$32,0,10*ROW('Sanitation Data'!D56)))</f>
        <v/>
      </c>
      <c r="CP62" s="274" t="str">
        <f ca="true">+IF(OFFSET('Sanitation Data'!$E$28,0,10*ROW('Sanitation Data'!E56))="","",OFFSET('Sanitation Data'!$E$28,0,10*ROW('Sanitation Data'!E56)))</f>
        <v/>
      </c>
      <c r="CQ62" s="274" t="str">
        <f ca="true">+IF(OFFSET('Sanitation Data'!$E$29,0,10*ROW('Sanitation Data'!E56))="","",OFFSET('Sanitation Data'!$E$29,0,10*ROW('Sanitation Data'!E56)))</f>
        <v/>
      </c>
      <c r="CR62" s="274" t="str">
        <f ca="true">+IF(OFFSET('Sanitation Data'!$E$30,0,10*ROW('Sanitation Data'!E56))="","",OFFSET('Sanitation Data'!$E$30,0,10*ROW('Sanitation Data'!E56)))</f>
        <v/>
      </c>
      <c r="CS62" s="274" t="str">
        <f ca="true">+IF(OFFSET('Sanitation Data'!$E$31,0,10*ROW('Sanitation Data'!E56))="","",OFFSET('Sanitation Data'!$E$31,0,10*ROW('Sanitation Data'!E56)))</f>
        <v/>
      </c>
      <c r="CT62" s="274" t="str">
        <f ca="true">+IF(OFFSET('Sanitation Data'!$E$32,0,10*ROW('Sanitation Data'!E56))="","",OFFSET('Sanitation Data'!$E$32,0,10*ROW('Sanitation Data'!E56)))</f>
        <v/>
      </c>
      <c r="CU62" s="274" t="str">
        <f ca="true">+IF(OFFSET('Sanitation Data'!$F$28,0,10*ROW('Sanitation Data'!F56))="","",OFFSET('Sanitation Data'!$F$28,0,10*ROW('Sanitation Data'!F56)))</f>
        <v/>
      </c>
      <c r="CV62" s="274" t="str">
        <f ca="true">+IF(OFFSET('Sanitation Data'!$F$29,0,10*ROW('Sanitation Data'!F56))="","",OFFSET('Sanitation Data'!$F$29,0,10*ROW('Sanitation Data'!F56)))</f>
        <v/>
      </c>
      <c r="CW62" s="274" t="str">
        <f ca="true">+IF(OFFSET('Sanitation Data'!$F$30,0,10*ROW('Sanitation Data'!F56))="","",OFFSET('Sanitation Data'!$F$30,0,10*ROW('Sanitation Data'!F56)))</f>
        <v/>
      </c>
      <c r="CX62" s="274" t="str">
        <f ca="true">+IF(OFFSET('Sanitation Data'!$F$31,0,10*ROW('Sanitation Data'!F56))="","",OFFSET('Sanitation Data'!$F$31,0,10*ROW('Sanitation Data'!F56)))</f>
        <v/>
      </c>
      <c r="CY62" s="274" t="str">
        <f ca="true">+IF(OFFSET('Sanitation Data'!$F$32,0,10*ROW('Sanitation Data'!F56))="","",OFFSET('Sanitation Data'!$F$32,0,10*ROW('Sanitation Data'!F56)))</f>
        <v/>
      </c>
      <c r="CZ62" s="274" t="str">
        <f ca="true">+IF(OFFSET('Sanitation Data'!$G$28,0,10*ROW('Sanitation Data'!G56))="","",OFFSET('Sanitation Data'!$G$28,0,10*ROW('Sanitation Data'!G56)))</f>
        <v/>
      </c>
      <c r="DA62" s="274" t="str">
        <f ca="true">+IF(OFFSET('Sanitation Data'!$G$29,0,10*ROW('Sanitation Data'!G56))="","",OFFSET('Sanitation Data'!$G$29,0,10*ROW('Sanitation Data'!G56)))</f>
        <v/>
      </c>
      <c r="DB62" s="274" t="str">
        <f ca="true">+IF(OFFSET('Sanitation Data'!$G$30,0,10*ROW('Sanitation Data'!G56))="","",OFFSET('Sanitation Data'!$G$30,0,10*ROW('Sanitation Data'!G56)))</f>
        <v/>
      </c>
      <c r="DC62" s="274" t="str">
        <f ca="true">+IF(OFFSET('Sanitation Data'!$G$31,0,10*ROW('Sanitation Data'!G56))="","",OFFSET('Sanitation Data'!$G$31,0,10*ROW('Sanitation Data'!G56)))</f>
        <v/>
      </c>
      <c r="DD62" s="274" t="str">
        <f ca="true">+IF(OFFSET('Sanitation Data'!$G$32,0,10*ROW('Sanitation Data'!G56))="","",OFFSET('Sanitation Data'!$G$32,0,10*ROW('Sanitation Data'!G56)))</f>
        <v/>
      </c>
      <c r="DE62" s="274" t="str">
        <f ca="true">+IF(OFFSET('Sanitation Data'!$H$28,0,10*ROW('Sanitation Data'!H56))="","",OFFSET('Sanitation Data'!$H$28,0,10*ROW('Sanitation Data'!H56)))</f>
        <v/>
      </c>
      <c r="DF62" s="274" t="str">
        <f ca="true">+IF(OFFSET('Sanitation Data'!$H$29,0,10*ROW('Sanitation Data'!H56))="","",OFFSET('Sanitation Data'!$H$29,0,10*ROW('Sanitation Data'!H56)))</f>
        <v/>
      </c>
      <c r="DG62" s="274" t="str">
        <f ca="true">+IF(OFFSET('Sanitation Data'!$H$30,0,10*ROW('Sanitation Data'!H56))="","",OFFSET('Sanitation Data'!$H$30,0,10*ROW('Sanitation Data'!H56)))</f>
        <v/>
      </c>
      <c r="DH62" s="274" t="str">
        <f ca="true">+IF(OFFSET('Sanitation Data'!$H$31,0,10*ROW('Sanitation Data'!H56))="","",OFFSET('Sanitation Data'!$H$31,0,10*ROW('Sanitation Data'!H56)))</f>
        <v/>
      </c>
      <c r="DI62" s="274" t="str">
        <f ca="true">+IF(OFFSET('Sanitation Data'!$H$32,0,10*ROW('Sanitation Data'!H56))="","",OFFSET('Sanitation Data'!$H$32,0,10*ROW('Sanitation Data'!H56)))</f>
        <v/>
      </c>
      <c r="DJ62" s="274" t="str">
        <f ca="true">+IF(OFFSET('Sanitation Data'!$I$28,0,10*ROW('Sanitation Data'!I56))="","",OFFSET('Sanitation Data'!$I$28,0,10*ROW('Sanitation Data'!I56)))</f>
        <v/>
      </c>
      <c r="DK62" s="274" t="str">
        <f ca="true">+IF(OFFSET('Sanitation Data'!$I$29,0,10*ROW('Sanitation Data'!I56))="","",OFFSET('Sanitation Data'!$I$29,0,10*ROW('Sanitation Data'!I56)))</f>
        <v/>
      </c>
      <c r="DL62" s="274" t="str">
        <f ca="true">+IF(OFFSET('Sanitation Data'!$I$30,0,10*ROW('Sanitation Data'!I56))="","",OFFSET('Sanitation Data'!$I$30,0,10*ROW('Sanitation Data'!I56)))</f>
        <v/>
      </c>
      <c r="DM62" s="274" t="str">
        <f ca="true">+IF(OFFSET('Sanitation Data'!$I$31,0,10*ROW('Sanitation Data'!I56))="","",OFFSET('Sanitation Data'!$I$31,0,10*ROW('Sanitation Data'!I56)))</f>
        <v/>
      </c>
      <c r="DN62" s="274" t="str">
        <f ca="true">+IF(OFFSET('Sanitation Data'!$I$32,0,10*ROW('Sanitation Data'!I56))="","",OFFSET('Sanitation Data'!$I$32,0,10*ROW('Sanitation Data'!I56)))</f>
        <v/>
      </c>
      <c r="DO62" s="274" t="str">
        <f ca="true">+IF(OFFSET('Hygiene Data'!$D$11,0,10*ROW('Hygiene Data'!D56))="","",OFFSET('Hygiene Data'!$D$11,0,10*ROW('Hygiene Data'!D56)))</f>
        <v/>
      </c>
      <c r="DP62" s="274" t="str">
        <f ca="true">+IF(OFFSET('Hygiene Data'!$D$12,0,10*ROW('Hygiene Data'!D56))="","",OFFSET('Hygiene Data'!$D$12,0,10*ROW('Hygiene Data'!D56)))</f>
        <v/>
      </c>
      <c r="DQ62" s="274" t="str">
        <f ca="true">+IF(OFFSET('Hygiene Data'!$D$13,0,10*ROW('Hygiene Data'!D56))="","",OFFSET('Hygiene Data'!$D$13,0,10*ROW('Hygiene Data'!D56)))</f>
        <v/>
      </c>
      <c r="DR62" s="274" t="str">
        <f ca="true">+IF(OFFSET('Hygiene Data'!$E$11,0,10*ROW('Hygiene Data'!E56))="","",OFFSET('Hygiene Data'!$E$11,0,10*ROW('Hygiene Data'!E56)))</f>
        <v/>
      </c>
      <c r="DS62" s="274" t="str">
        <f ca="true">+IF(OFFSET('Hygiene Data'!$E$12,0,10*ROW('Hygiene Data'!E56))="","",OFFSET('Hygiene Data'!$E$12,0,10*ROW('Hygiene Data'!E56)))</f>
        <v/>
      </c>
      <c r="DT62" s="274" t="str">
        <f ca="true">+IF(OFFSET('Hygiene Data'!$E$13,0,10*ROW('Hygiene Data'!E56))="","",OFFSET('Hygiene Data'!$E$13,0,10*ROW('Hygiene Data'!E56)))</f>
        <v/>
      </c>
      <c r="DU62" s="274" t="str">
        <f ca="true">+IF(OFFSET('Hygiene Data'!$F$11,0,10*ROW('Hygiene Data'!F56))="","",OFFSET('Hygiene Data'!$F$11,0,10*ROW('Hygiene Data'!F56)))</f>
        <v/>
      </c>
      <c r="DV62" s="274" t="str">
        <f ca="true">+IF(OFFSET('Hygiene Data'!$F$12,0,10*ROW('Hygiene Data'!F56))="","",OFFSET('Hygiene Data'!$F$12,0,10*ROW('Hygiene Data'!F56)))</f>
        <v/>
      </c>
      <c r="DW62" s="274" t="str">
        <f ca="true">+IF(OFFSET('Hygiene Data'!$F$13,0,10*ROW('Hygiene Data'!F56))="","",OFFSET('Hygiene Data'!$F$13,0,10*ROW('Hygiene Data'!F56)))</f>
        <v/>
      </c>
      <c r="DX62" s="274" t="str">
        <f ca="true">+IF(OFFSET('Hygiene Data'!$G$11,0,10*ROW('Hygiene Data'!G56))="","",OFFSET('Hygiene Data'!$G$11,0,10*ROW('Hygiene Data'!G56)))</f>
        <v/>
      </c>
      <c r="DY62" s="274" t="str">
        <f ca="true">+IF(OFFSET('Hygiene Data'!$G$12,0,10*ROW('Hygiene Data'!G56))="","",OFFSET('Hygiene Data'!$G$12,0,10*ROW('Hygiene Data'!G56)))</f>
        <v/>
      </c>
      <c r="DZ62" s="274" t="str">
        <f ca="true">+IF(OFFSET('Hygiene Data'!$G$13,0,10*ROW('Hygiene Data'!G56))="","",OFFSET('Hygiene Data'!$G$13,0,10*ROW('Hygiene Data'!G56)))</f>
        <v/>
      </c>
      <c r="EA62" s="274" t="str">
        <f ca="true">+IF(OFFSET('Hygiene Data'!$H$11,0,10*ROW('Hygiene Data'!H56))="","",OFFSET('Hygiene Data'!$H$11,0,10*ROW('Hygiene Data'!H56)))</f>
        <v/>
      </c>
      <c r="EB62" s="274" t="str">
        <f ca="true">+IF(OFFSET('Hygiene Data'!$H$12,0,10*ROW('Hygiene Data'!H56))="","",OFFSET('Hygiene Data'!$H$12,0,10*ROW('Hygiene Data'!H56)))</f>
        <v/>
      </c>
      <c r="EC62" s="274" t="str">
        <f ca="true">+IF(OFFSET('Hygiene Data'!$H$13,0,10*ROW('Hygiene Data'!H56))="","",OFFSET('Hygiene Data'!$H$13,0,10*ROW('Hygiene Data'!H56)))</f>
        <v/>
      </c>
      <c r="ED62" s="274" t="str">
        <f ca="true">+IF(OFFSET('Hygiene Data'!$I$11,0,10*ROW('Hygiene Data'!I56))="","",OFFSET('Hygiene Data'!$I$11,0,10*ROW('Hygiene Data'!I56)))</f>
        <v/>
      </c>
      <c r="EE62" s="274" t="str">
        <f ca="true">+IF(OFFSET('Hygiene Data'!$I$12,0,10*ROW('Hygiene Data'!I56))="","",OFFSET('Hygiene Data'!$I$12,0,10*ROW('Hygiene Data'!I56)))</f>
        <v/>
      </c>
      <c r="EF62" s="274"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0" t="str">
        <f t="shared" ca="true" si="0"/>
        <v/>
      </c>
      <c r="D63" s="9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4"/>
      <c r="BS63" s="274" t="str">
        <f ca="true">+IF(OFFSET('Water Data'!$D$27,0,10*ROW('Water Data'!D57))="","",OFFSET('Water Data'!$D$27,0,10*ROW('Water Data'!D57)))</f>
        <v/>
      </c>
      <c r="BT63" s="274" t="str">
        <f ca="true">+IF(OFFSET('Water Data'!$D$28,0,10*ROW('Water Data'!D57))="","",OFFSET('Water Data'!$D$28,0,10*ROW('Water Data'!D57)))</f>
        <v/>
      </c>
      <c r="BU63" s="274" t="str">
        <f ca="true">+IF(OFFSET('Water Data'!$D$29,0,10*ROW('Water Data'!D57))="","",OFFSET('Water Data'!$D$29,0,10*ROW('Water Data'!D57)))</f>
        <v/>
      </c>
      <c r="BV63" s="274" t="str">
        <f ca="true">+IF(OFFSET('Water Data'!$E$27,0,10*ROW('Water Data'!E57))="","",OFFSET('Water Data'!$E$27,0,10*ROW('Water Data'!E57)))</f>
        <v/>
      </c>
      <c r="BW63" s="274" t="str">
        <f ca="true">+IF(OFFSET('Water Data'!$E$28,0,10*ROW('Water Data'!E57))="","",OFFSET('Water Data'!$E$28,0,10*ROW('Water Data'!E57)))</f>
        <v/>
      </c>
      <c r="BX63" s="274" t="str">
        <f ca="true">+IF(OFFSET('Water Data'!$E$29,0,10*ROW('Water Data'!E57))="","",OFFSET('Water Data'!$E$29,0,10*ROW('Water Data'!E57)))</f>
        <v/>
      </c>
      <c r="BY63" s="274" t="str">
        <f ca="true">+IF(OFFSET('Water Data'!$F$27,0,10*ROW('Water Data'!F57))="","",OFFSET('Water Data'!$F$27,0,10*ROW('Water Data'!F57)))</f>
        <v/>
      </c>
      <c r="BZ63" s="274" t="str">
        <f ca="true">+IF(OFFSET('Water Data'!$F$28,0,10*ROW('Water Data'!F57))="","",OFFSET('Water Data'!$F$28,0,10*ROW('Water Data'!F57)))</f>
        <v/>
      </c>
      <c r="CA63" s="274" t="str">
        <f ca="true">+IF(OFFSET('Water Data'!$F$29,0,10*ROW('Water Data'!F57))="","",OFFSET('Water Data'!$F$29,0,10*ROW('Water Data'!F57)))</f>
        <v/>
      </c>
      <c r="CB63" s="274" t="str">
        <f ca="true">+IF(OFFSET('Water Data'!$G$27,0,10*ROW('Water Data'!G57))="","",OFFSET('Water Data'!$G$27,0,10*ROW('Water Data'!G57)))</f>
        <v/>
      </c>
      <c r="CC63" s="274" t="str">
        <f ca="true">+IF(OFFSET('Water Data'!$G$28,0,10*ROW('Water Data'!G57))="","",OFFSET('Water Data'!$G$28,0,10*ROW('Water Data'!G57)))</f>
        <v/>
      </c>
      <c r="CD63" s="274" t="str">
        <f ca="true">+IF(OFFSET('Water Data'!$G$29,0,10*ROW('Water Data'!G57))="","",OFFSET('Water Data'!$G$29,0,10*ROW('Water Data'!G57)))</f>
        <v/>
      </c>
      <c r="CE63" s="274" t="str">
        <f ca="true">+IF(OFFSET('Water Data'!$H$27,0,10*ROW('Water Data'!H57))="","",OFFSET('Water Data'!$H$27,0,10*ROW('Water Data'!H57)))</f>
        <v/>
      </c>
      <c r="CF63" s="274" t="str">
        <f ca="true">+IF(OFFSET('Water Data'!$H$28,0,10*ROW('Water Data'!H57))="","",OFFSET('Water Data'!$H$28,0,10*ROW('Water Data'!H57)))</f>
        <v/>
      </c>
      <c r="CG63" s="274" t="str">
        <f ca="true">+IF(OFFSET('Water Data'!$H$29,0,10*ROW('Water Data'!H57))="","",OFFSET('Water Data'!$H$29,0,10*ROW('Water Data'!H57)))</f>
        <v/>
      </c>
      <c r="CH63" s="274" t="str">
        <f ca="true">+IF(OFFSET('Water Data'!$I$27,0,10*ROW('Water Data'!I57))="","",OFFSET('Water Data'!$I$27,0,10*ROW('Water Data'!I57)))</f>
        <v/>
      </c>
      <c r="CI63" s="274" t="str">
        <f ca="true">+IF(OFFSET('Water Data'!$I$28,0,10*ROW('Water Data'!I57))="","",OFFSET('Water Data'!$I$28,0,10*ROW('Water Data'!I57)))</f>
        <v/>
      </c>
      <c r="CJ63" s="274" t="str">
        <f ca="true">+IF(OFFSET('Water Data'!$I$29,0,10*ROW('Water Data'!I57))="","",OFFSET('Water Data'!$I$29,0,10*ROW('Water Data'!I57)))</f>
        <v/>
      </c>
      <c r="CK63" s="274" t="str">
        <f ca="true">+IF(OFFSET('Sanitation Data'!$D$28,0,10*ROW('Sanitation Data'!D57))="","",OFFSET('Sanitation Data'!$D$28,0,10*ROW('Sanitation Data'!D57)))</f>
        <v/>
      </c>
      <c r="CL63" s="274" t="str">
        <f ca="true">+IF(OFFSET('Sanitation Data'!$D$29,0,10*ROW('Sanitation Data'!D57))="","",OFFSET('Sanitation Data'!$D$29,0,10*ROW('Sanitation Data'!D57)))</f>
        <v/>
      </c>
      <c r="CM63" s="274" t="str">
        <f ca="true">+IF(OFFSET('Sanitation Data'!$D$30,0,10*ROW('Sanitation Data'!D57))="","",OFFSET('Sanitation Data'!$D$30,0,10*ROW('Sanitation Data'!D57)))</f>
        <v/>
      </c>
      <c r="CN63" s="274" t="str">
        <f ca="true">+IF(OFFSET('Sanitation Data'!$D$31,0,10*ROW('Sanitation Data'!D57))="","",OFFSET('Sanitation Data'!$D$31,0,10*ROW('Sanitation Data'!D57)))</f>
        <v/>
      </c>
      <c r="CO63" s="274" t="str">
        <f ca="true">+IF(OFFSET('Sanitation Data'!$D$32,0,10*ROW('Sanitation Data'!D57))="","",OFFSET('Sanitation Data'!$D$32,0,10*ROW('Sanitation Data'!D57)))</f>
        <v/>
      </c>
      <c r="CP63" s="274" t="str">
        <f ca="true">+IF(OFFSET('Sanitation Data'!$E$28,0,10*ROW('Sanitation Data'!E57))="","",OFFSET('Sanitation Data'!$E$28,0,10*ROW('Sanitation Data'!E57)))</f>
        <v/>
      </c>
      <c r="CQ63" s="274" t="str">
        <f ca="true">+IF(OFFSET('Sanitation Data'!$E$29,0,10*ROW('Sanitation Data'!E57))="","",OFFSET('Sanitation Data'!$E$29,0,10*ROW('Sanitation Data'!E57)))</f>
        <v/>
      </c>
      <c r="CR63" s="274" t="str">
        <f ca="true">+IF(OFFSET('Sanitation Data'!$E$30,0,10*ROW('Sanitation Data'!E57))="","",OFFSET('Sanitation Data'!$E$30,0,10*ROW('Sanitation Data'!E57)))</f>
        <v/>
      </c>
      <c r="CS63" s="274" t="str">
        <f ca="true">+IF(OFFSET('Sanitation Data'!$E$31,0,10*ROW('Sanitation Data'!E57))="","",OFFSET('Sanitation Data'!$E$31,0,10*ROW('Sanitation Data'!E57)))</f>
        <v/>
      </c>
      <c r="CT63" s="274" t="str">
        <f ca="true">+IF(OFFSET('Sanitation Data'!$E$32,0,10*ROW('Sanitation Data'!E57))="","",OFFSET('Sanitation Data'!$E$32,0,10*ROW('Sanitation Data'!E57)))</f>
        <v/>
      </c>
      <c r="CU63" s="274" t="str">
        <f ca="true">+IF(OFFSET('Sanitation Data'!$F$28,0,10*ROW('Sanitation Data'!F57))="","",OFFSET('Sanitation Data'!$F$28,0,10*ROW('Sanitation Data'!F57)))</f>
        <v/>
      </c>
      <c r="CV63" s="274" t="str">
        <f ca="true">+IF(OFFSET('Sanitation Data'!$F$29,0,10*ROW('Sanitation Data'!F57))="","",OFFSET('Sanitation Data'!$F$29,0,10*ROW('Sanitation Data'!F57)))</f>
        <v/>
      </c>
      <c r="CW63" s="274" t="str">
        <f ca="true">+IF(OFFSET('Sanitation Data'!$F$30,0,10*ROW('Sanitation Data'!F57))="","",OFFSET('Sanitation Data'!$F$30,0,10*ROW('Sanitation Data'!F57)))</f>
        <v/>
      </c>
      <c r="CX63" s="274" t="str">
        <f ca="true">+IF(OFFSET('Sanitation Data'!$F$31,0,10*ROW('Sanitation Data'!F57))="","",OFFSET('Sanitation Data'!$F$31,0,10*ROW('Sanitation Data'!F57)))</f>
        <v/>
      </c>
      <c r="CY63" s="274" t="str">
        <f ca="true">+IF(OFFSET('Sanitation Data'!$F$32,0,10*ROW('Sanitation Data'!F57))="","",OFFSET('Sanitation Data'!$F$32,0,10*ROW('Sanitation Data'!F57)))</f>
        <v/>
      </c>
      <c r="CZ63" s="274" t="str">
        <f ca="true">+IF(OFFSET('Sanitation Data'!$G$28,0,10*ROW('Sanitation Data'!G57))="","",OFFSET('Sanitation Data'!$G$28,0,10*ROW('Sanitation Data'!G57)))</f>
        <v/>
      </c>
      <c r="DA63" s="274" t="str">
        <f ca="true">+IF(OFFSET('Sanitation Data'!$G$29,0,10*ROW('Sanitation Data'!G57))="","",OFFSET('Sanitation Data'!$G$29,0,10*ROW('Sanitation Data'!G57)))</f>
        <v/>
      </c>
      <c r="DB63" s="274" t="str">
        <f ca="true">+IF(OFFSET('Sanitation Data'!$G$30,0,10*ROW('Sanitation Data'!G57))="","",OFFSET('Sanitation Data'!$G$30,0,10*ROW('Sanitation Data'!G57)))</f>
        <v/>
      </c>
      <c r="DC63" s="274" t="str">
        <f ca="true">+IF(OFFSET('Sanitation Data'!$G$31,0,10*ROW('Sanitation Data'!G57))="","",OFFSET('Sanitation Data'!$G$31,0,10*ROW('Sanitation Data'!G57)))</f>
        <v/>
      </c>
      <c r="DD63" s="274" t="str">
        <f ca="true">+IF(OFFSET('Sanitation Data'!$G$32,0,10*ROW('Sanitation Data'!G57))="","",OFFSET('Sanitation Data'!$G$32,0,10*ROW('Sanitation Data'!G57)))</f>
        <v/>
      </c>
      <c r="DE63" s="274" t="str">
        <f ca="true">+IF(OFFSET('Sanitation Data'!$H$28,0,10*ROW('Sanitation Data'!H57))="","",OFFSET('Sanitation Data'!$H$28,0,10*ROW('Sanitation Data'!H57)))</f>
        <v/>
      </c>
      <c r="DF63" s="274" t="str">
        <f ca="true">+IF(OFFSET('Sanitation Data'!$H$29,0,10*ROW('Sanitation Data'!H57))="","",OFFSET('Sanitation Data'!$H$29,0,10*ROW('Sanitation Data'!H57)))</f>
        <v/>
      </c>
      <c r="DG63" s="274" t="str">
        <f ca="true">+IF(OFFSET('Sanitation Data'!$H$30,0,10*ROW('Sanitation Data'!H57))="","",OFFSET('Sanitation Data'!$H$30,0,10*ROW('Sanitation Data'!H57)))</f>
        <v/>
      </c>
      <c r="DH63" s="274" t="str">
        <f ca="true">+IF(OFFSET('Sanitation Data'!$H$31,0,10*ROW('Sanitation Data'!H57))="","",OFFSET('Sanitation Data'!$H$31,0,10*ROW('Sanitation Data'!H57)))</f>
        <v/>
      </c>
      <c r="DI63" s="274" t="str">
        <f ca="true">+IF(OFFSET('Sanitation Data'!$H$32,0,10*ROW('Sanitation Data'!H57))="","",OFFSET('Sanitation Data'!$H$32,0,10*ROW('Sanitation Data'!H57)))</f>
        <v/>
      </c>
      <c r="DJ63" s="274" t="str">
        <f ca="true">+IF(OFFSET('Sanitation Data'!$I$28,0,10*ROW('Sanitation Data'!I57))="","",OFFSET('Sanitation Data'!$I$28,0,10*ROW('Sanitation Data'!I57)))</f>
        <v/>
      </c>
      <c r="DK63" s="274" t="str">
        <f ca="true">+IF(OFFSET('Sanitation Data'!$I$29,0,10*ROW('Sanitation Data'!I57))="","",OFFSET('Sanitation Data'!$I$29,0,10*ROW('Sanitation Data'!I57)))</f>
        <v/>
      </c>
      <c r="DL63" s="274" t="str">
        <f ca="true">+IF(OFFSET('Sanitation Data'!$I$30,0,10*ROW('Sanitation Data'!I57))="","",OFFSET('Sanitation Data'!$I$30,0,10*ROW('Sanitation Data'!I57)))</f>
        <v/>
      </c>
      <c r="DM63" s="274" t="str">
        <f ca="true">+IF(OFFSET('Sanitation Data'!$I$31,0,10*ROW('Sanitation Data'!I57))="","",OFFSET('Sanitation Data'!$I$31,0,10*ROW('Sanitation Data'!I57)))</f>
        <v/>
      </c>
      <c r="DN63" s="274" t="str">
        <f ca="true">+IF(OFFSET('Sanitation Data'!$I$32,0,10*ROW('Sanitation Data'!I57))="","",OFFSET('Sanitation Data'!$I$32,0,10*ROW('Sanitation Data'!I57)))</f>
        <v/>
      </c>
      <c r="DO63" s="274" t="str">
        <f ca="true">+IF(OFFSET('Hygiene Data'!$D$11,0,10*ROW('Hygiene Data'!D57))="","",OFFSET('Hygiene Data'!$D$11,0,10*ROW('Hygiene Data'!D57)))</f>
        <v/>
      </c>
      <c r="DP63" s="274" t="str">
        <f ca="true">+IF(OFFSET('Hygiene Data'!$D$12,0,10*ROW('Hygiene Data'!D57))="","",OFFSET('Hygiene Data'!$D$12,0,10*ROW('Hygiene Data'!D57)))</f>
        <v/>
      </c>
      <c r="DQ63" s="274" t="str">
        <f ca="true">+IF(OFFSET('Hygiene Data'!$D$13,0,10*ROW('Hygiene Data'!D57))="","",OFFSET('Hygiene Data'!$D$13,0,10*ROW('Hygiene Data'!D57)))</f>
        <v/>
      </c>
      <c r="DR63" s="274" t="str">
        <f ca="true">+IF(OFFSET('Hygiene Data'!$E$11,0,10*ROW('Hygiene Data'!E57))="","",OFFSET('Hygiene Data'!$E$11,0,10*ROW('Hygiene Data'!E57)))</f>
        <v/>
      </c>
      <c r="DS63" s="274" t="str">
        <f ca="true">+IF(OFFSET('Hygiene Data'!$E$12,0,10*ROW('Hygiene Data'!E57))="","",OFFSET('Hygiene Data'!$E$12,0,10*ROW('Hygiene Data'!E57)))</f>
        <v/>
      </c>
      <c r="DT63" s="274" t="str">
        <f ca="true">+IF(OFFSET('Hygiene Data'!$E$13,0,10*ROW('Hygiene Data'!E57))="","",OFFSET('Hygiene Data'!$E$13,0,10*ROW('Hygiene Data'!E57)))</f>
        <v/>
      </c>
      <c r="DU63" s="274" t="str">
        <f ca="true">+IF(OFFSET('Hygiene Data'!$F$11,0,10*ROW('Hygiene Data'!F57))="","",OFFSET('Hygiene Data'!$F$11,0,10*ROW('Hygiene Data'!F57)))</f>
        <v/>
      </c>
      <c r="DV63" s="274" t="str">
        <f ca="true">+IF(OFFSET('Hygiene Data'!$F$12,0,10*ROW('Hygiene Data'!F57))="","",OFFSET('Hygiene Data'!$F$12,0,10*ROW('Hygiene Data'!F57)))</f>
        <v/>
      </c>
      <c r="DW63" s="274" t="str">
        <f ca="true">+IF(OFFSET('Hygiene Data'!$F$13,0,10*ROW('Hygiene Data'!F57))="","",OFFSET('Hygiene Data'!$F$13,0,10*ROW('Hygiene Data'!F57)))</f>
        <v/>
      </c>
      <c r="DX63" s="274" t="str">
        <f ca="true">+IF(OFFSET('Hygiene Data'!$G$11,0,10*ROW('Hygiene Data'!G57))="","",OFFSET('Hygiene Data'!$G$11,0,10*ROW('Hygiene Data'!G57)))</f>
        <v/>
      </c>
      <c r="DY63" s="274" t="str">
        <f ca="true">+IF(OFFSET('Hygiene Data'!$G$12,0,10*ROW('Hygiene Data'!G57))="","",OFFSET('Hygiene Data'!$G$12,0,10*ROW('Hygiene Data'!G57)))</f>
        <v/>
      </c>
      <c r="DZ63" s="274" t="str">
        <f ca="true">+IF(OFFSET('Hygiene Data'!$G$13,0,10*ROW('Hygiene Data'!G57))="","",OFFSET('Hygiene Data'!$G$13,0,10*ROW('Hygiene Data'!G57)))</f>
        <v/>
      </c>
      <c r="EA63" s="274" t="str">
        <f ca="true">+IF(OFFSET('Hygiene Data'!$H$11,0,10*ROW('Hygiene Data'!H57))="","",OFFSET('Hygiene Data'!$H$11,0,10*ROW('Hygiene Data'!H57)))</f>
        <v/>
      </c>
      <c r="EB63" s="274" t="str">
        <f ca="true">+IF(OFFSET('Hygiene Data'!$H$12,0,10*ROW('Hygiene Data'!H57))="","",OFFSET('Hygiene Data'!$H$12,0,10*ROW('Hygiene Data'!H57)))</f>
        <v/>
      </c>
      <c r="EC63" s="274" t="str">
        <f ca="true">+IF(OFFSET('Hygiene Data'!$H$13,0,10*ROW('Hygiene Data'!H57))="","",OFFSET('Hygiene Data'!$H$13,0,10*ROW('Hygiene Data'!H57)))</f>
        <v/>
      </c>
      <c r="ED63" s="274" t="str">
        <f ca="true">+IF(OFFSET('Hygiene Data'!$I$11,0,10*ROW('Hygiene Data'!I57))="","",OFFSET('Hygiene Data'!$I$11,0,10*ROW('Hygiene Data'!I57)))</f>
        <v/>
      </c>
      <c r="EE63" s="274" t="str">
        <f ca="true">+IF(OFFSET('Hygiene Data'!$I$12,0,10*ROW('Hygiene Data'!I57))="","",OFFSET('Hygiene Data'!$I$12,0,10*ROW('Hygiene Data'!I57)))</f>
        <v/>
      </c>
      <c r="EF63" s="274"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0" t="str">
        <f t="shared" ca="true" si="0"/>
        <v/>
      </c>
      <c r="D64" s="9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4"/>
      <c r="BS64" s="274" t="str">
        <f ca="true">+IF(OFFSET('Water Data'!$D$27,0,10*ROW('Water Data'!D58))="","",OFFSET('Water Data'!$D$27,0,10*ROW('Water Data'!D58)))</f>
        <v/>
      </c>
      <c r="BT64" s="274" t="str">
        <f ca="true">+IF(OFFSET('Water Data'!$D$28,0,10*ROW('Water Data'!D58))="","",OFFSET('Water Data'!$D$28,0,10*ROW('Water Data'!D58)))</f>
        <v/>
      </c>
      <c r="BU64" s="274" t="str">
        <f ca="true">+IF(OFFSET('Water Data'!$D$29,0,10*ROW('Water Data'!D58))="","",OFFSET('Water Data'!$D$29,0,10*ROW('Water Data'!D58)))</f>
        <v/>
      </c>
      <c r="BV64" s="274" t="str">
        <f ca="true">+IF(OFFSET('Water Data'!$E$27,0,10*ROW('Water Data'!E58))="","",OFFSET('Water Data'!$E$27,0,10*ROW('Water Data'!E58)))</f>
        <v/>
      </c>
      <c r="BW64" s="274" t="str">
        <f ca="true">+IF(OFFSET('Water Data'!$E$28,0,10*ROW('Water Data'!E58))="","",OFFSET('Water Data'!$E$28,0,10*ROW('Water Data'!E58)))</f>
        <v/>
      </c>
      <c r="BX64" s="274" t="str">
        <f ca="true">+IF(OFFSET('Water Data'!$E$29,0,10*ROW('Water Data'!E58))="","",OFFSET('Water Data'!$E$29,0,10*ROW('Water Data'!E58)))</f>
        <v/>
      </c>
      <c r="BY64" s="274" t="str">
        <f ca="true">+IF(OFFSET('Water Data'!$F$27,0,10*ROW('Water Data'!F58))="","",OFFSET('Water Data'!$F$27,0,10*ROW('Water Data'!F58)))</f>
        <v/>
      </c>
      <c r="BZ64" s="274" t="str">
        <f ca="true">+IF(OFFSET('Water Data'!$F$28,0,10*ROW('Water Data'!F58))="","",OFFSET('Water Data'!$F$28,0,10*ROW('Water Data'!F58)))</f>
        <v/>
      </c>
      <c r="CA64" s="274" t="str">
        <f ca="true">+IF(OFFSET('Water Data'!$F$29,0,10*ROW('Water Data'!F58))="","",OFFSET('Water Data'!$F$29,0,10*ROW('Water Data'!F58)))</f>
        <v/>
      </c>
      <c r="CB64" s="274" t="str">
        <f ca="true">+IF(OFFSET('Water Data'!$G$27,0,10*ROW('Water Data'!G58))="","",OFFSET('Water Data'!$G$27,0,10*ROW('Water Data'!G58)))</f>
        <v/>
      </c>
      <c r="CC64" s="274" t="str">
        <f ca="true">+IF(OFFSET('Water Data'!$G$28,0,10*ROW('Water Data'!G58))="","",OFFSET('Water Data'!$G$28,0,10*ROW('Water Data'!G58)))</f>
        <v/>
      </c>
      <c r="CD64" s="274" t="str">
        <f ca="true">+IF(OFFSET('Water Data'!$G$29,0,10*ROW('Water Data'!G58))="","",OFFSET('Water Data'!$G$29,0,10*ROW('Water Data'!G58)))</f>
        <v/>
      </c>
      <c r="CE64" s="274" t="str">
        <f ca="true">+IF(OFFSET('Water Data'!$H$27,0,10*ROW('Water Data'!H58))="","",OFFSET('Water Data'!$H$27,0,10*ROW('Water Data'!H58)))</f>
        <v/>
      </c>
      <c r="CF64" s="274" t="str">
        <f ca="true">+IF(OFFSET('Water Data'!$H$28,0,10*ROW('Water Data'!H58))="","",OFFSET('Water Data'!$H$28,0,10*ROW('Water Data'!H58)))</f>
        <v/>
      </c>
      <c r="CG64" s="274" t="str">
        <f ca="true">+IF(OFFSET('Water Data'!$H$29,0,10*ROW('Water Data'!H58))="","",OFFSET('Water Data'!$H$29,0,10*ROW('Water Data'!H58)))</f>
        <v/>
      </c>
      <c r="CH64" s="274" t="str">
        <f ca="true">+IF(OFFSET('Water Data'!$I$27,0,10*ROW('Water Data'!I58))="","",OFFSET('Water Data'!$I$27,0,10*ROW('Water Data'!I58)))</f>
        <v/>
      </c>
      <c r="CI64" s="274" t="str">
        <f ca="true">+IF(OFFSET('Water Data'!$I$28,0,10*ROW('Water Data'!I58))="","",OFFSET('Water Data'!$I$28,0,10*ROW('Water Data'!I58)))</f>
        <v/>
      </c>
      <c r="CJ64" s="274" t="str">
        <f ca="true">+IF(OFFSET('Water Data'!$I$29,0,10*ROW('Water Data'!I58))="","",OFFSET('Water Data'!$I$29,0,10*ROW('Water Data'!I58)))</f>
        <v/>
      </c>
      <c r="CK64" s="274" t="str">
        <f ca="true">+IF(OFFSET('Sanitation Data'!$D$28,0,10*ROW('Sanitation Data'!D58))="","",OFFSET('Sanitation Data'!$D$28,0,10*ROW('Sanitation Data'!D58)))</f>
        <v/>
      </c>
      <c r="CL64" s="274" t="str">
        <f ca="true">+IF(OFFSET('Sanitation Data'!$D$29,0,10*ROW('Sanitation Data'!D58))="","",OFFSET('Sanitation Data'!$D$29,0,10*ROW('Sanitation Data'!D58)))</f>
        <v/>
      </c>
      <c r="CM64" s="274" t="str">
        <f ca="true">+IF(OFFSET('Sanitation Data'!$D$30,0,10*ROW('Sanitation Data'!D58))="","",OFFSET('Sanitation Data'!$D$30,0,10*ROW('Sanitation Data'!D58)))</f>
        <v/>
      </c>
      <c r="CN64" s="274" t="str">
        <f ca="true">+IF(OFFSET('Sanitation Data'!$D$31,0,10*ROW('Sanitation Data'!D58))="","",OFFSET('Sanitation Data'!$D$31,0,10*ROW('Sanitation Data'!D58)))</f>
        <v/>
      </c>
      <c r="CO64" s="274" t="str">
        <f ca="true">+IF(OFFSET('Sanitation Data'!$D$32,0,10*ROW('Sanitation Data'!D58))="","",OFFSET('Sanitation Data'!$D$32,0,10*ROW('Sanitation Data'!D58)))</f>
        <v/>
      </c>
      <c r="CP64" s="274" t="str">
        <f ca="true">+IF(OFFSET('Sanitation Data'!$E$28,0,10*ROW('Sanitation Data'!E58))="","",OFFSET('Sanitation Data'!$E$28,0,10*ROW('Sanitation Data'!E58)))</f>
        <v/>
      </c>
      <c r="CQ64" s="274" t="str">
        <f ca="true">+IF(OFFSET('Sanitation Data'!$E$29,0,10*ROW('Sanitation Data'!E58))="","",OFFSET('Sanitation Data'!$E$29,0,10*ROW('Sanitation Data'!E58)))</f>
        <v/>
      </c>
      <c r="CR64" s="274" t="str">
        <f ca="true">+IF(OFFSET('Sanitation Data'!$E$30,0,10*ROW('Sanitation Data'!E58))="","",OFFSET('Sanitation Data'!$E$30,0,10*ROW('Sanitation Data'!E58)))</f>
        <v/>
      </c>
      <c r="CS64" s="274" t="str">
        <f ca="true">+IF(OFFSET('Sanitation Data'!$E$31,0,10*ROW('Sanitation Data'!E58))="","",OFFSET('Sanitation Data'!$E$31,0,10*ROW('Sanitation Data'!E58)))</f>
        <v/>
      </c>
      <c r="CT64" s="274" t="str">
        <f ca="true">+IF(OFFSET('Sanitation Data'!$E$32,0,10*ROW('Sanitation Data'!E58))="","",OFFSET('Sanitation Data'!$E$32,0,10*ROW('Sanitation Data'!E58)))</f>
        <v/>
      </c>
      <c r="CU64" s="274" t="str">
        <f ca="true">+IF(OFFSET('Sanitation Data'!$F$28,0,10*ROW('Sanitation Data'!F58))="","",OFFSET('Sanitation Data'!$F$28,0,10*ROW('Sanitation Data'!F58)))</f>
        <v/>
      </c>
      <c r="CV64" s="274" t="str">
        <f ca="true">+IF(OFFSET('Sanitation Data'!$F$29,0,10*ROW('Sanitation Data'!F58))="","",OFFSET('Sanitation Data'!$F$29,0,10*ROW('Sanitation Data'!F58)))</f>
        <v/>
      </c>
      <c r="CW64" s="274" t="str">
        <f ca="true">+IF(OFFSET('Sanitation Data'!$F$30,0,10*ROW('Sanitation Data'!F58))="","",OFFSET('Sanitation Data'!$F$30,0,10*ROW('Sanitation Data'!F58)))</f>
        <v/>
      </c>
      <c r="CX64" s="274" t="str">
        <f ca="true">+IF(OFFSET('Sanitation Data'!$F$31,0,10*ROW('Sanitation Data'!F58))="","",OFFSET('Sanitation Data'!$F$31,0,10*ROW('Sanitation Data'!F58)))</f>
        <v/>
      </c>
      <c r="CY64" s="274" t="str">
        <f ca="true">+IF(OFFSET('Sanitation Data'!$F$32,0,10*ROW('Sanitation Data'!F58))="","",OFFSET('Sanitation Data'!$F$32,0,10*ROW('Sanitation Data'!F58)))</f>
        <v/>
      </c>
      <c r="CZ64" s="274" t="str">
        <f ca="true">+IF(OFFSET('Sanitation Data'!$G$28,0,10*ROW('Sanitation Data'!G58))="","",OFFSET('Sanitation Data'!$G$28,0,10*ROW('Sanitation Data'!G58)))</f>
        <v/>
      </c>
      <c r="DA64" s="274" t="str">
        <f ca="true">+IF(OFFSET('Sanitation Data'!$G$29,0,10*ROW('Sanitation Data'!G58))="","",OFFSET('Sanitation Data'!$G$29,0,10*ROW('Sanitation Data'!G58)))</f>
        <v/>
      </c>
      <c r="DB64" s="274" t="str">
        <f ca="true">+IF(OFFSET('Sanitation Data'!$G$30,0,10*ROW('Sanitation Data'!G58))="","",OFFSET('Sanitation Data'!$G$30,0,10*ROW('Sanitation Data'!G58)))</f>
        <v/>
      </c>
      <c r="DC64" s="274" t="str">
        <f ca="true">+IF(OFFSET('Sanitation Data'!$G$31,0,10*ROW('Sanitation Data'!G58))="","",OFFSET('Sanitation Data'!$G$31,0,10*ROW('Sanitation Data'!G58)))</f>
        <v/>
      </c>
      <c r="DD64" s="274" t="str">
        <f ca="true">+IF(OFFSET('Sanitation Data'!$G$32,0,10*ROW('Sanitation Data'!G58))="","",OFFSET('Sanitation Data'!$G$32,0,10*ROW('Sanitation Data'!G58)))</f>
        <v/>
      </c>
      <c r="DE64" s="274" t="str">
        <f ca="true">+IF(OFFSET('Sanitation Data'!$H$28,0,10*ROW('Sanitation Data'!H58))="","",OFFSET('Sanitation Data'!$H$28,0,10*ROW('Sanitation Data'!H58)))</f>
        <v/>
      </c>
      <c r="DF64" s="274" t="str">
        <f ca="true">+IF(OFFSET('Sanitation Data'!$H$29,0,10*ROW('Sanitation Data'!H58))="","",OFFSET('Sanitation Data'!$H$29,0,10*ROW('Sanitation Data'!H58)))</f>
        <v/>
      </c>
      <c r="DG64" s="274" t="str">
        <f ca="true">+IF(OFFSET('Sanitation Data'!$H$30,0,10*ROW('Sanitation Data'!H58))="","",OFFSET('Sanitation Data'!$H$30,0,10*ROW('Sanitation Data'!H58)))</f>
        <v/>
      </c>
      <c r="DH64" s="274" t="str">
        <f ca="true">+IF(OFFSET('Sanitation Data'!$H$31,0,10*ROW('Sanitation Data'!H58))="","",OFFSET('Sanitation Data'!$H$31,0,10*ROW('Sanitation Data'!H58)))</f>
        <v/>
      </c>
      <c r="DI64" s="274" t="str">
        <f ca="true">+IF(OFFSET('Sanitation Data'!$H$32,0,10*ROW('Sanitation Data'!H58))="","",OFFSET('Sanitation Data'!$H$32,0,10*ROW('Sanitation Data'!H58)))</f>
        <v/>
      </c>
      <c r="DJ64" s="274" t="str">
        <f ca="true">+IF(OFFSET('Sanitation Data'!$I$28,0,10*ROW('Sanitation Data'!I58))="","",OFFSET('Sanitation Data'!$I$28,0,10*ROW('Sanitation Data'!I58)))</f>
        <v/>
      </c>
      <c r="DK64" s="274" t="str">
        <f ca="true">+IF(OFFSET('Sanitation Data'!$I$29,0,10*ROW('Sanitation Data'!I58))="","",OFFSET('Sanitation Data'!$I$29,0,10*ROW('Sanitation Data'!I58)))</f>
        <v/>
      </c>
      <c r="DL64" s="274" t="str">
        <f ca="true">+IF(OFFSET('Sanitation Data'!$I$30,0,10*ROW('Sanitation Data'!I58))="","",OFFSET('Sanitation Data'!$I$30,0,10*ROW('Sanitation Data'!I58)))</f>
        <v/>
      </c>
      <c r="DM64" s="274" t="str">
        <f ca="true">+IF(OFFSET('Sanitation Data'!$I$31,0,10*ROW('Sanitation Data'!I58))="","",OFFSET('Sanitation Data'!$I$31,0,10*ROW('Sanitation Data'!I58)))</f>
        <v/>
      </c>
      <c r="DN64" s="274" t="str">
        <f ca="true">+IF(OFFSET('Sanitation Data'!$I$32,0,10*ROW('Sanitation Data'!I58))="","",OFFSET('Sanitation Data'!$I$32,0,10*ROW('Sanitation Data'!I58)))</f>
        <v/>
      </c>
      <c r="DO64" s="274" t="str">
        <f ca="true">+IF(OFFSET('Hygiene Data'!$D$11,0,10*ROW('Hygiene Data'!D58))="","",OFFSET('Hygiene Data'!$D$11,0,10*ROW('Hygiene Data'!D58)))</f>
        <v/>
      </c>
      <c r="DP64" s="274" t="str">
        <f ca="true">+IF(OFFSET('Hygiene Data'!$D$12,0,10*ROW('Hygiene Data'!D58))="","",OFFSET('Hygiene Data'!$D$12,0,10*ROW('Hygiene Data'!D58)))</f>
        <v/>
      </c>
      <c r="DQ64" s="274" t="str">
        <f ca="true">+IF(OFFSET('Hygiene Data'!$D$13,0,10*ROW('Hygiene Data'!D58))="","",OFFSET('Hygiene Data'!$D$13,0,10*ROW('Hygiene Data'!D58)))</f>
        <v/>
      </c>
      <c r="DR64" s="274" t="str">
        <f ca="true">+IF(OFFSET('Hygiene Data'!$E$11,0,10*ROW('Hygiene Data'!E58))="","",OFFSET('Hygiene Data'!$E$11,0,10*ROW('Hygiene Data'!E58)))</f>
        <v/>
      </c>
      <c r="DS64" s="274" t="str">
        <f ca="true">+IF(OFFSET('Hygiene Data'!$E$12,0,10*ROW('Hygiene Data'!E58))="","",OFFSET('Hygiene Data'!$E$12,0,10*ROW('Hygiene Data'!E58)))</f>
        <v/>
      </c>
      <c r="DT64" s="274" t="str">
        <f ca="true">+IF(OFFSET('Hygiene Data'!$E$13,0,10*ROW('Hygiene Data'!E58))="","",OFFSET('Hygiene Data'!$E$13,0,10*ROW('Hygiene Data'!E58)))</f>
        <v/>
      </c>
      <c r="DU64" s="274" t="str">
        <f ca="true">+IF(OFFSET('Hygiene Data'!$F$11,0,10*ROW('Hygiene Data'!F58))="","",OFFSET('Hygiene Data'!$F$11,0,10*ROW('Hygiene Data'!F58)))</f>
        <v/>
      </c>
      <c r="DV64" s="274" t="str">
        <f ca="true">+IF(OFFSET('Hygiene Data'!$F$12,0,10*ROW('Hygiene Data'!F58))="","",OFFSET('Hygiene Data'!$F$12,0,10*ROW('Hygiene Data'!F58)))</f>
        <v/>
      </c>
      <c r="DW64" s="274" t="str">
        <f ca="true">+IF(OFFSET('Hygiene Data'!$F$13,0,10*ROW('Hygiene Data'!F58))="","",OFFSET('Hygiene Data'!$F$13,0,10*ROW('Hygiene Data'!F58)))</f>
        <v/>
      </c>
      <c r="DX64" s="274" t="str">
        <f ca="true">+IF(OFFSET('Hygiene Data'!$G$11,0,10*ROW('Hygiene Data'!G58))="","",OFFSET('Hygiene Data'!$G$11,0,10*ROW('Hygiene Data'!G58)))</f>
        <v/>
      </c>
      <c r="DY64" s="274" t="str">
        <f ca="true">+IF(OFFSET('Hygiene Data'!$G$12,0,10*ROW('Hygiene Data'!G58))="","",OFFSET('Hygiene Data'!$G$12,0,10*ROW('Hygiene Data'!G58)))</f>
        <v/>
      </c>
      <c r="DZ64" s="274" t="str">
        <f ca="true">+IF(OFFSET('Hygiene Data'!$G$13,0,10*ROW('Hygiene Data'!G58))="","",OFFSET('Hygiene Data'!$G$13,0,10*ROW('Hygiene Data'!G58)))</f>
        <v/>
      </c>
      <c r="EA64" s="274" t="str">
        <f ca="true">+IF(OFFSET('Hygiene Data'!$H$11,0,10*ROW('Hygiene Data'!H58))="","",OFFSET('Hygiene Data'!$H$11,0,10*ROW('Hygiene Data'!H58)))</f>
        <v/>
      </c>
      <c r="EB64" s="274" t="str">
        <f ca="true">+IF(OFFSET('Hygiene Data'!$H$12,0,10*ROW('Hygiene Data'!H58))="","",OFFSET('Hygiene Data'!$H$12,0,10*ROW('Hygiene Data'!H58)))</f>
        <v/>
      </c>
      <c r="EC64" s="274" t="str">
        <f ca="true">+IF(OFFSET('Hygiene Data'!$H$13,0,10*ROW('Hygiene Data'!H58))="","",OFFSET('Hygiene Data'!$H$13,0,10*ROW('Hygiene Data'!H58)))</f>
        <v/>
      </c>
      <c r="ED64" s="274" t="str">
        <f ca="true">+IF(OFFSET('Hygiene Data'!$I$11,0,10*ROW('Hygiene Data'!I58))="","",OFFSET('Hygiene Data'!$I$11,0,10*ROW('Hygiene Data'!I58)))</f>
        <v/>
      </c>
      <c r="EE64" s="274" t="str">
        <f ca="true">+IF(OFFSET('Hygiene Data'!$I$12,0,10*ROW('Hygiene Data'!I58))="","",OFFSET('Hygiene Data'!$I$12,0,10*ROW('Hygiene Data'!I58)))</f>
        <v/>
      </c>
      <c r="EF64" s="274"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0" t="str">
        <f t="shared" ca="true" si="0"/>
        <v/>
      </c>
      <c r="D65" s="9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4"/>
      <c r="BS65" s="274" t="str">
        <f ca="true">+IF(OFFSET('Water Data'!$D$27,0,10*ROW('Water Data'!D59))="","",OFFSET('Water Data'!$D$27,0,10*ROW('Water Data'!D59)))</f>
        <v/>
      </c>
      <c r="BT65" s="274" t="str">
        <f ca="true">+IF(OFFSET('Water Data'!$D$28,0,10*ROW('Water Data'!D59))="","",OFFSET('Water Data'!$D$28,0,10*ROW('Water Data'!D59)))</f>
        <v/>
      </c>
      <c r="BU65" s="274" t="str">
        <f ca="true">+IF(OFFSET('Water Data'!$D$29,0,10*ROW('Water Data'!D59))="","",OFFSET('Water Data'!$D$29,0,10*ROW('Water Data'!D59)))</f>
        <v/>
      </c>
      <c r="BV65" s="274" t="str">
        <f ca="true">+IF(OFFSET('Water Data'!$E$27,0,10*ROW('Water Data'!E59))="","",OFFSET('Water Data'!$E$27,0,10*ROW('Water Data'!E59)))</f>
        <v/>
      </c>
      <c r="BW65" s="274" t="str">
        <f ca="true">+IF(OFFSET('Water Data'!$E$28,0,10*ROW('Water Data'!E59))="","",OFFSET('Water Data'!$E$28,0,10*ROW('Water Data'!E59)))</f>
        <v/>
      </c>
      <c r="BX65" s="274" t="str">
        <f ca="true">+IF(OFFSET('Water Data'!$E$29,0,10*ROW('Water Data'!E59))="","",OFFSET('Water Data'!$E$29,0,10*ROW('Water Data'!E59)))</f>
        <v/>
      </c>
      <c r="BY65" s="274" t="str">
        <f ca="true">+IF(OFFSET('Water Data'!$F$27,0,10*ROW('Water Data'!F59))="","",OFFSET('Water Data'!$F$27,0,10*ROW('Water Data'!F59)))</f>
        <v/>
      </c>
      <c r="BZ65" s="274" t="str">
        <f ca="true">+IF(OFFSET('Water Data'!$F$28,0,10*ROW('Water Data'!F59))="","",OFFSET('Water Data'!$F$28,0,10*ROW('Water Data'!F59)))</f>
        <v/>
      </c>
      <c r="CA65" s="274" t="str">
        <f ca="true">+IF(OFFSET('Water Data'!$F$29,0,10*ROW('Water Data'!F59))="","",OFFSET('Water Data'!$F$29,0,10*ROW('Water Data'!F59)))</f>
        <v/>
      </c>
      <c r="CB65" s="274" t="str">
        <f ca="true">+IF(OFFSET('Water Data'!$G$27,0,10*ROW('Water Data'!G59))="","",OFFSET('Water Data'!$G$27,0,10*ROW('Water Data'!G59)))</f>
        <v/>
      </c>
      <c r="CC65" s="274" t="str">
        <f ca="true">+IF(OFFSET('Water Data'!$G$28,0,10*ROW('Water Data'!G59))="","",OFFSET('Water Data'!$G$28,0,10*ROW('Water Data'!G59)))</f>
        <v/>
      </c>
      <c r="CD65" s="274" t="str">
        <f ca="true">+IF(OFFSET('Water Data'!$G$29,0,10*ROW('Water Data'!G59))="","",OFFSET('Water Data'!$G$29,0,10*ROW('Water Data'!G59)))</f>
        <v/>
      </c>
      <c r="CE65" s="274" t="str">
        <f ca="true">+IF(OFFSET('Water Data'!$H$27,0,10*ROW('Water Data'!H59))="","",OFFSET('Water Data'!$H$27,0,10*ROW('Water Data'!H59)))</f>
        <v/>
      </c>
      <c r="CF65" s="274" t="str">
        <f ca="true">+IF(OFFSET('Water Data'!$H$28,0,10*ROW('Water Data'!H59))="","",OFFSET('Water Data'!$H$28,0,10*ROW('Water Data'!H59)))</f>
        <v/>
      </c>
      <c r="CG65" s="274" t="str">
        <f ca="true">+IF(OFFSET('Water Data'!$H$29,0,10*ROW('Water Data'!H59))="","",OFFSET('Water Data'!$H$29,0,10*ROW('Water Data'!H59)))</f>
        <v/>
      </c>
      <c r="CH65" s="274" t="str">
        <f ca="true">+IF(OFFSET('Water Data'!$I$27,0,10*ROW('Water Data'!I59))="","",OFFSET('Water Data'!$I$27,0,10*ROW('Water Data'!I59)))</f>
        <v/>
      </c>
      <c r="CI65" s="274" t="str">
        <f ca="true">+IF(OFFSET('Water Data'!$I$28,0,10*ROW('Water Data'!I59))="","",OFFSET('Water Data'!$I$28,0,10*ROW('Water Data'!I59)))</f>
        <v/>
      </c>
      <c r="CJ65" s="274" t="str">
        <f ca="true">+IF(OFFSET('Water Data'!$I$29,0,10*ROW('Water Data'!I59))="","",OFFSET('Water Data'!$I$29,0,10*ROW('Water Data'!I59)))</f>
        <v/>
      </c>
      <c r="CK65" s="274" t="str">
        <f ca="true">+IF(OFFSET('Sanitation Data'!$D$28,0,10*ROW('Sanitation Data'!D59))="","",OFFSET('Sanitation Data'!$D$28,0,10*ROW('Sanitation Data'!D59)))</f>
        <v/>
      </c>
      <c r="CL65" s="274" t="str">
        <f ca="true">+IF(OFFSET('Sanitation Data'!$D$29,0,10*ROW('Sanitation Data'!D59))="","",OFFSET('Sanitation Data'!$D$29,0,10*ROW('Sanitation Data'!D59)))</f>
        <v/>
      </c>
      <c r="CM65" s="274" t="str">
        <f ca="true">+IF(OFFSET('Sanitation Data'!$D$30,0,10*ROW('Sanitation Data'!D59))="","",OFFSET('Sanitation Data'!$D$30,0,10*ROW('Sanitation Data'!D59)))</f>
        <v/>
      </c>
      <c r="CN65" s="274" t="str">
        <f ca="true">+IF(OFFSET('Sanitation Data'!$D$31,0,10*ROW('Sanitation Data'!D59))="","",OFFSET('Sanitation Data'!$D$31,0,10*ROW('Sanitation Data'!D59)))</f>
        <v/>
      </c>
      <c r="CO65" s="274" t="str">
        <f ca="true">+IF(OFFSET('Sanitation Data'!$D$32,0,10*ROW('Sanitation Data'!D59))="","",OFFSET('Sanitation Data'!$D$32,0,10*ROW('Sanitation Data'!D59)))</f>
        <v/>
      </c>
      <c r="CP65" s="274" t="str">
        <f ca="true">+IF(OFFSET('Sanitation Data'!$E$28,0,10*ROW('Sanitation Data'!E59))="","",OFFSET('Sanitation Data'!$E$28,0,10*ROW('Sanitation Data'!E59)))</f>
        <v/>
      </c>
      <c r="CQ65" s="274" t="str">
        <f ca="true">+IF(OFFSET('Sanitation Data'!$E$29,0,10*ROW('Sanitation Data'!E59))="","",OFFSET('Sanitation Data'!$E$29,0,10*ROW('Sanitation Data'!E59)))</f>
        <v/>
      </c>
      <c r="CR65" s="274" t="str">
        <f ca="true">+IF(OFFSET('Sanitation Data'!$E$30,0,10*ROW('Sanitation Data'!E59))="","",OFFSET('Sanitation Data'!$E$30,0,10*ROW('Sanitation Data'!E59)))</f>
        <v/>
      </c>
      <c r="CS65" s="274" t="str">
        <f ca="true">+IF(OFFSET('Sanitation Data'!$E$31,0,10*ROW('Sanitation Data'!E59))="","",OFFSET('Sanitation Data'!$E$31,0,10*ROW('Sanitation Data'!E59)))</f>
        <v/>
      </c>
      <c r="CT65" s="274" t="str">
        <f ca="true">+IF(OFFSET('Sanitation Data'!$E$32,0,10*ROW('Sanitation Data'!E59))="","",OFFSET('Sanitation Data'!$E$32,0,10*ROW('Sanitation Data'!E59)))</f>
        <v/>
      </c>
      <c r="CU65" s="274" t="str">
        <f ca="true">+IF(OFFSET('Sanitation Data'!$F$28,0,10*ROW('Sanitation Data'!F59))="","",OFFSET('Sanitation Data'!$F$28,0,10*ROW('Sanitation Data'!F59)))</f>
        <v/>
      </c>
      <c r="CV65" s="274" t="str">
        <f ca="true">+IF(OFFSET('Sanitation Data'!$F$29,0,10*ROW('Sanitation Data'!F59))="","",OFFSET('Sanitation Data'!$F$29,0,10*ROW('Sanitation Data'!F59)))</f>
        <v/>
      </c>
      <c r="CW65" s="274" t="str">
        <f ca="true">+IF(OFFSET('Sanitation Data'!$F$30,0,10*ROW('Sanitation Data'!F59))="","",OFFSET('Sanitation Data'!$F$30,0,10*ROW('Sanitation Data'!F59)))</f>
        <v/>
      </c>
      <c r="CX65" s="274" t="str">
        <f ca="true">+IF(OFFSET('Sanitation Data'!$F$31,0,10*ROW('Sanitation Data'!F59))="","",OFFSET('Sanitation Data'!$F$31,0,10*ROW('Sanitation Data'!F59)))</f>
        <v/>
      </c>
      <c r="CY65" s="274" t="str">
        <f ca="true">+IF(OFFSET('Sanitation Data'!$F$32,0,10*ROW('Sanitation Data'!F59))="","",OFFSET('Sanitation Data'!$F$32,0,10*ROW('Sanitation Data'!F59)))</f>
        <v/>
      </c>
      <c r="CZ65" s="274" t="str">
        <f ca="true">+IF(OFFSET('Sanitation Data'!$G$28,0,10*ROW('Sanitation Data'!G59))="","",OFFSET('Sanitation Data'!$G$28,0,10*ROW('Sanitation Data'!G59)))</f>
        <v/>
      </c>
      <c r="DA65" s="274" t="str">
        <f ca="true">+IF(OFFSET('Sanitation Data'!$G$29,0,10*ROW('Sanitation Data'!G59))="","",OFFSET('Sanitation Data'!$G$29,0,10*ROW('Sanitation Data'!G59)))</f>
        <v/>
      </c>
      <c r="DB65" s="274" t="str">
        <f ca="true">+IF(OFFSET('Sanitation Data'!$G$30,0,10*ROW('Sanitation Data'!G59))="","",OFFSET('Sanitation Data'!$G$30,0,10*ROW('Sanitation Data'!G59)))</f>
        <v/>
      </c>
      <c r="DC65" s="274" t="str">
        <f ca="true">+IF(OFFSET('Sanitation Data'!$G$31,0,10*ROW('Sanitation Data'!G59))="","",OFFSET('Sanitation Data'!$G$31,0,10*ROW('Sanitation Data'!G59)))</f>
        <v/>
      </c>
      <c r="DD65" s="274" t="str">
        <f ca="true">+IF(OFFSET('Sanitation Data'!$G$32,0,10*ROW('Sanitation Data'!G59))="","",OFFSET('Sanitation Data'!$G$32,0,10*ROW('Sanitation Data'!G59)))</f>
        <v/>
      </c>
      <c r="DE65" s="274" t="str">
        <f ca="true">+IF(OFFSET('Sanitation Data'!$H$28,0,10*ROW('Sanitation Data'!H59))="","",OFFSET('Sanitation Data'!$H$28,0,10*ROW('Sanitation Data'!H59)))</f>
        <v/>
      </c>
      <c r="DF65" s="274" t="str">
        <f ca="true">+IF(OFFSET('Sanitation Data'!$H$29,0,10*ROW('Sanitation Data'!H59))="","",OFFSET('Sanitation Data'!$H$29,0,10*ROW('Sanitation Data'!H59)))</f>
        <v/>
      </c>
      <c r="DG65" s="274" t="str">
        <f ca="true">+IF(OFFSET('Sanitation Data'!$H$30,0,10*ROW('Sanitation Data'!H59))="","",OFFSET('Sanitation Data'!$H$30,0,10*ROW('Sanitation Data'!H59)))</f>
        <v/>
      </c>
      <c r="DH65" s="274" t="str">
        <f ca="true">+IF(OFFSET('Sanitation Data'!$H$31,0,10*ROW('Sanitation Data'!H59))="","",OFFSET('Sanitation Data'!$H$31,0,10*ROW('Sanitation Data'!H59)))</f>
        <v/>
      </c>
      <c r="DI65" s="274" t="str">
        <f ca="true">+IF(OFFSET('Sanitation Data'!$H$32,0,10*ROW('Sanitation Data'!H59))="","",OFFSET('Sanitation Data'!$H$32,0,10*ROW('Sanitation Data'!H59)))</f>
        <v/>
      </c>
      <c r="DJ65" s="274" t="str">
        <f ca="true">+IF(OFFSET('Sanitation Data'!$I$28,0,10*ROW('Sanitation Data'!I59))="","",OFFSET('Sanitation Data'!$I$28,0,10*ROW('Sanitation Data'!I59)))</f>
        <v/>
      </c>
      <c r="DK65" s="274" t="str">
        <f ca="true">+IF(OFFSET('Sanitation Data'!$I$29,0,10*ROW('Sanitation Data'!I59))="","",OFFSET('Sanitation Data'!$I$29,0,10*ROW('Sanitation Data'!I59)))</f>
        <v/>
      </c>
      <c r="DL65" s="274" t="str">
        <f ca="true">+IF(OFFSET('Sanitation Data'!$I$30,0,10*ROW('Sanitation Data'!I59))="","",OFFSET('Sanitation Data'!$I$30,0,10*ROW('Sanitation Data'!I59)))</f>
        <v/>
      </c>
      <c r="DM65" s="274" t="str">
        <f ca="true">+IF(OFFSET('Sanitation Data'!$I$31,0,10*ROW('Sanitation Data'!I59))="","",OFFSET('Sanitation Data'!$I$31,0,10*ROW('Sanitation Data'!I59)))</f>
        <v/>
      </c>
      <c r="DN65" s="274" t="str">
        <f ca="true">+IF(OFFSET('Sanitation Data'!$I$32,0,10*ROW('Sanitation Data'!I59))="","",OFFSET('Sanitation Data'!$I$32,0,10*ROW('Sanitation Data'!I59)))</f>
        <v/>
      </c>
      <c r="DO65" s="274" t="str">
        <f ca="true">+IF(OFFSET('Hygiene Data'!$D$11,0,10*ROW('Hygiene Data'!D59))="","",OFFSET('Hygiene Data'!$D$11,0,10*ROW('Hygiene Data'!D59)))</f>
        <v/>
      </c>
      <c r="DP65" s="274" t="str">
        <f ca="true">+IF(OFFSET('Hygiene Data'!$D$12,0,10*ROW('Hygiene Data'!D59))="","",OFFSET('Hygiene Data'!$D$12,0,10*ROW('Hygiene Data'!D59)))</f>
        <v/>
      </c>
      <c r="DQ65" s="274" t="str">
        <f ca="true">+IF(OFFSET('Hygiene Data'!$D$13,0,10*ROW('Hygiene Data'!D59))="","",OFFSET('Hygiene Data'!$D$13,0,10*ROW('Hygiene Data'!D59)))</f>
        <v/>
      </c>
      <c r="DR65" s="274" t="str">
        <f ca="true">+IF(OFFSET('Hygiene Data'!$E$11,0,10*ROW('Hygiene Data'!E59))="","",OFFSET('Hygiene Data'!$E$11,0,10*ROW('Hygiene Data'!E59)))</f>
        <v/>
      </c>
      <c r="DS65" s="274" t="str">
        <f ca="true">+IF(OFFSET('Hygiene Data'!$E$12,0,10*ROW('Hygiene Data'!E59))="","",OFFSET('Hygiene Data'!$E$12,0,10*ROW('Hygiene Data'!E59)))</f>
        <v/>
      </c>
      <c r="DT65" s="274" t="str">
        <f ca="true">+IF(OFFSET('Hygiene Data'!$E$13,0,10*ROW('Hygiene Data'!E59))="","",OFFSET('Hygiene Data'!$E$13,0,10*ROW('Hygiene Data'!E59)))</f>
        <v/>
      </c>
      <c r="DU65" s="274" t="str">
        <f ca="true">+IF(OFFSET('Hygiene Data'!$F$11,0,10*ROW('Hygiene Data'!F59))="","",OFFSET('Hygiene Data'!$F$11,0,10*ROW('Hygiene Data'!F59)))</f>
        <v/>
      </c>
      <c r="DV65" s="274" t="str">
        <f ca="true">+IF(OFFSET('Hygiene Data'!$F$12,0,10*ROW('Hygiene Data'!F59))="","",OFFSET('Hygiene Data'!$F$12,0,10*ROW('Hygiene Data'!F59)))</f>
        <v/>
      </c>
      <c r="DW65" s="274" t="str">
        <f ca="true">+IF(OFFSET('Hygiene Data'!$F$13,0,10*ROW('Hygiene Data'!F59))="","",OFFSET('Hygiene Data'!$F$13,0,10*ROW('Hygiene Data'!F59)))</f>
        <v/>
      </c>
      <c r="DX65" s="274" t="str">
        <f ca="true">+IF(OFFSET('Hygiene Data'!$G$11,0,10*ROW('Hygiene Data'!G59))="","",OFFSET('Hygiene Data'!$G$11,0,10*ROW('Hygiene Data'!G59)))</f>
        <v/>
      </c>
      <c r="DY65" s="274" t="str">
        <f ca="true">+IF(OFFSET('Hygiene Data'!$G$12,0,10*ROW('Hygiene Data'!G59))="","",OFFSET('Hygiene Data'!$G$12,0,10*ROW('Hygiene Data'!G59)))</f>
        <v/>
      </c>
      <c r="DZ65" s="274" t="str">
        <f ca="true">+IF(OFFSET('Hygiene Data'!$G$13,0,10*ROW('Hygiene Data'!G59))="","",OFFSET('Hygiene Data'!$G$13,0,10*ROW('Hygiene Data'!G59)))</f>
        <v/>
      </c>
      <c r="EA65" s="274" t="str">
        <f ca="true">+IF(OFFSET('Hygiene Data'!$H$11,0,10*ROW('Hygiene Data'!H59))="","",OFFSET('Hygiene Data'!$H$11,0,10*ROW('Hygiene Data'!H59)))</f>
        <v/>
      </c>
      <c r="EB65" s="274" t="str">
        <f ca="true">+IF(OFFSET('Hygiene Data'!$H$12,0,10*ROW('Hygiene Data'!H59))="","",OFFSET('Hygiene Data'!$H$12,0,10*ROW('Hygiene Data'!H59)))</f>
        <v/>
      </c>
      <c r="EC65" s="274" t="str">
        <f ca="true">+IF(OFFSET('Hygiene Data'!$H$13,0,10*ROW('Hygiene Data'!H59))="","",OFFSET('Hygiene Data'!$H$13,0,10*ROW('Hygiene Data'!H59)))</f>
        <v/>
      </c>
      <c r="ED65" s="274" t="str">
        <f ca="true">+IF(OFFSET('Hygiene Data'!$I$11,0,10*ROW('Hygiene Data'!I59))="","",OFFSET('Hygiene Data'!$I$11,0,10*ROW('Hygiene Data'!I59)))</f>
        <v/>
      </c>
      <c r="EE65" s="274" t="str">
        <f ca="true">+IF(OFFSET('Hygiene Data'!$I$12,0,10*ROW('Hygiene Data'!I59))="","",OFFSET('Hygiene Data'!$I$12,0,10*ROW('Hygiene Data'!I59)))</f>
        <v/>
      </c>
      <c r="EF65" s="274"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0" t="str">
        <f t="shared" ca="true" si="0"/>
        <v/>
      </c>
      <c r="D66" s="9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4"/>
      <c r="BS66" s="274" t="str">
        <f ca="true">+IF(OFFSET('Water Data'!$D$27,0,10*ROW('Water Data'!D60))="","",OFFSET('Water Data'!$D$27,0,10*ROW('Water Data'!D60)))</f>
        <v/>
      </c>
      <c r="BT66" s="274" t="str">
        <f ca="true">+IF(OFFSET('Water Data'!$D$28,0,10*ROW('Water Data'!D60))="","",OFFSET('Water Data'!$D$28,0,10*ROW('Water Data'!D60)))</f>
        <v/>
      </c>
      <c r="BU66" s="274" t="str">
        <f ca="true">+IF(OFFSET('Water Data'!$D$29,0,10*ROW('Water Data'!D60))="","",OFFSET('Water Data'!$D$29,0,10*ROW('Water Data'!D60)))</f>
        <v/>
      </c>
      <c r="BV66" s="274" t="str">
        <f ca="true">+IF(OFFSET('Water Data'!$E$27,0,10*ROW('Water Data'!E60))="","",OFFSET('Water Data'!$E$27,0,10*ROW('Water Data'!E60)))</f>
        <v/>
      </c>
      <c r="BW66" s="274" t="str">
        <f ca="true">+IF(OFFSET('Water Data'!$E$28,0,10*ROW('Water Data'!E60))="","",OFFSET('Water Data'!$E$28,0,10*ROW('Water Data'!E60)))</f>
        <v/>
      </c>
      <c r="BX66" s="274" t="str">
        <f ca="true">+IF(OFFSET('Water Data'!$E$29,0,10*ROW('Water Data'!E60))="","",OFFSET('Water Data'!$E$29,0,10*ROW('Water Data'!E60)))</f>
        <v/>
      </c>
      <c r="BY66" s="274" t="str">
        <f ca="true">+IF(OFFSET('Water Data'!$F$27,0,10*ROW('Water Data'!F60))="","",OFFSET('Water Data'!$F$27,0,10*ROW('Water Data'!F60)))</f>
        <v/>
      </c>
      <c r="BZ66" s="274" t="str">
        <f ca="true">+IF(OFFSET('Water Data'!$F$28,0,10*ROW('Water Data'!F60))="","",OFFSET('Water Data'!$F$28,0,10*ROW('Water Data'!F60)))</f>
        <v/>
      </c>
      <c r="CA66" s="274" t="str">
        <f ca="true">+IF(OFFSET('Water Data'!$F$29,0,10*ROW('Water Data'!F60))="","",OFFSET('Water Data'!$F$29,0,10*ROW('Water Data'!F60)))</f>
        <v/>
      </c>
      <c r="CB66" s="274" t="str">
        <f ca="true">+IF(OFFSET('Water Data'!$G$27,0,10*ROW('Water Data'!G60))="","",OFFSET('Water Data'!$G$27,0,10*ROW('Water Data'!G60)))</f>
        <v/>
      </c>
      <c r="CC66" s="274" t="str">
        <f ca="true">+IF(OFFSET('Water Data'!$G$28,0,10*ROW('Water Data'!G60))="","",OFFSET('Water Data'!$G$28,0,10*ROW('Water Data'!G60)))</f>
        <v/>
      </c>
      <c r="CD66" s="274" t="str">
        <f ca="true">+IF(OFFSET('Water Data'!$G$29,0,10*ROW('Water Data'!G60))="","",OFFSET('Water Data'!$G$29,0,10*ROW('Water Data'!G60)))</f>
        <v/>
      </c>
      <c r="CE66" s="274" t="str">
        <f ca="true">+IF(OFFSET('Water Data'!$H$27,0,10*ROW('Water Data'!H60))="","",OFFSET('Water Data'!$H$27,0,10*ROW('Water Data'!H60)))</f>
        <v/>
      </c>
      <c r="CF66" s="274" t="str">
        <f ca="true">+IF(OFFSET('Water Data'!$H$28,0,10*ROW('Water Data'!H60))="","",OFFSET('Water Data'!$H$28,0,10*ROW('Water Data'!H60)))</f>
        <v/>
      </c>
      <c r="CG66" s="274" t="str">
        <f ca="true">+IF(OFFSET('Water Data'!$H$29,0,10*ROW('Water Data'!H60))="","",OFFSET('Water Data'!$H$29,0,10*ROW('Water Data'!H60)))</f>
        <v/>
      </c>
      <c r="CH66" s="274" t="str">
        <f ca="true">+IF(OFFSET('Water Data'!$I$27,0,10*ROW('Water Data'!I60))="","",OFFSET('Water Data'!$I$27,0,10*ROW('Water Data'!I60)))</f>
        <v/>
      </c>
      <c r="CI66" s="274" t="str">
        <f ca="true">+IF(OFFSET('Water Data'!$I$28,0,10*ROW('Water Data'!I60))="","",OFFSET('Water Data'!$I$28,0,10*ROW('Water Data'!I60)))</f>
        <v/>
      </c>
      <c r="CJ66" s="274" t="str">
        <f ca="true">+IF(OFFSET('Water Data'!$I$29,0,10*ROW('Water Data'!I60))="","",OFFSET('Water Data'!$I$29,0,10*ROW('Water Data'!I60)))</f>
        <v/>
      </c>
      <c r="CK66" s="274" t="str">
        <f ca="true">+IF(OFFSET('Sanitation Data'!$D$28,0,10*ROW('Sanitation Data'!D60))="","",OFFSET('Sanitation Data'!$D$28,0,10*ROW('Sanitation Data'!D60)))</f>
        <v/>
      </c>
      <c r="CL66" s="274" t="str">
        <f ca="true">+IF(OFFSET('Sanitation Data'!$D$29,0,10*ROW('Sanitation Data'!D60))="","",OFFSET('Sanitation Data'!$D$29,0,10*ROW('Sanitation Data'!D60)))</f>
        <v/>
      </c>
      <c r="CM66" s="274" t="str">
        <f ca="true">+IF(OFFSET('Sanitation Data'!$D$30,0,10*ROW('Sanitation Data'!D60))="","",OFFSET('Sanitation Data'!$D$30,0,10*ROW('Sanitation Data'!D60)))</f>
        <v/>
      </c>
      <c r="CN66" s="274" t="str">
        <f ca="true">+IF(OFFSET('Sanitation Data'!$D$31,0,10*ROW('Sanitation Data'!D60))="","",OFFSET('Sanitation Data'!$D$31,0,10*ROW('Sanitation Data'!D60)))</f>
        <v/>
      </c>
      <c r="CO66" s="274" t="str">
        <f ca="true">+IF(OFFSET('Sanitation Data'!$D$32,0,10*ROW('Sanitation Data'!D60))="","",OFFSET('Sanitation Data'!$D$32,0,10*ROW('Sanitation Data'!D60)))</f>
        <v/>
      </c>
      <c r="CP66" s="274" t="str">
        <f ca="true">+IF(OFFSET('Sanitation Data'!$E$28,0,10*ROW('Sanitation Data'!E60))="","",OFFSET('Sanitation Data'!$E$28,0,10*ROW('Sanitation Data'!E60)))</f>
        <v/>
      </c>
      <c r="CQ66" s="274" t="str">
        <f ca="true">+IF(OFFSET('Sanitation Data'!$E$29,0,10*ROW('Sanitation Data'!E60))="","",OFFSET('Sanitation Data'!$E$29,0,10*ROW('Sanitation Data'!E60)))</f>
        <v/>
      </c>
      <c r="CR66" s="274" t="str">
        <f ca="true">+IF(OFFSET('Sanitation Data'!$E$30,0,10*ROW('Sanitation Data'!E60))="","",OFFSET('Sanitation Data'!$E$30,0,10*ROW('Sanitation Data'!E60)))</f>
        <v/>
      </c>
      <c r="CS66" s="274" t="str">
        <f ca="true">+IF(OFFSET('Sanitation Data'!$E$31,0,10*ROW('Sanitation Data'!E60))="","",OFFSET('Sanitation Data'!$E$31,0,10*ROW('Sanitation Data'!E60)))</f>
        <v/>
      </c>
      <c r="CT66" s="274" t="str">
        <f ca="true">+IF(OFFSET('Sanitation Data'!$E$32,0,10*ROW('Sanitation Data'!E60))="","",OFFSET('Sanitation Data'!$E$32,0,10*ROW('Sanitation Data'!E60)))</f>
        <v/>
      </c>
      <c r="CU66" s="274" t="str">
        <f ca="true">+IF(OFFSET('Sanitation Data'!$F$28,0,10*ROW('Sanitation Data'!F60))="","",OFFSET('Sanitation Data'!$F$28,0,10*ROW('Sanitation Data'!F60)))</f>
        <v/>
      </c>
      <c r="CV66" s="274" t="str">
        <f ca="true">+IF(OFFSET('Sanitation Data'!$F$29,0,10*ROW('Sanitation Data'!F60))="","",OFFSET('Sanitation Data'!$F$29,0,10*ROW('Sanitation Data'!F60)))</f>
        <v/>
      </c>
      <c r="CW66" s="274" t="str">
        <f ca="true">+IF(OFFSET('Sanitation Data'!$F$30,0,10*ROW('Sanitation Data'!F60))="","",OFFSET('Sanitation Data'!$F$30,0,10*ROW('Sanitation Data'!F60)))</f>
        <v/>
      </c>
      <c r="CX66" s="274" t="str">
        <f ca="true">+IF(OFFSET('Sanitation Data'!$F$31,0,10*ROW('Sanitation Data'!F60))="","",OFFSET('Sanitation Data'!$F$31,0,10*ROW('Sanitation Data'!F60)))</f>
        <v/>
      </c>
      <c r="CY66" s="274" t="str">
        <f ca="true">+IF(OFFSET('Sanitation Data'!$F$32,0,10*ROW('Sanitation Data'!F60))="","",OFFSET('Sanitation Data'!$F$32,0,10*ROW('Sanitation Data'!F60)))</f>
        <v/>
      </c>
      <c r="CZ66" s="274" t="str">
        <f ca="true">+IF(OFFSET('Sanitation Data'!$G$28,0,10*ROW('Sanitation Data'!G60))="","",OFFSET('Sanitation Data'!$G$28,0,10*ROW('Sanitation Data'!G60)))</f>
        <v/>
      </c>
      <c r="DA66" s="274" t="str">
        <f ca="true">+IF(OFFSET('Sanitation Data'!$G$29,0,10*ROW('Sanitation Data'!G60))="","",OFFSET('Sanitation Data'!$G$29,0,10*ROW('Sanitation Data'!G60)))</f>
        <v/>
      </c>
      <c r="DB66" s="274" t="str">
        <f ca="true">+IF(OFFSET('Sanitation Data'!$G$30,0,10*ROW('Sanitation Data'!G60))="","",OFFSET('Sanitation Data'!$G$30,0,10*ROW('Sanitation Data'!G60)))</f>
        <v/>
      </c>
      <c r="DC66" s="274" t="str">
        <f ca="true">+IF(OFFSET('Sanitation Data'!$G$31,0,10*ROW('Sanitation Data'!G60))="","",OFFSET('Sanitation Data'!$G$31,0,10*ROW('Sanitation Data'!G60)))</f>
        <v/>
      </c>
      <c r="DD66" s="274" t="str">
        <f ca="true">+IF(OFFSET('Sanitation Data'!$G$32,0,10*ROW('Sanitation Data'!G60))="","",OFFSET('Sanitation Data'!$G$32,0,10*ROW('Sanitation Data'!G60)))</f>
        <v/>
      </c>
      <c r="DE66" s="274" t="str">
        <f ca="true">+IF(OFFSET('Sanitation Data'!$H$28,0,10*ROW('Sanitation Data'!H60))="","",OFFSET('Sanitation Data'!$H$28,0,10*ROW('Sanitation Data'!H60)))</f>
        <v/>
      </c>
      <c r="DF66" s="274" t="str">
        <f ca="true">+IF(OFFSET('Sanitation Data'!$H$29,0,10*ROW('Sanitation Data'!H60))="","",OFFSET('Sanitation Data'!$H$29,0,10*ROW('Sanitation Data'!H60)))</f>
        <v/>
      </c>
      <c r="DG66" s="274" t="str">
        <f ca="true">+IF(OFFSET('Sanitation Data'!$H$30,0,10*ROW('Sanitation Data'!H60))="","",OFFSET('Sanitation Data'!$H$30,0,10*ROW('Sanitation Data'!H60)))</f>
        <v/>
      </c>
      <c r="DH66" s="274" t="str">
        <f ca="true">+IF(OFFSET('Sanitation Data'!$H$31,0,10*ROW('Sanitation Data'!H60))="","",OFFSET('Sanitation Data'!$H$31,0,10*ROW('Sanitation Data'!H60)))</f>
        <v/>
      </c>
      <c r="DI66" s="274" t="str">
        <f ca="true">+IF(OFFSET('Sanitation Data'!$H$32,0,10*ROW('Sanitation Data'!H60))="","",OFFSET('Sanitation Data'!$H$32,0,10*ROW('Sanitation Data'!H60)))</f>
        <v/>
      </c>
      <c r="DJ66" s="274" t="str">
        <f ca="true">+IF(OFFSET('Sanitation Data'!$I$28,0,10*ROW('Sanitation Data'!I60))="","",OFFSET('Sanitation Data'!$I$28,0,10*ROW('Sanitation Data'!I60)))</f>
        <v/>
      </c>
      <c r="DK66" s="274" t="str">
        <f ca="true">+IF(OFFSET('Sanitation Data'!$I$29,0,10*ROW('Sanitation Data'!I60))="","",OFFSET('Sanitation Data'!$I$29,0,10*ROW('Sanitation Data'!I60)))</f>
        <v/>
      </c>
      <c r="DL66" s="274" t="str">
        <f ca="true">+IF(OFFSET('Sanitation Data'!$I$30,0,10*ROW('Sanitation Data'!I60))="","",OFFSET('Sanitation Data'!$I$30,0,10*ROW('Sanitation Data'!I60)))</f>
        <v/>
      </c>
      <c r="DM66" s="274" t="str">
        <f ca="true">+IF(OFFSET('Sanitation Data'!$I$31,0,10*ROW('Sanitation Data'!I60))="","",OFFSET('Sanitation Data'!$I$31,0,10*ROW('Sanitation Data'!I60)))</f>
        <v/>
      </c>
      <c r="DN66" s="274" t="str">
        <f ca="true">+IF(OFFSET('Sanitation Data'!$I$32,0,10*ROW('Sanitation Data'!I60))="","",OFFSET('Sanitation Data'!$I$32,0,10*ROW('Sanitation Data'!I60)))</f>
        <v/>
      </c>
      <c r="DO66" s="274" t="str">
        <f ca="true">+IF(OFFSET('Hygiene Data'!$D$11,0,10*ROW('Hygiene Data'!D60))="","",OFFSET('Hygiene Data'!$D$11,0,10*ROW('Hygiene Data'!D60)))</f>
        <v/>
      </c>
      <c r="DP66" s="274" t="str">
        <f ca="true">+IF(OFFSET('Hygiene Data'!$D$12,0,10*ROW('Hygiene Data'!D60))="","",OFFSET('Hygiene Data'!$D$12,0,10*ROW('Hygiene Data'!D60)))</f>
        <v/>
      </c>
      <c r="DQ66" s="274" t="str">
        <f ca="true">+IF(OFFSET('Hygiene Data'!$D$13,0,10*ROW('Hygiene Data'!D60))="","",OFFSET('Hygiene Data'!$D$13,0,10*ROW('Hygiene Data'!D60)))</f>
        <v/>
      </c>
      <c r="DR66" s="274" t="str">
        <f ca="true">+IF(OFFSET('Hygiene Data'!$E$11,0,10*ROW('Hygiene Data'!E60))="","",OFFSET('Hygiene Data'!$E$11,0,10*ROW('Hygiene Data'!E60)))</f>
        <v/>
      </c>
      <c r="DS66" s="274" t="str">
        <f ca="true">+IF(OFFSET('Hygiene Data'!$E$12,0,10*ROW('Hygiene Data'!E60))="","",OFFSET('Hygiene Data'!$E$12,0,10*ROW('Hygiene Data'!E60)))</f>
        <v/>
      </c>
      <c r="DT66" s="274" t="str">
        <f ca="true">+IF(OFFSET('Hygiene Data'!$E$13,0,10*ROW('Hygiene Data'!E60))="","",OFFSET('Hygiene Data'!$E$13,0,10*ROW('Hygiene Data'!E60)))</f>
        <v/>
      </c>
      <c r="DU66" s="274" t="str">
        <f ca="true">+IF(OFFSET('Hygiene Data'!$F$11,0,10*ROW('Hygiene Data'!F60))="","",OFFSET('Hygiene Data'!$F$11,0,10*ROW('Hygiene Data'!F60)))</f>
        <v/>
      </c>
      <c r="DV66" s="274" t="str">
        <f ca="true">+IF(OFFSET('Hygiene Data'!$F$12,0,10*ROW('Hygiene Data'!F60))="","",OFFSET('Hygiene Data'!$F$12,0,10*ROW('Hygiene Data'!F60)))</f>
        <v/>
      </c>
      <c r="DW66" s="274" t="str">
        <f ca="true">+IF(OFFSET('Hygiene Data'!$F$13,0,10*ROW('Hygiene Data'!F60))="","",OFFSET('Hygiene Data'!$F$13,0,10*ROW('Hygiene Data'!F60)))</f>
        <v/>
      </c>
      <c r="DX66" s="274" t="str">
        <f ca="true">+IF(OFFSET('Hygiene Data'!$G$11,0,10*ROW('Hygiene Data'!G60))="","",OFFSET('Hygiene Data'!$G$11,0,10*ROW('Hygiene Data'!G60)))</f>
        <v/>
      </c>
      <c r="DY66" s="274" t="str">
        <f ca="true">+IF(OFFSET('Hygiene Data'!$G$12,0,10*ROW('Hygiene Data'!G60))="","",OFFSET('Hygiene Data'!$G$12,0,10*ROW('Hygiene Data'!G60)))</f>
        <v/>
      </c>
      <c r="DZ66" s="274" t="str">
        <f ca="true">+IF(OFFSET('Hygiene Data'!$G$13,0,10*ROW('Hygiene Data'!G60))="","",OFFSET('Hygiene Data'!$G$13,0,10*ROW('Hygiene Data'!G60)))</f>
        <v/>
      </c>
      <c r="EA66" s="274" t="str">
        <f ca="true">+IF(OFFSET('Hygiene Data'!$H$11,0,10*ROW('Hygiene Data'!H60))="","",OFFSET('Hygiene Data'!$H$11,0,10*ROW('Hygiene Data'!H60)))</f>
        <v/>
      </c>
      <c r="EB66" s="274" t="str">
        <f ca="true">+IF(OFFSET('Hygiene Data'!$H$12,0,10*ROW('Hygiene Data'!H60))="","",OFFSET('Hygiene Data'!$H$12,0,10*ROW('Hygiene Data'!H60)))</f>
        <v/>
      </c>
      <c r="EC66" s="274" t="str">
        <f ca="true">+IF(OFFSET('Hygiene Data'!$H$13,0,10*ROW('Hygiene Data'!H60))="","",OFFSET('Hygiene Data'!$H$13,0,10*ROW('Hygiene Data'!H60)))</f>
        <v/>
      </c>
      <c r="ED66" s="274" t="str">
        <f ca="true">+IF(OFFSET('Hygiene Data'!$I$11,0,10*ROW('Hygiene Data'!I60))="","",OFFSET('Hygiene Data'!$I$11,0,10*ROW('Hygiene Data'!I60)))</f>
        <v/>
      </c>
      <c r="EE66" s="274" t="str">
        <f ca="true">+IF(OFFSET('Hygiene Data'!$I$12,0,10*ROW('Hygiene Data'!I60))="","",OFFSET('Hygiene Data'!$I$12,0,10*ROW('Hygiene Data'!I60)))</f>
        <v/>
      </c>
      <c r="EF66" s="274"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0" t="str">
        <f t="shared" ca="true" si="0"/>
        <v/>
      </c>
      <c r="D67" s="9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4"/>
      <c r="BS67" s="274" t="str">
        <f ca="true">+IF(OFFSET('Water Data'!$D$27,0,10*ROW('Water Data'!D61))="","",OFFSET('Water Data'!$D$27,0,10*ROW('Water Data'!D61)))</f>
        <v/>
      </c>
      <c r="BT67" s="274" t="str">
        <f ca="true">+IF(OFFSET('Water Data'!$D$28,0,10*ROW('Water Data'!D61))="","",OFFSET('Water Data'!$D$28,0,10*ROW('Water Data'!D61)))</f>
        <v/>
      </c>
      <c r="BU67" s="274" t="str">
        <f ca="true">+IF(OFFSET('Water Data'!$D$29,0,10*ROW('Water Data'!D61))="","",OFFSET('Water Data'!$D$29,0,10*ROW('Water Data'!D61)))</f>
        <v/>
      </c>
      <c r="BV67" s="274" t="str">
        <f ca="true">+IF(OFFSET('Water Data'!$E$27,0,10*ROW('Water Data'!E61))="","",OFFSET('Water Data'!$E$27,0,10*ROW('Water Data'!E61)))</f>
        <v/>
      </c>
      <c r="BW67" s="274" t="str">
        <f ca="true">+IF(OFFSET('Water Data'!$E$28,0,10*ROW('Water Data'!E61))="","",OFFSET('Water Data'!$E$28,0,10*ROW('Water Data'!E61)))</f>
        <v/>
      </c>
      <c r="BX67" s="274" t="str">
        <f ca="true">+IF(OFFSET('Water Data'!$E$29,0,10*ROW('Water Data'!E61))="","",OFFSET('Water Data'!$E$29,0,10*ROW('Water Data'!E61)))</f>
        <v/>
      </c>
      <c r="BY67" s="274" t="str">
        <f ca="true">+IF(OFFSET('Water Data'!$F$27,0,10*ROW('Water Data'!F61))="","",OFFSET('Water Data'!$F$27,0,10*ROW('Water Data'!F61)))</f>
        <v/>
      </c>
      <c r="BZ67" s="274" t="str">
        <f ca="true">+IF(OFFSET('Water Data'!$F$28,0,10*ROW('Water Data'!F61))="","",OFFSET('Water Data'!$F$28,0,10*ROW('Water Data'!F61)))</f>
        <v/>
      </c>
      <c r="CA67" s="274" t="str">
        <f ca="true">+IF(OFFSET('Water Data'!$F$29,0,10*ROW('Water Data'!F61))="","",OFFSET('Water Data'!$F$29,0,10*ROW('Water Data'!F61)))</f>
        <v/>
      </c>
      <c r="CB67" s="274" t="str">
        <f ca="true">+IF(OFFSET('Water Data'!$G$27,0,10*ROW('Water Data'!G61))="","",OFFSET('Water Data'!$G$27,0,10*ROW('Water Data'!G61)))</f>
        <v/>
      </c>
      <c r="CC67" s="274" t="str">
        <f ca="true">+IF(OFFSET('Water Data'!$G$28,0,10*ROW('Water Data'!G61))="","",OFFSET('Water Data'!$G$28,0,10*ROW('Water Data'!G61)))</f>
        <v/>
      </c>
      <c r="CD67" s="274" t="str">
        <f ca="true">+IF(OFFSET('Water Data'!$G$29,0,10*ROW('Water Data'!G61))="","",OFFSET('Water Data'!$G$29,0,10*ROW('Water Data'!G61)))</f>
        <v/>
      </c>
      <c r="CE67" s="274" t="str">
        <f ca="true">+IF(OFFSET('Water Data'!$H$27,0,10*ROW('Water Data'!H61))="","",OFFSET('Water Data'!$H$27,0,10*ROW('Water Data'!H61)))</f>
        <v/>
      </c>
      <c r="CF67" s="274" t="str">
        <f ca="true">+IF(OFFSET('Water Data'!$H$28,0,10*ROW('Water Data'!H61))="","",OFFSET('Water Data'!$H$28,0,10*ROW('Water Data'!H61)))</f>
        <v/>
      </c>
      <c r="CG67" s="274" t="str">
        <f ca="true">+IF(OFFSET('Water Data'!$H$29,0,10*ROW('Water Data'!H61))="","",OFFSET('Water Data'!$H$29,0,10*ROW('Water Data'!H61)))</f>
        <v/>
      </c>
      <c r="CH67" s="274" t="str">
        <f ca="true">+IF(OFFSET('Water Data'!$I$27,0,10*ROW('Water Data'!I61))="","",OFFSET('Water Data'!$I$27,0,10*ROW('Water Data'!I61)))</f>
        <v/>
      </c>
      <c r="CI67" s="274" t="str">
        <f ca="true">+IF(OFFSET('Water Data'!$I$28,0,10*ROW('Water Data'!I61))="","",OFFSET('Water Data'!$I$28,0,10*ROW('Water Data'!I61)))</f>
        <v/>
      </c>
      <c r="CJ67" s="274" t="str">
        <f ca="true">+IF(OFFSET('Water Data'!$I$29,0,10*ROW('Water Data'!I61))="","",OFFSET('Water Data'!$I$29,0,10*ROW('Water Data'!I61)))</f>
        <v/>
      </c>
      <c r="CK67" s="274" t="str">
        <f ca="true">+IF(OFFSET('Sanitation Data'!$D$28,0,10*ROW('Sanitation Data'!D61))="","",OFFSET('Sanitation Data'!$D$28,0,10*ROW('Sanitation Data'!D61)))</f>
        <v/>
      </c>
      <c r="CL67" s="274" t="str">
        <f ca="true">+IF(OFFSET('Sanitation Data'!$D$29,0,10*ROW('Sanitation Data'!D61))="","",OFFSET('Sanitation Data'!$D$29,0,10*ROW('Sanitation Data'!D61)))</f>
        <v/>
      </c>
      <c r="CM67" s="274" t="str">
        <f ca="true">+IF(OFFSET('Sanitation Data'!$D$30,0,10*ROW('Sanitation Data'!D61))="","",OFFSET('Sanitation Data'!$D$30,0,10*ROW('Sanitation Data'!D61)))</f>
        <v/>
      </c>
      <c r="CN67" s="274" t="str">
        <f ca="true">+IF(OFFSET('Sanitation Data'!$D$31,0,10*ROW('Sanitation Data'!D61))="","",OFFSET('Sanitation Data'!$D$31,0,10*ROW('Sanitation Data'!D61)))</f>
        <v/>
      </c>
      <c r="CO67" s="274" t="str">
        <f ca="true">+IF(OFFSET('Sanitation Data'!$D$32,0,10*ROW('Sanitation Data'!D61))="","",OFFSET('Sanitation Data'!$D$32,0,10*ROW('Sanitation Data'!D61)))</f>
        <v/>
      </c>
      <c r="CP67" s="274" t="str">
        <f ca="true">+IF(OFFSET('Sanitation Data'!$E$28,0,10*ROW('Sanitation Data'!E61))="","",OFFSET('Sanitation Data'!$E$28,0,10*ROW('Sanitation Data'!E61)))</f>
        <v/>
      </c>
      <c r="CQ67" s="274" t="str">
        <f ca="true">+IF(OFFSET('Sanitation Data'!$E$29,0,10*ROW('Sanitation Data'!E61))="","",OFFSET('Sanitation Data'!$E$29,0,10*ROW('Sanitation Data'!E61)))</f>
        <v/>
      </c>
      <c r="CR67" s="274" t="str">
        <f ca="true">+IF(OFFSET('Sanitation Data'!$E$30,0,10*ROW('Sanitation Data'!E61))="","",OFFSET('Sanitation Data'!$E$30,0,10*ROW('Sanitation Data'!E61)))</f>
        <v/>
      </c>
      <c r="CS67" s="274" t="str">
        <f ca="true">+IF(OFFSET('Sanitation Data'!$E$31,0,10*ROW('Sanitation Data'!E61))="","",OFFSET('Sanitation Data'!$E$31,0,10*ROW('Sanitation Data'!E61)))</f>
        <v/>
      </c>
      <c r="CT67" s="274" t="str">
        <f ca="true">+IF(OFFSET('Sanitation Data'!$E$32,0,10*ROW('Sanitation Data'!E61))="","",OFFSET('Sanitation Data'!$E$32,0,10*ROW('Sanitation Data'!E61)))</f>
        <v/>
      </c>
      <c r="CU67" s="274" t="str">
        <f ca="true">+IF(OFFSET('Sanitation Data'!$F$28,0,10*ROW('Sanitation Data'!F61))="","",OFFSET('Sanitation Data'!$F$28,0,10*ROW('Sanitation Data'!F61)))</f>
        <v/>
      </c>
      <c r="CV67" s="274" t="str">
        <f ca="true">+IF(OFFSET('Sanitation Data'!$F$29,0,10*ROW('Sanitation Data'!F61))="","",OFFSET('Sanitation Data'!$F$29,0,10*ROW('Sanitation Data'!F61)))</f>
        <v/>
      </c>
      <c r="CW67" s="274" t="str">
        <f ca="true">+IF(OFFSET('Sanitation Data'!$F$30,0,10*ROW('Sanitation Data'!F61))="","",OFFSET('Sanitation Data'!$F$30,0,10*ROW('Sanitation Data'!F61)))</f>
        <v/>
      </c>
      <c r="CX67" s="274" t="str">
        <f ca="true">+IF(OFFSET('Sanitation Data'!$F$31,0,10*ROW('Sanitation Data'!F61))="","",OFFSET('Sanitation Data'!$F$31,0,10*ROW('Sanitation Data'!F61)))</f>
        <v/>
      </c>
      <c r="CY67" s="274" t="str">
        <f ca="true">+IF(OFFSET('Sanitation Data'!$F$32,0,10*ROW('Sanitation Data'!F61))="","",OFFSET('Sanitation Data'!$F$32,0,10*ROW('Sanitation Data'!F61)))</f>
        <v/>
      </c>
      <c r="CZ67" s="274" t="str">
        <f ca="true">+IF(OFFSET('Sanitation Data'!$G$28,0,10*ROW('Sanitation Data'!G61))="","",OFFSET('Sanitation Data'!$G$28,0,10*ROW('Sanitation Data'!G61)))</f>
        <v/>
      </c>
      <c r="DA67" s="274" t="str">
        <f ca="true">+IF(OFFSET('Sanitation Data'!$G$29,0,10*ROW('Sanitation Data'!G61))="","",OFFSET('Sanitation Data'!$G$29,0,10*ROW('Sanitation Data'!G61)))</f>
        <v/>
      </c>
      <c r="DB67" s="274" t="str">
        <f ca="true">+IF(OFFSET('Sanitation Data'!$G$30,0,10*ROW('Sanitation Data'!G61))="","",OFFSET('Sanitation Data'!$G$30,0,10*ROW('Sanitation Data'!G61)))</f>
        <v/>
      </c>
      <c r="DC67" s="274" t="str">
        <f ca="true">+IF(OFFSET('Sanitation Data'!$G$31,0,10*ROW('Sanitation Data'!G61))="","",OFFSET('Sanitation Data'!$G$31,0,10*ROW('Sanitation Data'!G61)))</f>
        <v/>
      </c>
      <c r="DD67" s="274" t="str">
        <f ca="true">+IF(OFFSET('Sanitation Data'!$G$32,0,10*ROW('Sanitation Data'!G61))="","",OFFSET('Sanitation Data'!$G$32,0,10*ROW('Sanitation Data'!G61)))</f>
        <v/>
      </c>
      <c r="DE67" s="274" t="str">
        <f ca="true">+IF(OFFSET('Sanitation Data'!$H$28,0,10*ROW('Sanitation Data'!H61))="","",OFFSET('Sanitation Data'!$H$28,0,10*ROW('Sanitation Data'!H61)))</f>
        <v/>
      </c>
      <c r="DF67" s="274" t="str">
        <f ca="true">+IF(OFFSET('Sanitation Data'!$H$29,0,10*ROW('Sanitation Data'!H61))="","",OFFSET('Sanitation Data'!$H$29,0,10*ROW('Sanitation Data'!H61)))</f>
        <v/>
      </c>
      <c r="DG67" s="274" t="str">
        <f ca="true">+IF(OFFSET('Sanitation Data'!$H$30,0,10*ROW('Sanitation Data'!H61))="","",OFFSET('Sanitation Data'!$H$30,0,10*ROW('Sanitation Data'!H61)))</f>
        <v/>
      </c>
      <c r="DH67" s="274" t="str">
        <f ca="true">+IF(OFFSET('Sanitation Data'!$H$31,0,10*ROW('Sanitation Data'!H61))="","",OFFSET('Sanitation Data'!$H$31,0,10*ROW('Sanitation Data'!H61)))</f>
        <v/>
      </c>
      <c r="DI67" s="274" t="str">
        <f ca="true">+IF(OFFSET('Sanitation Data'!$H$32,0,10*ROW('Sanitation Data'!H61))="","",OFFSET('Sanitation Data'!$H$32,0,10*ROW('Sanitation Data'!H61)))</f>
        <v/>
      </c>
      <c r="DJ67" s="274" t="str">
        <f ca="true">+IF(OFFSET('Sanitation Data'!$I$28,0,10*ROW('Sanitation Data'!I61))="","",OFFSET('Sanitation Data'!$I$28,0,10*ROW('Sanitation Data'!I61)))</f>
        <v/>
      </c>
      <c r="DK67" s="274" t="str">
        <f ca="true">+IF(OFFSET('Sanitation Data'!$I$29,0,10*ROW('Sanitation Data'!I61))="","",OFFSET('Sanitation Data'!$I$29,0,10*ROW('Sanitation Data'!I61)))</f>
        <v/>
      </c>
      <c r="DL67" s="274" t="str">
        <f ca="true">+IF(OFFSET('Sanitation Data'!$I$30,0,10*ROW('Sanitation Data'!I61))="","",OFFSET('Sanitation Data'!$I$30,0,10*ROW('Sanitation Data'!I61)))</f>
        <v/>
      </c>
      <c r="DM67" s="274" t="str">
        <f ca="true">+IF(OFFSET('Sanitation Data'!$I$31,0,10*ROW('Sanitation Data'!I61))="","",OFFSET('Sanitation Data'!$I$31,0,10*ROW('Sanitation Data'!I61)))</f>
        <v/>
      </c>
      <c r="DN67" s="274" t="str">
        <f ca="true">+IF(OFFSET('Sanitation Data'!$I$32,0,10*ROW('Sanitation Data'!I61))="","",OFFSET('Sanitation Data'!$I$32,0,10*ROW('Sanitation Data'!I61)))</f>
        <v/>
      </c>
      <c r="DO67" s="274" t="str">
        <f ca="true">+IF(OFFSET('Hygiene Data'!$D$11,0,10*ROW('Hygiene Data'!D61))="","",OFFSET('Hygiene Data'!$D$11,0,10*ROW('Hygiene Data'!D61)))</f>
        <v/>
      </c>
      <c r="DP67" s="274" t="str">
        <f ca="true">+IF(OFFSET('Hygiene Data'!$D$12,0,10*ROW('Hygiene Data'!D61))="","",OFFSET('Hygiene Data'!$D$12,0,10*ROW('Hygiene Data'!D61)))</f>
        <v/>
      </c>
      <c r="DQ67" s="274" t="str">
        <f ca="true">+IF(OFFSET('Hygiene Data'!$D$13,0,10*ROW('Hygiene Data'!D61))="","",OFFSET('Hygiene Data'!$D$13,0,10*ROW('Hygiene Data'!D61)))</f>
        <v/>
      </c>
      <c r="DR67" s="274" t="str">
        <f ca="true">+IF(OFFSET('Hygiene Data'!$E$11,0,10*ROW('Hygiene Data'!E61))="","",OFFSET('Hygiene Data'!$E$11,0,10*ROW('Hygiene Data'!E61)))</f>
        <v/>
      </c>
      <c r="DS67" s="274" t="str">
        <f ca="true">+IF(OFFSET('Hygiene Data'!$E$12,0,10*ROW('Hygiene Data'!E61))="","",OFFSET('Hygiene Data'!$E$12,0,10*ROW('Hygiene Data'!E61)))</f>
        <v/>
      </c>
      <c r="DT67" s="274" t="str">
        <f ca="true">+IF(OFFSET('Hygiene Data'!$E$13,0,10*ROW('Hygiene Data'!E61))="","",OFFSET('Hygiene Data'!$E$13,0,10*ROW('Hygiene Data'!E61)))</f>
        <v/>
      </c>
      <c r="DU67" s="274" t="str">
        <f ca="true">+IF(OFFSET('Hygiene Data'!$F$11,0,10*ROW('Hygiene Data'!F61))="","",OFFSET('Hygiene Data'!$F$11,0,10*ROW('Hygiene Data'!F61)))</f>
        <v/>
      </c>
      <c r="DV67" s="274" t="str">
        <f ca="true">+IF(OFFSET('Hygiene Data'!$F$12,0,10*ROW('Hygiene Data'!F61))="","",OFFSET('Hygiene Data'!$F$12,0,10*ROW('Hygiene Data'!F61)))</f>
        <v/>
      </c>
      <c r="DW67" s="274" t="str">
        <f ca="true">+IF(OFFSET('Hygiene Data'!$F$13,0,10*ROW('Hygiene Data'!F61))="","",OFFSET('Hygiene Data'!$F$13,0,10*ROW('Hygiene Data'!F61)))</f>
        <v/>
      </c>
      <c r="DX67" s="274" t="str">
        <f ca="true">+IF(OFFSET('Hygiene Data'!$G$11,0,10*ROW('Hygiene Data'!G61))="","",OFFSET('Hygiene Data'!$G$11,0,10*ROW('Hygiene Data'!G61)))</f>
        <v/>
      </c>
      <c r="DY67" s="274" t="str">
        <f ca="true">+IF(OFFSET('Hygiene Data'!$G$12,0,10*ROW('Hygiene Data'!G61))="","",OFFSET('Hygiene Data'!$G$12,0,10*ROW('Hygiene Data'!G61)))</f>
        <v/>
      </c>
      <c r="DZ67" s="274" t="str">
        <f ca="true">+IF(OFFSET('Hygiene Data'!$G$13,0,10*ROW('Hygiene Data'!G61))="","",OFFSET('Hygiene Data'!$G$13,0,10*ROW('Hygiene Data'!G61)))</f>
        <v/>
      </c>
      <c r="EA67" s="274" t="str">
        <f ca="true">+IF(OFFSET('Hygiene Data'!$H$11,0,10*ROW('Hygiene Data'!H61))="","",OFFSET('Hygiene Data'!$H$11,0,10*ROW('Hygiene Data'!H61)))</f>
        <v/>
      </c>
      <c r="EB67" s="274" t="str">
        <f ca="true">+IF(OFFSET('Hygiene Data'!$H$12,0,10*ROW('Hygiene Data'!H61))="","",OFFSET('Hygiene Data'!$H$12,0,10*ROW('Hygiene Data'!H61)))</f>
        <v/>
      </c>
      <c r="EC67" s="274" t="str">
        <f ca="true">+IF(OFFSET('Hygiene Data'!$H$13,0,10*ROW('Hygiene Data'!H61))="","",OFFSET('Hygiene Data'!$H$13,0,10*ROW('Hygiene Data'!H61)))</f>
        <v/>
      </c>
      <c r="ED67" s="274" t="str">
        <f ca="true">+IF(OFFSET('Hygiene Data'!$I$11,0,10*ROW('Hygiene Data'!I61))="","",OFFSET('Hygiene Data'!$I$11,0,10*ROW('Hygiene Data'!I61)))</f>
        <v/>
      </c>
      <c r="EE67" s="274" t="str">
        <f ca="true">+IF(OFFSET('Hygiene Data'!$I$12,0,10*ROW('Hygiene Data'!I61))="","",OFFSET('Hygiene Data'!$I$12,0,10*ROW('Hygiene Data'!I61)))</f>
        <v/>
      </c>
      <c r="EF67" s="274"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0" t="str">
        <f t="shared" ca="true" si="0"/>
        <v/>
      </c>
      <c r="D68" s="9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4"/>
      <c r="BS68" s="274" t="str">
        <f ca="true">+IF(OFFSET('Water Data'!$D$27,0,10*ROW('Water Data'!D62))="","",OFFSET('Water Data'!$D$27,0,10*ROW('Water Data'!D62)))</f>
        <v/>
      </c>
      <c r="BT68" s="274" t="str">
        <f ca="true">+IF(OFFSET('Water Data'!$D$28,0,10*ROW('Water Data'!D62))="","",OFFSET('Water Data'!$D$28,0,10*ROW('Water Data'!D62)))</f>
        <v/>
      </c>
      <c r="BU68" s="274" t="str">
        <f ca="true">+IF(OFFSET('Water Data'!$D$29,0,10*ROW('Water Data'!D62))="","",OFFSET('Water Data'!$D$29,0,10*ROW('Water Data'!D62)))</f>
        <v/>
      </c>
      <c r="BV68" s="274" t="str">
        <f ca="true">+IF(OFFSET('Water Data'!$E$27,0,10*ROW('Water Data'!E62))="","",OFFSET('Water Data'!$E$27,0,10*ROW('Water Data'!E62)))</f>
        <v/>
      </c>
      <c r="BW68" s="274" t="str">
        <f ca="true">+IF(OFFSET('Water Data'!$E$28,0,10*ROW('Water Data'!E62))="","",OFFSET('Water Data'!$E$28,0,10*ROW('Water Data'!E62)))</f>
        <v/>
      </c>
      <c r="BX68" s="274" t="str">
        <f ca="true">+IF(OFFSET('Water Data'!$E$29,0,10*ROW('Water Data'!E62))="","",OFFSET('Water Data'!$E$29,0,10*ROW('Water Data'!E62)))</f>
        <v/>
      </c>
      <c r="BY68" s="274" t="str">
        <f ca="true">+IF(OFFSET('Water Data'!$F$27,0,10*ROW('Water Data'!F62))="","",OFFSET('Water Data'!$F$27,0,10*ROW('Water Data'!F62)))</f>
        <v/>
      </c>
      <c r="BZ68" s="274" t="str">
        <f ca="true">+IF(OFFSET('Water Data'!$F$28,0,10*ROW('Water Data'!F62))="","",OFFSET('Water Data'!$F$28,0,10*ROW('Water Data'!F62)))</f>
        <v/>
      </c>
      <c r="CA68" s="274" t="str">
        <f ca="true">+IF(OFFSET('Water Data'!$F$29,0,10*ROW('Water Data'!F62))="","",OFFSET('Water Data'!$F$29,0,10*ROW('Water Data'!F62)))</f>
        <v/>
      </c>
      <c r="CB68" s="274" t="str">
        <f ca="true">+IF(OFFSET('Water Data'!$G$27,0,10*ROW('Water Data'!G62))="","",OFFSET('Water Data'!$G$27,0,10*ROW('Water Data'!G62)))</f>
        <v/>
      </c>
      <c r="CC68" s="274" t="str">
        <f ca="true">+IF(OFFSET('Water Data'!$G$28,0,10*ROW('Water Data'!G62))="","",OFFSET('Water Data'!$G$28,0,10*ROW('Water Data'!G62)))</f>
        <v/>
      </c>
      <c r="CD68" s="274" t="str">
        <f ca="true">+IF(OFFSET('Water Data'!$G$29,0,10*ROW('Water Data'!G62))="","",OFFSET('Water Data'!$G$29,0,10*ROW('Water Data'!G62)))</f>
        <v/>
      </c>
      <c r="CE68" s="274" t="str">
        <f ca="true">+IF(OFFSET('Water Data'!$H$27,0,10*ROW('Water Data'!H62))="","",OFFSET('Water Data'!$H$27,0,10*ROW('Water Data'!H62)))</f>
        <v/>
      </c>
      <c r="CF68" s="274" t="str">
        <f ca="true">+IF(OFFSET('Water Data'!$H$28,0,10*ROW('Water Data'!H62))="","",OFFSET('Water Data'!$H$28,0,10*ROW('Water Data'!H62)))</f>
        <v/>
      </c>
      <c r="CG68" s="274" t="str">
        <f ca="true">+IF(OFFSET('Water Data'!$H$29,0,10*ROW('Water Data'!H62))="","",OFFSET('Water Data'!$H$29,0,10*ROW('Water Data'!H62)))</f>
        <v/>
      </c>
      <c r="CH68" s="274" t="str">
        <f ca="true">+IF(OFFSET('Water Data'!$I$27,0,10*ROW('Water Data'!I62))="","",OFFSET('Water Data'!$I$27,0,10*ROW('Water Data'!I62)))</f>
        <v/>
      </c>
      <c r="CI68" s="274" t="str">
        <f ca="true">+IF(OFFSET('Water Data'!$I$28,0,10*ROW('Water Data'!I62))="","",OFFSET('Water Data'!$I$28,0,10*ROW('Water Data'!I62)))</f>
        <v/>
      </c>
      <c r="CJ68" s="274" t="str">
        <f ca="true">+IF(OFFSET('Water Data'!$I$29,0,10*ROW('Water Data'!I62))="","",OFFSET('Water Data'!$I$29,0,10*ROW('Water Data'!I62)))</f>
        <v/>
      </c>
      <c r="CK68" s="274" t="str">
        <f ca="true">+IF(OFFSET('Sanitation Data'!$D$28,0,10*ROW('Sanitation Data'!D62))="","",OFFSET('Sanitation Data'!$D$28,0,10*ROW('Sanitation Data'!D62)))</f>
        <v/>
      </c>
      <c r="CL68" s="274" t="str">
        <f ca="true">+IF(OFFSET('Sanitation Data'!$D$29,0,10*ROW('Sanitation Data'!D62))="","",OFFSET('Sanitation Data'!$D$29,0,10*ROW('Sanitation Data'!D62)))</f>
        <v/>
      </c>
      <c r="CM68" s="274" t="str">
        <f ca="true">+IF(OFFSET('Sanitation Data'!$D$30,0,10*ROW('Sanitation Data'!D62))="","",OFFSET('Sanitation Data'!$D$30,0,10*ROW('Sanitation Data'!D62)))</f>
        <v/>
      </c>
      <c r="CN68" s="274" t="str">
        <f ca="true">+IF(OFFSET('Sanitation Data'!$D$31,0,10*ROW('Sanitation Data'!D62))="","",OFFSET('Sanitation Data'!$D$31,0,10*ROW('Sanitation Data'!D62)))</f>
        <v/>
      </c>
      <c r="CO68" s="274" t="str">
        <f ca="true">+IF(OFFSET('Sanitation Data'!$D$32,0,10*ROW('Sanitation Data'!D62))="","",OFFSET('Sanitation Data'!$D$32,0,10*ROW('Sanitation Data'!D62)))</f>
        <v/>
      </c>
      <c r="CP68" s="274" t="str">
        <f ca="true">+IF(OFFSET('Sanitation Data'!$E$28,0,10*ROW('Sanitation Data'!E62))="","",OFFSET('Sanitation Data'!$E$28,0,10*ROW('Sanitation Data'!E62)))</f>
        <v/>
      </c>
      <c r="CQ68" s="274" t="str">
        <f ca="true">+IF(OFFSET('Sanitation Data'!$E$29,0,10*ROW('Sanitation Data'!E62))="","",OFFSET('Sanitation Data'!$E$29,0,10*ROW('Sanitation Data'!E62)))</f>
        <v/>
      </c>
      <c r="CR68" s="274" t="str">
        <f ca="true">+IF(OFFSET('Sanitation Data'!$E$30,0,10*ROW('Sanitation Data'!E62))="","",OFFSET('Sanitation Data'!$E$30,0,10*ROW('Sanitation Data'!E62)))</f>
        <v/>
      </c>
      <c r="CS68" s="274" t="str">
        <f ca="true">+IF(OFFSET('Sanitation Data'!$E$31,0,10*ROW('Sanitation Data'!E62))="","",OFFSET('Sanitation Data'!$E$31,0,10*ROW('Sanitation Data'!E62)))</f>
        <v/>
      </c>
      <c r="CT68" s="274" t="str">
        <f ca="true">+IF(OFFSET('Sanitation Data'!$E$32,0,10*ROW('Sanitation Data'!E62))="","",OFFSET('Sanitation Data'!$E$32,0,10*ROW('Sanitation Data'!E62)))</f>
        <v/>
      </c>
      <c r="CU68" s="274" t="str">
        <f ca="true">+IF(OFFSET('Sanitation Data'!$F$28,0,10*ROW('Sanitation Data'!F62))="","",OFFSET('Sanitation Data'!$F$28,0,10*ROW('Sanitation Data'!F62)))</f>
        <v/>
      </c>
      <c r="CV68" s="274" t="str">
        <f ca="true">+IF(OFFSET('Sanitation Data'!$F$29,0,10*ROW('Sanitation Data'!F62))="","",OFFSET('Sanitation Data'!$F$29,0,10*ROW('Sanitation Data'!F62)))</f>
        <v/>
      </c>
      <c r="CW68" s="274" t="str">
        <f ca="true">+IF(OFFSET('Sanitation Data'!$F$30,0,10*ROW('Sanitation Data'!F62))="","",OFFSET('Sanitation Data'!$F$30,0,10*ROW('Sanitation Data'!F62)))</f>
        <v/>
      </c>
      <c r="CX68" s="274" t="str">
        <f ca="true">+IF(OFFSET('Sanitation Data'!$F$31,0,10*ROW('Sanitation Data'!F62))="","",OFFSET('Sanitation Data'!$F$31,0,10*ROW('Sanitation Data'!F62)))</f>
        <v/>
      </c>
      <c r="CY68" s="274" t="str">
        <f ca="true">+IF(OFFSET('Sanitation Data'!$F$32,0,10*ROW('Sanitation Data'!F62))="","",OFFSET('Sanitation Data'!$F$32,0,10*ROW('Sanitation Data'!F62)))</f>
        <v/>
      </c>
      <c r="CZ68" s="274" t="str">
        <f ca="true">+IF(OFFSET('Sanitation Data'!$G$28,0,10*ROW('Sanitation Data'!G62))="","",OFFSET('Sanitation Data'!$G$28,0,10*ROW('Sanitation Data'!G62)))</f>
        <v/>
      </c>
      <c r="DA68" s="274" t="str">
        <f ca="true">+IF(OFFSET('Sanitation Data'!$G$29,0,10*ROW('Sanitation Data'!G62))="","",OFFSET('Sanitation Data'!$G$29,0,10*ROW('Sanitation Data'!G62)))</f>
        <v/>
      </c>
      <c r="DB68" s="274" t="str">
        <f ca="true">+IF(OFFSET('Sanitation Data'!$G$30,0,10*ROW('Sanitation Data'!G62))="","",OFFSET('Sanitation Data'!$G$30,0,10*ROW('Sanitation Data'!G62)))</f>
        <v/>
      </c>
      <c r="DC68" s="274" t="str">
        <f ca="true">+IF(OFFSET('Sanitation Data'!$G$31,0,10*ROW('Sanitation Data'!G62))="","",OFFSET('Sanitation Data'!$G$31,0,10*ROW('Sanitation Data'!G62)))</f>
        <v/>
      </c>
      <c r="DD68" s="274" t="str">
        <f ca="true">+IF(OFFSET('Sanitation Data'!$G$32,0,10*ROW('Sanitation Data'!G62))="","",OFFSET('Sanitation Data'!$G$32,0,10*ROW('Sanitation Data'!G62)))</f>
        <v/>
      </c>
      <c r="DE68" s="274" t="str">
        <f ca="true">+IF(OFFSET('Sanitation Data'!$H$28,0,10*ROW('Sanitation Data'!H62))="","",OFFSET('Sanitation Data'!$H$28,0,10*ROW('Sanitation Data'!H62)))</f>
        <v/>
      </c>
      <c r="DF68" s="274" t="str">
        <f ca="true">+IF(OFFSET('Sanitation Data'!$H$29,0,10*ROW('Sanitation Data'!H62))="","",OFFSET('Sanitation Data'!$H$29,0,10*ROW('Sanitation Data'!H62)))</f>
        <v/>
      </c>
      <c r="DG68" s="274" t="str">
        <f ca="true">+IF(OFFSET('Sanitation Data'!$H$30,0,10*ROW('Sanitation Data'!H62))="","",OFFSET('Sanitation Data'!$H$30,0,10*ROW('Sanitation Data'!H62)))</f>
        <v/>
      </c>
      <c r="DH68" s="274" t="str">
        <f ca="true">+IF(OFFSET('Sanitation Data'!$H$31,0,10*ROW('Sanitation Data'!H62))="","",OFFSET('Sanitation Data'!$H$31,0,10*ROW('Sanitation Data'!H62)))</f>
        <v/>
      </c>
      <c r="DI68" s="274" t="str">
        <f ca="true">+IF(OFFSET('Sanitation Data'!$H$32,0,10*ROW('Sanitation Data'!H62))="","",OFFSET('Sanitation Data'!$H$32,0,10*ROW('Sanitation Data'!H62)))</f>
        <v/>
      </c>
      <c r="DJ68" s="274" t="str">
        <f ca="true">+IF(OFFSET('Sanitation Data'!$I$28,0,10*ROW('Sanitation Data'!I62))="","",OFFSET('Sanitation Data'!$I$28,0,10*ROW('Sanitation Data'!I62)))</f>
        <v/>
      </c>
      <c r="DK68" s="274" t="str">
        <f ca="true">+IF(OFFSET('Sanitation Data'!$I$29,0,10*ROW('Sanitation Data'!I62))="","",OFFSET('Sanitation Data'!$I$29,0,10*ROW('Sanitation Data'!I62)))</f>
        <v/>
      </c>
      <c r="DL68" s="274" t="str">
        <f ca="true">+IF(OFFSET('Sanitation Data'!$I$30,0,10*ROW('Sanitation Data'!I62))="","",OFFSET('Sanitation Data'!$I$30,0,10*ROW('Sanitation Data'!I62)))</f>
        <v/>
      </c>
      <c r="DM68" s="274" t="str">
        <f ca="true">+IF(OFFSET('Sanitation Data'!$I$31,0,10*ROW('Sanitation Data'!I62))="","",OFFSET('Sanitation Data'!$I$31,0,10*ROW('Sanitation Data'!I62)))</f>
        <v/>
      </c>
      <c r="DN68" s="274" t="str">
        <f ca="true">+IF(OFFSET('Sanitation Data'!$I$32,0,10*ROW('Sanitation Data'!I62))="","",OFFSET('Sanitation Data'!$I$32,0,10*ROW('Sanitation Data'!I62)))</f>
        <v/>
      </c>
      <c r="DO68" s="274" t="str">
        <f ca="true">+IF(OFFSET('Hygiene Data'!$D$11,0,10*ROW('Hygiene Data'!D62))="","",OFFSET('Hygiene Data'!$D$11,0,10*ROW('Hygiene Data'!D62)))</f>
        <v/>
      </c>
      <c r="DP68" s="274" t="str">
        <f ca="true">+IF(OFFSET('Hygiene Data'!$D$12,0,10*ROW('Hygiene Data'!D62))="","",OFFSET('Hygiene Data'!$D$12,0,10*ROW('Hygiene Data'!D62)))</f>
        <v/>
      </c>
      <c r="DQ68" s="274" t="str">
        <f ca="true">+IF(OFFSET('Hygiene Data'!$D$13,0,10*ROW('Hygiene Data'!D62))="","",OFFSET('Hygiene Data'!$D$13,0,10*ROW('Hygiene Data'!D62)))</f>
        <v/>
      </c>
      <c r="DR68" s="274" t="str">
        <f ca="true">+IF(OFFSET('Hygiene Data'!$E$11,0,10*ROW('Hygiene Data'!E62))="","",OFFSET('Hygiene Data'!$E$11,0,10*ROW('Hygiene Data'!E62)))</f>
        <v/>
      </c>
      <c r="DS68" s="274" t="str">
        <f ca="true">+IF(OFFSET('Hygiene Data'!$E$12,0,10*ROW('Hygiene Data'!E62))="","",OFFSET('Hygiene Data'!$E$12,0,10*ROW('Hygiene Data'!E62)))</f>
        <v/>
      </c>
      <c r="DT68" s="274" t="str">
        <f ca="true">+IF(OFFSET('Hygiene Data'!$E$13,0,10*ROW('Hygiene Data'!E62))="","",OFFSET('Hygiene Data'!$E$13,0,10*ROW('Hygiene Data'!E62)))</f>
        <v/>
      </c>
      <c r="DU68" s="274" t="str">
        <f ca="true">+IF(OFFSET('Hygiene Data'!$F$11,0,10*ROW('Hygiene Data'!F62))="","",OFFSET('Hygiene Data'!$F$11,0,10*ROW('Hygiene Data'!F62)))</f>
        <v/>
      </c>
      <c r="DV68" s="274" t="str">
        <f ca="true">+IF(OFFSET('Hygiene Data'!$F$12,0,10*ROW('Hygiene Data'!F62))="","",OFFSET('Hygiene Data'!$F$12,0,10*ROW('Hygiene Data'!F62)))</f>
        <v/>
      </c>
      <c r="DW68" s="274" t="str">
        <f ca="true">+IF(OFFSET('Hygiene Data'!$F$13,0,10*ROW('Hygiene Data'!F62))="","",OFFSET('Hygiene Data'!$F$13,0,10*ROW('Hygiene Data'!F62)))</f>
        <v/>
      </c>
      <c r="DX68" s="274" t="str">
        <f ca="true">+IF(OFFSET('Hygiene Data'!$G$11,0,10*ROW('Hygiene Data'!G62))="","",OFFSET('Hygiene Data'!$G$11,0,10*ROW('Hygiene Data'!G62)))</f>
        <v/>
      </c>
      <c r="DY68" s="274" t="str">
        <f ca="true">+IF(OFFSET('Hygiene Data'!$G$12,0,10*ROW('Hygiene Data'!G62))="","",OFFSET('Hygiene Data'!$G$12,0,10*ROW('Hygiene Data'!G62)))</f>
        <v/>
      </c>
      <c r="DZ68" s="274" t="str">
        <f ca="true">+IF(OFFSET('Hygiene Data'!$G$13,0,10*ROW('Hygiene Data'!G62))="","",OFFSET('Hygiene Data'!$G$13,0,10*ROW('Hygiene Data'!G62)))</f>
        <v/>
      </c>
      <c r="EA68" s="274" t="str">
        <f ca="true">+IF(OFFSET('Hygiene Data'!$H$11,0,10*ROW('Hygiene Data'!H62))="","",OFFSET('Hygiene Data'!$H$11,0,10*ROW('Hygiene Data'!H62)))</f>
        <v/>
      </c>
      <c r="EB68" s="274" t="str">
        <f ca="true">+IF(OFFSET('Hygiene Data'!$H$12,0,10*ROW('Hygiene Data'!H62))="","",OFFSET('Hygiene Data'!$H$12,0,10*ROW('Hygiene Data'!H62)))</f>
        <v/>
      </c>
      <c r="EC68" s="274" t="str">
        <f ca="true">+IF(OFFSET('Hygiene Data'!$H$13,0,10*ROW('Hygiene Data'!H62))="","",OFFSET('Hygiene Data'!$H$13,0,10*ROW('Hygiene Data'!H62)))</f>
        <v/>
      </c>
      <c r="ED68" s="274" t="str">
        <f ca="true">+IF(OFFSET('Hygiene Data'!$I$11,0,10*ROW('Hygiene Data'!I62))="","",OFFSET('Hygiene Data'!$I$11,0,10*ROW('Hygiene Data'!I62)))</f>
        <v/>
      </c>
      <c r="EE68" s="274" t="str">
        <f ca="true">+IF(OFFSET('Hygiene Data'!$I$12,0,10*ROW('Hygiene Data'!I62))="","",OFFSET('Hygiene Data'!$I$12,0,10*ROW('Hygiene Data'!I62)))</f>
        <v/>
      </c>
      <c r="EF68" s="274"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0" t="str">
        <f t="shared" ca="true" si="0"/>
        <v/>
      </c>
      <c r="D69" s="9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4"/>
      <c r="BS69" s="274" t="str">
        <f ca="true">+IF(OFFSET('Water Data'!$D$27,0,10*ROW('Water Data'!D63))="","",OFFSET('Water Data'!$D$27,0,10*ROW('Water Data'!D63)))</f>
        <v/>
      </c>
      <c r="BT69" s="274" t="str">
        <f ca="true">+IF(OFFSET('Water Data'!$D$28,0,10*ROW('Water Data'!D63))="","",OFFSET('Water Data'!$D$28,0,10*ROW('Water Data'!D63)))</f>
        <v/>
      </c>
      <c r="BU69" s="274" t="str">
        <f ca="true">+IF(OFFSET('Water Data'!$D$29,0,10*ROW('Water Data'!D63))="","",OFFSET('Water Data'!$D$29,0,10*ROW('Water Data'!D63)))</f>
        <v/>
      </c>
      <c r="BV69" s="274" t="str">
        <f ca="true">+IF(OFFSET('Water Data'!$E$27,0,10*ROW('Water Data'!E63))="","",OFFSET('Water Data'!$E$27,0,10*ROW('Water Data'!E63)))</f>
        <v/>
      </c>
      <c r="BW69" s="274" t="str">
        <f ca="true">+IF(OFFSET('Water Data'!$E$28,0,10*ROW('Water Data'!E63))="","",OFFSET('Water Data'!$E$28,0,10*ROW('Water Data'!E63)))</f>
        <v/>
      </c>
      <c r="BX69" s="274" t="str">
        <f ca="true">+IF(OFFSET('Water Data'!$E$29,0,10*ROW('Water Data'!E63))="","",OFFSET('Water Data'!$E$29,0,10*ROW('Water Data'!E63)))</f>
        <v/>
      </c>
      <c r="BY69" s="274" t="str">
        <f ca="true">+IF(OFFSET('Water Data'!$F$27,0,10*ROW('Water Data'!F63))="","",OFFSET('Water Data'!$F$27,0,10*ROW('Water Data'!F63)))</f>
        <v/>
      </c>
      <c r="BZ69" s="274" t="str">
        <f ca="true">+IF(OFFSET('Water Data'!$F$28,0,10*ROW('Water Data'!F63))="","",OFFSET('Water Data'!$F$28,0,10*ROW('Water Data'!F63)))</f>
        <v/>
      </c>
      <c r="CA69" s="274" t="str">
        <f ca="true">+IF(OFFSET('Water Data'!$F$29,0,10*ROW('Water Data'!F63))="","",OFFSET('Water Data'!$F$29,0,10*ROW('Water Data'!F63)))</f>
        <v/>
      </c>
      <c r="CB69" s="274" t="str">
        <f ca="true">+IF(OFFSET('Water Data'!$G$27,0,10*ROW('Water Data'!G63))="","",OFFSET('Water Data'!$G$27,0,10*ROW('Water Data'!G63)))</f>
        <v/>
      </c>
      <c r="CC69" s="274" t="str">
        <f ca="true">+IF(OFFSET('Water Data'!$G$28,0,10*ROW('Water Data'!G63))="","",OFFSET('Water Data'!$G$28,0,10*ROW('Water Data'!G63)))</f>
        <v/>
      </c>
      <c r="CD69" s="274" t="str">
        <f ca="true">+IF(OFFSET('Water Data'!$G$29,0,10*ROW('Water Data'!G63))="","",OFFSET('Water Data'!$G$29,0,10*ROW('Water Data'!G63)))</f>
        <v/>
      </c>
      <c r="CE69" s="274" t="str">
        <f ca="true">+IF(OFFSET('Water Data'!$H$27,0,10*ROW('Water Data'!H63))="","",OFFSET('Water Data'!$H$27,0,10*ROW('Water Data'!H63)))</f>
        <v/>
      </c>
      <c r="CF69" s="274" t="str">
        <f ca="true">+IF(OFFSET('Water Data'!$H$28,0,10*ROW('Water Data'!H63))="","",OFFSET('Water Data'!$H$28,0,10*ROW('Water Data'!H63)))</f>
        <v/>
      </c>
      <c r="CG69" s="274" t="str">
        <f ca="true">+IF(OFFSET('Water Data'!$H$29,0,10*ROW('Water Data'!H63))="","",OFFSET('Water Data'!$H$29,0,10*ROW('Water Data'!H63)))</f>
        <v/>
      </c>
      <c r="CH69" s="274" t="str">
        <f ca="true">+IF(OFFSET('Water Data'!$I$27,0,10*ROW('Water Data'!I63))="","",OFFSET('Water Data'!$I$27,0,10*ROW('Water Data'!I63)))</f>
        <v/>
      </c>
      <c r="CI69" s="274" t="str">
        <f ca="true">+IF(OFFSET('Water Data'!$I$28,0,10*ROW('Water Data'!I63))="","",OFFSET('Water Data'!$I$28,0,10*ROW('Water Data'!I63)))</f>
        <v/>
      </c>
      <c r="CJ69" s="274" t="str">
        <f ca="true">+IF(OFFSET('Water Data'!$I$29,0,10*ROW('Water Data'!I63))="","",OFFSET('Water Data'!$I$29,0,10*ROW('Water Data'!I63)))</f>
        <v/>
      </c>
      <c r="CK69" s="274" t="str">
        <f ca="true">+IF(OFFSET('Sanitation Data'!$D$28,0,10*ROW('Sanitation Data'!D63))="","",OFFSET('Sanitation Data'!$D$28,0,10*ROW('Sanitation Data'!D63)))</f>
        <v/>
      </c>
      <c r="CL69" s="274" t="str">
        <f ca="true">+IF(OFFSET('Sanitation Data'!$D$29,0,10*ROW('Sanitation Data'!D63))="","",OFFSET('Sanitation Data'!$D$29,0,10*ROW('Sanitation Data'!D63)))</f>
        <v/>
      </c>
      <c r="CM69" s="274" t="str">
        <f ca="true">+IF(OFFSET('Sanitation Data'!$D$30,0,10*ROW('Sanitation Data'!D63))="","",OFFSET('Sanitation Data'!$D$30,0,10*ROW('Sanitation Data'!D63)))</f>
        <v/>
      </c>
      <c r="CN69" s="274" t="str">
        <f ca="true">+IF(OFFSET('Sanitation Data'!$D$31,0,10*ROW('Sanitation Data'!D63))="","",OFFSET('Sanitation Data'!$D$31,0,10*ROW('Sanitation Data'!D63)))</f>
        <v/>
      </c>
      <c r="CO69" s="274" t="str">
        <f ca="true">+IF(OFFSET('Sanitation Data'!$D$32,0,10*ROW('Sanitation Data'!D63))="","",OFFSET('Sanitation Data'!$D$32,0,10*ROW('Sanitation Data'!D63)))</f>
        <v/>
      </c>
      <c r="CP69" s="274" t="str">
        <f ca="true">+IF(OFFSET('Sanitation Data'!$E$28,0,10*ROW('Sanitation Data'!E63))="","",OFFSET('Sanitation Data'!$E$28,0,10*ROW('Sanitation Data'!E63)))</f>
        <v/>
      </c>
      <c r="CQ69" s="274" t="str">
        <f ca="true">+IF(OFFSET('Sanitation Data'!$E$29,0,10*ROW('Sanitation Data'!E63))="","",OFFSET('Sanitation Data'!$E$29,0,10*ROW('Sanitation Data'!E63)))</f>
        <v/>
      </c>
      <c r="CR69" s="274" t="str">
        <f ca="true">+IF(OFFSET('Sanitation Data'!$E$30,0,10*ROW('Sanitation Data'!E63))="","",OFFSET('Sanitation Data'!$E$30,0,10*ROW('Sanitation Data'!E63)))</f>
        <v/>
      </c>
      <c r="CS69" s="274" t="str">
        <f ca="true">+IF(OFFSET('Sanitation Data'!$E$31,0,10*ROW('Sanitation Data'!E63))="","",OFFSET('Sanitation Data'!$E$31,0,10*ROW('Sanitation Data'!E63)))</f>
        <v/>
      </c>
      <c r="CT69" s="274" t="str">
        <f ca="true">+IF(OFFSET('Sanitation Data'!$E$32,0,10*ROW('Sanitation Data'!E63))="","",OFFSET('Sanitation Data'!$E$32,0,10*ROW('Sanitation Data'!E63)))</f>
        <v/>
      </c>
      <c r="CU69" s="274" t="str">
        <f ca="true">+IF(OFFSET('Sanitation Data'!$F$28,0,10*ROW('Sanitation Data'!F63))="","",OFFSET('Sanitation Data'!$F$28,0,10*ROW('Sanitation Data'!F63)))</f>
        <v/>
      </c>
      <c r="CV69" s="274" t="str">
        <f ca="true">+IF(OFFSET('Sanitation Data'!$F$29,0,10*ROW('Sanitation Data'!F63))="","",OFFSET('Sanitation Data'!$F$29,0,10*ROW('Sanitation Data'!F63)))</f>
        <v/>
      </c>
      <c r="CW69" s="274" t="str">
        <f ca="true">+IF(OFFSET('Sanitation Data'!$F$30,0,10*ROW('Sanitation Data'!F63))="","",OFFSET('Sanitation Data'!$F$30,0,10*ROW('Sanitation Data'!F63)))</f>
        <v/>
      </c>
      <c r="CX69" s="274" t="str">
        <f ca="true">+IF(OFFSET('Sanitation Data'!$F$31,0,10*ROW('Sanitation Data'!F63))="","",OFFSET('Sanitation Data'!$F$31,0,10*ROW('Sanitation Data'!F63)))</f>
        <v/>
      </c>
      <c r="CY69" s="274" t="str">
        <f ca="true">+IF(OFFSET('Sanitation Data'!$F$32,0,10*ROW('Sanitation Data'!F63))="","",OFFSET('Sanitation Data'!$F$32,0,10*ROW('Sanitation Data'!F63)))</f>
        <v/>
      </c>
      <c r="CZ69" s="274" t="str">
        <f ca="true">+IF(OFFSET('Sanitation Data'!$G$28,0,10*ROW('Sanitation Data'!G63))="","",OFFSET('Sanitation Data'!$G$28,0,10*ROW('Sanitation Data'!G63)))</f>
        <v/>
      </c>
      <c r="DA69" s="274" t="str">
        <f ca="true">+IF(OFFSET('Sanitation Data'!$G$29,0,10*ROW('Sanitation Data'!G63))="","",OFFSET('Sanitation Data'!$G$29,0,10*ROW('Sanitation Data'!G63)))</f>
        <v/>
      </c>
      <c r="DB69" s="274" t="str">
        <f ca="true">+IF(OFFSET('Sanitation Data'!$G$30,0,10*ROW('Sanitation Data'!G63))="","",OFFSET('Sanitation Data'!$G$30,0,10*ROW('Sanitation Data'!G63)))</f>
        <v/>
      </c>
      <c r="DC69" s="274" t="str">
        <f ca="true">+IF(OFFSET('Sanitation Data'!$G$31,0,10*ROW('Sanitation Data'!G63))="","",OFFSET('Sanitation Data'!$G$31,0,10*ROW('Sanitation Data'!G63)))</f>
        <v/>
      </c>
      <c r="DD69" s="274" t="str">
        <f ca="true">+IF(OFFSET('Sanitation Data'!$G$32,0,10*ROW('Sanitation Data'!G63))="","",OFFSET('Sanitation Data'!$G$32,0,10*ROW('Sanitation Data'!G63)))</f>
        <v/>
      </c>
      <c r="DE69" s="274" t="str">
        <f ca="true">+IF(OFFSET('Sanitation Data'!$H$28,0,10*ROW('Sanitation Data'!H63))="","",OFFSET('Sanitation Data'!$H$28,0,10*ROW('Sanitation Data'!H63)))</f>
        <v/>
      </c>
      <c r="DF69" s="274" t="str">
        <f ca="true">+IF(OFFSET('Sanitation Data'!$H$29,0,10*ROW('Sanitation Data'!H63))="","",OFFSET('Sanitation Data'!$H$29,0,10*ROW('Sanitation Data'!H63)))</f>
        <v/>
      </c>
      <c r="DG69" s="274" t="str">
        <f ca="true">+IF(OFFSET('Sanitation Data'!$H$30,0,10*ROW('Sanitation Data'!H63))="","",OFFSET('Sanitation Data'!$H$30,0,10*ROW('Sanitation Data'!H63)))</f>
        <v/>
      </c>
      <c r="DH69" s="274" t="str">
        <f ca="true">+IF(OFFSET('Sanitation Data'!$H$31,0,10*ROW('Sanitation Data'!H63))="","",OFFSET('Sanitation Data'!$H$31,0,10*ROW('Sanitation Data'!H63)))</f>
        <v/>
      </c>
      <c r="DI69" s="274" t="str">
        <f ca="true">+IF(OFFSET('Sanitation Data'!$H$32,0,10*ROW('Sanitation Data'!H63))="","",OFFSET('Sanitation Data'!$H$32,0,10*ROW('Sanitation Data'!H63)))</f>
        <v/>
      </c>
      <c r="DJ69" s="274" t="str">
        <f ca="true">+IF(OFFSET('Sanitation Data'!$I$28,0,10*ROW('Sanitation Data'!I63))="","",OFFSET('Sanitation Data'!$I$28,0,10*ROW('Sanitation Data'!I63)))</f>
        <v/>
      </c>
      <c r="DK69" s="274" t="str">
        <f ca="true">+IF(OFFSET('Sanitation Data'!$I$29,0,10*ROW('Sanitation Data'!I63))="","",OFFSET('Sanitation Data'!$I$29,0,10*ROW('Sanitation Data'!I63)))</f>
        <v/>
      </c>
      <c r="DL69" s="274" t="str">
        <f ca="true">+IF(OFFSET('Sanitation Data'!$I$30,0,10*ROW('Sanitation Data'!I63))="","",OFFSET('Sanitation Data'!$I$30,0,10*ROW('Sanitation Data'!I63)))</f>
        <v/>
      </c>
      <c r="DM69" s="274" t="str">
        <f ca="true">+IF(OFFSET('Sanitation Data'!$I$31,0,10*ROW('Sanitation Data'!I63))="","",OFFSET('Sanitation Data'!$I$31,0,10*ROW('Sanitation Data'!I63)))</f>
        <v/>
      </c>
      <c r="DN69" s="274" t="str">
        <f ca="true">+IF(OFFSET('Sanitation Data'!$I$32,0,10*ROW('Sanitation Data'!I63))="","",OFFSET('Sanitation Data'!$I$32,0,10*ROW('Sanitation Data'!I63)))</f>
        <v/>
      </c>
      <c r="DO69" s="274" t="str">
        <f ca="true">+IF(OFFSET('Hygiene Data'!$D$11,0,10*ROW('Hygiene Data'!D63))="","",OFFSET('Hygiene Data'!$D$11,0,10*ROW('Hygiene Data'!D63)))</f>
        <v/>
      </c>
      <c r="DP69" s="274" t="str">
        <f ca="true">+IF(OFFSET('Hygiene Data'!$D$12,0,10*ROW('Hygiene Data'!D63))="","",OFFSET('Hygiene Data'!$D$12,0,10*ROW('Hygiene Data'!D63)))</f>
        <v/>
      </c>
      <c r="DQ69" s="274" t="str">
        <f ca="true">+IF(OFFSET('Hygiene Data'!$D$13,0,10*ROW('Hygiene Data'!D63))="","",OFFSET('Hygiene Data'!$D$13,0,10*ROW('Hygiene Data'!D63)))</f>
        <v/>
      </c>
      <c r="DR69" s="274" t="str">
        <f ca="true">+IF(OFFSET('Hygiene Data'!$E$11,0,10*ROW('Hygiene Data'!E63))="","",OFFSET('Hygiene Data'!$E$11,0,10*ROW('Hygiene Data'!E63)))</f>
        <v/>
      </c>
      <c r="DS69" s="274" t="str">
        <f ca="true">+IF(OFFSET('Hygiene Data'!$E$12,0,10*ROW('Hygiene Data'!E63))="","",OFFSET('Hygiene Data'!$E$12,0,10*ROW('Hygiene Data'!E63)))</f>
        <v/>
      </c>
      <c r="DT69" s="274" t="str">
        <f ca="true">+IF(OFFSET('Hygiene Data'!$E$13,0,10*ROW('Hygiene Data'!E63))="","",OFFSET('Hygiene Data'!$E$13,0,10*ROW('Hygiene Data'!E63)))</f>
        <v/>
      </c>
      <c r="DU69" s="274" t="str">
        <f ca="true">+IF(OFFSET('Hygiene Data'!$F$11,0,10*ROW('Hygiene Data'!F63))="","",OFFSET('Hygiene Data'!$F$11,0,10*ROW('Hygiene Data'!F63)))</f>
        <v/>
      </c>
      <c r="DV69" s="274" t="str">
        <f ca="true">+IF(OFFSET('Hygiene Data'!$F$12,0,10*ROW('Hygiene Data'!F63))="","",OFFSET('Hygiene Data'!$F$12,0,10*ROW('Hygiene Data'!F63)))</f>
        <v/>
      </c>
      <c r="DW69" s="274" t="str">
        <f ca="true">+IF(OFFSET('Hygiene Data'!$F$13,0,10*ROW('Hygiene Data'!F63))="","",OFFSET('Hygiene Data'!$F$13,0,10*ROW('Hygiene Data'!F63)))</f>
        <v/>
      </c>
      <c r="DX69" s="274" t="str">
        <f ca="true">+IF(OFFSET('Hygiene Data'!$G$11,0,10*ROW('Hygiene Data'!G63))="","",OFFSET('Hygiene Data'!$G$11,0,10*ROW('Hygiene Data'!G63)))</f>
        <v/>
      </c>
      <c r="DY69" s="274" t="str">
        <f ca="true">+IF(OFFSET('Hygiene Data'!$G$12,0,10*ROW('Hygiene Data'!G63))="","",OFFSET('Hygiene Data'!$G$12,0,10*ROW('Hygiene Data'!G63)))</f>
        <v/>
      </c>
      <c r="DZ69" s="274" t="str">
        <f ca="true">+IF(OFFSET('Hygiene Data'!$G$13,0,10*ROW('Hygiene Data'!G63))="","",OFFSET('Hygiene Data'!$G$13,0,10*ROW('Hygiene Data'!G63)))</f>
        <v/>
      </c>
      <c r="EA69" s="274" t="str">
        <f ca="true">+IF(OFFSET('Hygiene Data'!$H$11,0,10*ROW('Hygiene Data'!H63))="","",OFFSET('Hygiene Data'!$H$11,0,10*ROW('Hygiene Data'!H63)))</f>
        <v/>
      </c>
      <c r="EB69" s="274" t="str">
        <f ca="true">+IF(OFFSET('Hygiene Data'!$H$12,0,10*ROW('Hygiene Data'!H63))="","",OFFSET('Hygiene Data'!$H$12,0,10*ROW('Hygiene Data'!H63)))</f>
        <v/>
      </c>
      <c r="EC69" s="274" t="str">
        <f ca="true">+IF(OFFSET('Hygiene Data'!$H$13,0,10*ROW('Hygiene Data'!H63))="","",OFFSET('Hygiene Data'!$H$13,0,10*ROW('Hygiene Data'!H63)))</f>
        <v/>
      </c>
      <c r="ED69" s="274" t="str">
        <f ca="true">+IF(OFFSET('Hygiene Data'!$I$11,0,10*ROW('Hygiene Data'!I63))="","",OFFSET('Hygiene Data'!$I$11,0,10*ROW('Hygiene Data'!I63)))</f>
        <v/>
      </c>
      <c r="EE69" s="274" t="str">
        <f ca="true">+IF(OFFSET('Hygiene Data'!$I$12,0,10*ROW('Hygiene Data'!I63))="","",OFFSET('Hygiene Data'!$I$12,0,10*ROW('Hygiene Data'!I63)))</f>
        <v/>
      </c>
      <c r="EF69" s="274"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0" t="str">
        <f t="shared" ca="true" si="0"/>
        <v/>
      </c>
      <c r="D70" s="9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4"/>
      <c r="BS70" s="274" t="str">
        <f ca="true">+IF(OFFSET('Water Data'!$D$27,0,10*ROW('Water Data'!D64))="","",OFFSET('Water Data'!$D$27,0,10*ROW('Water Data'!D64)))</f>
        <v/>
      </c>
      <c r="BT70" s="274" t="str">
        <f ca="true">+IF(OFFSET('Water Data'!$D$28,0,10*ROW('Water Data'!D64))="","",OFFSET('Water Data'!$D$28,0,10*ROW('Water Data'!D64)))</f>
        <v/>
      </c>
      <c r="BU70" s="274" t="str">
        <f ca="true">+IF(OFFSET('Water Data'!$D$29,0,10*ROW('Water Data'!D64))="","",OFFSET('Water Data'!$D$29,0,10*ROW('Water Data'!D64)))</f>
        <v/>
      </c>
      <c r="BV70" s="274" t="str">
        <f ca="true">+IF(OFFSET('Water Data'!$E$27,0,10*ROW('Water Data'!E64))="","",OFFSET('Water Data'!$E$27,0,10*ROW('Water Data'!E64)))</f>
        <v/>
      </c>
      <c r="BW70" s="274" t="str">
        <f ca="true">+IF(OFFSET('Water Data'!$E$28,0,10*ROW('Water Data'!E64))="","",OFFSET('Water Data'!$E$28,0,10*ROW('Water Data'!E64)))</f>
        <v/>
      </c>
      <c r="BX70" s="274" t="str">
        <f ca="true">+IF(OFFSET('Water Data'!$E$29,0,10*ROW('Water Data'!E64))="","",OFFSET('Water Data'!$E$29,0,10*ROW('Water Data'!E64)))</f>
        <v/>
      </c>
      <c r="BY70" s="274" t="str">
        <f ca="true">+IF(OFFSET('Water Data'!$F$27,0,10*ROW('Water Data'!F64))="","",OFFSET('Water Data'!$F$27,0,10*ROW('Water Data'!F64)))</f>
        <v/>
      </c>
      <c r="BZ70" s="274" t="str">
        <f ca="true">+IF(OFFSET('Water Data'!$F$28,0,10*ROW('Water Data'!F64))="","",OFFSET('Water Data'!$F$28,0,10*ROW('Water Data'!F64)))</f>
        <v/>
      </c>
      <c r="CA70" s="274" t="str">
        <f ca="true">+IF(OFFSET('Water Data'!$F$29,0,10*ROW('Water Data'!F64))="","",OFFSET('Water Data'!$F$29,0,10*ROW('Water Data'!F64)))</f>
        <v/>
      </c>
      <c r="CB70" s="274" t="str">
        <f ca="true">+IF(OFFSET('Water Data'!$G$27,0,10*ROW('Water Data'!G64))="","",OFFSET('Water Data'!$G$27,0,10*ROW('Water Data'!G64)))</f>
        <v/>
      </c>
      <c r="CC70" s="274" t="str">
        <f ca="true">+IF(OFFSET('Water Data'!$G$28,0,10*ROW('Water Data'!G64))="","",OFFSET('Water Data'!$G$28,0,10*ROW('Water Data'!G64)))</f>
        <v/>
      </c>
      <c r="CD70" s="274" t="str">
        <f ca="true">+IF(OFFSET('Water Data'!$G$29,0,10*ROW('Water Data'!G64))="","",OFFSET('Water Data'!$G$29,0,10*ROW('Water Data'!G64)))</f>
        <v/>
      </c>
      <c r="CE70" s="274" t="str">
        <f ca="true">+IF(OFFSET('Water Data'!$H$27,0,10*ROW('Water Data'!H64))="","",OFFSET('Water Data'!$H$27,0,10*ROW('Water Data'!H64)))</f>
        <v/>
      </c>
      <c r="CF70" s="274" t="str">
        <f ca="true">+IF(OFFSET('Water Data'!$H$28,0,10*ROW('Water Data'!H64))="","",OFFSET('Water Data'!$H$28,0,10*ROW('Water Data'!H64)))</f>
        <v/>
      </c>
      <c r="CG70" s="274" t="str">
        <f ca="true">+IF(OFFSET('Water Data'!$H$29,0,10*ROW('Water Data'!H64))="","",OFFSET('Water Data'!$H$29,0,10*ROW('Water Data'!H64)))</f>
        <v/>
      </c>
      <c r="CH70" s="274" t="str">
        <f ca="true">+IF(OFFSET('Water Data'!$I$27,0,10*ROW('Water Data'!I64))="","",OFFSET('Water Data'!$I$27,0,10*ROW('Water Data'!I64)))</f>
        <v/>
      </c>
      <c r="CI70" s="274" t="str">
        <f ca="true">+IF(OFFSET('Water Data'!$I$28,0,10*ROW('Water Data'!I64))="","",OFFSET('Water Data'!$I$28,0,10*ROW('Water Data'!I64)))</f>
        <v/>
      </c>
      <c r="CJ70" s="274" t="str">
        <f ca="true">+IF(OFFSET('Water Data'!$I$29,0,10*ROW('Water Data'!I64))="","",OFFSET('Water Data'!$I$29,0,10*ROW('Water Data'!I64)))</f>
        <v/>
      </c>
      <c r="CK70" s="274" t="str">
        <f ca="true">+IF(OFFSET('Sanitation Data'!$D$28,0,10*ROW('Sanitation Data'!D64))="","",OFFSET('Sanitation Data'!$D$28,0,10*ROW('Sanitation Data'!D64)))</f>
        <v/>
      </c>
      <c r="CL70" s="274" t="str">
        <f ca="true">+IF(OFFSET('Sanitation Data'!$D$29,0,10*ROW('Sanitation Data'!D64))="","",OFFSET('Sanitation Data'!$D$29,0,10*ROW('Sanitation Data'!D64)))</f>
        <v/>
      </c>
      <c r="CM70" s="274" t="str">
        <f ca="true">+IF(OFFSET('Sanitation Data'!$D$30,0,10*ROW('Sanitation Data'!D64))="","",OFFSET('Sanitation Data'!$D$30,0,10*ROW('Sanitation Data'!D64)))</f>
        <v/>
      </c>
      <c r="CN70" s="274" t="str">
        <f ca="true">+IF(OFFSET('Sanitation Data'!$D$31,0,10*ROW('Sanitation Data'!D64))="","",OFFSET('Sanitation Data'!$D$31,0,10*ROW('Sanitation Data'!D64)))</f>
        <v/>
      </c>
      <c r="CO70" s="274" t="str">
        <f ca="true">+IF(OFFSET('Sanitation Data'!$D$32,0,10*ROW('Sanitation Data'!D64))="","",OFFSET('Sanitation Data'!$D$32,0,10*ROW('Sanitation Data'!D64)))</f>
        <v/>
      </c>
      <c r="CP70" s="274" t="str">
        <f ca="true">+IF(OFFSET('Sanitation Data'!$E$28,0,10*ROW('Sanitation Data'!E64))="","",OFFSET('Sanitation Data'!$E$28,0,10*ROW('Sanitation Data'!E64)))</f>
        <v/>
      </c>
      <c r="CQ70" s="274" t="str">
        <f ca="true">+IF(OFFSET('Sanitation Data'!$E$29,0,10*ROW('Sanitation Data'!E64))="","",OFFSET('Sanitation Data'!$E$29,0,10*ROW('Sanitation Data'!E64)))</f>
        <v/>
      </c>
      <c r="CR70" s="274" t="str">
        <f ca="true">+IF(OFFSET('Sanitation Data'!$E$30,0,10*ROW('Sanitation Data'!E64))="","",OFFSET('Sanitation Data'!$E$30,0,10*ROW('Sanitation Data'!E64)))</f>
        <v/>
      </c>
      <c r="CS70" s="274" t="str">
        <f ca="true">+IF(OFFSET('Sanitation Data'!$E$31,0,10*ROW('Sanitation Data'!E64))="","",OFFSET('Sanitation Data'!$E$31,0,10*ROW('Sanitation Data'!E64)))</f>
        <v/>
      </c>
      <c r="CT70" s="274" t="str">
        <f ca="true">+IF(OFFSET('Sanitation Data'!$E$32,0,10*ROW('Sanitation Data'!E64))="","",OFFSET('Sanitation Data'!$E$32,0,10*ROW('Sanitation Data'!E64)))</f>
        <v/>
      </c>
      <c r="CU70" s="274" t="str">
        <f ca="true">+IF(OFFSET('Sanitation Data'!$F$28,0,10*ROW('Sanitation Data'!F64))="","",OFFSET('Sanitation Data'!$F$28,0,10*ROW('Sanitation Data'!F64)))</f>
        <v/>
      </c>
      <c r="CV70" s="274" t="str">
        <f ca="true">+IF(OFFSET('Sanitation Data'!$F$29,0,10*ROW('Sanitation Data'!F64))="","",OFFSET('Sanitation Data'!$F$29,0,10*ROW('Sanitation Data'!F64)))</f>
        <v/>
      </c>
      <c r="CW70" s="274" t="str">
        <f ca="true">+IF(OFFSET('Sanitation Data'!$F$30,0,10*ROW('Sanitation Data'!F64))="","",OFFSET('Sanitation Data'!$F$30,0,10*ROW('Sanitation Data'!F64)))</f>
        <v/>
      </c>
      <c r="CX70" s="274" t="str">
        <f ca="true">+IF(OFFSET('Sanitation Data'!$F$31,0,10*ROW('Sanitation Data'!F64))="","",OFFSET('Sanitation Data'!$F$31,0,10*ROW('Sanitation Data'!F64)))</f>
        <v/>
      </c>
      <c r="CY70" s="274" t="str">
        <f ca="true">+IF(OFFSET('Sanitation Data'!$F$32,0,10*ROW('Sanitation Data'!F64))="","",OFFSET('Sanitation Data'!$F$32,0,10*ROW('Sanitation Data'!F64)))</f>
        <v/>
      </c>
      <c r="CZ70" s="274" t="str">
        <f ca="true">+IF(OFFSET('Sanitation Data'!$G$28,0,10*ROW('Sanitation Data'!G64))="","",OFFSET('Sanitation Data'!$G$28,0,10*ROW('Sanitation Data'!G64)))</f>
        <v/>
      </c>
      <c r="DA70" s="274" t="str">
        <f ca="true">+IF(OFFSET('Sanitation Data'!$G$29,0,10*ROW('Sanitation Data'!G64))="","",OFFSET('Sanitation Data'!$G$29,0,10*ROW('Sanitation Data'!G64)))</f>
        <v/>
      </c>
      <c r="DB70" s="274" t="str">
        <f ca="true">+IF(OFFSET('Sanitation Data'!$G$30,0,10*ROW('Sanitation Data'!G64))="","",OFFSET('Sanitation Data'!$G$30,0,10*ROW('Sanitation Data'!G64)))</f>
        <v/>
      </c>
      <c r="DC70" s="274" t="str">
        <f ca="true">+IF(OFFSET('Sanitation Data'!$G$31,0,10*ROW('Sanitation Data'!G64))="","",OFFSET('Sanitation Data'!$G$31,0,10*ROW('Sanitation Data'!G64)))</f>
        <v/>
      </c>
      <c r="DD70" s="274" t="str">
        <f ca="true">+IF(OFFSET('Sanitation Data'!$G$32,0,10*ROW('Sanitation Data'!G64))="","",OFFSET('Sanitation Data'!$G$32,0,10*ROW('Sanitation Data'!G64)))</f>
        <v/>
      </c>
      <c r="DE70" s="274" t="str">
        <f ca="true">+IF(OFFSET('Sanitation Data'!$H$28,0,10*ROW('Sanitation Data'!H64))="","",OFFSET('Sanitation Data'!$H$28,0,10*ROW('Sanitation Data'!H64)))</f>
        <v/>
      </c>
      <c r="DF70" s="274" t="str">
        <f ca="true">+IF(OFFSET('Sanitation Data'!$H$29,0,10*ROW('Sanitation Data'!H64))="","",OFFSET('Sanitation Data'!$H$29,0,10*ROW('Sanitation Data'!H64)))</f>
        <v/>
      </c>
      <c r="DG70" s="274" t="str">
        <f ca="true">+IF(OFFSET('Sanitation Data'!$H$30,0,10*ROW('Sanitation Data'!H64))="","",OFFSET('Sanitation Data'!$H$30,0,10*ROW('Sanitation Data'!H64)))</f>
        <v/>
      </c>
      <c r="DH70" s="274" t="str">
        <f ca="true">+IF(OFFSET('Sanitation Data'!$H$31,0,10*ROW('Sanitation Data'!H64))="","",OFFSET('Sanitation Data'!$H$31,0,10*ROW('Sanitation Data'!H64)))</f>
        <v/>
      </c>
      <c r="DI70" s="274" t="str">
        <f ca="true">+IF(OFFSET('Sanitation Data'!$H$32,0,10*ROW('Sanitation Data'!H64))="","",OFFSET('Sanitation Data'!$H$32,0,10*ROW('Sanitation Data'!H64)))</f>
        <v/>
      </c>
      <c r="DJ70" s="274" t="str">
        <f ca="true">+IF(OFFSET('Sanitation Data'!$I$28,0,10*ROW('Sanitation Data'!I64))="","",OFFSET('Sanitation Data'!$I$28,0,10*ROW('Sanitation Data'!I64)))</f>
        <v/>
      </c>
      <c r="DK70" s="274" t="str">
        <f ca="true">+IF(OFFSET('Sanitation Data'!$I$29,0,10*ROW('Sanitation Data'!I64))="","",OFFSET('Sanitation Data'!$I$29,0,10*ROW('Sanitation Data'!I64)))</f>
        <v/>
      </c>
      <c r="DL70" s="274" t="str">
        <f ca="true">+IF(OFFSET('Sanitation Data'!$I$30,0,10*ROW('Sanitation Data'!I64))="","",OFFSET('Sanitation Data'!$I$30,0,10*ROW('Sanitation Data'!I64)))</f>
        <v/>
      </c>
      <c r="DM70" s="274" t="str">
        <f ca="true">+IF(OFFSET('Sanitation Data'!$I$31,0,10*ROW('Sanitation Data'!I64))="","",OFFSET('Sanitation Data'!$I$31,0,10*ROW('Sanitation Data'!I64)))</f>
        <v/>
      </c>
      <c r="DN70" s="274" t="str">
        <f ca="true">+IF(OFFSET('Sanitation Data'!$I$32,0,10*ROW('Sanitation Data'!I64))="","",OFFSET('Sanitation Data'!$I$32,0,10*ROW('Sanitation Data'!I64)))</f>
        <v/>
      </c>
      <c r="DO70" s="274" t="str">
        <f ca="true">+IF(OFFSET('Hygiene Data'!$D$11,0,10*ROW('Hygiene Data'!D64))="","",OFFSET('Hygiene Data'!$D$11,0,10*ROW('Hygiene Data'!D64)))</f>
        <v/>
      </c>
      <c r="DP70" s="274" t="str">
        <f ca="true">+IF(OFFSET('Hygiene Data'!$D$12,0,10*ROW('Hygiene Data'!D64))="","",OFFSET('Hygiene Data'!$D$12,0,10*ROW('Hygiene Data'!D64)))</f>
        <v/>
      </c>
      <c r="DQ70" s="274" t="str">
        <f ca="true">+IF(OFFSET('Hygiene Data'!$D$13,0,10*ROW('Hygiene Data'!D64))="","",OFFSET('Hygiene Data'!$D$13,0,10*ROW('Hygiene Data'!D64)))</f>
        <v/>
      </c>
      <c r="DR70" s="274" t="str">
        <f ca="true">+IF(OFFSET('Hygiene Data'!$E$11,0,10*ROW('Hygiene Data'!E64))="","",OFFSET('Hygiene Data'!$E$11,0,10*ROW('Hygiene Data'!E64)))</f>
        <v/>
      </c>
      <c r="DS70" s="274" t="str">
        <f ca="true">+IF(OFFSET('Hygiene Data'!$E$12,0,10*ROW('Hygiene Data'!E64))="","",OFFSET('Hygiene Data'!$E$12,0,10*ROW('Hygiene Data'!E64)))</f>
        <v/>
      </c>
      <c r="DT70" s="274" t="str">
        <f ca="true">+IF(OFFSET('Hygiene Data'!$E$13,0,10*ROW('Hygiene Data'!E64))="","",OFFSET('Hygiene Data'!$E$13,0,10*ROW('Hygiene Data'!E64)))</f>
        <v/>
      </c>
      <c r="DU70" s="274" t="str">
        <f ca="true">+IF(OFFSET('Hygiene Data'!$F$11,0,10*ROW('Hygiene Data'!F64))="","",OFFSET('Hygiene Data'!$F$11,0,10*ROW('Hygiene Data'!F64)))</f>
        <v/>
      </c>
      <c r="DV70" s="274" t="str">
        <f ca="true">+IF(OFFSET('Hygiene Data'!$F$12,0,10*ROW('Hygiene Data'!F64))="","",OFFSET('Hygiene Data'!$F$12,0,10*ROW('Hygiene Data'!F64)))</f>
        <v/>
      </c>
      <c r="DW70" s="274" t="str">
        <f ca="true">+IF(OFFSET('Hygiene Data'!$F$13,0,10*ROW('Hygiene Data'!F64))="","",OFFSET('Hygiene Data'!$F$13,0,10*ROW('Hygiene Data'!F64)))</f>
        <v/>
      </c>
      <c r="DX70" s="274" t="str">
        <f ca="true">+IF(OFFSET('Hygiene Data'!$G$11,0,10*ROW('Hygiene Data'!G64))="","",OFFSET('Hygiene Data'!$G$11,0,10*ROW('Hygiene Data'!G64)))</f>
        <v/>
      </c>
      <c r="DY70" s="274" t="str">
        <f ca="true">+IF(OFFSET('Hygiene Data'!$G$12,0,10*ROW('Hygiene Data'!G64))="","",OFFSET('Hygiene Data'!$G$12,0,10*ROW('Hygiene Data'!G64)))</f>
        <v/>
      </c>
      <c r="DZ70" s="274" t="str">
        <f ca="true">+IF(OFFSET('Hygiene Data'!$G$13,0,10*ROW('Hygiene Data'!G64))="","",OFFSET('Hygiene Data'!$G$13,0,10*ROW('Hygiene Data'!G64)))</f>
        <v/>
      </c>
      <c r="EA70" s="274" t="str">
        <f ca="true">+IF(OFFSET('Hygiene Data'!$H$11,0,10*ROW('Hygiene Data'!H64))="","",OFFSET('Hygiene Data'!$H$11,0,10*ROW('Hygiene Data'!H64)))</f>
        <v/>
      </c>
      <c r="EB70" s="274" t="str">
        <f ca="true">+IF(OFFSET('Hygiene Data'!$H$12,0,10*ROW('Hygiene Data'!H64))="","",OFFSET('Hygiene Data'!$H$12,0,10*ROW('Hygiene Data'!H64)))</f>
        <v/>
      </c>
      <c r="EC70" s="274" t="str">
        <f ca="true">+IF(OFFSET('Hygiene Data'!$H$13,0,10*ROW('Hygiene Data'!H64))="","",OFFSET('Hygiene Data'!$H$13,0,10*ROW('Hygiene Data'!H64)))</f>
        <v/>
      </c>
      <c r="ED70" s="274" t="str">
        <f ca="true">+IF(OFFSET('Hygiene Data'!$I$11,0,10*ROW('Hygiene Data'!I64))="","",OFFSET('Hygiene Data'!$I$11,0,10*ROW('Hygiene Data'!I64)))</f>
        <v/>
      </c>
      <c r="EE70" s="274" t="str">
        <f ca="true">+IF(OFFSET('Hygiene Data'!$I$12,0,10*ROW('Hygiene Data'!I64))="","",OFFSET('Hygiene Data'!$I$12,0,10*ROW('Hygiene Data'!I64)))</f>
        <v/>
      </c>
      <c r="EF70" s="274"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0" t="str">
        <f t="shared" ref="C71:C134" ca="true" si="1">+IF(ISNUMBER(VALUE(MID(A71,5,4))), VALUE(MID(A71, 5,4)),"")</f>
        <v/>
      </c>
      <c r="D71" s="9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4"/>
      <c r="BS71" s="274" t="str">
        <f ca="true">+IF(OFFSET('Water Data'!$D$27,0,10*ROW('Water Data'!D65))="","",OFFSET('Water Data'!$D$27,0,10*ROW('Water Data'!D65)))</f>
        <v/>
      </c>
      <c r="BT71" s="274" t="str">
        <f ca="true">+IF(OFFSET('Water Data'!$D$28,0,10*ROW('Water Data'!D65))="","",OFFSET('Water Data'!$D$28,0,10*ROW('Water Data'!D65)))</f>
        <v/>
      </c>
      <c r="BU71" s="274" t="str">
        <f ca="true">+IF(OFFSET('Water Data'!$D$29,0,10*ROW('Water Data'!D65))="","",OFFSET('Water Data'!$D$29,0,10*ROW('Water Data'!D65)))</f>
        <v/>
      </c>
      <c r="BV71" s="274" t="str">
        <f ca="true">+IF(OFFSET('Water Data'!$E$27,0,10*ROW('Water Data'!E65))="","",OFFSET('Water Data'!$E$27,0,10*ROW('Water Data'!E65)))</f>
        <v/>
      </c>
      <c r="BW71" s="274" t="str">
        <f ca="true">+IF(OFFSET('Water Data'!$E$28,0,10*ROW('Water Data'!E65))="","",OFFSET('Water Data'!$E$28,0,10*ROW('Water Data'!E65)))</f>
        <v/>
      </c>
      <c r="BX71" s="274" t="str">
        <f ca="true">+IF(OFFSET('Water Data'!$E$29,0,10*ROW('Water Data'!E65))="","",OFFSET('Water Data'!$E$29,0,10*ROW('Water Data'!E65)))</f>
        <v/>
      </c>
      <c r="BY71" s="274" t="str">
        <f ca="true">+IF(OFFSET('Water Data'!$F$27,0,10*ROW('Water Data'!F65))="","",OFFSET('Water Data'!$F$27,0,10*ROW('Water Data'!F65)))</f>
        <v/>
      </c>
      <c r="BZ71" s="274" t="str">
        <f ca="true">+IF(OFFSET('Water Data'!$F$28,0,10*ROW('Water Data'!F65))="","",OFFSET('Water Data'!$F$28,0,10*ROW('Water Data'!F65)))</f>
        <v/>
      </c>
      <c r="CA71" s="274" t="str">
        <f ca="true">+IF(OFFSET('Water Data'!$F$29,0,10*ROW('Water Data'!F65))="","",OFFSET('Water Data'!$F$29,0,10*ROW('Water Data'!F65)))</f>
        <v/>
      </c>
      <c r="CB71" s="274" t="str">
        <f ca="true">+IF(OFFSET('Water Data'!$G$27,0,10*ROW('Water Data'!G65))="","",OFFSET('Water Data'!$G$27,0,10*ROW('Water Data'!G65)))</f>
        <v/>
      </c>
      <c r="CC71" s="274" t="str">
        <f ca="true">+IF(OFFSET('Water Data'!$G$28,0,10*ROW('Water Data'!G65))="","",OFFSET('Water Data'!$G$28,0,10*ROW('Water Data'!G65)))</f>
        <v/>
      </c>
      <c r="CD71" s="274" t="str">
        <f ca="true">+IF(OFFSET('Water Data'!$G$29,0,10*ROW('Water Data'!G65))="","",OFFSET('Water Data'!$G$29,0,10*ROW('Water Data'!G65)))</f>
        <v/>
      </c>
      <c r="CE71" s="274" t="str">
        <f ca="true">+IF(OFFSET('Water Data'!$H$27,0,10*ROW('Water Data'!H65))="","",OFFSET('Water Data'!$H$27,0,10*ROW('Water Data'!H65)))</f>
        <v/>
      </c>
      <c r="CF71" s="274" t="str">
        <f ca="true">+IF(OFFSET('Water Data'!$H$28,0,10*ROW('Water Data'!H65))="","",OFFSET('Water Data'!$H$28,0,10*ROW('Water Data'!H65)))</f>
        <v/>
      </c>
      <c r="CG71" s="274" t="str">
        <f ca="true">+IF(OFFSET('Water Data'!$H$29,0,10*ROW('Water Data'!H65))="","",OFFSET('Water Data'!$H$29,0,10*ROW('Water Data'!H65)))</f>
        <v/>
      </c>
      <c r="CH71" s="274" t="str">
        <f ca="true">+IF(OFFSET('Water Data'!$I$27,0,10*ROW('Water Data'!I65))="","",OFFSET('Water Data'!$I$27,0,10*ROW('Water Data'!I65)))</f>
        <v/>
      </c>
      <c r="CI71" s="274" t="str">
        <f ca="true">+IF(OFFSET('Water Data'!$I$28,0,10*ROW('Water Data'!I65))="","",OFFSET('Water Data'!$I$28,0,10*ROW('Water Data'!I65)))</f>
        <v/>
      </c>
      <c r="CJ71" s="274" t="str">
        <f ca="true">+IF(OFFSET('Water Data'!$I$29,0,10*ROW('Water Data'!I65))="","",OFFSET('Water Data'!$I$29,0,10*ROW('Water Data'!I65)))</f>
        <v/>
      </c>
      <c r="CK71" s="274" t="str">
        <f ca="true">+IF(OFFSET('Sanitation Data'!$D$28,0,10*ROW('Sanitation Data'!D65))="","",OFFSET('Sanitation Data'!$D$28,0,10*ROW('Sanitation Data'!D65)))</f>
        <v/>
      </c>
      <c r="CL71" s="274" t="str">
        <f ca="true">+IF(OFFSET('Sanitation Data'!$D$29,0,10*ROW('Sanitation Data'!D65))="","",OFFSET('Sanitation Data'!$D$29,0,10*ROW('Sanitation Data'!D65)))</f>
        <v/>
      </c>
      <c r="CM71" s="274" t="str">
        <f ca="true">+IF(OFFSET('Sanitation Data'!$D$30,0,10*ROW('Sanitation Data'!D65))="","",OFFSET('Sanitation Data'!$D$30,0,10*ROW('Sanitation Data'!D65)))</f>
        <v/>
      </c>
      <c r="CN71" s="274" t="str">
        <f ca="true">+IF(OFFSET('Sanitation Data'!$D$31,0,10*ROW('Sanitation Data'!D65))="","",OFFSET('Sanitation Data'!$D$31,0,10*ROW('Sanitation Data'!D65)))</f>
        <v/>
      </c>
      <c r="CO71" s="274" t="str">
        <f ca="true">+IF(OFFSET('Sanitation Data'!$D$32,0,10*ROW('Sanitation Data'!D65))="","",OFFSET('Sanitation Data'!$D$32,0,10*ROW('Sanitation Data'!D65)))</f>
        <v/>
      </c>
      <c r="CP71" s="274" t="str">
        <f ca="true">+IF(OFFSET('Sanitation Data'!$E$28,0,10*ROW('Sanitation Data'!E65))="","",OFFSET('Sanitation Data'!$E$28,0,10*ROW('Sanitation Data'!E65)))</f>
        <v/>
      </c>
      <c r="CQ71" s="274" t="str">
        <f ca="true">+IF(OFFSET('Sanitation Data'!$E$29,0,10*ROW('Sanitation Data'!E65))="","",OFFSET('Sanitation Data'!$E$29,0,10*ROW('Sanitation Data'!E65)))</f>
        <v/>
      </c>
      <c r="CR71" s="274" t="str">
        <f ca="true">+IF(OFFSET('Sanitation Data'!$E$30,0,10*ROW('Sanitation Data'!E65))="","",OFFSET('Sanitation Data'!$E$30,0,10*ROW('Sanitation Data'!E65)))</f>
        <v/>
      </c>
      <c r="CS71" s="274" t="str">
        <f ca="true">+IF(OFFSET('Sanitation Data'!$E$31,0,10*ROW('Sanitation Data'!E65))="","",OFFSET('Sanitation Data'!$E$31,0,10*ROW('Sanitation Data'!E65)))</f>
        <v/>
      </c>
      <c r="CT71" s="274" t="str">
        <f ca="true">+IF(OFFSET('Sanitation Data'!$E$32,0,10*ROW('Sanitation Data'!E65))="","",OFFSET('Sanitation Data'!$E$32,0,10*ROW('Sanitation Data'!E65)))</f>
        <v/>
      </c>
      <c r="CU71" s="274" t="str">
        <f ca="true">+IF(OFFSET('Sanitation Data'!$F$28,0,10*ROW('Sanitation Data'!F65))="","",OFFSET('Sanitation Data'!$F$28,0,10*ROW('Sanitation Data'!F65)))</f>
        <v/>
      </c>
      <c r="CV71" s="274" t="str">
        <f ca="true">+IF(OFFSET('Sanitation Data'!$F$29,0,10*ROW('Sanitation Data'!F65))="","",OFFSET('Sanitation Data'!$F$29,0,10*ROW('Sanitation Data'!F65)))</f>
        <v/>
      </c>
      <c r="CW71" s="274" t="str">
        <f ca="true">+IF(OFFSET('Sanitation Data'!$F$30,0,10*ROW('Sanitation Data'!F65))="","",OFFSET('Sanitation Data'!$F$30,0,10*ROW('Sanitation Data'!F65)))</f>
        <v/>
      </c>
      <c r="CX71" s="274" t="str">
        <f ca="true">+IF(OFFSET('Sanitation Data'!$F$31,0,10*ROW('Sanitation Data'!F65))="","",OFFSET('Sanitation Data'!$F$31,0,10*ROW('Sanitation Data'!F65)))</f>
        <v/>
      </c>
      <c r="CY71" s="274" t="str">
        <f ca="true">+IF(OFFSET('Sanitation Data'!$F$32,0,10*ROW('Sanitation Data'!F65))="","",OFFSET('Sanitation Data'!$F$32,0,10*ROW('Sanitation Data'!F65)))</f>
        <v/>
      </c>
      <c r="CZ71" s="274" t="str">
        <f ca="true">+IF(OFFSET('Sanitation Data'!$G$28,0,10*ROW('Sanitation Data'!G65))="","",OFFSET('Sanitation Data'!$G$28,0,10*ROW('Sanitation Data'!G65)))</f>
        <v/>
      </c>
      <c r="DA71" s="274" t="str">
        <f ca="true">+IF(OFFSET('Sanitation Data'!$G$29,0,10*ROW('Sanitation Data'!G65))="","",OFFSET('Sanitation Data'!$G$29,0,10*ROW('Sanitation Data'!G65)))</f>
        <v/>
      </c>
      <c r="DB71" s="274" t="str">
        <f ca="true">+IF(OFFSET('Sanitation Data'!$G$30,0,10*ROW('Sanitation Data'!G65))="","",OFFSET('Sanitation Data'!$G$30,0,10*ROW('Sanitation Data'!G65)))</f>
        <v/>
      </c>
      <c r="DC71" s="274" t="str">
        <f ca="true">+IF(OFFSET('Sanitation Data'!$G$31,0,10*ROW('Sanitation Data'!G65))="","",OFFSET('Sanitation Data'!$G$31,0,10*ROW('Sanitation Data'!G65)))</f>
        <v/>
      </c>
      <c r="DD71" s="274" t="str">
        <f ca="true">+IF(OFFSET('Sanitation Data'!$G$32,0,10*ROW('Sanitation Data'!G65))="","",OFFSET('Sanitation Data'!$G$32,0,10*ROW('Sanitation Data'!G65)))</f>
        <v/>
      </c>
      <c r="DE71" s="274" t="str">
        <f ca="true">+IF(OFFSET('Sanitation Data'!$H$28,0,10*ROW('Sanitation Data'!H65))="","",OFFSET('Sanitation Data'!$H$28,0,10*ROW('Sanitation Data'!H65)))</f>
        <v/>
      </c>
      <c r="DF71" s="274" t="str">
        <f ca="true">+IF(OFFSET('Sanitation Data'!$H$29,0,10*ROW('Sanitation Data'!H65))="","",OFFSET('Sanitation Data'!$H$29,0,10*ROW('Sanitation Data'!H65)))</f>
        <v/>
      </c>
      <c r="DG71" s="274" t="str">
        <f ca="true">+IF(OFFSET('Sanitation Data'!$H$30,0,10*ROW('Sanitation Data'!H65))="","",OFFSET('Sanitation Data'!$H$30,0,10*ROW('Sanitation Data'!H65)))</f>
        <v/>
      </c>
      <c r="DH71" s="274" t="str">
        <f ca="true">+IF(OFFSET('Sanitation Data'!$H$31,0,10*ROW('Sanitation Data'!H65))="","",OFFSET('Sanitation Data'!$H$31,0,10*ROW('Sanitation Data'!H65)))</f>
        <v/>
      </c>
      <c r="DI71" s="274" t="str">
        <f ca="true">+IF(OFFSET('Sanitation Data'!$H$32,0,10*ROW('Sanitation Data'!H65))="","",OFFSET('Sanitation Data'!$H$32,0,10*ROW('Sanitation Data'!H65)))</f>
        <v/>
      </c>
      <c r="DJ71" s="274" t="str">
        <f ca="true">+IF(OFFSET('Sanitation Data'!$I$28,0,10*ROW('Sanitation Data'!I65))="","",OFFSET('Sanitation Data'!$I$28,0,10*ROW('Sanitation Data'!I65)))</f>
        <v/>
      </c>
      <c r="DK71" s="274" t="str">
        <f ca="true">+IF(OFFSET('Sanitation Data'!$I$29,0,10*ROW('Sanitation Data'!I65))="","",OFFSET('Sanitation Data'!$I$29,0,10*ROW('Sanitation Data'!I65)))</f>
        <v/>
      </c>
      <c r="DL71" s="274" t="str">
        <f ca="true">+IF(OFFSET('Sanitation Data'!$I$30,0,10*ROW('Sanitation Data'!I65))="","",OFFSET('Sanitation Data'!$I$30,0,10*ROW('Sanitation Data'!I65)))</f>
        <v/>
      </c>
      <c r="DM71" s="274" t="str">
        <f ca="true">+IF(OFFSET('Sanitation Data'!$I$31,0,10*ROW('Sanitation Data'!I65))="","",OFFSET('Sanitation Data'!$I$31,0,10*ROW('Sanitation Data'!I65)))</f>
        <v/>
      </c>
      <c r="DN71" s="274" t="str">
        <f ca="true">+IF(OFFSET('Sanitation Data'!$I$32,0,10*ROW('Sanitation Data'!I65))="","",OFFSET('Sanitation Data'!$I$32,0,10*ROW('Sanitation Data'!I65)))</f>
        <v/>
      </c>
      <c r="DO71" s="274" t="str">
        <f ca="true">+IF(OFFSET('Hygiene Data'!$D$11,0,10*ROW('Hygiene Data'!D65))="","",OFFSET('Hygiene Data'!$D$11,0,10*ROW('Hygiene Data'!D65)))</f>
        <v/>
      </c>
      <c r="DP71" s="274" t="str">
        <f ca="true">+IF(OFFSET('Hygiene Data'!$D$12,0,10*ROW('Hygiene Data'!D65))="","",OFFSET('Hygiene Data'!$D$12,0,10*ROW('Hygiene Data'!D65)))</f>
        <v/>
      </c>
      <c r="DQ71" s="274" t="str">
        <f ca="true">+IF(OFFSET('Hygiene Data'!$D$13,0,10*ROW('Hygiene Data'!D65))="","",OFFSET('Hygiene Data'!$D$13,0,10*ROW('Hygiene Data'!D65)))</f>
        <v/>
      </c>
      <c r="DR71" s="274" t="str">
        <f ca="true">+IF(OFFSET('Hygiene Data'!$E$11,0,10*ROW('Hygiene Data'!E65))="","",OFFSET('Hygiene Data'!$E$11,0,10*ROW('Hygiene Data'!E65)))</f>
        <v/>
      </c>
      <c r="DS71" s="274" t="str">
        <f ca="true">+IF(OFFSET('Hygiene Data'!$E$12,0,10*ROW('Hygiene Data'!E65))="","",OFFSET('Hygiene Data'!$E$12,0,10*ROW('Hygiene Data'!E65)))</f>
        <v/>
      </c>
      <c r="DT71" s="274" t="str">
        <f ca="true">+IF(OFFSET('Hygiene Data'!$E$13,0,10*ROW('Hygiene Data'!E65))="","",OFFSET('Hygiene Data'!$E$13,0,10*ROW('Hygiene Data'!E65)))</f>
        <v/>
      </c>
      <c r="DU71" s="274" t="str">
        <f ca="true">+IF(OFFSET('Hygiene Data'!$F$11,0,10*ROW('Hygiene Data'!F65))="","",OFFSET('Hygiene Data'!$F$11,0,10*ROW('Hygiene Data'!F65)))</f>
        <v/>
      </c>
      <c r="DV71" s="274" t="str">
        <f ca="true">+IF(OFFSET('Hygiene Data'!$F$12,0,10*ROW('Hygiene Data'!F65))="","",OFFSET('Hygiene Data'!$F$12,0,10*ROW('Hygiene Data'!F65)))</f>
        <v/>
      </c>
      <c r="DW71" s="274" t="str">
        <f ca="true">+IF(OFFSET('Hygiene Data'!$F$13,0,10*ROW('Hygiene Data'!F65))="","",OFFSET('Hygiene Data'!$F$13,0,10*ROW('Hygiene Data'!F65)))</f>
        <v/>
      </c>
      <c r="DX71" s="274" t="str">
        <f ca="true">+IF(OFFSET('Hygiene Data'!$G$11,0,10*ROW('Hygiene Data'!G65))="","",OFFSET('Hygiene Data'!$G$11,0,10*ROW('Hygiene Data'!G65)))</f>
        <v/>
      </c>
      <c r="DY71" s="274" t="str">
        <f ca="true">+IF(OFFSET('Hygiene Data'!$G$12,0,10*ROW('Hygiene Data'!G65))="","",OFFSET('Hygiene Data'!$G$12,0,10*ROW('Hygiene Data'!G65)))</f>
        <v/>
      </c>
      <c r="DZ71" s="274" t="str">
        <f ca="true">+IF(OFFSET('Hygiene Data'!$G$13,0,10*ROW('Hygiene Data'!G65))="","",OFFSET('Hygiene Data'!$G$13,0,10*ROW('Hygiene Data'!G65)))</f>
        <v/>
      </c>
      <c r="EA71" s="274" t="str">
        <f ca="true">+IF(OFFSET('Hygiene Data'!$H$11,0,10*ROW('Hygiene Data'!H65))="","",OFFSET('Hygiene Data'!$H$11,0,10*ROW('Hygiene Data'!H65)))</f>
        <v/>
      </c>
      <c r="EB71" s="274" t="str">
        <f ca="true">+IF(OFFSET('Hygiene Data'!$H$12,0,10*ROW('Hygiene Data'!H65))="","",OFFSET('Hygiene Data'!$H$12,0,10*ROW('Hygiene Data'!H65)))</f>
        <v/>
      </c>
      <c r="EC71" s="274" t="str">
        <f ca="true">+IF(OFFSET('Hygiene Data'!$H$13,0,10*ROW('Hygiene Data'!H65))="","",OFFSET('Hygiene Data'!$H$13,0,10*ROW('Hygiene Data'!H65)))</f>
        <v/>
      </c>
      <c r="ED71" s="274" t="str">
        <f ca="true">+IF(OFFSET('Hygiene Data'!$I$11,0,10*ROW('Hygiene Data'!I65))="","",OFFSET('Hygiene Data'!$I$11,0,10*ROW('Hygiene Data'!I65)))</f>
        <v/>
      </c>
      <c r="EE71" s="274" t="str">
        <f ca="true">+IF(OFFSET('Hygiene Data'!$I$12,0,10*ROW('Hygiene Data'!I65))="","",OFFSET('Hygiene Data'!$I$12,0,10*ROW('Hygiene Data'!I65)))</f>
        <v/>
      </c>
      <c r="EF71" s="274"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0" t="str">
        <f t="shared" ca="true" si="1"/>
        <v/>
      </c>
      <c r="D72" s="9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4"/>
      <c r="BS72" s="274" t="str">
        <f ca="true">+IF(OFFSET('Water Data'!$D$27,0,10*ROW('Water Data'!D66))="","",OFFSET('Water Data'!$D$27,0,10*ROW('Water Data'!D66)))</f>
        <v/>
      </c>
      <c r="BT72" s="274" t="str">
        <f ca="true">+IF(OFFSET('Water Data'!$D$28,0,10*ROW('Water Data'!D66))="","",OFFSET('Water Data'!$D$28,0,10*ROW('Water Data'!D66)))</f>
        <v/>
      </c>
      <c r="BU72" s="274" t="str">
        <f ca="true">+IF(OFFSET('Water Data'!$D$29,0,10*ROW('Water Data'!D66))="","",OFFSET('Water Data'!$D$29,0,10*ROW('Water Data'!D66)))</f>
        <v/>
      </c>
      <c r="BV72" s="274" t="str">
        <f ca="true">+IF(OFFSET('Water Data'!$E$27,0,10*ROW('Water Data'!E66))="","",OFFSET('Water Data'!$E$27,0,10*ROW('Water Data'!E66)))</f>
        <v/>
      </c>
      <c r="BW72" s="274" t="str">
        <f ca="true">+IF(OFFSET('Water Data'!$E$28,0,10*ROW('Water Data'!E66))="","",OFFSET('Water Data'!$E$28,0,10*ROW('Water Data'!E66)))</f>
        <v/>
      </c>
      <c r="BX72" s="274" t="str">
        <f ca="true">+IF(OFFSET('Water Data'!$E$29,0,10*ROW('Water Data'!E66))="","",OFFSET('Water Data'!$E$29,0,10*ROW('Water Data'!E66)))</f>
        <v/>
      </c>
      <c r="BY72" s="274" t="str">
        <f ca="true">+IF(OFFSET('Water Data'!$F$27,0,10*ROW('Water Data'!F66))="","",OFFSET('Water Data'!$F$27,0,10*ROW('Water Data'!F66)))</f>
        <v/>
      </c>
      <c r="BZ72" s="274" t="str">
        <f ca="true">+IF(OFFSET('Water Data'!$F$28,0,10*ROW('Water Data'!F66))="","",OFFSET('Water Data'!$F$28,0,10*ROW('Water Data'!F66)))</f>
        <v/>
      </c>
      <c r="CA72" s="274" t="str">
        <f ca="true">+IF(OFFSET('Water Data'!$F$29,0,10*ROW('Water Data'!F66))="","",OFFSET('Water Data'!$F$29,0,10*ROW('Water Data'!F66)))</f>
        <v/>
      </c>
      <c r="CB72" s="274" t="str">
        <f ca="true">+IF(OFFSET('Water Data'!$G$27,0,10*ROW('Water Data'!G66))="","",OFFSET('Water Data'!$G$27,0,10*ROW('Water Data'!G66)))</f>
        <v/>
      </c>
      <c r="CC72" s="274" t="str">
        <f ca="true">+IF(OFFSET('Water Data'!$G$28,0,10*ROW('Water Data'!G66))="","",OFFSET('Water Data'!$G$28,0,10*ROW('Water Data'!G66)))</f>
        <v/>
      </c>
      <c r="CD72" s="274" t="str">
        <f ca="true">+IF(OFFSET('Water Data'!$G$29,0,10*ROW('Water Data'!G66))="","",OFFSET('Water Data'!$G$29,0,10*ROW('Water Data'!G66)))</f>
        <v/>
      </c>
      <c r="CE72" s="274" t="str">
        <f ca="true">+IF(OFFSET('Water Data'!$H$27,0,10*ROW('Water Data'!H66))="","",OFFSET('Water Data'!$H$27,0,10*ROW('Water Data'!H66)))</f>
        <v/>
      </c>
      <c r="CF72" s="274" t="str">
        <f ca="true">+IF(OFFSET('Water Data'!$H$28,0,10*ROW('Water Data'!H66))="","",OFFSET('Water Data'!$H$28,0,10*ROW('Water Data'!H66)))</f>
        <v/>
      </c>
      <c r="CG72" s="274" t="str">
        <f ca="true">+IF(OFFSET('Water Data'!$H$29,0,10*ROW('Water Data'!H66))="","",OFFSET('Water Data'!$H$29,0,10*ROW('Water Data'!H66)))</f>
        <v/>
      </c>
      <c r="CH72" s="274" t="str">
        <f ca="true">+IF(OFFSET('Water Data'!$I$27,0,10*ROW('Water Data'!I66))="","",OFFSET('Water Data'!$I$27,0,10*ROW('Water Data'!I66)))</f>
        <v/>
      </c>
      <c r="CI72" s="274" t="str">
        <f ca="true">+IF(OFFSET('Water Data'!$I$28,0,10*ROW('Water Data'!I66))="","",OFFSET('Water Data'!$I$28,0,10*ROW('Water Data'!I66)))</f>
        <v/>
      </c>
      <c r="CJ72" s="274" t="str">
        <f ca="true">+IF(OFFSET('Water Data'!$I$29,0,10*ROW('Water Data'!I66))="","",OFFSET('Water Data'!$I$29,0,10*ROW('Water Data'!I66)))</f>
        <v/>
      </c>
      <c r="CK72" s="274" t="str">
        <f ca="true">+IF(OFFSET('Sanitation Data'!$D$28,0,10*ROW('Sanitation Data'!D66))="","",OFFSET('Sanitation Data'!$D$28,0,10*ROW('Sanitation Data'!D66)))</f>
        <v/>
      </c>
      <c r="CL72" s="274" t="str">
        <f ca="true">+IF(OFFSET('Sanitation Data'!$D$29,0,10*ROW('Sanitation Data'!D66))="","",OFFSET('Sanitation Data'!$D$29,0,10*ROW('Sanitation Data'!D66)))</f>
        <v/>
      </c>
      <c r="CM72" s="274" t="str">
        <f ca="true">+IF(OFFSET('Sanitation Data'!$D$30,0,10*ROW('Sanitation Data'!D66))="","",OFFSET('Sanitation Data'!$D$30,0,10*ROW('Sanitation Data'!D66)))</f>
        <v/>
      </c>
      <c r="CN72" s="274" t="str">
        <f ca="true">+IF(OFFSET('Sanitation Data'!$D$31,0,10*ROW('Sanitation Data'!D66))="","",OFFSET('Sanitation Data'!$D$31,0,10*ROW('Sanitation Data'!D66)))</f>
        <v/>
      </c>
      <c r="CO72" s="274" t="str">
        <f ca="true">+IF(OFFSET('Sanitation Data'!$D$32,0,10*ROW('Sanitation Data'!D66))="","",OFFSET('Sanitation Data'!$D$32,0,10*ROW('Sanitation Data'!D66)))</f>
        <v/>
      </c>
      <c r="CP72" s="274" t="str">
        <f ca="true">+IF(OFFSET('Sanitation Data'!$E$28,0,10*ROW('Sanitation Data'!E66))="","",OFFSET('Sanitation Data'!$E$28,0,10*ROW('Sanitation Data'!E66)))</f>
        <v/>
      </c>
      <c r="CQ72" s="274" t="str">
        <f ca="true">+IF(OFFSET('Sanitation Data'!$E$29,0,10*ROW('Sanitation Data'!E66))="","",OFFSET('Sanitation Data'!$E$29,0,10*ROW('Sanitation Data'!E66)))</f>
        <v/>
      </c>
      <c r="CR72" s="274" t="str">
        <f ca="true">+IF(OFFSET('Sanitation Data'!$E$30,0,10*ROW('Sanitation Data'!E66))="","",OFFSET('Sanitation Data'!$E$30,0,10*ROW('Sanitation Data'!E66)))</f>
        <v/>
      </c>
      <c r="CS72" s="274" t="str">
        <f ca="true">+IF(OFFSET('Sanitation Data'!$E$31,0,10*ROW('Sanitation Data'!E66))="","",OFFSET('Sanitation Data'!$E$31,0,10*ROW('Sanitation Data'!E66)))</f>
        <v/>
      </c>
      <c r="CT72" s="274" t="str">
        <f ca="true">+IF(OFFSET('Sanitation Data'!$E$32,0,10*ROW('Sanitation Data'!E66))="","",OFFSET('Sanitation Data'!$E$32,0,10*ROW('Sanitation Data'!E66)))</f>
        <v/>
      </c>
      <c r="CU72" s="274" t="str">
        <f ca="true">+IF(OFFSET('Sanitation Data'!$F$28,0,10*ROW('Sanitation Data'!F66))="","",OFFSET('Sanitation Data'!$F$28,0,10*ROW('Sanitation Data'!F66)))</f>
        <v/>
      </c>
      <c r="CV72" s="274" t="str">
        <f ca="true">+IF(OFFSET('Sanitation Data'!$F$29,0,10*ROW('Sanitation Data'!F66))="","",OFFSET('Sanitation Data'!$F$29,0,10*ROW('Sanitation Data'!F66)))</f>
        <v/>
      </c>
      <c r="CW72" s="274" t="str">
        <f ca="true">+IF(OFFSET('Sanitation Data'!$F$30,0,10*ROW('Sanitation Data'!F66))="","",OFFSET('Sanitation Data'!$F$30,0,10*ROW('Sanitation Data'!F66)))</f>
        <v/>
      </c>
      <c r="CX72" s="274" t="str">
        <f ca="true">+IF(OFFSET('Sanitation Data'!$F$31,0,10*ROW('Sanitation Data'!F66))="","",OFFSET('Sanitation Data'!$F$31,0,10*ROW('Sanitation Data'!F66)))</f>
        <v/>
      </c>
      <c r="CY72" s="274" t="str">
        <f ca="true">+IF(OFFSET('Sanitation Data'!$F$32,0,10*ROW('Sanitation Data'!F66))="","",OFFSET('Sanitation Data'!$F$32,0,10*ROW('Sanitation Data'!F66)))</f>
        <v/>
      </c>
      <c r="CZ72" s="274" t="str">
        <f ca="true">+IF(OFFSET('Sanitation Data'!$G$28,0,10*ROW('Sanitation Data'!G66))="","",OFFSET('Sanitation Data'!$G$28,0,10*ROW('Sanitation Data'!G66)))</f>
        <v/>
      </c>
      <c r="DA72" s="274" t="str">
        <f ca="true">+IF(OFFSET('Sanitation Data'!$G$29,0,10*ROW('Sanitation Data'!G66))="","",OFFSET('Sanitation Data'!$G$29,0,10*ROW('Sanitation Data'!G66)))</f>
        <v/>
      </c>
      <c r="DB72" s="274" t="str">
        <f ca="true">+IF(OFFSET('Sanitation Data'!$G$30,0,10*ROW('Sanitation Data'!G66))="","",OFFSET('Sanitation Data'!$G$30,0,10*ROW('Sanitation Data'!G66)))</f>
        <v/>
      </c>
      <c r="DC72" s="274" t="str">
        <f ca="true">+IF(OFFSET('Sanitation Data'!$G$31,0,10*ROW('Sanitation Data'!G66))="","",OFFSET('Sanitation Data'!$G$31,0,10*ROW('Sanitation Data'!G66)))</f>
        <v/>
      </c>
      <c r="DD72" s="274" t="str">
        <f ca="true">+IF(OFFSET('Sanitation Data'!$G$32,0,10*ROW('Sanitation Data'!G66))="","",OFFSET('Sanitation Data'!$G$32,0,10*ROW('Sanitation Data'!G66)))</f>
        <v/>
      </c>
      <c r="DE72" s="274" t="str">
        <f ca="true">+IF(OFFSET('Sanitation Data'!$H$28,0,10*ROW('Sanitation Data'!H66))="","",OFFSET('Sanitation Data'!$H$28,0,10*ROW('Sanitation Data'!H66)))</f>
        <v/>
      </c>
      <c r="DF72" s="274" t="str">
        <f ca="true">+IF(OFFSET('Sanitation Data'!$H$29,0,10*ROW('Sanitation Data'!H66))="","",OFFSET('Sanitation Data'!$H$29,0,10*ROW('Sanitation Data'!H66)))</f>
        <v/>
      </c>
      <c r="DG72" s="274" t="str">
        <f ca="true">+IF(OFFSET('Sanitation Data'!$H$30,0,10*ROW('Sanitation Data'!H66))="","",OFFSET('Sanitation Data'!$H$30,0,10*ROW('Sanitation Data'!H66)))</f>
        <v/>
      </c>
      <c r="DH72" s="274" t="str">
        <f ca="true">+IF(OFFSET('Sanitation Data'!$H$31,0,10*ROW('Sanitation Data'!H66))="","",OFFSET('Sanitation Data'!$H$31,0,10*ROW('Sanitation Data'!H66)))</f>
        <v/>
      </c>
      <c r="DI72" s="274" t="str">
        <f ca="true">+IF(OFFSET('Sanitation Data'!$H$32,0,10*ROW('Sanitation Data'!H66))="","",OFFSET('Sanitation Data'!$H$32,0,10*ROW('Sanitation Data'!H66)))</f>
        <v/>
      </c>
      <c r="DJ72" s="274" t="str">
        <f ca="true">+IF(OFFSET('Sanitation Data'!$I$28,0,10*ROW('Sanitation Data'!I66))="","",OFFSET('Sanitation Data'!$I$28,0,10*ROW('Sanitation Data'!I66)))</f>
        <v/>
      </c>
      <c r="DK72" s="274" t="str">
        <f ca="true">+IF(OFFSET('Sanitation Data'!$I$29,0,10*ROW('Sanitation Data'!I66))="","",OFFSET('Sanitation Data'!$I$29,0,10*ROW('Sanitation Data'!I66)))</f>
        <v/>
      </c>
      <c r="DL72" s="274" t="str">
        <f ca="true">+IF(OFFSET('Sanitation Data'!$I$30,0,10*ROW('Sanitation Data'!I66))="","",OFFSET('Sanitation Data'!$I$30,0,10*ROW('Sanitation Data'!I66)))</f>
        <v/>
      </c>
      <c r="DM72" s="274" t="str">
        <f ca="true">+IF(OFFSET('Sanitation Data'!$I$31,0,10*ROW('Sanitation Data'!I66))="","",OFFSET('Sanitation Data'!$I$31,0,10*ROW('Sanitation Data'!I66)))</f>
        <v/>
      </c>
      <c r="DN72" s="274" t="str">
        <f ca="true">+IF(OFFSET('Sanitation Data'!$I$32,0,10*ROW('Sanitation Data'!I66))="","",OFFSET('Sanitation Data'!$I$32,0,10*ROW('Sanitation Data'!I66)))</f>
        <v/>
      </c>
      <c r="DO72" s="274" t="str">
        <f ca="true">+IF(OFFSET('Hygiene Data'!$D$11,0,10*ROW('Hygiene Data'!D66))="","",OFFSET('Hygiene Data'!$D$11,0,10*ROW('Hygiene Data'!D66)))</f>
        <v/>
      </c>
      <c r="DP72" s="274" t="str">
        <f ca="true">+IF(OFFSET('Hygiene Data'!$D$12,0,10*ROW('Hygiene Data'!D66))="","",OFFSET('Hygiene Data'!$D$12,0,10*ROW('Hygiene Data'!D66)))</f>
        <v/>
      </c>
      <c r="DQ72" s="274" t="str">
        <f ca="true">+IF(OFFSET('Hygiene Data'!$D$13,0,10*ROW('Hygiene Data'!D66))="","",OFFSET('Hygiene Data'!$D$13,0,10*ROW('Hygiene Data'!D66)))</f>
        <v/>
      </c>
      <c r="DR72" s="274" t="str">
        <f ca="true">+IF(OFFSET('Hygiene Data'!$E$11,0,10*ROW('Hygiene Data'!E66))="","",OFFSET('Hygiene Data'!$E$11,0,10*ROW('Hygiene Data'!E66)))</f>
        <v/>
      </c>
      <c r="DS72" s="274" t="str">
        <f ca="true">+IF(OFFSET('Hygiene Data'!$E$12,0,10*ROW('Hygiene Data'!E66))="","",OFFSET('Hygiene Data'!$E$12,0,10*ROW('Hygiene Data'!E66)))</f>
        <v/>
      </c>
      <c r="DT72" s="274" t="str">
        <f ca="true">+IF(OFFSET('Hygiene Data'!$E$13,0,10*ROW('Hygiene Data'!E66))="","",OFFSET('Hygiene Data'!$E$13,0,10*ROW('Hygiene Data'!E66)))</f>
        <v/>
      </c>
      <c r="DU72" s="274" t="str">
        <f ca="true">+IF(OFFSET('Hygiene Data'!$F$11,0,10*ROW('Hygiene Data'!F66))="","",OFFSET('Hygiene Data'!$F$11,0,10*ROW('Hygiene Data'!F66)))</f>
        <v/>
      </c>
      <c r="DV72" s="274" t="str">
        <f ca="true">+IF(OFFSET('Hygiene Data'!$F$12,0,10*ROW('Hygiene Data'!F66))="","",OFFSET('Hygiene Data'!$F$12,0,10*ROW('Hygiene Data'!F66)))</f>
        <v/>
      </c>
      <c r="DW72" s="274" t="str">
        <f ca="true">+IF(OFFSET('Hygiene Data'!$F$13,0,10*ROW('Hygiene Data'!F66))="","",OFFSET('Hygiene Data'!$F$13,0,10*ROW('Hygiene Data'!F66)))</f>
        <v/>
      </c>
      <c r="DX72" s="274" t="str">
        <f ca="true">+IF(OFFSET('Hygiene Data'!$G$11,0,10*ROW('Hygiene Data'!G66))="","",OFFSET('Hygiene Data'!$G$11,0,10*ROW('Hygiene Data'!G66)))</f>
        <v/>
      </c>
      <c r="DY72" s="274" t="str">
        <f ca="true">+IF(OFFSET('Hygiene Data'!$G$12,0,10*ROW('Hygiene Data'!G66))="","",OFFSET('Hygiene Data'!$G$12,0,10*ROW('Hygiene Data'!G66)))</f>
        <v/>
      </c>
      <c r="DZ72" s="274" t="str">
        <f ca="true">+IF(OFFSET('Hygiene Data'!$G$13,0,10*ROW('Hygiene Data'!G66))="","",OFFSET('Hygiene Data'!$G$13,0,10*ROW('Hygiene Data'!G66)))</f>
        <v/>
      </c>
      <c r="EA72" s="274" t="str">
        <f ca="true">+IF(OFFSET('Hygiene Data'!$H$11,0,10*ROW('Hygiene Data'!H66))="","",OFFSET('Hygiene Data'!$H$11,0,10*ROW('Hygiene Data'!H66)))</f>
        <v/>
      </c>
      <c r="EB72" s="274" t="str">
        <f ca="true">+IF(OFFSET('Hygiene Data'!$H$12,0,10*ROW('Hygiene Data'!H66))="","",OFFSET('Hygiene Data'!$H$12,0,10*ROW('Hygiene Data'!H66)))</f>
        <v/>
      </c>
      <c r="EC72" s="274" t="str">
        <f ca="true">+IF(OFFSET('Hygiene Data'!$H$13,0,10*ROW('Hygiene Data'!H66))="","",OFFSET('Hygiene Data'!$H$13,0,10*ROW('Hygiene Data'!H66)))</f>
        <v/>
      </c>
      <c r="ED72" s="274" t="str">
        <f ca="true">+IF(OFFSET('Hygiene Data'!$I$11,0,10*ROW('Hygiene Data'!I66))="","",OFFSET('Hygiene Data'!$I$11,0,10*ROW('Hygiene Data'!I66)))</f>
        <v/>
      </c>
      <c r="EE72" s="274" t="str">
        <f ca="true">+IF(OFFSET('Hygiene Data'!$I$12,0,10*ROW('Hygiene Data'!I66))="","",OFFSET('Hygiene Data'!$I$12,0,10*ROW('Hygiene Data'!I66)))</f>
        <v/>
      </c>
      <c r="EF72" s="274"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0" t="str">
        <f t="shared" ca="true" si="1"/>
        <v/>
      </c>
      <c r="D73" s="9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4"/>
      <c r="BS73" s="274" t="str">
        <f ca="true">+IF(OFFSET('Water Data'!$D$27,0,10*ROW('Water Data'!D67))="","",OFFSET('Water Data'!$D$27,0,10*ROW('Water Data'!D67)))</f>
        <v/>
      </c>
      <c r="BT73" s="274" t="str">
        <f ca="true">+IF(OFFSET('Water Data'!$D$28,0,10*ROW('Water Data'!D67))="","",OFFSET('Water Data'!$D$28,0,10*ROW('Water Data'!D67)))</f>
        <v/>
      </c>
      <c r="BU73" s="274" t="str">
        <f ca="true">+IF(OFFSET('Water Data'!$D$29,0,10*ROW('Water Data'!D67))="","",OFFSET('Water Data'!$D$29,0,10*ROW('Water Data'!D67)))</f>
        <v/>
      </c>
      <c r="BV73" s="274" t="str">
        <f ca="true">+IF(OFFSET('Water Data'!$E$27,0,10*ROW('Water Data'!E67))="","",OFFSET('Water Data'!$E$27,0,10*ROW('Water Data'!E67)))</f>
        <v/>
      </c>
      <c r="BW73" s="274" t="str">
        <f ca="true">+IF(OFFSET('Water Data'!$E$28,0,10*ROW('Water Data'!E67))="","",OFFSET('Water Data'!$E$28,0,10*ROW('Water Data'!E67)))</f>
        <v/>
      </c>
      <c r="BX73" s="274" t="str">
        <f ca="true">+IF(OFFSET('Water Data'!$E$29,0,10*ROW('Water Data'!E67))="","",OFFSET('Water Data'!$E$29,0,10*ROW('Water Data'!E67)))</f>
        <v/>
      </c>
      <c r="BY73" s="274" t="str">
        <f ca="true">+IF(OFFSET('Water Data'!$F$27,0,10*ROW('Water Data'!F67))="","",OFFSET('Water Data'!$F$27,0,10*ROW('Water Data'!F67)))</f>
        <v/>
      </c>
      <c r="BZ73" s="274" t="str">
        <f ca="true">+IF(OFFSET('Water Data'!$F$28,0,10*ROW('Water Data'!F67))="","",OFFSET('Water Data'!$F$28,0,10*ROW('Water Data'!F67)))</f>
        <v/>
      </c>
      <c r="CA73" s="274" t="str">
        <f ca="true">+IF(OFFSET('Water Data'!$F$29,0,10*ROW('Water Data'!F67))="","",OFFSET('Water Data'!$F$29,0,10*ROW('Water Data'!F67)))</f>
        <v/>
      </c>
      <c r="CB73" s="274" t="str">
        <f ca="true">+IF(OFFSET('Water Data'!$G$27,0,10*ROW('Water Data'!G67))="","",OFFSET('Water Data'!$G$27,0,10*ROW('Water Data'!G67)))</f>
        <v/>
      </c>
      <c r="CC73" s="274" t="str">
        <f ca="true">+IF(OFFSET('Water Data'!$G$28,0,10*ROW('Water Data'!G67))="","",OFFSET('Water Data'!$G$28,0,10*ROW('Water Data'!G67)))</f>
        <v/>
      </c>
      <c r="CD73" s="274" t="str">
        <f ca="true">+IF(OFFSET('Water Data'!$G$29,0,10*ROW('Water Data'!G67))="","",OFFSET('Water Data'!$G$29,0,10*ROW('Water Data'!G67)))</f>
        <v/>
      </c>
      <c r="CE73" s="274" t="str">
        <f ca="true">+IF(OFFSET('Water Data'!$H$27,0,10*ROW('Water Data'!H67))="","",OFFSET('Water Data'!$H$27,0,10*ROW('Water Data'!H67)))</f>
        <v/>
      </c>
      <c r="CF73" s="274" t="str">
        <f ca="true">+IF(OFFSET('Water Data'!$H$28,0,10*ROW('Water Data'!H67))="","",OFFSET('Water Data'!$H$28,0,10*ROW('Water Data'!H67)))</f>
        <v/>
      </c>
      <c r="CG73" s="274" t="str">
        <f ca="true">+IF(OFFSET('Water Data'!$H$29,0,10*ROW('Water Data'!H67))="","",OFFSET('Water Data'!$H$29,0,10*ROW('Water Data'!H67)))</f>
        <v/>
      </c>
      <c r="CH73" s="274" t="str">
        <f ca="true">+IF(OFFSET('Water Data'!$I$27,0,10*ROW('Water Data'!I67))="","",OFFSET('Water Data'!$I$27,0,10*ROW('Water Data'!I67)))</f>
        <v/>
      </c>
      <c r="CI73" s="274" t="str">
        <f ca="true">+IF(OFFSET('Water Data'!$I$28,0,10*ROW('Water Data'!I67))="","",OFFSET('Water Data'!$I$28,0,10*ROW('Water Data'!I67)))</f>
        <v/>
      </c>
      <c r="CJ73" s="274" t="str">
        <f ca="true">+IF(OFFSET('Water Data'!$I$29,0,10*ROW('Water Data'!I67))="","",OFFSET('Water Data'!$I$29,0,10*ROW('Water Data'!I67)))</f>
        <v/>
      </c>
      <c r="CK73" s="274" t="str">
        <f ca="true">+IF(OFFSET('Sanitation Data'!$D$28,0,10*ROW('Sanitation Data'!D67))="","",OFFSET('Sanitation Data'!$D$28,0,10*ROW('Sanitation Data'!D67)))</f>
        <v/>
      </c>
      <c r="CL73" s="274" t="str">
        <f ca="true">+IF(OFFSET('Sanitation Data'!$D$29,0,10*ROW('Sanitation Data'!D67))="","",OFFSET('Sanitation Data'!$D$29,0,10*ROW('Sanitation Data'!D67)))</f>
        <v/>
      </c>
      <c r="CM73" s="274" t="str">
        <f ca="true">+IF(OFFSET('Sanitation Data'!$D$30,0,10*ROW('Sanitation Data'!D67))="","",OFFSET('Sanitation Data'!$D$30,0,10*ROW('Sanitation Data'!D67)))</f>
        <v/>
      </c>
      <c r="CN73" s="274" t="str">
        <f ca="true">+IF(OFFSET('Sanitation Data'!$D$31,0,10*ROW('Sanitation Data'!D67))="","",OFFSET('Sanitation Data'!$D$31,0,10*ROW('Sanitation Data'!D67)))</f>
        <v/>
      </c>
      <c r="CO73" s="274" t="str">
        <f ca="true">+IF(OFFSET('Sanitation Data'!$D$32,0,10*ROW('Sanitation Data'!D67))="","",OFFSET('Sanitation Data'!$D$32,0,10*ROW('Sanitation Data'!D67)))</f>
        <v/>
      </c>
      <c r="CP73" s="274" t="str">
        <f ca="true">+IF(OFFSET('Sanitation Data'!$E$28,0,10*ROW('Sanitation Data'!E67))="","",OFFSET('Sanitation Data'!$E$28,0,10*ROW('Sanitation Data'!E67)))</f>
        <v/>
      </c>
      <c r="CQ73" s="274" t="str">
        <f ca="true">+IF(OFFSET('Sanitation Data'!$E$29,0,10*ROW('Sanitation Data'!E67))="","",OFFSET('Sanitation Data'!$E$29,0,10*ROW('Sanitation Data'!E67)))</f>
        <v/>
      </c>
      <c r="CR73" s="274" t="str">
        <f ca="true">+IF(OFFSET('Sanitation Data'!$E$30,0,10*ROW('Sanitation Data'!E67))="","",OFFSET('Sanitation Data'!$E$30,0,10*ROW('Sanitation Data'!E67)))</f>
        <v/>
      </c>
      <c r="CS73" s="274" t="str">
        <f ca="true">+IF(OFFSET('Sanitation Data'!$E$31,0,10*ROW('Sanitation Data'!E67))="","",OFFSET('Sanitation Data'!$E$31,0,10*ROW('Sanitation Data'!E67)))</f>
        <v/>
      </c>
      <c r="CT73" s="274" t="str">
        <f ca="true">+IF(OFFSET('Sanitation Data'!$E$32,0,10*ROW('Sanitation Data'!E67))="","",OFFSET('Sanitation Data'!$E$32,0,10*ROW('Sanitation Data'!E67)))</f>
        <v/>
      </c>
      <c r="CU73" s="274" t="str">
        <f ca="true">+IF(OFFSET('Sanitation Data'!$F$28,0,10*ROW('Sanitation Data'!F67))="","",OFFSET('Sanitation Data'!$F$28,0,10*ROW('Sanitation Data'!F67)))</f>
        <v/>
      </c>
      <c r="CV73" s="274" t="str">
        <f ca="true">+IF(OFFSET('Sanitation Data'!$F$29,0,10*ROW('Sanitation Data'!F67))="","",OFFSET('Sanitation Data'!$F$29,0,10*ROW('Sanitation Data'!F67)))</f>
        <v/>
      </c>
      <c r="CW73" s="274" t="str">
        <f ca="true">+IF(OFFSET('Sanitation Data'!$F$30,0,10*ROW('Sanitation Data'!F67))="","",OFFSET('Sanitation Data'!$F$30,0,10*ROW('Sanitation Data'!F67)))</f>
        <v/>
      </c>
      <c r="CX73" s="274" t="str">
        <f ca="true">+IF(OFFSET('Sanitation Data'!$F$31,0,10*ROW('Sanitation Data'!F67))="","",OFFSET('Sanitation Data'!$F$31,0,10*ROW('Sanitation Data'!F67)))</f>
        <v/>
      </c>
      <c r="CY73" s="274" t="str">
        <f ca="true">+IF(OFFSET('Sanitation Data'!$F$32,0,10*ROW('Sanitation Data'!F67))="","",OFFSET('Sanitation Data'!$F$32,0,10*ROW('Sanitation Data'!F67)))</f>
        <v/>
      </c>
      <c r="CZ73" s="274" t="str">
        <f ca="true">+IF(OFFSET('Sanitation Data'!$G$28,0,10*ROW('Sanitation Data'!G67))="","",OFFSET('Sanitation Data'!$G$28,0,10*ROW('Sanitation Data'!G67)))</f>
        <v/>
      </c>
      <c r="DA73" s="274" t="str">
        <f ca="true">+IF(OFFSET('Sanitation Data'!$G$29,0,10*ROW('Sanitation Data'!G67))="","",OFFSET('Sanitation Data'!$G$29,0,10*ROW('Sanitation Data'!G67)))</f>
        <v/>
      </c>
      <c r="DB73" s="274" t="str">
        <f ca="true">+IF(OFFSET('Sanitation Data'!$G$30,0,10*ROW('Sanitation Data'!G67))="","",OFFSET('Sanitation Data'!$G$30,0,10*ROW('Sanitation Data'!G67)))</f>
        <v/>
      </c>
      <c r="DC73" s="274" t="str">
        <f ca="true">+IF(OFFSET('Sanitation Data'!$G$31,0,10*ROW('Sanitation Data'!G67))="","",OFFSET('Sanitation Data'!$G$31,0,10*ROW('Sanitation Data'!G67)))</f>
        <v/>
      </c>
      <c r="DD73" s="274" t="str">
        <f ca="true">+IF(OFFSET('Sanitation Data'!$G$32,0,10*ROW('Sanitation Data'!G67))="","",OFFSET('Sanitation Data'!$G$32,0,10*ROW('Sanitation Data'!G67)))</f>
        <v/>
      </c>
      <c r="DE73" s="274" t="str">
        <f ca="true">+IF(OFFSET('Sanitation Data'!$H$28,0,10*ROW('Sanitation Data'!H67))="","",OFFSET('Sanitation Data'!$H$28,0,10*ROW('Sanitation Data'!H67)))</f>
        <v/>
      </c>
      <c r="DF73" s="274" t="str">
        <f ca="true">+IF(OFFSET('Sanitation Data'!$H$29,0,10*ROW('Sanitation Data'!H67))="","",OFFSET('Sanitation Data'!$H$29,0,10*ROW('Sanitation Data'!H67)))</f>
        <v/>
      </c>
      <c r="DG73" s="274" t="str">
        <f ca="true">+IF(OFFSET('Sanitation Data'!$H$30,0,10*ROW('Sanitation Data'!H67))="","",OFFSET('Sanitation Data'!$H$30,0,10*ROW('Sanitation Data'!H67)))</f>
        <v/>
      </c>
      <c r="DH73" s="274" t="str">
        <f ca="true">+IF(OFFSET('Sanitation Data'!$H$31,0,10*ROW('Sanitation Data'!H67))="","",OFFSET('Sanitation Data'!$H$31,0,10*ROW('Sanitation Data'!H67)))</f>
        <v/>
      </c>
      <c r="DI73" s="274" t="str">
        <f ca="true">+IF(OFFSET('Sanitation Data'!$H$32,0,10*ROW('Sanitation Data'!H67))="","",OFFSET('Sanitation Data'!$H$32,0,10*ROW('Sanitation Data'!H67)))</f>
        <v/>
      </c>
      <c r="DJ73" s="274" t="str">
        <f ca="true">+IF(OFFSET('Sanitation Data'!$I$28,0,10*ROW('Sanitation Data'!I67))="","",OFFSET('Sanitation Data'!$I$28,0,10*ROW('Sanitation Data'!I67)))</f>
        <v/>
      </c>
      <c r="DK73" s="274" t="str">
        <f ca="true">+IF(OFFSET('Sanitation Data'!$I$29,0,10*ROW('Sanitation Data'!I67))="","",OFFSET('Sanitation Data'!$I$29,0,10*ROW('Sanitation Data'!I67)))</f>
        <v/>
      </c>
      <c r="DL73" s="274" t="str">
        <f ca="true">+IF(OFFSET('Sanitation Data'!$I$30,0,10*ROW('Sanitation Data'!I67))="","",OFFSET('Sanitation Data'!$I$30,0,10*ROW('Sanitation Data'!I67)))</f>
        <v/>
      </c>
      <c r="DM73" s="274" t="str">
        <f ca="true">+IF(OFFSET('Sanitation Data'!$I$31,0,10*ROW('Sanitation Data'!I67))="","",OFFSET('Sanitation Data'!$I$31,0,10*ROW('Sanitation Data'!I67)))</f>
        <v/>
      </c>
      <c r="DN73" s="274" t="str">
        <f ca="true">+IF(OFFSET('Sanitation Data'!$I$32,0,10*ROW('Sanitation Data'!I67))="","",OFFSET('Sanitation Data'!$I$32,0,10*ROW('Sanitation Data'!I67)))</f>
        <v/>
      </c>
      <c r="DO73" s="274" t="str">
        <f ca="true">+IF(OFFSET('Hygiene Data'!$D$11,0,10*ROW('Hygiene Data'!D67))="","",OFFSET('Hygiene Data'!$D$11,0,10*ROW('Hygiene Data'!D67)))</f>
        <v/>
      </c>
      <c r="DP73" s="274" t="str">
        <f ca="true">+IF(OFFSET('Hygiene Data'!$D$12,0,10*ROW('Hygiene Data'!D67))="","",OFFSET('Hygiene Data'!$D$12,0,10*ROW('Hygiene Data'!D67)))</f>
        <v/>
      </c>
      <c r="DQ73" s="274" t="str">
        <f ca="true">+IF(OFFSET('Hygiene Data'!$D$13,0,10*ROW('Hygiene Data'!D67))="","",OFFSET('Hygiene Data'!$D$13,0,10*ROW('Hygiene Data'!D67)))</f>
        <v/>
      </c>
      <c r="DR73" s="274" t="str">
        <f ca="true">+IF(OFFSET('Hygiene Data'!$E$11,0,10*ROW('Hygiene Data'!E67))="","",OFFSET('Hygiene Data'!$E$11,0,10*ROW('Hygiene Data'!E67)))</f>
        <v/>
      </c>
      <c r="DS73" s="274" t="str">
        <f ca="true">+IF(OFFSET('Hygiene Data'!$E$12,0,10*ROW('Hygiene Data'!E67))="","",OFFSET('Hygiene Data'!$E$12,0,10*ROW('Hygiene Data'!E67)))</f>
        <v/>
      </c>
      <c r="DT73" s="274" t="str">
        <f ca="true">+IF(OFFSET('Hygiene Data'!$E$13,0,10*ROW('Hygiene Data'!E67))="","",OFFSET('Hygiene Data'!$E$13,0,10*ROW('Hygiene Data'!E67)))</f>
        <v/>
      </c>
      <c r="DU73" s="274" t="str">
        <f ca="true">+IF(OFFSET('Hygiene Data'!$F$11,0,10*ROW('Hygiene Data'!F67))="","",OFFSET('Hygiene Data'!$F$11,0,10*ROW('Hygiene Data'!F67)))</f>
        <v/>
      </c>
      <c r="DV73" s="274" t="str">
        <f ca="true">+IF(OFFSET('Hygiene Data'!$F$12,0,10*ROW('Hygiene Data'!F67))="","",OFFSET('Hygiene Data'!$F$12,0,10*ROW('Hygiene Data'!F67)))</f>
        <v/>
      </c>
      <c r="DW73" s="274" t="str">
        <f ca="true">+IF(OFFSET('Hygiene Data'!$F$13,0,10*ROW('Hygiene Data'!F67))="","",OFFSET('Hygiene Data'!$F$13,0,10*ROW('Hygiene Data'!F67)))</f>
        <v/>
      </c>
      <c r="DX73" s="274" t="str">
        <f ca="true">+IF(OFFSET('Hygiene Data'!$G$11,0,10*ROW('Hygiene Data'!G67))="","",OFFSET('Hygiene Data'!$G$11,0,10*ROW('Hygiene Data'!G67)))</f>
        <v/>
      </c>
      <c r="DY73" s="274" t="str">
        <f ca="true">+IF(OFFSET('Hygiene Data'!$G$12,0,10*ROW('Hygiene Data'!G67))="","",OFFSET('Hygiene Data'!$G$12,0,10*ROW('Hygiene Data'!G67)))</f>
        <v/>
      </c>
      <c r="DZ73" s="274" t="str">
        <f ca="true">+IF(OFFSET('Hygiene Data'!$G$13,0,10*ROW('Hygiene Data'!G67))="","",OFFSET('Hygiene Data'!$G$13,0,10*ROW('Hygiene Data'!G67)))</f>
        <v/>
      </c>
      <c r="EA73" s="274" t="str">
        <f ca="true">+IF(OFFSET('Hygiene Data'!$H$11,0,10*ROW('Hygiene Data'!H67))="","",OFFSET('Hygiene Data'!$H$11,0,10*ROW('Hygiene Data'!H67)))</f>
        <v/>
      </c>
      <c r="EB73" s="274" t="str">
        <f ca="true">+IF(OFFSET('Hygiene Data'!$H$12,0,10*ROW('Hygiene Data'!H67))="","",OFFSET('Hygiene Data'!$H$12,0,10*ROW('Hygiene Data'!H67)))</f>
        <v/>
      </c>
      <c r="EC73" s="274" t="str">
        <f ca="true">+IF(OFFSET('Hygiene Data'!$H$13,0,10*ROW('Hygiene Data'!H67))="","",OFFSET('Hygiene Data'!$H$13,0,10*ROW('Hygiene Data'!H67)))</f>
        <v/>
      </c>
      <c r="ED73" s="274" t="str">
        <f ca="true">+IF(OFFSET('Hygiene Data'!$I$11,0,10*ROW('Hygiene Data'!I67))="","",OFFSET('Hygiene Data'!$I$11,0,10*ROW('Hygiene Data'!I67)))</f>
        <v/>
      </c>
      <c r="EE73" s="274" t="str">
        <f ca="true">+IF(OFFSET('Hygiene Data'!$I$12,0,10*ROW('Hygiene Data'!I67))="","",OFFSET('Hygiene Data'!$I$12,0,10*ROW('Hygiene Data'!I67)))</f>
        <v/>
      </c>
      <c r="EF73" s="274"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0" t="str">
        <f t="shared" ca="true" si="1"/>
        <v/>
      </c>
      <c r="D74" s="9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4"/>
      <c r="BS74" s="274" t="str">
        <f ca="true">+IF(OFFSET('Water Data'!$D$27,0,10*ROW('Water Data'!D68))="","",OFFSET('Water Data'!$D$27,0,10*ROW('Water Data'!D68)))</f>
        <v/>
      </c>
      <c r="BT74" s="274" t="str">
        <f ca="true">+IF(OFFSET('Water Data'!$D$28,0,10*ROW('Water Data'!D68))="","",OFFSET('Water Data'!$D$28,0,10*ROW('Water Data'!D68)))</f>
        <v/>
      </c>
      <c r="BU74" s="274" t="str">
        <f ca="true">+IF(OFFSET('Water Data'!$D$29,0,10*ROW('Water Data'!D68))="","",OFFSET('Water Data'!$D$29,0,10*ROW('Water Data'!D68)))</f>
        <v/>
      </c>
      <c r="BV74" s="274" t="str">
        <f ca="true">+IF(OFFSET('Water Data'!$E$27,0,10*ROW('Water Data'!E68))="","",OFFSET('Water Data'!$E$27,0,10*ROW('Water Data'!E68)))</f>
        <v/>
      </c>
      <c r="BW74" s="274" t="str">
        <f ca="true">+IF(OFFSET('Water Data'!$E$28,0,10*ROW('Water Data'!E68))="","",OFFSET('Water Data'!$E$28,0,10*ROW('Water Data'!E68)))</f>
        <v/>
      </c>
      <c r="BX74" s="274" t="str">
        <f ca="true">+IF(OFFSET('Water Data'!$E$29,0,10*ROW('Water Data'!E68))="","",OFFSET('Water Data'!$E$29,0,10*ROW('Water Data'!E68)))</f>
        <v/>
      </c>
      <c r="BY74" s="274" t="str">
        <f ca="true">+IF(OFFSET('Water Data'!$F$27,0,10*ROW('Water Data'!F68))="","",OFFSET('Water Data'!$F$27,0,10*ROW('Water Data'!F68)))</f>
        <v/>
      </c>
      <c r="BZ74" s="274" t="str">
        <f ca="true">+IF(OFFSET('Water Data'!$F$28,0,10*ROW('Water Data'!F68))="","",OFFSET('Water Data'!$F$28,0,10*ROW('Water Data'!F68)))</f>
        <v/>
      </c>
      <c r="CA74" s="274" t="str">
        <f ca="true">+IF(OFFSET('Water Data'!$F$29,0,10*ROW('Water Data'!F68))="","",OFFSET('Water Data'!$F$29,0,10*ROW('Water Data'!F68)))</f>
        <v/>
      </c>
      <c r="CB74" s="274" t="str">
        <f ca="true">+IF(OFFSET('Water Data'!$G$27,0,10*ROW('Water Data'!G68))="","",OFFSET('Water Data'!$G$27,0,10*ROW('Water Data'!G68)))</f>
        <v/>
      </c>
      <c r="CC74" s="274" t="str">
        <f ca="true">+IF(OFFSET('Water Data'!$G$28,0,10*ROW('Water Data'!G68))="","",OFFSET('Water Data'!$G$28,0,10*ROW('Water Data'!G68)))</f>
        <v/>
      </c>
      <c r="CD74" s="274" t="str">
        <f ca="true">+IF(OFFSET('Water Data'!$G$29,0,10*ROW('Water Data'!G68))="","",OFFSET('Water Data'!$G$29,0,10*ROW('Water Data'!G68)))</f>
        <v/>
      </c>
      <c r="CE74" s="274" t="str">
        <f ca="true">+IF(OFFSET('Water Data'!$H$27,0,10*ROW('Water Data'!H68))="","",OFFSET('Water Data'!$H$27,0,10*ROW('Water Data'!H68)))</f>
        <v/>
      </c>
      <c r="CF74" s="274" t="str">
        <f ca="true">+IF(OFFSET('Water Data'!$H$28,0,10*ROW('Water Data'!H68))="","",OFFSET('Water Data'!$H$28,0,10*ROW('Water Data'!H68)))</f>
        <v/>
      </c>
      <c r="CG74" s="274" t="str">
        <f ca="true">+IF(OFFSET('Water Data'!$H$29,0,10*ROW('Water Data'!H68))="","",OFFSET('Water Data'!$H$29,0,10*ROW('Water Data'!H68)))</f>
        <v/>
      </c>
      <c r="CH74" s="274" t="str">
        <f ca="true">+IF(OFFSET('Water Data'!$I$27,0,10*ROW('Water Data'!I68))="","",OFFSET('Water Data'!$I$27,0,10*ROW('Water Data'!I68)))</f>
        <v/>
      </c>
      <c r="CI74" s="274" t="str">
        <f ca="true">+IF(OFFSET('Water Data'!$I$28,0,10*ROW('Water Data'!I68))="","",OFFSET('Water Data'!$I$28,0,10*ROW('Water Data'!I68)))</f>
        <v/>
      </c>
      <c r="CJ74" s="274" t="str">
        <f ca="true">+IF(OFFSET('Water Data'!$I$29,0,10*ROW('Water Data'!I68))="","",OFFSET('Water Data'!$I$29,0,10*ROW('Water Data'!I68)))</f>
        <v/>
      </c>
      <c r="CK74" s="274" t="str">
        <f ca="true">+IF(OFFSET('Sanitation Data'!$D$28,0,10*ROW('Sanitation Data'!D68))="","",OFFSET('Sanitation Data'!$D$28,0,10*ROW('Sanitation Data'!D68)))</f>
        <v/>
      </c>
      <c r="CL74" s="274" t="str">
        <f ca="true">+IF(OFFSET('Sanitation Data'!$D$29,0,10*ROW('Sanitation Data'!D68))="","",OFFSET('Sanitation Data'!$D$29,0,10*ROW('Sanitation Data'!D68)))</f>
        <v/>
      </c>
      <c r="CM74" s="274" t="str">
        <f ca="true">+IF(OFFSET('Sanitation Data'!$D$30,0,10*ROW('Sanitation Data'!D68))="","",OFFSET('Sanitation Data'!$D$30,0,10*ROW('Sanitation Data'!D68)))</f>
        <v/>
      </c>
      <c r="CN74" s="274" t="str">
        <f ca="true">+IF(OFFSET('Sanitation Data'!$D$31,0,10*ROW('Sanitation Data'!D68))="","",OFFSET('Sanitation Data'!$D$31,0,10*ROW('Sanitation Data'!D68)))</f>
        <v/>
      </c>
      <c r="CO74" s="274" t="str">
        <f ca="true">+IF(OFFSET('Sanitation Data'!$D$32,0,10*ROW('Sanitation Data'!D68))="","",OFFSET('Sanitation Data'!$D$32,0,10*ROW('Sanitation Data'!D68)))</f>
        <v/>
      </c>
      <c r="CP74" s="274" t="str">
        <f ca="true">+IF(OFFSET('Sanitation Data'!$E$28,0,10*ROW('Sanitation Data'!E68))="","",OFFSET('Sanitation Data'!$E$28,0,10*ROW('Sanitation Data'!E68)))</f>
        <v/>
      </c>
      <c r="CQ74" s="274" t="str">
        <f ca="true">+IF(OFFSET('Sanitation Data'!$E$29,0,10*ROW('Sanitation Data'!E68))="","",OFFSET('Sanitation Data'!$E$29,0,10*ROW('Sanitation Data'!E68)))</f>
        <v/>
      </c>
      <c r="CR74" s="274" t="str">
        <f ca="true">+IF(OFFSET('Sanitation Data'!$E$30,0,10*ROW('Sanitation Data'!E68))="","",OFFSET('Sanitation Data'!$E$30,0,10*ROW('Sanitation Data'!E68)))</f>
        <v/>
      </c>
      <c r="CS74" s="274" t="str">
        <f ca="true">+IF(OFFSET('Sanitation Data'!$E$31,0,10*ROW('Sanitation Data'!E68))="","",OFFSET('Sanitation Data'!$E$31,0,10*ROW('Sanitation Data'!E68)))</f>
        <v/>
      </c>
      <c r="CT74" s="274" t="str">
        <f ca="true">+IF(OFFSET('Sanitation Data'!$E$32,0,10*ROW('Sanitation Data'!E68))="","",OFFSET('Sanitation Data'!$E$32,0,10*ROW('Sanitation Data'!E68)))</f>
        <v/>
      </c>
      <c r="CU74" s="274" t="str">
        <f ca="true">+IF(OFFSET('Sanitation Data'!$F$28,0,10*ROW('Sanitation Data'!F68))="","",OFFSET('Sanitation Data'!$F$28,0,10*ROW('Sanitation Data'!F68)))</f>
        <v/>
      </c>
      <c r="CV74" s="274" t="str">
        <f ca="true">+IF(OFFSET('Sanitation Data'!$F$29,0,10*ROW('Sanitation Data'!F68))="","",OFFSET('Sanitation Data'!$F$29,0,10*ROW('Sanitation Data'!F68)))</f>
        <v/>
      </c>
      <c r="CW74" s="274" t="str">
        <f ca="true">+IF(OFFSET('Sanitation Data'!$F$30,0,10*ROW('Sanitation Data'!F68))="","",OFFSET('Sanitation Data'!$F$30,0,10*ROW('Sanitation Data'!F68)))</f>
        <v/>
      </c>
      <c r="CX74" s="274" t="str">
        <f ca="true">+IF(OFFSET('Sanitation Data'!$F$31,0,10*ROW('Sanitation Data'!F68))="","",OFFSET('Sanitation Data'!$F$31,0,10*ROW('Sanitation Data'!F68)))</f>
        <v/>
      </c>
      <c r="CY74" s="274" t="str">
        <f ca="true">+IF(OFFSET('Sanitation Data'!$F$32,0,10*ROW('Sanitation Data'!F68))="","",OFFSET('Sanitation Data'!$F$32,0,10*ROW('Sanitation Data'!F68)))</f>
        <v/>
      </c>
      <c r="CZ74" s="274" t="str">
        <f ca="true">+IF(OFFSET('Sanitation Data'!$G$28,0,10*ROW('Sanitation Data'!G68))="","",OFFSET('Sanitation Data'!$G$28,0,10*ROW('Sanitation Data'!G68)))</f>
        <v/>
      </c>
      <c r="DA74" s="274" t="str">
        <f ca="true">+IF(OFFSET('Sanitation Data'!$G$29,0,10*ROW('Sanitation Data'!G68))="","",OFFSET('Sanitation Data'!$G$29,0,10*ROW('Sanitation Data'!G68)))</f>
        <v/>
      </c>
      <c r="DB74" s="274" t="str">
        <f ca="true">+IF(OFFSET('Sanitation Data'!$G$30,0,10*ROW('Sanitation Data'!G68))="","",OFFSET('Sanitation Data'!$G$30,0,10*ROW('Sanitation Data'!G68)))</f>
        <v/>
      </c>
      <c r="DC74" s="274" t="str">
        <f ca="true">+IF(OFFSET('Sanitation Data'!$G$31,0,10*ROW('Sanitation Data'!G68))="","",OFFSET('Sanitation Data'!$G$31,0,10*ROW('Sanitation Data'!G68)))</f>
        <v/>
      </c>
      <c r="DD74" s="274" t="str">
        <f ca="true">+IF(OFFSET('Sanitation Data'!$G$32,0,10*ROW('Sanitation Data'!G68))="","",OFFSET('Sanitation Data'!$G$32,0,10*ROW('Sanitation Data'!G68)))</f>
        <v/>
      </c>
      <c r="DE74" s="274" t="str">
        <f ca="true">+IF(OFFSET('Sanitation Data'!$H$28,0,10*ROW('Sanitation Data'!H68))="","",OFFSET('Sanitation Data'!$H$28,0,10*ROW('Sanitation Data'!H68)))</f>
        <v/>
      </c>
      <c r="DF74" s="274" t="str">
        <f ca="true">+IF(OFFSET('Sanitation Data'!$H$29,0,10*ROW('Sanitation Data'!H68))="","",OFFSET('Sanitation Data'!$H$29,0,10*ROW('Sanitation Data'!H68)))</f>
        <v/>
      </c>
      <c r="DG74" s="274" t="str">
        <f ca="true">+IF(OFFSET('Sanitation Data'!$H$30,0,10*ROW('Sanitation Data'!H68))="","",OFFSET('Sanitation Data'!$H$30,0,10*ROW('Sanitation Data'!H68)))</f>
        <v/>
      </c>
      <c r="DH74" s="274" t="str">
        <f ca="true">+IF(OFFSET('Sanitation Data'!$H$31,0,10*ROW('Sanitation Data'!H68))="","",OFFSET('Sanitation Data'!$H$31,0,10*ROW('Sanitation Data'!H68)))</f>
        <v/>
      </c>
      <c r="DI74" s="274" t="str">
        <f ca="true">+IF(OFFSET('Sanitation Data'!$H$32,0,10*ROW('Sanitation Data'!H68))="","",OFFSET('Sanitation Data'!$H$32,0,10*ROW('Sanitation Data'!H68)))</f>
        <v/>
      </c>
      <c r="DJ74" s="274" t="str">
        <f ca="true">+IF(OFFSET('Sanitation Data'!$I$28,0,10*ROW('Sanitation Data'!I68))="","",OFFSET('Sanitation Data'!$I$28,0,10*ROW('Sanitation Data'!I68)))</f>
        <v/>
      </c>
      <c r="DK74" s="274" t="str">
        <f ca="true">+IF(OFFSET('Sanitation Data'!$I$29,0,10*ROW('Sanitation Data'!I68))="","",OFFSET('Sanitation Data'!$I$29,0,10*ROW('Sanitation Data'!I68)))</f>
        <v/>
      </c>
      <c r="DL74" s="274" t="str">
        <f ca="true">+IF(OFFSET('Sanitation Data'!$I$30,0,10*ROW('Sanitation Data'!I68))="","",OFFSET('Sanitation Data'!$I$30,0,10*ROW('Sanitation Data'!I68)))</f>
        <v/>
      </c>
      <c r="DM74" s="274" t="str">
        <f ca="true">+IF(OFFSET('Sanitation Data'!$I$31,0,10*ROW('Sanitation Data'!I68))="","",OFFSET('Sanitation Data'!$I$31,0,10*ROW('Sanitation Data'!I68)))</f>
        <v/>
      </c>
      <c r="DN74" s="274" t="str">
        <f ca="true">+IF(OFFSET('Sanitation Data'!$I$32,0,10*ROW('Sanitation Data'!I68))="","",OFFSET('Sanitation Data'!$I$32,0,10*ROW('Sanitation Data'!I68)))</f>
        <v/>
      </c>
      <c r="DO74" s="274" t="str">
        <f ca="true">+IF(OFFSET('Hygiene Data'!$D$11,0,10*ROW('Hygiene Data'!D68))="","",OFFSET('Hygiene Data'!$D$11,0,10*ROW('Hygiene Data'!D68)))</f>
        <v/>
      </c>
      <c r="DP74" s="274" t="str">
        <f ca="true">+IF(OFFSET('Hygiene Data'!$D$12,0,10*ROW('Hygiene Data'!D68))="","",OFFSET('Hygiene Data'!$D$12,0,10*ROW('Hygiene Data'!D68)))</f>
        <v/>
      </c>
      <c r="DQ74" s="274" t="str">
        <f ca="true">+IF(OFFSET('Hygiene Data'!$D$13,0,10*ROW('Hygiene Data'!D68))="","",OFFSET('Hygiene Data'!$D$13,0,10*ROW('Hygiene Data'!D68)))</f>
        <v/>
      </c>
      <c r="DR74" s="274" t="str">
        <f ca="true">+IF(OFFSET('Hygiene Data'!$E$11,0,10*ROW('Hygiene Data'!E68))="","",OFFSET('Hygiene Data'!$E$11,0,10*ROW('Hygiene Data'!E68)))</f>
        <v/>
      </c>
      <c r="DS74" s="274" t="str">
        <f ca="true">+IF(OFFSET('Hygiene Data'!$E$12,0,10*ROW('Hygiene Data'!E68))="","",OFFSET('Hygiene Data'!$E$12,0,10*ROW('Hygiene Data'!E68)))</f>
        <v/>
      </c>
      <c r="DT74" s="274" t="str">
        <f ca="true">+IF(OFFSET('Hygiene Data'!$E$13,0,10*ROW('Hygiene Data'!E68))="","",OFFSET('Hygiene Data'!$E$13,0,10*ROW('Hygiene Data'!E68)))</f>
        <v/>
      </c>
      <c r="DU74" s="274" t="str">
        <f ca="true">+IF(OFFSET('Hygiene Data'!$F$11,0,10*ROW('Hygiene Data'!F68))="","",OFFSET('Hygiene Data'!$F$11,0,10*ROW('Hygiene Data'!F68)))</f>
        <v/>
      </c>
      <c r="DV74" s="274" t="str">
        <f ca="true">+IF(OFFSET('Hygiene Data'!$F$12,0,10*ROW('Hygiene Data'!F68))="","",OFFSET('Hygiene Data'!$F$12,0,10*ROW('Hygiene Data'!F68)))</f>
        <v/>
      </c>
      <c r="DW74" s="274" t="str">
        <f ca="true">+IF(OFFSET('Hygiene Data'!$F$13,0,10*ROW('Hygiene Data'!F68))="","",OFFSET('Hygiene Data'!$F$13,0,10*ROW('Hygiene Data'!F68)))</f>
        <v/>
      </c>
      <c r="DX74" s="274" t="str">
        <f ca="true">+IF(OFFSET('Hygiene Data'!$G$11,0,10*ROW('Hygiene Data'!G68))="","",OFFSET('Hygiene Data'!$G$11,0,10*ROW('Hygiene Data'!G68)))</f>
        <v/>
      </c>
      <c r="DY74" s="274" t="str">
        <f ca="true">+IF(OFFSET('Hygiene Data'!$G$12,0,10*ROW('Hygiene Data'!G68))="","",OFFSET('Hygiene Data'!$G$12,0,10*ROW('Hygiene Data'!G68)))</f>
        <v/>
      </c>
      <c r="DZ74" s="274" t="str">
        <f ca="true">+IF(OFFSET('Hygiene Data'!$G$13,0,10*ROW('Hygiene Data'!G68))="","",OFFSET('Hygiene Data'!$G$13,0,10*ROW('Hygiene Data'!G68)))</f>
        <v/>
      </c>
      <c r="EA74" s="274" t="str">
        <f ca="true">+IF(OFFSET('Hygiene Data'!$H$11,0,10*ROW('Hygiene Data'!H68))="","",OFFSET('Hygiene Data'!$H$11,0,10*ROW('Hygiene Data'!H68)))</f>
        <v/>
      </c>
      <c r="EB74" s="274" t="str">
        <f ca="true">+IF(OFFSET('Hygiene Data'!$H$12,0,10*ROW('Hygiene Data'!H68))="","",OFFSET('Hygiene Data'!$H$12,0,10*ROW('Hygiene Data'!H68)))</f>
        <v/>
      </c>
      <c r="EC74" s="274" t="str">
        <f ca="true">+IF(OFFSET('Hygiene Data'!$H$13,0,10*ROW('Hygiene Data'!H68))="","",OFFSET('Hygiene Data'!$H$13,0,10*ROW('Hygiene Data'!H68)))</f>
        <v/>
      </c>
      <c r="ED74" s="274" t="str">
        <f ca="true">+IF(OFFSET('Hygiene Data'!$I$11,0,10*ROW('Hygiene Data'!I68))="","",OFFSET('Hygiene Data'!$I$11,0,10*ROW('Hygiene Data'!I68)))</f>
        <v/>
      </c>
      <c r="EE74" s="274" t="str">
        <f ca="true">+IF(OFFSET('Hygiene Data'!$I$12,0,10*ROW('Hygiene Data'!I68))="","",OFFSET('Hygiene Data'!$I$12,0,10*ROW('Hygiene Data'!I68)))</f>
        <v/>
      </c>
      <c r="EF74" s="274"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0" t="str">
        <f t="shared" ca="true" si="1"/>
        <v/>
      </c>
      <c r="D75" s="9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4"/>
      <c r="BS75" s="274" t="str">
        <f ca="true">+IF(OFFSET('Water Data'!$D$27,0,10*ROW('Water Data'!D69))="","",OFFSET('Water Data'!$D$27,0,10*ROW('Water Data'!D69)))</f>
        <v/>
      </c>
      <c r="BT75" s="274" t="str">
        <f ca="true">+IF(OFFSET('Water Data'!$D$28,0,10*ROW('Water Data'!D69))="","",OFFSET('Water Data'!$D$28,0,10*ROW('Water Data'!D69)))</f>
        <v/>
      </c>
      <c r="BU75" s="274" t="str">
        <f ca="true">+IF(OFFSET('Water Data'!$D$29,0,10*ROW('Water Data'!D69))="","",OFFSET('Water Data'!$D$29,0,10*ROW('Water Data'!D69)))</f>
        <v/>
      </c>
      <c r="BV75" s="274" t="str">
        <f ca="true">+IF(OFFSET('Water Data'!$E$27,0,10*ROW('Water Data'!E69))="","",OFFSET('Water Data'!$E$27,0,10*ROW('Water Data'!E69)))</f>
        <v/>
      </c>
      <c r="BW75" s="274" t="str">
        <f ca="true">+IF(OFFSET('Water Data'!$E$28,0,10*ROW('Water Data'!E69))="","",OFFSET('Water Data'!$E$28,0,10*ROW('Water Data'!E69)))</f>
        <v/>
      </c>
      <c r="BX75" s="274" t="str">
        <f ca="true">+IF(OFFSET('Water Data'!$E$29,0,10*ROW('Water Data'!E69))="","",OFFSET('Water Data'!$E$29,0,10*ROW('Water Data'!E69)))</f>
        <v/>
      </c>
      <c r="BY75" s="274" t="str">
        <f ca="true">+IF(OFFSET('Water Data'!$F$27,0,10*ROW('Water Data'!F69))="","",OFFSET('Water Data'!$F$27,0,10*ROW('Water Data'!F69)))</f>
        <v/>
      </c>
      <c r="BZ75" s="274" t="str">
        <f ca="true">+IF(OFFSET('Water Data'!$F$28,0,10*ROW('Water Data'!F69))="","",OFFSET('Water Data'!$F$28,0,10*ROW('Water Data'!F69)))</f>
        <v/>
      </c>
      <c r="CA75" s="274" t="str">
        <f ca="true">+IF(OFFSET('Water Data'!$F$29,0,10*ROW('Water Data'!F69))="","",OFFSET('Water Data'!$F$29,0,10*ROW('Water Data'!F69)))</f>
        <v/>
      </c>
      <c r="CB75" s="274" t="str">
        <f ca="true">+IF(OFFSET('Water Data'!$G$27,0,10*ROW('Water Data'!G69))="","",OFFSET('Water Data'!$G$27,0,10*ROW('Water Data'!G69)))</f>
        <v/>
      </c>
      <c r="CC75" s="274" t="str">
        <f ca="true">+IF(OFFSET('Water Data'!$G$28,0,10*ROW('Water Data'!G69))="","",OFFSET('Water Data'!$G$28,0,10*ROW('Water Data'!G69)))</f>
        <v/>
      </c>
      <c r="CD75" s="274" t="str">
        <f ca="true">+IF(OFFSET('Water Data'!$G$29,0,10*ROW('Water Data'!G69))="","",OFFSET('Water Data'!$G$29,0,10*ROW('Water Data'!G69)))</f>
        <v/>
      </c>
      <c r="CE75" s="274" t="str">
        <f ca="true">+IF(OFFSET('Water Data'!$H$27,0,10*ROW('Water Data'!H69))="","",OFFSET('Water Data'!$H$27,0,10*ROW('Water Data'!H69)))</f>
        <v/>
      </c>
      <c r="CF75" s="274" t="str">
        <f ca="true">+IF(OFFSET('Water Data'!$H$28,0,10*ROW('Water Data'!H69))="","",OFFSET('Water Data'!$H$28,0,10*ROW('Water Data'!H69)))</f>
        <v/>
      </c>
      <c r="CG75" s="274" t="str">
        <f ca="true">+IF(OFFSET('Water Data'!$H$29,0,10*ROW('Water Data'!H69))="","",OFFSET('Water Data'!$H$29,0,10*ROW('Water Data'!H69)))</f>
        <v/>
      </c>
      <c r="CH75" s="274" t="str">
        <f ca="true">+IF(OFFSET('Water Data'!$I$27,0,10*ROW('Water Data'!I69))="","",OFFSET('Water Data'!$I$27,0,10*ROW('Water Data'!I69)))</f>
        <v/>
      </c>
      <c r="CI75" s="274" t="str">
        <f ca="true">+IF(OFFSET('Water Data'!$I$28,0,10*ROW('Water Data'!I69))="","",OFFSET('Water Data'!$I$28,0,10*ROW('Water Data'!I69)))</f>
        <v/>
      </c>
      <c r="CJ75" s="274" t="str">
        <f ca="true">+IF(OFFSET('Water Data'!$I$29,0,10*ROW('Water Data'!I69))="","",OFFSET('Water Data'!$I$29,0,10*ROW('Water Data'!I69)))</f>
        <v/>
      </c>
      <c r="CK75" s="274" t="str">
        <f ca="true">+IF(OFFSET('Sanitation Data'!$D$28,0,10*ROW('Sanitation Data'!D69))="","",OFFSET('Sanitation Data'!$D$28,0,10*ROW('Sanitation Data'!D69)))</f>
        <v/>
      </c>
      <c r="CL75" s="274" t="str">
        <f ca="true">+IF(OFFSET('Sanitation Data'!$D$29,0,10*ROW('Sanitation Data'!D69))="","",OFFSET('Sanitation Data'!$D$29,0,10*ROW('Sanitation Data'!D69)))</f>
        <v/>
      </c>
      <c r="CM75" s="274" t="str">
        <f ca="true">+IF(OFFSET('Sanitation Data'!$D$30,0,10*ROW('Sanitation Data'!D69))="","",OFFSET('Sanitation Data'!$D$30,0,10*ROW('Sanitation Data'!D69)))</f>
        <v/>
      </c>
      <c r="CN75" s="274" t="str">
        <f ca="true">+IF(OFFSET('Sanitation Data'!$D$31,0,10*ROW('Sanitation Data'!D69))="","",OFFSET('Sanitation Data'!$D$31,0,10*ROW('Sanitation Data'!D69)))</f>
        <v/>
      </c>
      <c r="CO75" s="274" t="str">
        <f ca="true">+IF(OFFSET('Sanitation Data'!$D$32,0,10*ROW('Sanitation Data'!D69))="","",OFFSET('Sanitation Data'!$D$32,0,10*ROW('Sanitation Data'!D69)))</f>
        <v/>
      </c>
      <c r="CP75" s="274" t="str">
        <f ca="true">+IF(OFFSET('Sanitation Data'!$E$28,0,10*ROW('Sanitation Data'!E69))="","",OFFSET('Sanitation Data'!$E$28,0,10*ROW('Sanitation Data'!E69)))</f>
        <v/>
      </c>
      <c r="CQ75" s="274" t="str">
        <f ca="true">+IF(OFFSET('Sanitation Data'!$E$29,0,10*ROW('Sanitation Data'!E69))="","",OFFSET('Sanitation Data'!$E$29,0,10*ROW('Sanitation Data'!E69)))</f>
        <v/>
      </c>
      <c r="CR75" s="274" t="str">
        <f ca="true">+IF(OFFSET('Sanitation Data'!$E$30,0,10*ROW('Sanitation Data'!E69))="","",OFFSET('Sanitation Data'!$E$30,0,10*ROW('Sanitation Data'!E69)))</f>
        <v/>
      </c>
      <c r="CS75" s="274" t="str">
        <f ca="true">+IF(OFFSET('Sanitation Data'!$E$31,0,10*ROW('Sanitation Data'!E69))="","",OFFSET('Sanitation Data'!$E$31,0,10*ROW('Sanitation Data'!E69)))</f>
        <v/>
      </c>
      <c r="CT75" s="274" t="str">
        <f ca="true">+IF(OFFSET('Sanitation Data'!$E$32,0,10*ROW('Sanitation Data'!E69))="","",OFFSET('Sanitation Data'!$E$32,0,10*ROW('Sanitation Data'!E69)))</f>
        <v/>
      </c>
      <c r="CU75" s="274" t="str">
        <f ca="true">+IF(OFFSET('Sanitation Data'!$F$28,0,10*ROW('Sanitation Data'!F69))="","",OFFSET('Sanitation Data'!$F$28,0,10*ROW('Sanitation Data'!F69)))</f>
        <v/>
      </c>
      <c r="CV75" s="274" t="str">
        <f ca="true">+IF(OFFSET('Sanitation Data'!$F$29,0,10*ROW('Sanitation Data'!F69))="","",OFFSET('Sanitation Data'!$F$29,0,10*ROW('Sanitation Data'!F69)))</f>
        <v/>
      </c>
      <c r="CW75" s="274" t="str">
        <f ca="true">+IF(OFFSET('Sanitation Data'!$F$30,0,10*ROW('Sanitation Data'!F69))="","",OFFSET('Sanitation Data'!$F$30,0,10*ROW('Sanitation Data'!F69)))</f>
        <v/>
      </c>
      <c r="CX75" s="274" t="str">
        <f ca="true">+IF(OFFSET('Sanitation Data'!$F$31,0,10*ROW('Sanitation Data'!F69))="","",OFFSET('Sanitation Data'!$F$31,0,10*ROW('Sanitation Data'!F69)))</f>
        <v/>
      </c>
      <c r="CY75" s="274" t="str">
        <f ca="true">+IF(OFFSET('Sanitation Data'!$F$32,0,10*ROW('Sanitation Data'!F69))="","",OFFSET('Sanitation Data'!$F$32,0,10*ROW('Sanitation Data'!F69)))</f>
        <v/>
      </c>
      <c r="CZ75" s="274" t="str">
        <f ca="true">+IF(OFFSET('Sanitation Data'!$G$28,0,10*ROW('Sanitation Data'!G69))="","",OFFSET('Sanitation Data'!$G$28,0,10*ROW('Sanitation Data'!G69)))</f>
        <v/>
      </c>
      <c r="DA75" s="274" t="str">
        <f ca="true">+IF(OFFSET('Sanitation Data'!$G$29,0,10*ROW('Sanitation Data'!G69))="","",OFFSET('Sanitation Data'!$G$29,0,10*ROW('Sanitation Data'!G69)))</f>
        <v/>
      </c>
      <c r="DB75" s="274" t="str">
        <f ca="true">+IF(OFFSET('Sanitation Data'!$G$30,0,10*ROW('Sanitation Data'!G69))="","",OFFSET('Sanitation Data'!$G$30,0,10*ROW('Sanitation Data'!G69)))</f>
        <v/>
      </c>
      <c r="DC75" s="274" t="str">
        <f ca="true">+IF(OFFSET('Sanitation Data'!$G$31,0,10*ROW('Sanitation Data'!G69))="","",OFFSET('Sanitation Data'!$G$31,0,10*ROW('Sanitation Data'!G69)))</f>
        <v/>
      </c>
      <c r="DD75" s="274" t="str">
        <f ca="true">+IF(OFFSET('Sanitation Data'!$G$32,0,10*ROW('Sanitation Data'!G69))="","",OFFSET('Sanitation Data'!$G$32,0,10*ROW('Sanitation Data'!G69)))</f>
        <v/>
      </c>
      <c r="DE75" s="274" t="str">
        <f ca="true">+IF(OFFSET('Sanitation Data'!$H$28,0,10*ROW('Sanitation Data'!H69))="","",OFFSET('Sanitation Data'!$H$28,0,10*ROW('Sanitation Data'!H69)))</f>
        <v/>
      </c>
      <c r="DF75" s="274" t="str">
        <f ca="true">+IF(OFFSET('Sanitation Data'!$H$29,0,10*ROW('Sanitation Data'!H69))="","",OFFSET('Sanitation Data'!$H$29,0,10*ROW('Sanitation Data'!H69)))</f>
        <v/>
      </c>
      <c r="DG75" s="274" t="str">
        <f ca="true">+IF(OFFSET('Sanitation Data'!$H$30,0,10*ROW('Sanitation Data'!H69))="","",OFFSET('Sanitation Data'!$H$30,0,10*ROW('Sanitation Data'!H69)))</f>
        <v/>
      </c>
      <c r="DH75" s="274" t="str">
        <f ca="true">+IF(OFFSET('Sanitation Data'!$H$31,0,10*ROW('Sanitation Data'!H69))="","",OFFSET('Sanitation Data'!$H$31,0,10*ROW('Sanitation Data'!H69)))</f>
        <v/>
      </c>
      <c r="DI75" s="274" t="str">
        <f ca="true">+IF(OFFSET('Sanitation Data'!$H$32,0,10*ROW('Sanitation Data'!H69))="","",OFFSET('Sanitation Data'!$H$32,0,10*ROW('Sanitation Data'!H69)))</f>
        <v/>
      </c>
      <c r="DJ75" s="274" t="str">
        <f ca="true">+IF(OFFSET('Sanitation Data'!$I$28,0,10*ROW('Sanitation Data'!I69))="","",OFFSET('Sanitation Data'!$I$28,0,10*ROW('Sanitation Data'!I69)))</f>
        <v/>
      </c>
      <c r="DK75" s="274" t="str">
        <f ca="true">+IF(OFFSET('Sanitation Data'!$I$29,0,10*ROW('Sanitation Data'!I69))="","",OFFSET('Sanitation Data'!$I$29,0,10*ROW('Sanitation Data'!I69)))</f>
        <v/>
      </c>
      <c r="DL75" s="274" t="str">
        <f ca="true">+IF(OFFSET('Sanitation Data'!$I$30,0,10*ROW('Sanitation Data'!I69))="","",OFFSET('Sanitation Data'!$I$30,0,10*ROW('Sanitation Data'!I69)))</f>
        <v/>
      </c>
      <c r="DM75" s="274" t="str">
        <f ca="true">+IF(OFFSET('Sanitation Data'!$I$31,0,10*ROW('Sanitation Data'!I69))="","",OFFSET('Sanitation Data'!$I$31,0,10*ROW('Sanitation Data'!I69)))</f>
        <v/>
      </c>
      <c r="DN75" s="274" t="str">
        <f ca="true">+IF(OFFSET('Sanitation Data'!$I$32,0,10*ROW('Sanitation Data'!I69))="","",OFFSET('Sanitation Data'!$I$32,0,10*ROW('Sanitation Data'!I69)))</f>
        <v/>
      </c>
      <c r="DO75" s="274" t="str">
        <f ca="true">+IF(OFFSET('Hygiene Data'!$D$11,0,10*ROW('Hygiene Data'!D69))="","",OFFSET('Hygiene Data'!$D$11,0,10*ROW('Hygiene Data'!D69)))</f>
        <v/>
      </c>
      <c r="DP75" s="274" t="str">
        <f ca="true">+IF(OFFSET('Hygiene Data'!$D$12,0,10*ROW('Hygiene Data'!D69))="","",OFFSET('Hygiene Data'!$D$12,0,10*ROW('Hygiene Data'!D69)))</f>
        <v/>
      </c>
      <c r="DQ75" s="274" t="str">
        <f ca="true">+IF(OFFSET('Hygiene Data'!$D$13,0,10*ROW('Hygiene Data'!D69))="","",OFFSET('Hygiene Data'!$D$13,0,10*ROW('Hygiene Data'!D69)))</f>
        <v/>
      </c>
      <c r="DR75" s="274" t="str">
        <f ca="true">+IF(OFFSET('Hygiene Data'!$E$11,0,10*ROW('Hygiene Data'!E69))="","",OFFSET('Hygiene Data'!$E$11,0,10*ROW('Hygiene Data'!E69)))</f>
        <v/>
      </c>
      <c r="DS75" s="274" t="str">
        <f ca="true">+IF(OFFSET('Hygiene Data'!$E$12,0,10*ROW('Hygiene Data'!E69))="","",OFFSET('Hygiene Data'!$E$12,0,10*ROW('Hygiene Data'!E69)))</f>
        <v/>
      </c>
      <c r="DT75" s="274" t="str">
        <f ca="true">+IF(OFFSET('Hygiene Data'!$E$13,0,10*ROW('Hygiene Data'!E69))="","",OFFSET('Hygiene Data'!$E$13,0,10*ROW('Hygiene Data'!E69)))</f>
        <v/>
      </c>
      <c r="DU75" s="274" t="str">
        <f ca="true">+IF(OFFSET('Hygiene Data'!$F$11,0,10*ROW('Hygiene Data'!F69))="","",OFFSET('Hygiene Data'!$F$11,0,10*ROW('Hygiene Data'!F69)))</f>
        <v/>
      </c>
      <c r="DV75" s="274" t="str">
        <f ca="true">+IF(OFFSET('Hygiene Data'!$F$12,0,10*ROW('Hygiene Data'!F69))="","",OFFSET('Hygiene Data'!$F$12,0,10*ROW('Hygiene Data'!F69)))</f>
        <v/>
      </c>
      <c r="DW75" s="274" t="str">
        <f ca="true">+IF(OFFSET('Hygiene Data'!$F$13,0,10*ROW('Hygiene Data'!F69))="","",OFFSET('Hygiene Data'!$F$13,0,10*ROW('Hygiene Data'!F69)))</f>
        <v/>
      </c>
      <c r="DX75" s="274" t="str">
        <f ca="true">+IF(OFFSET('Hygiene Data'!$G$11,0,10*ROW('Hygiene Data'!G69))="","",OFFSET('Hygiene Data'!$G$11,0,10*ROW('Hygiene Data'!G69)))</f>
        <v/>
      </c>
      <c r="DY75" s="274" t="str">
        <f ca="true">+IF(OFFSET('Hygiene Data'!$G$12,0,10*ROW('Hygiene Data'!G69))="","",OFFSET('Hygiene Data'!$G$12,0,10*ROW('Hygiene Data'!G69)))</f>
        <v/>
      </c>
      <c r="DZ75" s="274" t="str">
        <f ca="true">+IF(OFFSET('Hygiene Data'!$G$13,0,10*ROW('Hygiene Data'!G69))="","",OFFSET('Hygiene Data'!$G$13,0,10*ROW('Hygiene Data'!G69)))</f>
        <v/>
      </c>
      <c r="EA75" s="274" t="str">
        <f ca="true">+IF(OFFSET('Hygiene Data'!$H$11,0,10*ROW('Hygiene Data'!H69))="","",OFFSET('Hygiene Data'!$H$11,0,10*ROW('Hygiene Data'!H69)))</f>
        <v/>
      </c>
      <c r="EB75" s="274" t="str">
        <f ca="true">+IF(OFFSET('Hygiene Data'!$H$12,0,10*ROW('Hygiene Data'!H69))="","",OFFSET('Hygiene Data'!$H$12,0,10*ROW('Hygiene Data'!H69)))</f>
        <v/>
      </c>
      <c r="EC75" s="274" t="str">
        <f ca="true">+IF(OFFSET('Hygiene Data'!$H$13,0,10*ROW('Hygiene Data'!H69))="","",OFFSET('Hygiene Data'!$H$13,0,10*ROW('Hygiene Data'!H69)))</f>
        <v/>
      </c>
      <c r="ED75" s="274" t="str">
        <f ca="true">+IF(OFFSET('Hygiene Data'!$I$11,0,10*ROW('Hygiene Data'!I69))="","",OFFSET('Hygiene Data'!$I$11,0,10*ROW('Hygiene Data'!I69)))</f>
        <v/>
      </c>
      <c r="EE75" s="274" t="str">
        <f ca="true">+IF(OFFSET('Hygiene Data'!$I$12,0,10*ROW('Hygiene Data'!I69))="","",OFFSET('Hygiene Data'!$I$12,0,10*ROW('Hygiene Data'!I69)))</f>
        <v/>
      </c>
      <c r="EF75" s="274"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0" t="str">
        <f t="shared" ca="true" si="1"/>
        <v/>
      </c>
      <c r="D76" s="9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4"/>
      <c r="BS76" s="274" t="str">
        <f ca="true">+IF(OFFSET('Water Data'!$D$27,0,10*ROW('Water Data'!D70))="","",OFFSET('Water Data'!$D$27,0,10*ROW('Water Data'!D70)))</f>
        <v/>
      </c>
      <c r="BT76" s="274" t="str">
        <f ca="true">+IF(OFFSET('Water Data'!$D$28,0,10*ROW('Water Data'!D70))="","",OFFSET('Water Data'!$D$28,0,10*ROW('Water Data'!D70)))</f>
        <v/>
      </c>
      <c r="BU76" s="274" t="str">
        <f ca="true">+IF(OFFSET('Water Data'!$D$29,0,10*ROW('Water Data'!D70))="","",OFFSET('Water Data'!$D$29,0,10*ROW('Water Data'!D70)))</f>
        <v/>
      </c>
      <c r="BV76" s="274" t="str">
        <f ca="true">+IF(OFFSET('Water Data'!$E$27,0,10*ROW('Water Data'!E70))="","",OFFSET('Water Data'!$E$27,0,10*ROW('Water Data'!E70)))</f>
        <v/>
      </c>
      <c r="BW76" s="274" t="str">
        <f ca="true">+IF(OFFSET('Water Data'!$E$28,0,10*ROW('Water Data'!E70))="","",OFFSET('Water Data'!$E$28,0,10*ROW('Water Data'!E70)))</f>
        <v/>
      </c>
      <c r="BX76" s="274" t="str">
        <f ca="true">+IF(OFFSET('Water Data'!$E$29,0,10*ROW('Water Data'!E70))="","",OFFSET('Water Data'!$E$29,0,10*ROW('Water Data'!E70)))</f>
        <v/>
      </c>
      <c r="BY76" s="274" t="str">
        <f ca="true">+IF(OFFSET('Water Data'!$F$27,0,10*ROW('Water Data'!F70))="","",OFFSET('Water Data'!$F$27,0,10*ROW('Water Data'!F70)))</f>
        <v/>
      </c>
      <c r="BZ76" s="274" t="str">
        <f ca="true">+IF(OFFSET('Water Data'!$F$28,0,10*ROW('Water Data'!F70))="","",OFFSET('Water Data'!$F$28,0,10*ROW('Water Data'!F70)))</f>
        <v/>
      </c>
      <c r="CA76" s="274" t="str">
        <f ca="true">+IF(OFFSET('Water Data'!$F$29,0,10*ROW('Water Data'!F70))="","",OFFSET('Water Data'!$F$29,0,10*ROW('Water Data'!F70)))</f>
        <v/>
      </c>
      <c r="CB76" s="274" t="str">
        <f ca="true">+IF(OFFSET('Water Data'!$G$27,0,10*ROW('Water Data'!G70))="","",OFFSET('Water Data'!$G$27,0,10*ROW('Water Data'!G70)))</f>
        <v/>
      </c>
      <c r="CC76" s="274" t="str">
        <f ca="true">+IF(OFFSET('Water Data'!$G$28,0,10*ROW('Water Data'!G70))="","",OFFSET('Water Data'!$G$28,0,10*ROW('Water Data'!G70)))</f>
        <v/>
      </c>
      <c r="CD76" s="274" t="str">
        <f ca="true">+IF(OFFSET('Water Data'!$G$29,0,10*ROW('Water Data'!G70))="","",OFFSET('Water Data'!$G$29,0,10*ROW('Water Data'!G70)))</f>
        <v/>
      </c>
      <c r="CE76" s="274" t="str">
        <f ca="true">+IF(OFFSET('Water Data'!$H$27,0,10*ROW('Water Data'!H70))="","",OFFSET('Water Data'!$H$27,0,10*ROW('Water Data'!H70)))</f>
        <v/>
      </c>
      <c r="CF76" s="274" t="str">
        <f ca="true">+IF(OFFSET('Water Data'!$H$28,0,10*ROW('Water Data'!H70))="","",OFFSET('Water Data'!$H$28,0,10*ROW('Water Data'!H70)))</f>
        <v/>
      </c>
      <c r="CG76" s="274" t="str">
        <f ca="true">+IF(OFFSET('Water Data'!$H$29,0,10*ROW('Water Data'!H70))="","",OFFSET('Water Data'!$H$29,0,10*ROW('Water Data'!H70)))</f>
        <v/>
      </c>
      <c r="CH76" s="274" t="str">
        <f ca="true">+IF(OFFSET('Water Data'!$I$27,0,10*ROW('Water Data'!I70))="","",OFFSET('Water Data'!$I$27,0,10*ROW('Water Data'!I70)))</f>
        <v/>
      </c>
      <c r="CI76" s="274" t="str">
        <f ca="true">+IF(OFFSET('Water Data'!$I$28,0,10*ROW('Water Data'!I70))="","",OFFSET('Water Data'!$I$28,0,10*ROW('Water Data'!I70)))</f>
        <v/>
      </c>
      <c r="CJ76" s="274" t="str">
        <f ca="true">+IF(OFFSET('Water Data'!$I$29,0,10*ROW('Water Data'!I70))="","",OFFSET('Water Data'!$I$29,0,10*ROW('Water Data'!I70)))</f>
        <v/>
      </c>
      <c r="CK76" s="274" t="str">
        <f ca="true">+IF(OFFSET('Sanitation Data'!$D$28,0,10*ROW('Sanitation Data'!D70))="","",OFFSET('Sanitation Data'!$D$28,0,10*ROW('Sanitation Data'!D70)))</f>
        <v/>
      </c>
      <c r="CL76" s="274" t="str">
        <f ca="true">+IF(OFFSET('Sanitation Data'!$D$29,0,10*ROW('Sanitation Data'!D70))="","",OFFSET('Sanitation Data'!$D$29,0,10*ROW('Sanitation Data'!D70)))</f>
        <v/>
      </c>
      <c r="CM76" s="274" t="str">
        <f ca="true">+IF(OFFSET('Sanitation Data'!$D$30,0,10*ROW('Sanitation Data'!D70))="","",OFFSET('Sanitation Data'!$D$30,0,10*ROW('Sanitation Data'!D70)))</f>
        <v/>
      </c>
      <c r="CN76" s="274" t="str">
        <f ca="true">+IF(OFFSET('Sanitation Data'!$D$31,0,10*ROW('Sanitation Data'!D70))="","",OFFSET('Sanitation Data'!$D$31,0,10*ROW('Sanitation Data'!D70)))</f>
        <v/>
      </c>
      <c r="CO76" s="274" t="str">
        <f ca="true">+IF(OFFSET('Sanitation Data'!$D$32,0,10*ROW('Sanitation Data'!D70))="","",OFFSET('Sanitation Data'!$D$32,0,10*ROW('Sanitation Data'!D70)))</f>
        <v/>
      </c>
      <c r="CP76" s="274" t="str">
        <f ca="true">+IF(OFFSET('Sanitation Data'!$E$28,0,10*ROW('Sanitation Data'!E70))="","",OFFSET('Sanitation Data'!$E$28,0,10*ROW('Sanitation Data'!E70)))</f>
        <v/>
      </c>
      <c r="CQ76" s="274" t="str">
        <f ca="true">+IF(OFFSET('Sanitation Data'!$E$29,0,10*ROW('Sanitation Data'!E70))="","",OFFSET('Sanitation Data'!$E$29,0,10*ROW('Sanitation Data'!E70)))</f>
        <v/>
      </c>
      <c r="CR76" s="274" t="str">
        <f ca="true">+IF(OFFSET('Sanitation Data'!$E$30,0,10*ROW('Sanitation Data'!E70))="","",OFFSET('Sanitation Data'!$E$30,0,10*ROW('Sanitation Data'!E70)))</f>
        <v/>
      </c>
      <c r="CS76" s="274" t="str">
        <f ca="true">+IF(OFFSET('Sanitation Data'!$E$31,0,10*ROW('Sanitation Data'!E70))="","",OFFSET('Sanitation Data'!$E$31,0,10*ROW('Sanitation Data'!E70)))</f>
        <v/>
      </c>
      <c r="CT76" s="274" t="str">
        <f ca="true">+IF(OFFSET('Sanitation Data'!$E$32,0,10*ROW('Sanitation Data'!E70))="","",OFFSET('Sanitation Data'!$E$32,0,10*ROW('Sanitation Data'!E70)))</f>
        <v/>
      </c>
      <c r="CU76" s="274" t="str">
        <f ca="true">+IF(OFFSET('Sanitation Data'!$F$28,0,10*ROW('Sanitation Data'!F70))="","",OFFSET('Sanitation Data'!$F$28,0,10*ROW('Sanitation Data'!F70)))</f>
        <v/>
      </c>
      <c r="CV76" s="274" t="str">
        <f ca="true">+IF(OFFSET('Sanitation Data'!$F$29,0,10*ROW('Sanitation Data'!F70))="","",OFFSET('Sanitation Data'!$F$29,0,10*ROW('Sanitation Data'!F70)))</f>
        <v/>
      </c>
      <c r="CW76" s="274" t="str">
        <f ca="true">+IF(OFFSET('Sanitation Data'!$F$30,0,10*ROW('Sanitation Data'!F70))="","",OFFSET('Sanitation Data'!$F$30,0,10*ROW('Sanitation Data'!F70)))</f>
        <v/>
      </c>
      <c r="CX76" s="274" t="str">
        <f ca="true">+IF(OFFSET('Sanitation Data'!$F$31,0,10*ROW('Sanitation Data'!F70))="","",OFFSET('Sanitation Data'!$F$31,0,10*ROW('Sanitation Data'!F70)))</f>
        <v/>
      </c>
      <c r="CY76" s="274" t="str">
        <f ca="true">+IF(OFFSET('Sanitation Data'!$F$32,0,10*ROW('Sanitation Data'!F70))="","",OFFSET('Sanitation Data'!$F$32,0,10*ROW('Sanitation Data'!F70)))</f>
        <v/>
      </c>
      <c r="CZ76" s="274" t="str">
        <f ca="true">+IF(OFFSET('Sanitation Data'!$G$28,0,10*ROW('Sanitation Data'!G70))="","",OFFSET('Sanitation Data'!$G$28,0,10*ROW('Sanitation Data'!G70)))</f>
        <v/>
      </c>
      <c r="DA76" s="274" t="str">
        <f ca="true">+IF(OFFSET('Sanitation Data'!$G$29,0,10*ROW('Sanitation Data'!G70))="","",OFFSET('Sanitation Data'!$G$29,0,10*ROW('Sanitation Data'!G70)))</f>
        <v/>
      </c>
      <c r="DB76" s="274" t="str">
        <f ca="true">+IF(OFFSET('Sanitation Data'!$G$30,0,10*ROW('Sanitation Data'!G70))="","",OFFSET('Sanitation Data'!$G$30,0,10*ROW('Sanitation Data'!G70)))</f>
        <v/>
      </c>
      <c r="DC76" s="274" t="str">
        <f ca="true">+IF(OFFSET('Sanitation Data'!$G$31,0,10*ROW('Sanitation Data'!G70))="","",OFFSET('Sanitation Data'!$G$31,0,10*ROW('Sanitation Data'!G70)))</f>
        <v/>
      </c>
      <c r="DD76" s="274" t="str">
        <f ca="true">+IF(OFFSET('Sanitation Data'!$G$32,0,10*ROW('Sanitation Data'!G70))="","",OFFSET('Sanitation Data'!$G$32,0,10*ROW('Sanitation Data'!G70)))</f>
        <v/>
      </c>
      <c r="DE76" s="274" t="str">
        <f ca="true">+IF(OFFSET('Sanitation Data'!$H$28,0,10*ROW('Sanitation Data'!H70))="","",OFFSET('Sanitation Data'!$H$28,0,10*ROW('Sanitation Data'!H70)))</f>
        <v/>
      </c>
      <c r="DF76" s="274" t="str">
        <f ca="true">+IF(OFFSET('Sanitation Data'!$H$29,0,10*ROW('Sanitation Data'!H70))="","",OFFSET('Sanitation Data'!$H$29,0,10*ROW('Sanitation Data'!H70)))</f>
        <v/>
      </c>
      <c r="DG76" s="274" t="str">
        <f ca="true">+IF(OFFSET('Sanitation Data'!$H$30,0,10*ROW('Sanitation Data'!H70))="","",OFFSET('Sanitation Data'!$H$30,0,10*ROW('Sanitation Data'!H70)))</f>
        <v/>
      </c>
      <c r="DH76" s="274" t="str">
        <f ca="true">+IF(OFFSET('Sanitation Data'!$H$31,0,10*ROW('Sanitation Data'!H70))="","",OFFSET('Sanitation Data'!$H$31,0,10*ROW('Sanitation Data'!H70)))</f>
        <v/>
      </c>
      <c r="DI76" s="274" t="str">
        <f ca="true">+IF(OFFSET('Sanitation Data'!$H$32,0,10*ROW('Sanitation Data'!H70))="","",OFFSET('Sanitation Data'!$H$32,0,10*ROW('Sanitation Data'!H70)))</f>
        <v/>
      </c>
      <c r="DJ76" s="274" t="str">
        <f ca="true">+IF(OFFSET('Sanitation Data'!$I$28,0,10*ROW('Sanitation Data'!I70))="","",OFFSET('Sanitation Data'!$I$28,0,10*ROW('Sanitation Data'!I70)))</f>
        <v/>
      </c>
      <c r="DK76" s="274" t="str">
        <f ca="true">+IF(OFFSET('Sanitation Data'!$I$29,0,10*ROW('Sanitation Data'!I70))="","",OFFSET('Sanitation Data'!$I$29,0,10*ROW('Sanitation Data'!I70)))</f>
        <v/>
      </c>
      <c r="DL76" s="274" t="str">
        <f ca="true">+IF(OFFSET('Sanitation Data'!$I$30,0,10*ROW('Sanitation Data'!I70))="","",OFFSET('Sanitation Data'!$I$30,0,10*ROW('Sanitation Data'!I70)))</f>
        <v/>
      </c>
      <c r="DM76" s="274" t="str">
        <f ca="true">+IF(OFFSET('Sanitation Data'!$I$31,0,10*ROW('Sanitation Data'!I70))="","",OFFSET('Sanitation Data'!$I$31,0,10*ROW('Sanitation Data'!I70)))</f>
        <v/>
      </c>
      <c r="DN76" s="274" t="str">
        <f ca="true">+IF(OFFSET('Sanitation Data'!$I$32,0,10*ROW('Sanitation Data'!I70))="","",OFFSET('Sanitation Data'!$I$32,0,10*ROW('Sanitation Data'!I70)))</f>
        <v/>
      </c>
      <c r="DO76" s="274" t="str">
        <f ca="true">+IF(OFFSET('Hygiene Data'!$D$11,0,10*ROW('Hygiene Data'!D70))="","",OFFSET('Hygiene Data'!$D$11,0,10*ROW('Hygiene Data'!D70)))</f>
        <v/>
      </c>
      <c r="DP76" s="274" t="str">
        <f ca="true">+IF(OFFSET('Hygiene Data'!$D$12,0,10*ROW('Hygiene Data'!D70))="","",OFFSET('Hygiene Data'!$D$12,0,10*ROW('Hygiene Data'!D70)))</f>
        <v/>
      </c>
      <c r="DQ76" s="274" t="str">
        <f ca="true">+IF(OFFSET('Hygiene Data'!$D$13,0,10*ROW('Hygiene Data'!D70))="","",OFFSET('Hygiene Data'!$D$13,0,10*ROW('Hygiene Data'!D70)))</f>
        <v/>
      </c>
      <c r="DR76" s="274" t="str">
        <f ca="true">+IF(OFFSET('Hygiene Data'!$E$11,0,10*ROW('Hygiene Data'!E70))="","",OFFSET('Hygiene Data'!$E$11,0,10*ROW('Hygiene Data'!E70)))</f>
        <v/>
      </c>
      <c r="DS76" s="274" t="str">
        <f ca="true">+IF(OFFSET('Hygiene Data'!$E$12,0,10*ROW('Hygiene Data'!E70))="","",OFFSET('Hygiene Data'!$E$12,0,10*ROW('Hygiene Data'!E70)))</f>
        <v/>
      </c>
      <c r="DT76" s="274" t="str">
        <f ca="true">+IF(OFFSET('Hygiene Data'!$E$13,0,10*ROW('Hygiene Data'!E70))="","",OFFSET('Hygiene Data'!$E$13,0,10*ROW('Hygiene Data'!E70)))</f>
        <v/>
      </c>
      <c r="DU76" s="274" t="str">
        <f ca="true">+IF(OFFSET('Hygiene Data'!$F$11,0,10*ROW('Hygiene Data'!F70))="","",OFFSET('Hygiene Data'!$F$11,0,10*ROW('Hygiene Data'!F70)))</f>
        <v/>
      </c>
      <c r="DV76" s="274" t="str">
        <f ca="true">+IF(OFFSET('Hygiene Data'!$F$12,0,10*ROW('Hygiene Data'!F70))="","",OFFSET('Hygiene Data'!$F$12,0,10*ROW('Hygiene Data'!F70)))</f>
        <v/>
      </c>
      <c r="DW76" s="274" t="str">
        <f ca="true">+IF(OFFSET('Hygiene Data'!$F$13,0,10*ROW('Hygiene Data'!F70))="","",OFFSET('Hygiene Data'!$F$13,0,10*ROW('Hygiene Data'!F70)))</f>
        <v/>
      </c>
      <c r="DX76" s="274" t="str">
        <f ca="true">+IF(OFFSET('Hygiene Data'!$G$11,0,10*ROW('Hygiene Data'!G70))="","",OFFSET('Hygiene Data'!$G$11,0,10*ROW('Hygiene Data'!G70)))</f>
        <v/>
      </c>
      <c r="DY76" s="274" t="str">
        <f ca="true">+IF(OFFSET('Hygiene Data'!$G$12,0,10*ROW('Hygiene Data'!G70))="","",OFFSET('Hygiene Data'!$G$12,0,10*ROW('Hygiene Data'!G70)))</f>
        <v/>
      </c>
      <c r="DZ76" s="274" t="str">
        <f ca="true">+IF(OFFSET('Hygiene Data'!$G$13,0,10*ROW('Hygiene Data'!G70))="","",OFFSET('Hygiene Data'!$G$13,0,10*ROW('Hygiene Data'!G70)))</f>
        <v/>
      </c>
      <c r="EA76" s="274" t="str">
        <f ca="true">+IF(OFFSET('Hygiene Data'!$H$11,0,10*ROW('Hygiene Data'!H70))="","",OFFSET('Hygiene Data'!$H$11,0,10*ROW('Hygiene Data'!H70)))</f>
        <v/>
      </c>
      <c r="EB76" s="274" t="str">
        <f ca="true">+IF(OFFSET('Hygiene Data'!$H$12,0,10*ROW('Hygiene Data'!H70))="","",OFFSET('Hygiene Data'!$H$12,0,10*ROW('Hygiene Data'!H70)))</f>
        <v/>
      </c>
      <c r="EC76" s="274" t="str">
        <f ca="true">+IF(OFFSET('Hygiene Data'!$H$13,0,10*ROW('Hygiene Data'!H70))="","",OFFSET('Hygiene Data'!$H$13,0,10*ROW('Hygiene Data'!H70)))</f>
        <v/>
      </c>
      <c r="ED76" s="274" t="str">
        <f ca="true">+IF(OFFSET('Hygiene Data'!$I$11,0,10*ROW('Hygiene Data'!I70))="","",OFFSET('Hygiene Data'!$I$11,0,10*ROW('Hygiene Data'!I70)))</f>
        <v/>
      </c>
      <c r="EE76" s="274" t="str">
        <f ca="true">+IF(OFFSET('Hygiene Data'!$I$12,0,10*ROW('Hygiene Data'!I70))="","",OFFSET('Hygiene Data'!$I$12,0,10*ROW('Hygiene Data'!I70)))</f>
        <v/>
      </c>
      <c r="EF76" s="274"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0" t="str">
        <f t="shared" ca="true" si="1"/>
        <v/>
      </c>
      <c r="D77" s="9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4"/>
      <c r="BS77" s="274" t="str">
        <f ca="true">+IF(OFFSET('Water Data'!$D$27,0,10*ROW('Water Data'!D71))="","",OFFSET('Water Data'!$D$27,0,10*ROW('Water Data'!D71)))</f>
        <v/>
      </c>
      <c r="BT77" s="274" t="str">
        <f ca="true">+IF(OFFSET('Water Data'!$D$28,0,10*ROW('Water Data'!D71))="","",OFFSET('Water Data'!$D$28,0,10*ROW('Water Data'!D71)))</f>
        <v/>
      </c>
      <c r="BU77" s="274" t="str">
        <f ca="true">+IF(OFFSET('Water Data'!$D$29,0,10*ROW('Water Data'!D71))="","",OFFSET('Water Data'!$D$29,0,10*ROW('Water Data'!D71)))</f>
        <v/>
      </c>
      <c r="BV77" s="274" t="str">
        <f ca="true">+IF(OFFSET('Water Data'!$E$27,0,10*ROW('Water Data'!E71))="","",OFFSET('Water Data'!$E$27,0,10*ROW('Water Data'!E71)))</f>
        <v/>
      </c>
      <c r="BW77" s="274" t="str">
        <f ca="true">+IF(OFFSET('Water Data'!$E$28,0,10*ROW('Water Data'!E71))="","",OFFSET('Water Data'!$E$28,0,10*ROW('Water Data'!E71)))</f>
        <v/>
      </c>
      <c r="BX77" s="274" t="str">
        <f ca="true">+IF(OFFSET('Water Data'!$E$29,0,10*ROW('Water Data'!E71))="","",OFFSET('Water Data'!$E$29,0,10*ROW('Water Data'!E71)))</f>
        <v/>
      </c>
      <c r="BY77" s="274" t="str">
        <f ca="true">+IF(OFFSET('Water Data'!$F$27,0,10*ROW('Water Data'!F71))="","",OFFSET('Water Data'!$F$27,0,10*ROW('Water Data'!F71)))</f>
        <v/>
      </c>
      <c r="BZ77" s="274" t="str">
        <f ca="true">+IF(OFFSET('Water Data'!$F$28,0,10*ROW('Water Data'!F71))="","",OFFSET('Water Data'!$F$28,0,10*ROW('Water Data'!F71)))</f>
        <v/>
      </c>
      <c r="CA77" s="274" t="str">
        <f ca="true">+IF(OFFSET('Water Data'!$F$29,0,10*ROW('Water Data'!F71))="","",OFFSET('Water Data'!$F$29,0,10*ROW('Water Data'!F71)))</f>
        <v/>
      </c>
      <c r="CB77" s="274" t="str">
        <f ca="true">+IF(OFFSET('Water Data'!$G$27,0,10*ROW('Water Data'!G71))="","",OFFSET('Water Data'!$G$27,0,10*ROW('Water Data'!G71)))</f>
        <v/>
      </c>
      <c r="CC77" s="274" t="str">
        <f ca="true">+IF(OFFSET('Water Data'!$G$28,0,10*ROW('Water Data'!G71))="","",OFFSET('Water Data'!$G$28,0,10*ROW('Water Data'!G71)))</f>
        <v/>
      </c>
      <c r="CD77" s="274" t="str">
        <f ca="true">+IF(OFFSET('Water Data'!$G$29,0,10*ROW('Water Data'!G71))="","",OFFSET('Water Data'!$G$29,0,10*ROW('Water Data'!G71)))</f>
        <v/>
      </c>
      <c r="CE77" s="274" t="str">
        <f ca="true">+IF(OFFSET('Water Data'!$H$27,0,10*ROW('Water Data'!H71))="","",OFFSET('Water Data'!$H$27,0,10*ROW('Water Data'!H71)))</f>
        <v/>
      </c>
      <c r="CF77" s="274" t="str">
        <f ca="true">+IF(OFFSET('Water Data'!$H$28,0,10*ROW('Water Data'!H71))="","",OFFSET('Water Data'!$H$28,0,10*ROW('Water Data'!H71)))</f>
        <v/>
      </c>
      <c r="CG77" s="274" t="str">
        <f ca="true">+IF(OFFSET('Water Data'!$H$29,0,10*ROW('Water Data'!H71))="","",OFFSET('Water Data'!$H$29,0,10*ROW('Water Data'!H71)))</f>
        <v/>
      </c>
      <c r="CH77" s="274" t="str">
        <f ca="true">+IF(OFFSET('Water Data'!$I$27,0,10*ROW('Water Data'!I71))="","",OFFSET('Water Data'!$I$27,0,10*ROW('Water Data'!I71)))</f>
        <v/>
      </c>
      <c r="CI77" s="274" t="str">
        <f ca="true">+IF(OFFSET('Water Data'!$I$28,0,10*ROW('Water Data'!I71))="","",OFFSET('Water Data'!$I$28,0,10*ROW('Water Data'!I71)))</f>
        <v/>
      </c>
      <c r="CJ77" s="274" t="str">
        <f ca="true">+IF(OFFSET('Water Data'!$I$29,0,10*ROW('Water Data'!I71))="","",OFFSET('Water Data'!$I$29,0,10*ROW('Water Data'!I71)))</f>
        <v/>
      </c>
      <c r="CK77" s="274" t="str">
        <f ca="true">+IF(OFFSET('Sanitation Data'!$D$28,0,10*ROW('Sanitation Data'!D71))="","",OFFSET('Sanitation Data'!$D$28,0,10*ROW('Sanitation Data'!D71)))</f>
        <v/>
      </c>
      <c r="CL77" s="274" t="str">
        <f ca="true">+IF(OFFSET('Sanitation Data'!$D$29,0,10*ROW('Sanitation Data'!D71))="","",OFFSET('Sanitation Data'!$D$29,0,10*ROW('Sanitation Data'!D71)))</f>
        <v/>
      </c>
      <c r="CM77" s="274" t="str">
        <f ca="true">+IF(OFFSET('Sanitation Data'!$D$30,0,10*ROW('Sanitation Data'!D71))="","",OFFSET('Sanitation Data'!$D$30,0,10*ROW('Sanitation Data'!D71)))</f>
        <v/>
      </c>
      <c r="CN77" s="274" t="str">
        <f ca="true">+IF(OFFSET('Sanitation Data'!$D$31,0,10*ROW('Sanitation Data'!D71))="","",OFFSET('Sanitation Data'!$D$31,0,10*ROW('Sanitation Data'!D71)))</f>
        <v/>
      </c>
      <c r="CO77" s="274" t="str">
        <f ca="true">+IF(OFFSET('Sanitation Data'!$D$32,0,10*ROW('Sanitation Data'!D71))="","",OFFSET('Sanitation Data'!$D$32,0,10*ROW('Sanitation Data'!D71)))</f>
        <v/>
      </c>
      <c r="CP77" s="274" t="str">
        <f ca="true">+IF(OFFSET('Sanitation Data'!$E$28,0,10*ROW('Sanitation Data'!E71))="","",OFFSET('Sanitation Data'!$E$28,0,10*ROW('Sanitation Data'!E71)))</f>
        <v/>
      </c>
      <c r="CQ77" s="274" t="str">
        <f ca="true">+IF(OFFSET('Sanitation Data'!$E$29,0,10*ROW('Sanitation Data'!E71))="","",OFFSET('Sanitation Data'!$E$29,0,10*ROW('Sanitation Data'!E71)))</f>
        <v/>
      </c>
      <c r="CR77" s="274" t="str">
        <f ca="true">+IF(OFFSET('Sanitation Data'!$E$30,0,10*ROW('Sanitation Data'!E71))="","",OFFSET('Sanitation Data'!$E$30,0,10*ROW('Sanitation Data'!E71)))</f>
        <v/>
      </c>
      <c r="CS77" s="274" t="str">
        <f ca="true">+IF(OFFSET('Sanitation Data'!$E$31,0,10*ROW('Sanitation Data'!E71))="","",OFFSET('Sanitation Data'!$E$31,0,10*ROW('Sanitation Data'!E71)))</f>
        <v/>
      </c>
      <c r="CT77" s="274" t="str">
        <f ca="true">+IF(OFFSET('Sanitation Data'!$E$32,0,10*ROW('Sanitation Data'!E71))="","",OFFSET('Sanitation Data'!$E$32,0,10*ROW('Sanitation Data'!E71)))</f>
        <v/>
      </c>
      <c r="CU77" s="274" t="str">
        <f ca="true">+IF(OFFSET('Sanitation Data'!$F$28,0,10*ROW('Sanitation Data'!F71))="","",OFFSET('Sanitation Data'!$F$28,0,10*ROW('Sanitation Data'!F71)))</f>
        <v/>
      </c>
      <c r="CV77" s="274" t="str">
        <f ca="true">+IF(OFFSET('Sanitation Data'!$F$29,0,10*ROW('Sanitation Data'!F71))="","",OFFSET('Sanitation Data'!$F$29,0,10*ROW('Sanitation Data'!F71)))</f>
        <v/>
      </c>
      <c r="CW77" s="274" t="str">
        <f ca="true">+IF(OFFSET('Sanitation Data'!$F$30,0,10*ROW('Sanitation Data'!F71))="","",OFFSET('Sanitation Data'!$F$30,0,10*ROW('Sanitation Data'!F71)))</f>
        <v/>
      </c>
      <c r="CX77" s="274" t="str">
        <f ca="true">+IF(OFFSET('Sanitation Data'!$F$31,0,10*ROW('Sanitation Data'!F71))="","",OFFSET('Sanitation Data'!$F$31,0,10*ROW('Sanitation Data'!F71)))</f>
        <v/>
      </c>
      <c r="CY77" s="274" t="str">
        <f ca="true">+IF(OFFSET('Sanitation Data'!$F$32,0,10*ROW('Sanitation Data'!F71))="","",OFFSET('Sanitation Data'!$F$32,0,10*ROW('Sanitation Data'!F71)))</f>
        <v/>
      </c>
      <c r="CZ77" s="274" t="str">
        <f ca="true">+IF(OFFSET('Sanitation Data'!$G$28,0,10*ROW('Sanitation Data'!G71))="","",OFFSET('Sanitation Data'!$G$28,0,10*ROW('Sanitation Data'!G71)))</f>
        <v/>
      </c>
      <c r="DA77" s="274" t="str">
        <f ca="true">+IF(OFFSET('Sanitation Data'!$G$29,0,10*ROW('Sanitation Data'!G71))="","",OFFSET('Sanitation Data'!$G$29,0,10*ROW('Sanitation Data'!G71)))</f>
        <v/>
      </c>
      <c r="DB77" s="274" t="str">
        <f ca="true">+IF(OFFSET('Sanitation Data'!$G$30,0,10*ROW('Sanitation Data'!G71))="","",OFFSET('Sanitation Data'!$G$30,0,10*ROW('Sanitation Data'!G71)))</f>
        <v/>
      </c>
      <c r="DC77" s="274" t="str">
        <f ca="true">+IF(OFFSET('Sanitation Data'!$G$31,0,10*ROW('Sanitation Data'!G71))="","",OFFSET('Sanitation Data'!$G$31,0,10*ROW('Sanitation Data'!G71)))</f>
        <v/>
      </c>
      <c r="DD77" s="274" t="str">
        <f ca="true">+IF(OFFSET('Sanitation Data'!$G$32,0,10*ROW('Sanitation Data'!G71))="","",OFFSET('Sanitation Data'!$G$32,0,10*ROW('Sanitation Data'!G71)))</f>
        <v/>
      </c>
      <c r="DE77" s="274" t="str">
        <f ca="true">+IF(OFFSET('Sanitation Data'!$H$28,0,10*ROW('Sanitation Data'!H71))="","",OFFSET('Sanitation Data'!$H$28,0,10*ROW('Sanitation Data'!H71)))</f>
        <v/>
      </c>
      <c r="DF77" s="274" t="str">
        <f ca="true">+IF(OFFSET('Sanitation Data'!$H$29,0,10*ROW('Sanitation Data'!H71))="","",OFFSET('Sanitation Data'!$H$29,0,10*ROW('Sanitation Data'!H71)))</f>
        <v/>
      </c>
      <c r="DG77" s="274" t="str">
        <f ca="true">+IF(OFFSET('Sanitation Data'!$H$30,0,10*ROW('Sanitation Data'!H71))="","",OFFSET('Sanitation Data'!$H$30,0,10*ROW('Sanitation Data'!H71)))</f>
        <v/>
      </c>
      <c r="DH77" s="274" t="str">
        <f ca="true">+IF(OFFSET('Sanitation Data'!$H$31,0,10*ROW('Sanitation Data'!H71))="","",OFFSET('Sanitation Data'!$H$31,0,10*ROW('Sanitation Data'!H71)))</f>
        <v/>
      </c>
      <c r="DI77" s="274" t="str">
        <f ca="true">+IF(OFFSET('Sanitation Data'!$H$32,0,10*ROW('Sanitation Data'!H71))="","",OFFSET('Sanitation Data'!$H$32,0,10*ROW('Sanitation Data'!H71)))</f>
        <v/>
      </c>
      <c r="DJ77" s="274" t="str">
        <f ca="true">+IF(OFFSET('Sanitation Data'!$I$28,0,10*ROW('Sanitation Data'!I71))="","",OFFSET('Sanitation Data'!$I$28,0,10*ROW('Sanitation Data'!I71)))</f>
        <v/>
      </c>
      <c r="DK77" s="274" t="str">
        <f ca="true">+IF(OFFSET('Sanitation Data'!$I$29,0,10*ROW('Sanitation Data'!I71))="","",OFFSET('Sanitation Data'!$I$29,0,10*ROW('Sanitation Data'!I71)))</f>
        <v/>
      </c>
      <c r="DL77" s="274" t="str">
        <f ca="true">+IF(OFFSET('Sanitation Data'!$I$30,0,10*ROW('Sanitation Data'!I71))="","",OFFSET('Sanitation Data'!$I$30,0,10*ROW('Sanitation Data'!I71)))</f>
        <v/>
      </c>
      <c r="DM77" s="274" t="str">
        <f ca="true">+IF(OFFSET('Sanitation Data'!$I$31,0,10*ROW('Sanitation Data'!I71))="","",OFFSET('Sanitation Data'!$I$31,0,10*ROW('Sanitation Data'!I71)))</f>
        <v/>
      </c>
      <c r="DN77" s="274" t="str">
        <f ca="true">+IF(OFFSET('Sanitation Data'!$I$32,0,10*ROW('Sanitation Data'!I71))="","",OFFSET('Sanitation Data'!$I$32,0,10*ROW('Sanitation Data'!I71)))</f>
        <v/>
      </c>
      <c r="DO77" s="274" t="str">
        <f ca="true">+IF(OFFSET('Hygiene Data'!$D$11,0,10*ROW('Hygiene Data'!D71))="","",OFFSET('Hygiene Data'!$D$11,0,10*ROW('Hygiene Data'!D71)))</f>
        <v/>
      </c>
      <c r="DP77" s="274" t="str">
        <f ca="true">+IF(OFFSET('Hygiene Data'!$D$12,0,10*ROW('Hygiene Data'!D71))="","",OFFSET('Hygiene Data'!$D$12,0,10*ROW('Hygiene Data'!D71)))</f>
        <v/>
      </c>
      <c r="DQ77" s="274" t="str">
        <f ca="true">+IF(OFFSET('Hygiene Data'!$D$13,0,10*ROW('Hygiene Data'!D71))="","",OFFSET('Hygiene Data'!$D$13,0,10*ROW('Hygiene Data'!D71)))</f>
        <v/>
      </c>
      <c r="DR77" s="274" t="str">
        <f ca="true">+IF(OFFSET('Hygiene Data'!$E$11,0,10*ROW('Hygiene Data'!E71))="","",OFFSET('Hygiene Data'!$E$11,0,10*ROW('Hygiene Data'!E71)))</f>
        <v/>
      </c>
      <c r="DS77" s="274" t="str">
        <f ca="true">+IF(OFFSET('Hygiene Data'!$E$12,0,10*ROW('Hygiene Data'!E71))="","",OFFSET('Hygiene Data'!$E$12,0,10*ROW('Hygiene Data'!E71)))</f>
        <v/>
      </c>
      <c r="DT77" s="274" t="str">
        <f ca="true">+IF(OFFSET('Hygiene Data'!$E$13,0,10*ROW('Hygiene Data'!E71))="","",OFFSET('Hygiene Data'!$E$13,0,10*ROW('Hygiene Data'!E71)))</f>
        <v/>
      </c>
      <c r="DU77" s="274" t="str">
        <f ca="true">+IF(OFFSET('Hygiene Data'!$F$11,0,10*ROW('Hygiene Data'!F71))="","",OFFSET('Hygiene Data'!$F$11,0,10*ROW('Hygiene Data'!F71)))</f>
        <v/>
      </c>
      <c r="DV77" s="274" t="str">
        <f ca="true">+IF(OFFSET('Hygiene Data'!$F$12,0,10*ROW('Hygiene Data'!F71))="","",OFFSET('Hygiene Data'!$F$12,0,10*ROW('Hygiene Data'!F71)))</f>
        <v/>
      </c>
      <c r="DW77" s="274" t="str">
        <f ca="true">+IF(OFFSET('Hygiene Data'!$F$13,0,10*ROW('Hygiene Data'!F71))="","",OFFSET('Hygiene Data'!$F$13,0,10*ROW('Hygiene Data'!F71)))</f>
        <v/>
      </c>
      <c r="DX77" s="274" t="str">
        <f ca="true">+IF(OFFSET('Hygiene Data'!$G$11,0,10*ROW('Hygiene Data'!G71))="","",OFFSET('Hygiene Data'!$G$11,0,10*ROW('Hygiene Data'!G71)))</f>
        <v/>
      </c>
      <c r="DY77" s="274" t="str">
        <f ca="true">+IF(OFFSET('Hygiene Data'!$G$12,0,10*ROW('Hygiene Data'!G71))="","",OFFSET('Hygiene Data'!$G$12,0,10*ROW('Hygiene Data'!G71)))</f>
        <v/>
      </c>
      <c r="DZ77" s="274" t="str">
        <f ca="true">+IF(OFFSET('Hygiene Data'!$G$13,0,10*ROW('Hygiene Data'!G71))="","",OFFSET('Hygiene Data'!$G$13,0,10*ROW('Hygiene Data'!G71)))</f>
        <v/>
      </c>
      <c r="EA77" s="274" t="str">
        <f ca="true">+IF(OFFSET('Hygiene Data'!$H$11,0,10*ROW('Hygiene Data'!H71))="","",OFFSET('Hygiene Data'!$H$11,0,10*ROW('Hygiene Data'!H71)))</f>
        <v/>
      </c>
      <c r="EB77" s="274" t="str">
        <f ca="true">+IF(OFFSET('Hygiene Data'!$H$12,0,10*ROW('Hygiene Data'!H71))="","",OFFSET('Hygiene Data'!$H$12,0,10*ROW('Hygiene Data'!H71)))</f>
        <v/>
      </c>
      <c r="EC77" s="274" t="str">
        <f ca="true">+IF(OFFSET('Hygiene Data'!$H$13,0,10*ROW('Hygiene Data'!H71))="","",OFFSET('Hygiene Data'!$H$13,0,10*ROW('Hygiene Data'!H71)))</f>
        <v/>
      </c>
      <c r="ED77" s="274" t="str">
        <f ca="true">+IF(OFFSET('Hygiene Data'!$I$11,0,10*ROW('Hygiene Data'!I71))="","",OFFSET('Hygiene Data'!$I$11,0,10*ROW('Hygiene Data'!I71)))</f>
        <v/>
      </c>
      <c r="EE77" s="274" t="str">
        <f ca="true">+IF(OFFSET('Hygiene Data'!$I$12,0,10*ROW('Hygiene Data'!I71))="","",OFFSET('Hygiene Data'!$I$12,0,10*ROW('Hygiene Data'!I71)))</f>
        <v/>
      </c>
      <c r="EF77" s="274"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0" t="str">
        <f t="shared" ca="true" si="1"/>
        <v/>
      </c>
      <c r="D78" s="9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4"/>
      <c r="BS78" s="274" t="str">
        <f ca="true">+IF(OFFSET('Water Data'!$D$27,0,10*ROW('Water Data'!D72))="","",OFFSET('Water Data'!$D$27,0,10*ROW('Water Data'!D72)))</f>
        <v/>
      </c>
      <c r="BT78" s="274" t="str">
        <f ca="true">+IF(OFFSET('Water Data'!$D$28,0,10*ROW('Water Data'!D72))="","",OFFSET('Water Data'!$D$28,0,10*ROW('Water Data'!D72)))</f>
        <v/>
      </c>
      <c r="BU78" s="274" t="str">
        <f ca="true">+IF(OFFSET('Water Data'!$D$29,0,10*ROW('Water Data'!D72))="","",OFFSET('Water Data'!$D$29,0,10*ROW('Water Data'!D72)))</f>
        <v/>
      </c>
      <c r="BV78" s="274" t="str">
        <f ca="true">+IF(OFFSET('Water Data'!$E$27,0,10*ROW('Water Data'!E72))="","",OFFSET('Water Data'!$E$27,0,10*ROW('Water Data'!E72)))</f>
        <v/>
      </c>
      <c r="BW78" s="274" t="str">
        <f ca="true">+IF(OFFSET('Water Data'!$E$28,0,10*ROW('Water Data'!E72))="","",OFFSET('Water Data'!$E$28,0,10*ROW('Water Data'!E72)))</f>
        <v/>
      </c>
      <c r="BX78" s="274" t="str">
        <f ca="true">+IF(OFFSET('Water Data'!$E$29,0,10*ROW('Water Data'!E72))="","",OFFSET('Water Data'!$E$29,0,10*ROW('Water Data'!E72)))</f>
        <v/>
      </c>
      <c r="BY78" s="274" t="str">
        <f ca="true">+IF(OFFSET('Water Data'!$F$27,0,10*ROW('Water Data'!F72))="","",OFFSET('Water Data'!$F$27,0,10*ROW('Water Data'!F72)))</f>
        <v/>
      </c>
      <c r="BZ78" s="274" t="str">
        <f ca="true">+IF(OFFSET('Water Data'!$F$28,0,10*ROW('Water Data'!F72))="","",OFFSET('Water Data'!$F$28,0,10*ROW('Water Data'!F72)))</f>
        <v/>
      </c>
      <c r="CA78" s="274" t="str">
        <f ca="true">+IF(OFFSET('Water Data'!$F$29,0,10*ROW('Water Data'!F72))="","",OFFSET('Water Data'!$F$29,0,10*ROW('Water Data'!F72)))</f>
        <v/>
      </c>
      <c r="CB78" s="274" t="str">
        <f ca="true">+IF(OFFSET('Water Data'!$G$27,0,10*ROW('Water Data'!G72))="","",OFFSET('Water Data'!$G$27,0,10*ROW('Water Data'!G72)))</f>
        <v/>
      </c>
      <c r="CC78" s="274" t="str">
        <f ca="true">+IF(OFFSET('Water Data'!$G$28,0,10*ROW('Water Data'!G72))="","",OFFSET('Water Data'!$G$28,0,10*ROW('Water Data'!G72)))</f>
        <v/>
      </c>
      <c r="CD78" s="274" t="str">
        <f ca="true">+IF(OFFSET('Water Data'!$G$29,0,10*ROW('Water Data'!G72))="","",OFFSET('Water Data'!$G$29,0,10*ROW('Water Data'!G72)))</f>
        <v/>
      </c>
      <c r="CE78" s="274" t="str">
        <f ca="true">+IF(OFFSET('Water Data'!$H$27,0,10*ROW('Water Data'!H72))="","",OFFSET('Water Data'!$H$27,0,10*ROW('Water Data'!H72)))</f>
        <v/>
      </c>
      <c r="CF78" s="274" t="str">
        <f ca="true">+IF(OFFSET('Water Data'!$H$28,0,10*ROW('Water Data'!H72))="","",OFFSET('Water Data'!$H$28,0,10*ROW('Water Data'!H72)))</f>
        <v/>
      </c>
      <c r="CG78" s="274" t="str">
        <f ca="true">+IF(OFFSET('Water Data'!$H$29,0,10*ROW('Water Data'!H72))="","",OFFSET('Water Data'!$H$29,0,10*ROW('Water Data'!H72)))</f>
        <v/>
      </c>
      <c r="CH78" s="274" t="str">
        <f ca="true">+IF(OFFSET('Water Data'!$I$27,0,10*ROW('Water Data'!I72))="","",OFFSET('Water Data'!$I$27,0,10*ROW('Water Data'!I72)))</f>
        <v/>
      </c>
      <c r="CI78" s="274" t="str">
        <f ca="true">+IF(OFFSET('Water Data'!$I$28,0,10*ROW('Water Data'!I72))="","",OFFSET('Water Data'!$I$28,0,10*ROW('Water Data'!I72)))</f>
        <v/>
      </c>
      <c r="CJ78" s="274" t="str">
        <f ca="true">+IF(OFFSET('Water Data'!$I$29,0,10*ROW('Water Data'!I72))="","",OFFSET('Water Data'!$I$29,0,10*ROW('Water Data'!I72)))</f>
        <v/>
      </c>
      <c r="CK78" s="274" t="str">
        <f ca="true">+IF(OFFSET('Sanitation Data'!$D$28,0,10*ROW('Sanitation Data'!D72))="","",OFFSET('Sanitation Data'!$D$28,0,10*ROW('Sanitation Data'!D72)))</f>
        <v/>
      </c>
      <c r="CL78" s="274" t="str">
        <f ca="true">+IF(OFFSET('Sanitation Data'!$D$29,0,10*ROW('Sanitation Data'!D72))="","",OFFSET('Sanitation Data'!$D$29,0,10*ROW('Sanitation Data'!D72)))</f>
        <v/>
      </c>
      <c r="CM78" s="274" t="str">
        <f ca="true">+IF(OFFSET('Sanitation Data'!$D$30,0,10*ROW('Sanitation Data'!D72))="","",OFFSET('Sanitation Data'!$D$30,0,10*ROW('Sanitation Data'!D72)))</f>
        <v/>
      </c>
      <c r="CN78" s="274" t="str">
        <f ca="true">+IF(OFFSET('Sanitation Data'!$D$31,0,10*ROW('Sanitation Data'!D72))="","",OFFSET('Sanitation Data'!$D$31,0,10*ROW('Sanitation Data'!D72)))</f>
        <v/>
      </c>
      <c r="CO78" s="274" t="str">
        <f ca="true">+IF(OFFSET('Sanitation Data'!$D$32,0,10*ROW('Sanitation Data'!D72))="","",OFFSET('Sanitation Data'!$D$32,0,10*ROW('Sanitation Data'!D72)))</f>
        <v/>
      </c>
      <c r="CP78" s="274" t="str">
        <f ca="true">+IF(OFFSET('Sanitation Data'!$E$28,0,10*ROW('Sanitation Data'!E72))="","",OFFSET('Sanitation Data'!$E$28,0,10*ROW('Sanitation Data'!E72)))</f>
        <v/>
      </c>
      <c r="CQ78" s="274" t="str">
        <f ca="true">+IF(OFFSET('Sanitation Data'!$E$29,0,10*ROW('Sanitation Data'!E72))="","",OFFSET('Sanitation Data'!$E$29,0,10*ROW('Sanitation Data'!E72)))</f>
        <v/>
      </c>
      <c r="CR78" s="274" t="str">
        <f ca="true">+IF(OFFSET('Sanitation Data'!$E$30,0,10*ROW('Sanitation Data'!E72))="","",OFFSET('Sanitation Data'!$E$30,0,10*ROW('Sanitation Data'!E72)))</f>
        <v/>
      </c>
      <c r="CS78" s="274" t="str">
        <f ca="true">+IF(OFFSET('Sanitation Data'!$E$31,0,10*ROW('Sanitation Data'!E72))="","",OFFSET('Sanitation Data'!$E$31,0,10*ROW('Sanitation Data'!E72)))</f>
        <v/>
      </c>
      <c r="CT78" s="274" t="str">
        <f ca="true">+IF(OFFSET('Sanitation Data'!$E$32,0,10*ROW('Sanitation Data'!E72))="","",OFFSET('Sanitation Data'!$E$32,0,10*ROW('Sanitation Data'!E72)))</f>
        <v/>
      </c>
      <c r="CU78" s="274" t="str">
        <f ca="true">+IF(OFFSET('Sanitation Data'!$F$28,0,10*ROW('Sanitation Data'!F72))="","",OFFSET('Sanitation Data'!$F$28,0,10*ROW('Sanitation Data'!F72)))</f>
        <v/>
      </c>
      <c r="CV78" s="274" t="str">
        <f ca="true">+IF(OFFSET('Sanitation Data'!$F$29,0,10*ROW('Sanitation Data'!F72))="","",OFFSET('Sanitation Data'!$F$29,0,10*ROW('Sanitation Data'!F72)))</f>
        <v/>
      </c>
      <c r="CW78" s="274" t="str">
        <f ca="true">+IF(OFFSET('Sanitation Data'!$F$30,0,10*ROW('Sanitation Data'!F72))="","",OFFSET('Sanitation Data'!$F$30,0,10*ROW('Sanitation Data'!F72)))</f>
        <v/>
      </c>
      <c r="CX78" s="274" t="str">
        <f ca="true">+IF(OFFSET('Sanitation Data'!$F$31,0,10*ROW('Sanitation Data'!F72))="","",OFFSET('Sanitation Data'!$F$31,0,10*ROW('Sanitation Data'!F72)))</f>
        <v/>
      </c>
      <c r="CY78" s="274" t="str">
        <f ca="true">+IF(OFFSET('Sanitation Data'!$F$32,0,10*ROW('Sanitation Data'!F72))="","",OFFSET('Sanitation Data'!$F$32,0,10*ROW('Sanitation Data'!F72)))</f>
        <v/>
      </c>
      <c r="CZ78" s="274" t="str">
        <f ca="true">+IF(OFFSET('Sanitation Data'!$G$28,0,10*ROW('Sanitation Data'!G72))="","",OFFSET('Sanitation Data'!$G$28,0,10*ROW('Sanitation Data'!G72)))</f>
        <v/>
      </c>
      <c r="DA78" s="274" t="str">
        <f ca="true">+IF(OFFSET('Sanitation Data'!$G$29,0,10*ROW('Sanitation Data'!G72))="","",OFFSET('Sanitation Data'!$G$29,0,10*ROW('Sanitation Data'!G72)))</f>
        <v/>
      </c>
      <c r="DB78" s="274" t="str">
        <f ca="true">+IF(OFFSET('Sanitation Data'!$G$30,0,10*ROW('Sanitation Data'!G72))="","",OFFSET('Sanitation Data'!$G$30,0,10*ROW('Sanitation Data'!G72)))</f>
        <v/>
      </c>
      <c r="DC78" s="274" t="str">
        <f ca="true">+IF(OFFSET('Sanitation Data'!$G$31,0,10*ROW('Sanitation Data'!G72))="","",OFFSET('Sanitation Data'!$G$31,0,10*ROW('Sanitation Data'!G72)))</f>
        <v/>
      </c>
      <c r="DD78" s="274" t="str">
        <f ca="true">+IF(OFFSET('Sanitation Data'!$G$32,0,10*ROW('Sanitation Data'!G72))="","",OFFSET('Sanitation Data'!$G$32,0,10*ROW('Sanitation Data'!G72)))</f>
        <v/>
      </c>
      <c r="DE78" s="274" t="str">
        <f ca="true">+IF(OFFSET('Sanitation Data'!$H$28,0,10*ROW('Sanitation Data'!H72))="","",OFFSET('Sanitation Data'!$H$28,0,10*ROW('Sanitation Data'!H72)))</f>
        <v/>
      </c>
      <c r="DF78" s="274" t="str">
        <f ca="true">+IF(OFFSET('Sanitation Data'!$H$29,0,10*ROW('Sanitation Data'!H72))="","",OFFSET('Sanitation Data'!$H$29,0,10*ROW('Sanitation Data'!H72)))</f>
        <v/>
      </c>
      <c r="DG78" s="274" t="str">
        <f ca="true">+IF(OFFSET('Sanitation Data'!$H$30,0,10*ROW('Sanitation Data'!H72))="","",OFFSET('Sanitation Data'!$H$30,0,10*ROW('Sanitation Data'!H72)))</f>
        <v/>
      </c>
      <c r="DH78" s="274" t="str">
        <f ca="true">+IF(OFFSET('Sanitation Data'!$H$31,0,10*ROW('Sanitation Data'!H72))="","",OFFSET('Sanitation Data'!$H$31,0,10*ROW('Sanitation Data'!H72)))</f>
        <v/>
      </c>
      <c r="DI78" s="274" t="str">
        <f ca="true">+IF(OFFSET('Sanitation Data'!$H$32,0,10*ROW('Sanitation Data'!H72))="","",OFFSET('Sanitation Data'!$H$32,0,10*ROW('Sanitation Data'!H72)))</f>
        <v/>
      </c>
      <c r="DJ78" s="274" t="str">
        <f ca="true">+IF(OFFSET('Sanitation Data'!$I$28,0,10*ROW('Sanitation Data'!I72))="","",OFFSET('Sanitation Data'!$I$28,0,10*ROW('Sanitation Data'!I72)))</f>
        <v/>
      </c>
      <c r="DK78" s="274" t="str">
        <f ca="true">+IF(OFFSET('Sanitation Data'!$I$29,0,10*ROW('Sanitation Data'!I72))="","",OFFSET('Sanitation Data'!$I$29,0,10*ROW('Sanitation Data'!I72)))</f>
        <v/>
      </c>
      <c r="DL78" s="274" t="str">
        <f ca="true">+IF(OFFSET('Sanitation Data'!$I$30,0,10*ROW('Sanitation Data'!I72))="","",OFFSET('Sanitation Data'!$I$30,0,10*ROW('Sanitation Data'!I72)))</f>
        <v/>
      </c>
      <c r="DM78" s="274" t="str">
        <f ca="true">+IF(OFFSET('Sanitation Data'!$I$31,0,10*ROW('Sanitation Data'!I72))="","",OFFSET('Sanitation Data'!$I$31,0,10*ROW('Sanitation Data'!I72)))</f>
        <v/>
      </c>
      <c r="DN78" s="274" t="str">
        <f ca="true">+IF(OFFSET('Sanitation Data'!$I$32,0,10*ROW('Sanitation Data'!I72))="","",OFFSET('Sanitation Data'!$I$32,0,10*ROW('Sanitation Data'!I72)))</f>
        <v/>
      </c>
      <c r="DO78" s="274" t="str">
        <f ca="true">+IF(OFFSET('Hygiene Data'!$D$11,0,10*ROW('Hygiene Data'!D72))="","",OFFSET('Hygiene Data'!$D$11,0,10*ROW('Hygiene Data'!D72)))</f>
        <v/>
      </c>
      <c r="DP78" s="274" t="str">
        <f ca="true">+IF(OFFSET('Hygiene Data'!$D$12,0,10*ROW('Hygiene Data'!D72))="","",OFFSET('Hygiene Data'!$D$12,0,10*ROW('Hygiene Data'!D72)))</f>
        <v/>
      </c>
      <c r="DQ78" s="274" t="str">
        <f ca="true">+IF(OFFSET('Hygiene Data'!$D$13,0,10*ROW('Hygiene Data'!D72))="","",OFFSET('Hygiene Data'!$D$13,0,10*ROW('Hygiene Data'!D72)))</f>
        <v/>
      </c>
      <c r="DR78" s="274" t="str">
        <f ca="true">+IF(OFFSET('Hygiene Data'!$E$11,0,10*ROW('Hygiene Data'!E72))="","",OFFSET('Hygiene Data'!$E$11,0,10*ROW('Hygiene Data'!E72)))</f>
        <v/>
      </c>
      <c r="DS78" s="274" t="str">
        <f ca="true">+IF(OFFSET('Hygiene Data'!$E$12,0,10*ROW('Hygiene Data'!E72))="","",OFFSET('Hygiene Data'!$E$12,0,10*ROW('Hygiene Data'!E72)))</f>
        <v/>
      </c>
      <c r="DT78" s="274" t="str">
        <f ca="true">+IF(OFFSET('Hygiene Data'!$E$13,0,10*ROW('Hygiene Data'!E72))="","",OFFSET('Hygiene Data'!$E$13,0,10*ROW('Hygiene Data'!E72)))</f>
        <v/>
      </c>
      <c r="DU78" s="274" t="str">
        <f ca="true">+IF(OFFSET('Hygiene Data'!$F$11,0,10*ROW('Hygiene Data'!F72))="","",OFFSET('Hygiene Data'!$F$11,0,10*ROW('Hygiene Data'!F72)))</f>
        <v/>
      </c>
      <c r="DV78" s="274" t="str">
        <f ca="true">+IF(OFFSET('Hygiene Data'!$F$12,0,10*ROW('Hygiene Data'!F72))="","",OFFSET('Hygiene Data'!$F$12,0,10*ROW('Hygiene Data'!F72)))</f>
        <v/>
      </c>
      <c r="DW78" s="274" t="str">
        <f ca="true">+IF(OFFSET('Hygiene Data'!$F$13,0,10*ROW('Hygiene Data'!F72))="","",OFFSET('Hygiene Data'!$F$13,0,10*ROW('Hygiene Data'!F72)))</f>
        <v/>
      </c>
      <c r="DX78" s="274" t="str">
        <f ca="true">+IF(OFFSET('Hygiene Data'!$G$11,0,10*ROW('Hygiene Data'!G72))="","",OFFSET('Hygiene Data'!$G$11,0,10*ROW('Hygiene Data'!G72)))</f>
        <v/>
      </c>
      <c r="DY78" s="274" t="str">
        <f ca="true">+IF(OFFSET('Hygiene Data'!$G$12,0,10*ROW('Hygiene Data'!G72))="","",OFFSET('Hygiene Data'!$G$12,0,10*ROW('Hygiene Data'!G72)))</f>
        <v/>
      </c>
      <c r="DZ78" s="274" t="str">
        <f ca="true">+IF(OFFSET('Hygiene Data'!$G$13,0,10*ROW('Hygiene Data'!G72))="","",OFFSET('Hygiene Data'!$G$13,0,10*ROW('Hygiene Data'!G72)))</f>
        <v/>
      </c>
      <c r="EA78" s="274" t="str">
        <f ca="true">+IF(OFFSET('Hygiene Data'!$H$11,0,10*ROW('Hygiene Data'!H72))="","",OFFSET('Hygiene Data'!$H$11,0,10*ROW('Hygiene Data'!H72)))</f>
        <v/>
      </c>
      <c r="EB78" s="274" t="str">
        <f ca="true">+IF(OFFSET('Hygiene Data'!$H$12,0,10*ROW('Hygiene Data'!H72))="","",OFFSET('Hygiene Data'!$H$12,0,10*ROW('Hygiene Data'!H72)))</f>
        <v/>
      </c>
      <c r="EC78" s="274" t="str">
        <f ca="true">+IF(OFFSET('Hygiene Data'!$H$13,0,10*ROW('Hygiene Data'!H72))="","",OFFSET('Hygiene Data'!$H$13,0,10*ROW('Hygiene Data'!H72)))</f>
        <v/>
      </c>
      <c r="ED78" s="274" t="str">
        <f ca="true">+IF(OFFSET('Hygiene Data'!$I$11,0,10*ROW('Hygiene Data'!I72))="","",OFFSET('Hygiene Data'!$I$11,0,10*ROW('Hygiene Data'!I72)))</f>
        <v/>
      </c>
      <c r="EE78" s="274" t="str">
        <f ca="true">+IF(OFFSET('Hygiene Data'!$I$12,0,10*ROW('Hygiene Data'!I72))="","",OFFSET('Hygiene Data'!$I$12,0,10*ROW('Hygiene Data'!I72)))</f>
        <v/>
      </c>
      <c r="EF78" s="274"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0" t="str">
        <f t="shared" ca="true" si="1"/>
        <v/>
      </c>
      <c r="D79" s="9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4"/>
      <c r="BS79" s="274" t="str">
        <f ca="true">+IF(OFFSET('Water Data'!$D$27,0,10*ROW('Water Data'!D73))="","",OFFSET('Water Data'!$D$27,0,10*ROW('Water Data'!D73)))</f>
        <v/>
      </c>
      <c r="BT79" s="274" t="str">
        <f ca="true">+IF(OFFSET('Water Data'!$D$28,0,10*ROW('Water Data'!D73))="","",OFFSET('Water Data'!$D$28,0,10*ROW('Water Data'!D73)))</f>
        <v/>
      </c>
      <c r="BU79" s="274" t="str">
        <f ca="true">+IF(OFFSET('Water Data'!$D$29,0,10*ROW('Water Data'!D73))="","",OFFSET('Water Data'!$D$29,0,10*ROW('Water Data'!D73)))</f>
        <v/>
      </c>
      <c r="BV79" s="274" t="str">
        <f ca="true">+IF(OFFSET('Water Data'!$E$27,0,10*ROW('Water Data'!E73))="","",OFFSET('Water Data'!$E$27,0,10*ROW('Water Data'!E73)))</f>
        <v/>
      </c>
      <c r="BW79" s="274" t="str">
        <f ca="true">+IF(OFFSET('Water Data'!$E$28,0,10*ROW('Water Data'!E73))="","",OFFSET('Water Data'!$E$28,0,10*ROW('Water Data'!E73)))</f>
        <v/>
      </c>
      <c r="BX79" s="274" t="str">
        <f ca="true">+IF(OFFSET('Water Data'!$E$29,0,10*ROW('Water Data'!E73))="","",OFFSET('Water Data'!$E$29,0,10*ROW('Water Data'!E73)))</f>
        <v/>
      </c>
      <c r="BY79" s="274" t="str">
        <f ca="true">+IF(OFFSET('Water Data'!$F$27,0,10*ROW('Water Data'!F73))="","",OFFSET('Water Data'!$F$27,0,10*ROW('Water Data'!F73)))</f>
        <v/>
      </c>
      <c r="BZ79" s="274" t="str">
        <f ca="true">+IF(OFFSET('Water Data'!$F$28,0,10*ROW('Water Data'!F73))="","",OFFSET('Water Data'!$F$28,0,10*ROW('Water Data'!F73)))</f>
        <v/>
      </c>
      <c r="CA79" s="274" t="str">
        <f ca="true">+IF(OFFSET('Water Data'!$F$29,0,10*ROW('Water Data'!F73))="","",OFFSET('Water Data'!$F$29,0,10*ROW('Water Data'!F73)))</f>
        <v/>
      </c>
      <c r="CB79" s="274" t="str">
        <f ca="true">+IF(OFFSET('Water Data'!$G$27,0,10*ROW('Water Data'!G73))="","",OFFSET('Water Data'!$G$27,0,10*ROW('Water Data'!G73)))</f>
        <v/>
      </c>
      <c r="CC79" s="274" t="str">
        <f ca="true">+IF(OFFSET('Water Data'!$G$28,0,10*ROW('Water Data'!G73))="","",OFFSET('Water Data'!$G$28,0,10*ROW('Water Data'!G73)))</f>
        <v/>
      </c>
      <c r="CD79" s="274" t="str">
        <f ca="true">+IF(OFFSET('Water Data'!$G$29,0,10*ROW('Water Data'!G73))="","",OFFSET('Water Data'!$G$29,0,10*ROW('Water Data'!G73)))</f>
        <v/>
      </c>
      <c r="CE79" s="274" t="str">
        <f ca="true">+IF(OFFSET('Water Data'!$H$27,0,10*ROW('Water Data'!H73))="","",OFFSET('Water Data'!$H$27,0,10*ROW('Water Data'!H73)))</f>
        <v/>
      </c>
      <c r="CF79" s="274" t="str">
        <f ca="true">+IF(OFFSET('Water Data'!$H$28,0,10*ROW('Water Data'!H73))="","",OFFSET('Water Data'!$H$28,0,10*ROW('Water Data'!H73)))</f>
        <v/>
      </c>
      <c r="CG79" s="274" t="str">
        <f ca="true">+IF(OFFSET('Water Data'!$H$29,0,10*ROW('Water Data'!H73))="","",OFFSET('Water Data'!$H$29,0,10*ROW('Water Data'!H73)))</f>
        <v/>
      </c>
      <c r="CH79" s="274" t="str">
        <f ca="true">+IF(OFFSET('Water Data'!$I$27,0,10*ROW('Water Data'!I73))="","",OFFSET('Water Data'!$I$27,0,10*ROW('Water Data'!I73)))</f>
        <v/>
      </c>
      <c r="CI79" s="274" t="str">
        <f ca="true">+IF(OFFSET('Water Data'!$I$28,0,10*ROW('Water Data'!I73))="","",OFFSET('Water Data'!$I$28,0,10*ROW('Water Data'!I73)))</f>
        <v/>
      </c>
      <c r="CJ79" s="274" t="str">
        <f ca="true">+IF(OFFSET('Water Data'!$I$29,0,10*ROW('Water Data'!I73))="","",OFFSET('Water Data'!$I$29,0,10*ROW('Water Data'!I73)))</f>
        <v/>
      </c>
      <c r="CK79" s="274" t="str">
        <f ca="true">+IF(OFFSET('Sanitation Data'!$D$28,0,10*ROW('Sanitation Data'!D73))="","",OFFSET('Sanitation Data'!$D$28,0,10*ROW('Sanitation Data'!D73)))</f>
        <v/>
      </c>
      <c r="CL79" s="274" t="str">
        <f ca="true">+IF(OFFSET('Sanitation Data'!$D$29,0,10*ROW('Sanitation Data'!D73))="","",OFFSET('Sanitation Data'!$D$29,0,10*ROW('Sanitation Data'!D73)))</f>
        <v/>
      </c>
      <c r="CM79" s="274" t="str">
        <f ca="true">+IF(OFFSET('Sanitation Data'!$D$30,0,10*ROW('Sanitation Data'!D73))="","",OFFSET('Sanitation Data'!$D$30,0,10*ROW('Sanitation Data'!D73)))</f>
        <v/>
      </c>
      <c r="CN79" s="274" t="str">
        <f ca="true">+IF(OFFSET('Sanitation Data'!$D$31,0,10*ROW('Sanitation Data'!D73))="","",OFFSET('Sanitation Data'!$D$31,0,10*ROW('Sanitation Data'!D73)))</f>
        <v/>
      </c>
      <c r="CO79" s="274" t="str">
        <f ca="true">+IF(OFFSET('Sanitation Data'!$D$32,0,10*ROW('Sanitation Data'!D73))="","",OFFSET('Sanitation Data'!$D$32,0,10*ROW('Sanitation Data'!D73)))</f>
        <v/>
      </c>
      <c r="CP79" s="274" t="str">
        <f ca="true">+IF(OFFSET('Sanitation Data'!$E$28,0,10*ROW('Sanitation Data'!E73))="","",OFFSET('Sanitation Data'!$E$28,0,10*ROW('Sanitation Data'!E73)))</f>
        <v/>
      </c>
      <c r="CQ79" s="274" t="str">
        <f ca="true">+IF(OFFSET('Sanitation Data'!$E$29,0,10*ROW('Sanitation Data'!E73))="","",OFFSET('Sanitation Data'!$E$29,0,10*ROW('Sanitation Data'!E73)))</f>
        <v/>
      </c>
      <c r="CR79" s="274" t="str">
        <f ca="true">+IF(OFFSET('Sanitation Data'!$E$30,0,10*ROW('Sanitation Data'!E73))="","",OFFSET('Sanitation Data'!$E$30,0,10*ROW('Sanitation Data'!E73)))</f>
        <v/>
      </c>
      <c r="CS79" s="274" t="str">
        <f ca="true">+IF(OFFSET('Sanitation Data'!$E$31,0,10*ROW('Sanitation Data'!E73))="","",OFFSET('Sanitation Data'!$E$31,0,10*ROW('Sanitation Data'!E73)))</f>
        <v/>
      </c>
      <c r="CT79" s="274" t="str">
        <f ca="true">+IF(OFFSET('Sanitation Data'!$E$32,0,10*ROW('Sanitation Data'!E73))="","",OFFSET('Sanitation Data'!$E$32,0,10*ROW('Sanitation Data'!E73)))</f>
        <v/>
      </c>
      <c r="CU79" s="274" t="str">
        <f ca="true">+IF(OFFSET('Sanitation Data'!$F$28,0,10*ROW('Sanitation Data'!F73))="","",OFFSET('Sanitation Data'!$F$28,0,10*ROW('Sanitation Data'!F73)))</f>
        <v/>
      </c>
      <c r="CV79" s="274" t="str">
        <f ca="true">+IF(OFFSET('Sanitation Data'!$F$29,0,10*ROW('Sanitation Data'!F73))="","",OFFSET('Sanitation Data'!$F$29,0,10*ROW('Sanitation Data'!F73)))</f>
        <v/>
      </c>
      <c r="CW79" s="274" t="str">
        <f ca="true">+IF(OFFSET('Sanitation Data'!$F$30,0,10*ROW('Sanitation Data'!F73))="","",OFFSET('Sanitation Data'!$F$30,0,10*ROW('Sanitation Data'!F73)))</f>
        <v/>
      </c>
      <c r="CX79" s="274" t="str">
        <f ca="true">+IF(OFFSET('Sanitation Data'!$F$31,0,10*ROW('Sanitation Data'!F73))="","",OFFSET('Sanitation Data'!$F$31,0,10*ROW('Sanitation Data'!F73)))</f>
        <v/>
      </c>
      <c r="CY79" s="274" t="str">
        <f ca="true">+IF(OFFSET('Sanitation Data'!$F$32,0,10*ROW('Sanitation Data'!F73))="","",OFFSET('Sanitation Data'!$F$32,0,10*ROW('Sanitation Data'!F73)))</f>
        <v/>
      </c>
      <c r="CZ79" s="274" t="str">
        <f ca="true">+IF(OFFSET('Sanitation Data'!$G$28,0,10*ROW('Sanitation Data'!G73))="","",OFFSET('Sanitation Data'!$G$28,0,10*ROW('Sanitation Data'!G73)))</f>
        <v/>
      </c>
      <c r="DA79" s="274" t="str">
        <f ca="true">+IF(OFFSET('Sanitation Data'!$G$29,0,10*ROW('Sanitation Data'!G73))="","",OFFSET('Sanitation Data'!$G$29,0,10*ROW('Sanitation Data'!G73)))</f>
        <v/>
      </c>
      <c r="DB79" s="274" t="str">
        <f ca="true">+IF(OFFSET('Sanitation Data'!$G$30,0,10*ROW('Sanitation Data'!G73))="","",OFFSET('Sanitation Data'!$G$30,0,10*ROW('Sanitation Data'!G73)))</f>
        <v/>
      </c>
      <c r="DC79" s="274" t="str">
        <f ca="true">+IF(OFFSET('Sanitation Data'!$G$31,0,10*ROW('Sanitation Data'!G73))="","",OFFSET('Sanitation Data'!$G$31,0,10*ROW('Sanitation Data'!G73)))</f>
        <v/>
      </c>
      <c r="DD79" s="274" t="str">
        <f ca="true">+IF(OFFSET('Sanitation Data'!$G$32,0,10*ROW('Sanitation Data'!G73))="","",OFFSET('Sanitation Data'!$G$32,0,10*ROW('Sanitation Data'!G73)))</f>
        <v/>
      </c>
      <c r="DE79" s="274" t="str">
        <f ca="true">+IF(OFFSET('Sanitation Data'!$H$28,0,10*ROW('Sanitation Data'!H73))="","",OFFSET('Sanitation Data'!$H$28,0,10*ROW('Sanitation Data'!H73)))</f>
        <v/>
      </c>
      <c r="DF79" s="274" t="str">
        <f ca="true">+IF(OFFSET('Sanitation Data'!$H$29,0,10*ROW('Sanitation Data'!H73))="","",OFFSET('Sanitation Data'!$H$29,0,10*ROW('Sanitation Data'!H73)))</f>
        <v/>
      </c>
      <c r="DG79" s="274" t="str">
        <f ca="true">+IF(OFFSET('Sanitation Data'!$H$30,0,10*ROW('Sanitation Data'!H73))="","",OFFSET('Sanitation Data'!$H$30,0,10*ROW('Sanitation Data'!H73)))</f>
        <v/>
      </c>
      <c r="DH79" s="274" t="str">
        <f ca="true">+IF(OFFSET('Sanitation Data'!$H$31,0,10*ROW('Sanitation Data'!H73))="","",OFFSET('Sanitation Data'!$H$31,0,10*ROW('Sanitation Data'!H73)))</f>
        <v/>
      </c>
      <c r="DI79" s="274" t="str">
        <f ca="true">+IF(OFFSET('Sanitation Data'!$H$32,0,10*ROW('Sanitation Data'!H73))="","",OFFSET('Sanitation Data'!$H$32,0,10*ROW('Sanitation Data'!H73)))</f>
        <v/>
      </c>
      <c r="DJ79" s="274" t="str">
        <f ca="true">+IF(OFFSET('Sanitation Data'!$I$28,0,10*ROW('Sanitation Data'!I73))="","",OFFSET('Sanitation Data'!$I$28,0,10*ROW('Sanitation Data'!I73)))</f>
        <v/>
      </c>
      <c r="DK79" s="274" t="str">
        <f ca="true">+IF(OFFSET('Sanitation Data'!$I$29,0,10*ROW('Sanitation Data'!I73))="","",OFFSET('Sanitation Data'!$I$29,0,10*ROW('Sanitation Data'!I73)))</f>
        <v/>
      </c>
      <c r="DL79" s="274" t="str">
        <f ca="true">+IF(OFFSET('Sanitation Data'!$I$30,0,10*ROW('Sanitation Data'!I73))="","",OFFSET('Sanitation Data'!$I$30,0,10*ROW('Sanitation Data'!I73)))</f>
        <v/>
      </c>
      <c r="DM79" s="274" t="str">
        <f ca="true">+IF(OFFSET('Sanitation Data'!$I$31,0,10*ROW('Sanitation Data'!I73))="","",OFFSET('Sanitation Data'!$I$31,0,10*ROW('Sanitation Data'!I73)))</f>
        <v/>
      </c>
      <c r="DN79" s="274" t="str">
        <f ca="true">+IF(OFFSET('Sanitation Data'!$I$32,0,10*ROW('Sanitation Data'!I73))="","",OFFSET('Sanitation Data'!$I$32,0,10*ROW('Sanitation Data'!I73)))</f>
        <v/>
      </c>
      <c r="DO79" s="274" t="str">
        <f ca="true">+IF(OFFSET('Hygiene Data'!$D$11,0,10*ROW('Hygiene Data'!D73))="","",OFFSET('Hygiene Data'!$D$11,0,10*ROW('Hygiene Data'!D73)))</f>
        <v/>
      </c>
      <c r="DP79" s="274" t="str">
        <f ca="true">+IF(OFFSET('Hygiene Data'!$D$12,0,10*ROW('Hygiene Data'!D73))="","",OFFSET('Hygiene Data'!$D$12,0,10*ROW('Hygiene Data'!D73)))</f>
        <v/>
      </c>
      <c r="DQ79" s="274" t="str">
        <f ca="true">+IF(OFFSET('Hygiene Data'!$D$13,0,10*ROW('Hygiene Data'!D73))="","",OFFSET('Hygiene Data'!$D$13,0,10*ROW('Hygiene Data'!D73)))</f>
        <v/>
      </c>
      <c r="DR79" s="274" t="str">
        <f ca="true">+IF(OFFSET('Hygiene Data'!$E$11,0,10*ROW('Hygiene Data'!E73))="","",OFFSET('Hygiene Data'!$E$11,0,10*ROW('Hygiene Data'!E73)))</f>
        <v/>
      </c>
      <c r="DS79" s="274" t="str">
        <f ca="true">+IF(OFFSET('Hygiene Data'!$E$12,0,10*ROW('Hygiene Data'!E73))="","",OFFSET('Hygiene Data'!$E$12,0,10*ROW('Hygiene Data'!E73)))</f>
        <v/>
      </c>
      <c r="DT79" s="274" t="str">
        <f ca="true">+IF(OFFSET('Hygiene Data'!$E$13,0,10*ROW('Hygiene Data'!E73))="","",OFFSET('Hygiene Data'!$E$13,0,10*ROW('Hygiene Data'!E73)))</f>
        <v/>
      </c>
      <c r="DU79" s="274" t="str">
        <f ca="true">+IF(OFFSET('Hygiene Data'!$F$11,0,10*ROW('Hygiene Data'!F73))="","",OFFSET('Hygiene Data'!$F$11,0,10*ROW('Hygiene Data'!F73)))</f>
        <v/>
      </c>
      <c r="DV79" s="274" t="str">
        <f ca="true">+IF(OFFSET('Hygiene Data'!$F$12,0,10*ROW('Hygiene Data'!F73))="","",OFFSET('Hygiene Data'!$F$12,0,10*ROW('Hygiene Data'!F73)))</f>
        <v/>
      </c>
      <c r="DW79" s="274" t="str">
        <f ca="true">+IF(OFFSET('Hygiene Data'!$F$13,0,10*ROW('Hygiene Data'!F73))="","",OFFSET('Hygiene Data'!$F$13,0,10*ROW('Hygiene Data'!F73)))</f>
        <v/>
      </c>
      <c r="DX79" s="274" t="str">
        <f ca="true">+IF(OFFSET('Hygiene Data'!$G$11,0,10*ROW('Hygiene Data'!G73))="","",OFFSET('Hygiene Data'!$G$11,0,10*ROW('Hygiene Data'!G73)))</f>
        <v/>
      </c>
      <c r="DY79" s="274" t="str">
        <f ca="true">+IF(OFFSET('Hygiene Data'!$G$12,0,10*ROW('Hygiene Data'!G73))="","",OFFSET('Hygiene Data'!$G$12,0,10*ROW('Hygiene Data'!G73)))</f>
        <v/>
      </c>
      <c r="DZ79" s="274" t="str">
        <f ca="true">+IF(OFFSET('Hygiene Data'!$G$13,0,10*ROW('Hygiene Data'!G73))="","",OFFSET('Hygiene Data'!$G$13,0,10*ROW('Hygiene Data'!G73)))</f>
        <v/>
      </c>
      <c r="EA79" s="274" t="str">
        <f ca="true">+IF(OFFSET('Hygiene Data'!$H$11,0,10*ROW('Hygiene Data'!H73))="","",OFFSET('Hygiene Data'!$H$11,0,10*ROW('Hygiene Data'!H73)))</f>
        <v/>
      </c>
      <c r="EB79" s="274" t="str">
        <f ca="true">+IF(OFFSET('Hygiene Data'!$H$12,0,10*ROW('Hygiene Data'!H73))="","",OFFSET('Hygiene Data'!$H$12,0,10*ROW('Hygiene Data'!H73)))</f>
        <v/>
      </c>
      <c r="EC79" s="274" t="str">
        <f ca="true">+IF(OFFSET('Hygiene Data'!$H$13,0,10*ROW('Hygiene Data'!H73))="","",OFFSET('Hygiene Data'!$H$13,0,10*ROW('Hygiene Data'!H73)))</f>
        <v/>
      </c>
      <c r="ED79" s="274" t="str">
        <f ca="true">+IF(OFFSET('Hygiene Data'!$I$11,0,10*ROW('Hygiene Data'!I73))="","",OFFSET('Hygiene Data'!$I$11,0,10*ROW('Hygiene Data'!I73)))</f>
        <v/>
      </c>
      <c r="EE79" s="274" t="str">
        <f ca="true">+IF(OFFSET('Hygiene Data'!$I$12,0,10*ROW('Hygiene Data'!I73))="","",OFFSET('Hygiene Data'!$I$12,0,10*ROW('Hygiene Data'!I73)))</f>
        <v/>
      </c>
      <c r="EF79" s="274"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0" t="str">
        <f t="shared" ca="true" si="1"/>
        <v/>
      </c>
      <c r="D80" s="9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4"/>
      <c r="BS80" s="274" t="str">
        <f ca="true">+IF(OFFSET('Water Data'!$D$27,0,10*ROW('Water Data'!D74))="","",OFFSET('Water Data'!$D$27,0,10*ROW('Water Data'!D74)))</f>
        <v/>
      </c>
      <c r="BT80" s="274" t="str">
        <f ca="true">+IF(OFFSET('Water Data'!$D$28,0,10*ROW('Water Data'!D74))="","",OFFSET('Water Data'!$D$28,0,10*ROW('Water Data'!D74)))</f>
        <v/>
      </c>
      <c r="BU80" s="274" t="str">
        <f ca="true">+IF(OFFSET('Water Data'!$D$29,0,10*ROW('Water Data'!D74))="","",OFFSET('Water Data'!$D$29,0,10*ROW('Water Data'!D74)))</f>
        <v/>
      </c>
      <c r="BV80" s="274" t="str">
        <f ca="true">+IF(OFFSET('Water Data'!$E$27,0,10*ROW('Water Data'!E74))="","",OFFSET('Water Data'!$E$27,0,10*ROW('Water Data'!E74)))</f>
        <v/>
      </c>
      <c r="BW80" s="274" t="str">
        <f ca="true">+IF(OFFSET('Water Data'!$E$28,0,10*ROW('Water Data'!E74))="","",OFFSET('Water Data'!$E$28,0,10*ROW('Water Data'!E74)))</f>
        <v/>
      </c>
      <c r="BX80" s="274" t="str">
        <f ca="true">+IF(OFFSET('Water Data'!$E$29,0,10*ROW('Water Data'!E74))="","",OFFSET('Water Data'!$E$29,0,10*ROW('Water Data'!E74)))</f>
        <v/>
      </c>
      <c r="BY80" s="274" t="str">
        <f ca="true">+IF(OFFSET('Water Data'!$F$27,0,10*ROW('Water Data'!F74))="","",OFFSET('Water Data'!$F$27,0,10*ROW('Water Data'!F74)))</f>
        <v/>
      </c>
      <c r="BZ80" s="274" t="str">
        <f ca="true">+IF(OFFSET('Water Data'!$F$28,0,10*ROW('Water Data'!F74))="","",OFFSET('Water Data'!$F$28,0,10*ROW('Water Data'!F74)))</f>
        <v/>
      </c>
      <c r="CA80" s="274" t="str">
        <f ca="true">+IF(OFFSET('Water Data'!$F$29,0,10*ROW('Water Data'!F74))="","",OFFSET('Water Data'!$F$29,0,10*ROW('Water Data'!F74)))</f>
        <v/>
      </c>
      <c r="CB80" s="274" t="str">
        <f ca="true">+IF(OFFSET('Water Data'!$G$27,0,10*ROW('Water Data'!G74))="","",OFFSET('Water Data'!$G$27,0,10*ROW('Water Data'!G74)))</f>
        <v/>
      </c>
      <c r="CC80" s="274" t="str">
        <f ca="true">+IF(OFFSET('Water Data'!$G$28,0,10*ROW('Water Data'!G74))="","",OFFSET('Water Data'!$G$28,0,10*ROW('Water Data'!G74)))</f>
        <v/>
      </c>
      <c r="CD80" s="274" t="str">
        <f ca="true">+IF(OFFSET('Water Data'!$G$29,0,10*ROW('Water Data'!G74))="","",OFFSET('Water Data'!$G$29,0,10*ROW('Water Data'!G74)))</f>
        <v/>
      </c>
      <c r="CE80" s="274" t="str">
        <f ca="true">+IF(OFFSET('Water Data'!$H$27,0,10*ROW('Water Data'!H74))="","",OFFSET('Water Data'!$H$27,0,10*ROW('Water Data'!H74)))</f>
        <v/>
      </c>
      <c r="CF80" s="274" t="str">
        <f ca="true">+IF(OFFSET('Water Data'!$H$28,0,10*ROW('Water Data'!H74))="","",OFFSET('Water Data'!$H$28,0,10*ROW('Water Data'!H74)))</f>
        <v/>
      </c>
      <c r="CG80" s="274" t="str">
        <f ca="true">+IF(OFFSET('Water Data'!$H$29,0,10*ROW('Water Data'!H74))="","",OFFSET('Water Data'!$H$29,0,10*ROW('Water Data'!H74)))</f>
        <v/>
      </c>
      <c r="CH80" s="274" t="str">
        <f ca="true">+IF(OFFSET('Water Data'!$I$27,0,10*ROW('Water Data'!I74))="","",OFFSET('Water Data'!$I$27,0,10*ROW('Water Data'!I74)))</f>
        <v/>
      </c>
      <c r="CI80" s="274" t="str">
        <f ca="true">+IF(OFFSET('Water Data'!$I$28,0,10*ROW('Water Data'!I74))="","",OFFSET('Water Data'!$I$28,0,10*ROW('Water Data'!I74)))</f>
        <v/>
      </c>
      <c r="CJ80" s="274" t="str">
        <f ca="true">+IF(OFFSET('Water Data'!$I$29,0,10*ROW('Water Data'!I74))="","",OFFSET('Water Data'!$I$29,0,10*ROW('Water Data'!I74)))</f>
        <v/>
      </c>
      <c r="CK80" s="274" t="str">
        <f ca="true">+IF(OFFSET('Sanitation Data'!$D$28,0,10*ROW('Sanitation Data'!D74))="","",OFFSET('Sanitation Data'!$D$28,0,10*ROW('Sanitation Data'!D74)))</f>
        <v/>
      </c>
      <c r="CL80" s="274" t="str">
        <f ca="true">+IF(OFFSET('Sanitation Data'!$D$29,0,10*ROW('Sanitation Data'!D74))="","",OFFSET('Sanitation Data'!$D$29,0,10*ROW('Sanitation Data'!D74)))</f>
        <v/>
      </c>
      <c r="CM80" s="274" t="str">
        <f ca="true">+IF(OFFSET('Sanitation Data'!$D$30,0,10*ROW('Sanitation Data'!D74))="","",OFFSET('Sanitation Data'!$D$30,0,10*ROW('Sanitation Data'!D74)))</f>
        <v/>
      </c>
      <c r="CN80" s="274" t="str">
        <f ca="true">+IF(OFFSET('Sanitation Data'!$D$31,0,10*ROW('Sanitation Data'!D74))="","",OFFSET('Sanitation Data'!$D$31,0,10*ROW('Sanitation Data'!D74)))</f>
        <v/>
      </c>
      <c r="CO80" s="274" t="str">
        <f ca="true">+IF(OFFSET('Sanitation Data'!$D$32,0,10*ROW('Sanitation Data'!D74))="","",OFFSET('Sanitation Data'!$D$32,0,10*ROW('Sanitation Data'!D74)))</f>
        <v/>
      </c>
      <c r="CP80" s="274" t="str">
        <f ca="true">+IF(OFFSET('Sanitation Data'!$E$28,0,10*ROW('Sanitation Data'!E74))="","",OFFSET('Sanitation Data'!$E$28,0,10*ROW('Sanitation Data'!E74)))</f>
        <v/>
      </c>
      <c r="CQ80" s="274" t="str">
        <f ca="true">+IF(OFFSET('Sanitation Data'!$E$29,0,10*ROW('Sanitation Data'!E74))="","",OFFSET('Sanitation Data'!$E$29,0,10*ROW('Sanitation Data'!E74)))</f>
        <v/>
      </c>
      <c r="CR80" s="274" t="str">
        <f ca="true">+IF(OFFSET('Sanitation Data'!$E$30,0,10*ROW('Sanitation Data'!E74))="","",OFFSET('Sanitation Data'!$E$30,0,10*ROW('Sanitation Data'!E74)))</f>
        <v/>
      </c>
      <c r="CS80" s="274" t="str">
        <f ca="true">+IF(OFFSET('Sanitation Data'!$E$31,0,10*ROW('Sanitation Data'!E74))="","",OFFSET('Sanitation Data'!$E$31,0,10*ROW('Sanitation Data'!E74)))</f>
        <v/>
      </c>
      <c r="CT80" s="274" t="str">
        <f ca="true">+IF(OFFSET('Sanitation Data'!$E$32,0,10*ROW('Sanitation Data'!E74))="","",OFFSET('Sanitation Data'!$E$32,0,10*ROW('Sanitation Data'!E74)))</f>
        <v/>
      </c>
      <c r="CU80" s="274" t="str">
        <f ca="true">+IF(OFFSET('Sanitation Data'!$F$28,0,10*ROW('Sanitation Data'!F74))="","",OFFSET('Sanitation Data'!$F$28,0,10*ROW('Sanitation Data'!F74)))</f>
        <v/>
      </c>
      <c r="CV80" s="274" t="str">
        <f ca="true">+IF(OFFSET('Sanitation Data'!$F$29,0,10*ROW('Sanitation Data'!F74))="","",OFFSET('Sanitation Data'!$F$29,0,10*ROW('Sanitation Data'!F74)))</f>
        <v/>
      </c>
      <c r="CW80" s="274" t="str">
        <f ca="true">+IF(OFFSET('Sanitation Data'!$F$30,0,10*ROW('Sanitation Data'!F74))="","",OFFSET('Sanitation Data'!$F$30,0,10*ROW('Sanitation Data'!F74)))</f>
        <v/>
      </c>
      <c r="CX80" s="274" t="str">
        <f ca="true">+IF(OFFSET('Sanitation Data'!$F$31,0,10*ROW('Sanitation Data'!F74))="","",OFFSET('Sanitation Data'!$F$31,0,10*ROW('Sanitation Data'!F74)))</f>
        <v/>
      </c>
      <c r="CY80" s="274" t="str">
        <f ca="true">+IF(OFFSET('Sanitation Data'!$F$32,0,10*ROW('Sanitation Data'!F74))="","",OFFSET('Sanitation Data'!$F$32,0,10*ROW('Sanitation Data'!F74)))</f>
        <v/>
      </c>
      <c r="CZ80" s="274" t="str">
        <f ca="true">+IF(OFFSET('Sanitation Data'!$G$28,0,10*ROW('Sanitation Data'!G74))="","",OFFSET('Sanitation Data'!$G$28,0,10*ROW('Sanitation Data'!G74)))</f>
        <v/>
      </c>
      <c r="DA80" s="274" t="str">
        <f ca="true">+IF(OFFSET('Sanitation Data'!$G$29,0,10*ROW('Sanitation Data'!G74))="","",OFFSET('Sanitation Data'!$G$29,0,10*ROW('Sanitation Data'!G74)))</f>
        <v/>
      </c>
      <c r="DB80" s="274" t="str">
        <f ca="true">+IF(OFFSET('Sanitation Data'!$G$30,0,10*ROW('Sanitation Data'!G74))="","",OFFSET('Sanitation Data'!$G$30,0,10*ROW('Sanitation Data'!G74)))</f>
        <v/>
      </c>
      <c r="DC80" s="274" t="str">
        <f ca="true">+IF(OFFSET('Sanitation Data'!$G$31,0,10*ROW('Sanitation Data'!G74))="","",OFFSET('Sanitation Data'!$G$31,0,10*ROW('Sanitation Data'!G74)))</f>
        <v/>
      </c>
      <c r="DD80" s="274" t="str">
        <f ca="true">+IF(OFFSET('Sanitation Data'!$G$32,0,10*ROW('Sanitation Data'!G74))="","",OFFSET('Sanitation Data'!$G$32,0,10*ROW('Sanitation Data'!G74)))</f>
        <v/>
      </c>
      <c r="DE80" s="274" t="str">
        <f ca="true">+IF(OFFSET('Sanitation Data'!$H$28,0,10*ROW('Sanitation Data'!H74))="","",OFFSET('Sanitation Data'!$H$28,0,10*ROW('Sanitation Data'!H74)))</f>
        <v/>
      </c>
      <c r="DF80" s="274" t="str">
        <f ca="true">+IF(OFFSET('Sanitation Data'!$H$29,0,10*ROW('Sanitation Data'!H74))="","",OFFSET('Sanitation Data'!$H$29,0,10*ROW('Sanitation Data'!H74)))</f>
        <v/>
      </c>
      <c r="DG80" s="274" t="str">
        <f ca="true">+IF(OFFSET('Sanitation Data'!$H$30,0,10*ROW('Sanitation Data'!H74))="","",OFFSET('Sanitation Data'!$H$30,0,10*ROW('Sanitation Data'!H74)))</f>
        <v/>
      </c>
      <c r="DH80" s="274" t="str">
        <f ca="true">+IF(OFFSET('Sanitation Data'!$H$31,0,10*ROW('Sanitation Data'!H74))="","",OFFSET('Sanitation Data'!$H$31,0,10*ROW('Sanitation Data'!H74)))</f>
        <v/>
      </c>
      <c r="DI80" s="274" t="str">
        <f ca="true">+IF(OFFSET('Sanitation Data'!$H$32,0,10*ROW('Sanitation Data'!H74))="","",OFFSET('Sanitation Data'!$H$32,0,10*ROW('Sanitation Data'!H74)))</f>
        <v/>
      </c>
      <c r="DJ80" s="274" t="str">
        <f ca="true">+IF(OFFSET('Sanitation Data'!$I$28,0,10*ROW('Sanitation Data'!I74))="","",OFFSET('Sanitation Data'!$I$28,0,10*ROW('Sanitation Data'!I74)))</f>
        <v/>
      </c>
      <c r="DK80" s="274" t="str">
        <f ca="true">+IF(OFFSET('Sanitation Data'!$I$29,0,10*ROW('Sanitation Data'!I74))="","",OFFSET('Sanitation Data'!$I$29,0,10*ROW('Sanitation Data'!I74)))</f>
        <v/>
      </c>
      <c r="DL80" s="274" t="str">
        <f ca="true">+IF(OFFSET('Sanitation Data'!$I$30,0,10*ROW('Sanitation Data'!I74))="","",OFFSET('Sanitation Data'!$I$30,0,10*ROW('Sanitation Data'!I74)))</f>
        <v/>
      </c>
      <c r="DM80" s="274" t="str">
        <f ca="true">+IF(OFFSET('Sanitation Data'!$I$31,0,10*ROW('Sanitation Data'!I74))="","",OFFSET('Sanitation Data'!$I$31,0,10*ROW('Sanitation Data'!I74)))</f>
        <v/>
      </c>
      <c r="DN80" s="274" t="str">
        <f ca="true">+IF(OFFSET('Sanitation Data'!$I$32,0,10*ROW('Sanitation Data'!I74))="","",OFFSET('Sanitation Data'!$I$32,0,10*ROW('Sanitation Data'!I74)))</f>
        <v/>
      </c>
      <c r="DO80" s="274" t="str">
        <f ca="true">+IF(OFFSET('Hygiene Data'!$D$11,0,10*ROW('Hygiene Data'!D74))="","",OFFSET('Hygiene Data'!$D$11,0,10*ROW('Hygiene Data'!D74)))</f>
        <v/>
      </c>
      <c r="DP80" s="274" t="str">
        <f ca="true">+IF(OFFSET('Hygiene Data'!$D$12,0,10*ROW('Hygiene Data'!D74))="","",OFFSET('Hygiene Data'!$D$12,0,10*ROW('Hygiene Data'!D74)))</f>
        <v/>
      </c>
      <c r="DQ80" s="274" t="str">
        <f ca="true">+IF(OFFSET('Hygiene Data'!$D$13,0,10*ROW('Hygiene Data'!D74))="","",OFFSET('Hygiene Data'!$D$13,0,10*ROW('Hygiene Data'!D74)))</f>
        <v/>
      </c>
      <c r="DR80" s="274" t="str">
        <f ca="true">+IF(OFFSET('Hygiene Data'!$E$11,0,10*ROW('Hygiene Data'!E74))="","",OFFSET('Hygiene Data'!$E$11,0,10*ROW('Hygiene Data'!E74)))</f>
        <v/>
      </c>
      <c r="DS80" s="274" t="str">
        <f ca="true">+IF(OFFSET('Hygiene Data'!$E$12,0,10*ROW('Hygiene Data'!E74))="","",OFFSET('Hygiene Data'!$E$12,0,10*ROW('Hygiene Data'!E74)))</f>
        <v/>
      </c>
      <c r="DT80" s="274" t="str">
        <f ca="true">+IF(OFFSET('Hygiene Data'!$E$13,0,10*ROW('Hygiene Data'!E74))="","",OFFSET('Hygiene Data'!$E$13,0,10*ROW('Hygiene Data'!E74)))</f>
        <v/>
      </c>
      <c r="DU80" s="274" t="str">
        <f ca="true">+IF(OFFSET('Hygiene Data'!$F$11,0,10*ROW('Hygiene Data'!F74))="","",OFFSET('Hygiene Data'!$F$11,0,10*ROW('Hygiene Data'!F74)))</f>
        <v/>
      </c>
      <c r="DV80" s="274" t="str">
        <f ca="true">+IF(OFFSET('Hygiene Data'!$F$12,0,10*ROW('Hygiene Data'!F74))="","",OFFSET('Hygiene Data'!$F$12,0,10*ROW('Hygiene Data'!F74)))</f>
        <v/>
      </c>
      <c r="DW80" s="274" t="str">
        <f ca="true">+IF(OFFSET('Hygiene Data'!$F$13,0,10*ROW('Hygiene Data'!F74))="","",OFFSET('Hygiene Data'!$F$13,0,10*ROW('Hygiene Data'!F74)))</f>
        <v/>
      </c>
      <c r="DX80" s="274" t="str">
        <f ca="true">+IF(OFFSET('Hygiene Data'!$G$11,0,10*ROW('Hygiene Data'!G74))="","",OFFSET('Hygiene Data'!$G$11,0,10*ROW('Hygiene Data'!G74)))</f>
        <v/>
      </c>
      <c r="DY80" s="274" t="str">
        <f ca="true">+IF(OFFSET('Hygiene Data'!$G$12,0,10*ROW('Hygiene Data'!G74))="","",OFFSET('Hygiene Data'!$G$12,0,10*ROW('Hygiene Data'!G74)))</f>
        <v/>
      </c>
      <c r="DZ80" s="274" t="str">
        <f ca="true">+IF(OFFSET('Hygiene Data'!$G$13,0,10*ROW('Hygiene Data'!G74))="","",OFFSET('Hygiene Data'!$G$13,0,10*ROW('Hygiene Data'!G74)))</f>
        <v/>
      </c>
      <c r="EA80" s="274" t="str">
        <f ca="true">+IF(OFFSET('Hygiene Data'!$H$11,0,10*ROW('Hygiene Data'!H74))="","",OFFSET('Hygiene Data'!$H$11,0,10*ROW('Hygiene Data'!H74)))</f>
        <v/>
      </c>
      <c r="EB80" s="274" t="str">
        <f ca="true">+IF(OFFSET('Hygiene Data'!$H$12,0,10*ROW('Hygiene Data'!H74))="","",OFFSET('Hygiene Data'!$H$12,0,10*ROW('Hygiene Data'!H74)))</f>
        <v/>
      </c>
      <c r="EC80" s="274" t="str">
        <f ca="true">+IF(OFFSET('Hygiene Data'!$H$13,0,10*ROW('Hygiene Data'!H74))="","",OFFSET('Hygiene Data'!$H$13,0,10*ROW('Hygiene Data'!H74)))</f>
        <v/>
      </c>
      <c r="ED80" s="274" t="str">
        <f ca="true">+IF(OFFSET('Hygiene Data'!$I$11,0,10*ROW('Hygiene Data'!I74))="","",OFFSET('Hygiene Data'!$I$11,0,10*ROW('Hygiene Data'!I74)))</f>
        <v/>
      </c>
      <c r="EE80" s="274" t="str">
        <f ca="true">+IF(OFFSET('Hygiene Data'!$I$12,0,10*ROW('Hygiene Data'!I74))="","",OFFSET('Hygiene Data'!$I$12,0,10*ROW('Hygiene Data'!I74)))</f>
        <v/>
      </c>
      <c r="EF80" s="274"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0" t="str">
        <f t="shared" ca="true" si="1"/>
        <v/>
      </c>
      <c r="D81" s="9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4"/>
      <c r="BS81" s="274" t="str">
        <f ca="true">+IF(OFFSET('Water Data'!$D$27,0,10*ROW('Water Data'!D75))="","",OFFSET('Water Data'!$D$27,0,10*ROW('Water Data'!D75)))</f>
        <v/>
      </c>
      <c r="BT81" s="274" t="str">
        <f ca="true">+IF(OFFSET('Water Data'!$D$28,0,10*ROW('Water Data'!D75))="","",OFFSET('Water Data'!$D$28,0,10*ROW('Water Data'!D75)))</f>
        <v/>
      </c>
      <c r="BU81" s="274" t="str">
        <f ca="true">+IF(OFFSET('Water Data'!$D$29,0,10*ROW('Water Data'!D75))="","",OFFSET('Water Data'!$D$29,0,10*ROW('Water Data'!D75)))</f>
        <v/>
      </c>
      <c r="BV81" s="274" t="str">
        <f ca="true">+IF(OFFSET('Water Data'!$E$27,0,10*ROW('Water Data'!E75))="","",OFFSET('Water Data'!$E$27,0,10*ROW('Water Data'!E75)))</f>
        <v/>
      </c>
      <c r="BW81" s="274" t="str">
        <f ca="true">+IF(OFFSET('Water Data'!$E$28,0,10*ROW('Water Data'!E75))="","",OFFSET('Water Data'!$E$28,0,10*ROW('Water Data'!E75)))</f>
        <v/>
      </c>
      <c r="BX81" s="274" t="str">
        <f ca="true">+IF(OFFSET('Water Data'!$E$29,0,10*ROW('Water Data'!E75))="","",OFFSET('Water Data'!$E$29,0,10*ROW('Water Data'!E75)))</f>
        <v/>
      </c>
      <c r="BY81" s="274" t="str">
        <f ca="true">+IF(OFFSET('Water Data'!$F$27,0,10*ROW('Water Data'!F75))="","",OFFSET('Water Data'!$F$27,0,10*ROW('Water Data'!F75)))</f>
        <v/>
      </c>
      <c r="BZ81" s="274" t="str">
        <f ca="true">+IF(OFFSET('Water Data'!$F$28,0,10*ROW('Water Data'!F75))="","",OFFSET('Water Data'!$F$28,0,10*ROW('Water Data'!F75)))</f>
        <v/>
      </c>
      <c r="CA81" s="274" t="str">
        <f ca="true">+IF(OFFSET('Water Data'!$F$29,0,10*ROW('Water Data'!F75))="","",OFFSET('Water Data'!$F$29,0,10*ROW('Water Data'!F75)))</f>
        <v/>
      </c>
      <c r="CB81" s="274" t="str">
        <f ca="true">+IF(OFFSET('Water Data'!$G$27,0,10*ROW('Water Data'!G75))="","",OFFSET('Water Data'!$G$27,0,10*ROW('Water Data'!G75)))</f>
        <v/>
      </c>
      <c r="CC81" s="274" t="str">
        <f ca="true">+IF(OFFSET('Water Data'!$G$28,0,10*ROW('Water Data'!G75))="","",OFFSET('Water Data'!$G$28,0,10*ROW('Water Data'!G75)))</f>
        <v/>
      </c>
      <c r="CD81" s="274" t="str">
        <f ca="true">+IF(OFFSET('Water Data'!$G$29,0,10*ROW('Water Data'!G75))="","",OFFSET('Water Data'!$G$29,0,10*ROW('Water Data'!G75)))</f>
        <v/>
      </c>
      <c r="CE81" s="274" t="str">
        <f ca="true">+IF(OFFSET('Water Data'!$H$27,0,10*ROW('Water Data'!H75))="","",OFFSET('Water Data'!$H$27,0,10*ROW('Water Data'!H75)))</f>
        <v/>
      </c>
      <c r="CF81" s="274" t="str">
        <f ca="true">+IF(OFFSET('Water Data'!$H$28,0,10*ROW('Water Data'!H75))="","",OFFSET('Water Data'!$H$28,0,10*ROW('Water Data'!H75)))</f>
        <v/>
      </c>
      <c r="CG81" s="274" t="str">
        <f ca="true">+IF(OFFSET('Water Data'!$H$29,0,10*ROW('Water Data'!H75))="","",OFFSET('Water Data'!$H$29,0,10*ROW('Water Data'!H75)))</f>
        <v/>
      </c>
      <c r="CH81" s="274" t="str">
        <f ca="true">+IF(OFFSET('Water Data'!$I$27,0,10*ROW('Water Data'!I75))="","",OFFSET('Water Data'!$I$27,0,10*ROW('Water Data'!I75)))</f>
        <v/>
      </c>
      <c r="CI81" s="274" t="str">
        <f ca="true">+IF(OFFSET('Water Data'!$I$28,0,10*ROW('Water Data'!I75))="","",OFFSET('Water Data'!$I$28,0,10*ROW('Water Data'!I75)))</f>
        <v/>
      </c>
      <c r="CJ81" s="274" t="str">
        <f ca="true">+IF(OFFSET('Water Data'!$I$29,0,10*ROW('Water Data'!I75))="","",OFFSET('Water Data'!$I$29,0,10*ROW('Water Data'!I75)))</f>
        <v/>
      </c>
      <c r="CK81" s="274" t="str">
        <f ca="true">+IF(OFFSET('Sanitation Data'!$D$28,0,10*ROW('Sanitation Data'!D75))="","",OFFSET('Sanitation Data'!$D$28,0,10*ROW('Sanitation Data'!D75)))</f>
        <v/>
      </c>
      <c r="CL81" s="274" t="str">
        <f ca="true">+IF(OFFSET('Sanitation Data'!$D$29,0,10*ROW('Sanitation Data'!D75))="","",OFFSET('Sanitation Data'!$D$29,0,10*ROW('Sanitation Data'!D75)))</f>
        <v/>
      </c>
      <c r="CM81" s="274" t="str">
        <f ca="true">+IF(OFFSET('Sanitation Data'!$D$30,0,10*ROW('Sanitation Data'!D75))="","",OFFSET('Sanitation Data'!$D$30,0,10*ROW('Sanitation Data'!D75)))</f>
        <v/>
      </c>
      <c r="CN81" s="274" t="str">
        <f ca="true">+IF(OFFSET('Sanitation Data'!$D$31,0,10*ROW('Sanitation Data'!D75))="","",OFFSET('Sanitation Data'!$D$31,0,10*ROW('Sanitation Data'!D75)))</f>
        <v/>
      </c>
      <c r="CO81" s="274" t="str">
        <f ca="true">+IF(OFFSET('Sanitation Data'!$D$32,0,10*ROW('Sanitation Data'!D75))="","",OFFSET('Sanitation Data'!$D$32,0,10*ROW('Sanitation Data'!D75)))</f>
        <v/>
      </c>
      <c r="CP81" s="274" t="str">
        <f ca="true">+IF(OFFSET('Sanitation Data'!$E$28,0,10*ROW('Sanitation Data'!E75))="","",OFFSET('Sanitation Data'!$E$28,0,10*ROW('Sanitation Data'!E75)))</f>
        <v/>
      </c>
      <c r="CQ81" s="274" t="str">
        <f ca="true">+IF(OFFSET('Sanitation Data'!$E$29,0,10*ROW('Sanitation Data'!E75))="","",OFFSET('Sanitation Data'!$E$29,0,10*ROW('Sanitation Data'!E75)))</f>
        <v/>
      </c>
      <c r="CR81" s="274" t="str">
        <f ca="true">+IF(OFFSET('Sanitation Data'!$E$30,0,10*ROW('Sanitation Data'!E75))="","",OFFSET('Sanitation Data'!$E$30,0,10*ROW('Sanitation Data'!E75)))</f>
        <v/>
      </c>
      <c r="CS81" s="274" t="str">
        <f ca="true">+IF(OFFSET('Sanitation Data'!$E$31,0,10*ROW('Sanitation Data'!E75))="","",OFFSET('Sanitation Data'!$E$31,0,10*ROW('Sanitation Data'!E75)))</f>
        <v/>
      </c>
      <c r="CT81" s="274" t="str">
        <f ca="true">+IF(OFFSET('Sanitation Data'!$E$32,0,10*ROW('Sanitation Data'!E75))="","",OFFSET('Sanitation Data'!$E$32,0,10*ROW('Sanitation Data'!E75)))</f>
        <v/>
      </c>
      <c r="CU81" s="274" t="str">
        <f ca="true">+IF(OFFSET('Sanitation Data'!$F$28,0,10*ROW('Sanitation Data'!F75))="","",OFFSET('Sanitation Data'!$F$28,0,10*ROW('Sanitation Data'!F75)))</f>
        <v/>
      </c>
      <c r="CV81" s="274" t="str">
        <f ca="true">+IF(OFFSET('Sanitation Data'!$F$29,0,10*ROW('Sanitation Data'!F75))="","",OFFSET('Sanitation Data'!$F$29,0,10*ROW('Sanitation Data'!F75)))</f>
        <v/>
      </c>
      <c r="CW81" s="274" t="str">
        <f ca="true">+IF(OFFSET('Sanitation Data'!$F$30,0,10*ROW('Sanitation Data'!F75))="","",OFFSET('Sanitation Data'!$F$30,0,10*ROW('Sanitation Data'!F75)))</f>
        <v/>
      </c>
      <c r="CX81" s="274" t="str">
        <f ca="true">+IF(OFFSET('Sanitation Data'!$F$31,0,10*ROW('Sanitation Data'!F75))="","",OFFSET('Sanitation Data'!$F$31,0,10*ROW('Sanitation Data'!F75)))</f>
        <v/>
      </c>
      <c r="CY81" s="274" t="str">
        <f ca="true">+IF(OFFSET('Sanitation Data'!$F$32,0,10*ROW('Sanitation Data'!F75))="","",OFFSET('Sanitation Data'!$F$32,0,10*ROW('Sanitation Data'!F75)))</f>
        <v/>
      </c>
      <c r="CZ81" s="274" t="str">
        <f ca="true">+IF(OFFSET('Sanitation Data'!$G$28,0,10*ROW('Sanitation Data'!G75))="","",OFFSET('Sanitation Data'!$G$28,0,10*ROW('Sanitation Data'!G75)))</f>
        <v/>
      </c>
      <c r="DA81" s="274" t="str">
        <f ca="true">+IF(OFFSET('Sanitation Data'!$G$29,0,10*ROW('Sanitation Data'!G75))="","",OFFSET('Sanitation Data'!$G$29,0,10*ROW('Sanitation Data'!G75)))</f>
        <v/>
      </c>
      <c r="DB81" s="274" t="str">
        <f ca="true">+IF(OFFSET('Sanitation Data'!$G$30,0,10*ROW('Sanitation Data'!G75))="","",OFFSET('Sanitation Data'!$G$30,0,10*ROW('Sanitation Data'!G75)))</f>
        <v/>
      </c>
      <c r="DC81" s="274" t="str">
        <f ca="true">+IF(OFFSET('Sanitation Data'!$G$31,0,10*ROW('Sanitation Data'!G75))="","",OFFSET('Sanitation Data'!$G$31,0,10*ROW('Sanitation Data'!G75)))</f>
        <v/>
      </c>
      <c r="DD81" s="274" t="str">
        <f ca="true">+IF(OFFSET('Sanitation Data'!$G$32,0,10*ROW('Sanitation Data'!G75))="","",OFFSET('Sanitation Data'!$G$32,0,10*ROW('Sanitation Data'!G75)))</f>
        <v/>
      </c>
      <c r="DE81" s="274" t="str">
        <f ca="true">+IF(OFFSET('Sanitation Data'!$H$28,0,10*ROW('Sanitation Data'!H75))="","",OFFSET('Sanitation Data'!$H$28,0,10*ROW('Sanitation Data'!H75)))</f>
        <v/>
      </c>
      <c r="DF81" s="274" t="str">
        <f ca="true">+IF(OFFSET('Sanitation Data'!$H$29,0,10*ROW('Sanitation Data'!H75))="","",OFFSET('Sanitation Data'!$H$29,0,10*ROW('Sanitation Data'!H75)))</f>
        <v/>
      </c>
      <c r="DG81" s="274" t="str">
        <f ca="true">+IF(OFFSET('Sanitation Data'!$H$30,0,10*ROW('Sanitation Data'!H75))="","",OFFSET('Sanitation Data'!$H$30,0,10*ROW('Sanitation Data'!H75)))</f>
        <v/>
      </c>
      <c r="DH81" s="274" t="str">
        <f ca="true">+IF(OFFSET('Sanitation Data'!$H$31,0,10*ROW('Sanitation Data'!H75))="","",OFFSET('Sanitation Data'!$H$31,0,10*ROW('Sanitation Data'!H75)))</f>
        <v/>
      </c>
      <c r="DI81" s="274" t="str">
        <f ca="true">+IF(OFFSET('Sanitation Data'!$H$32,0,10*ROW('Sanitation Data'!H75))="","",OFFSET('Sanitation Data'!$H$32,0,10*ROW('Sanitation Data'!H75)))</f>
        <v/>
      </c>
      <c r="DJ81" s="274" t="str">
        <f ca="true">+IF(OFFSET('Sanitation Data'!$I$28,0,10*ROW('Sanitation Data'!I75))="","",OFFSET('Sanitation Data'!$I$28,0,10*ROW('Sanitation Data'!I75)))</f>
        <v/>
      </c>
      <c r="DK81" s="274" t="str">
        <f ca="true">+IF(OFFSET('Sanitation Data'!$I$29,0,10*ROW('Sanitation Data'!I75))="","",OFFSET('Sanitation Data'!$I$29,0,10*ROW('Sanitation Data'!I75)))</f>
        <v/>
      </c>
      <c r="DL81" s="274" t="str">
        <f ca="true">+IF(OFFSET('Sanitation Data'!$I$30,0,10*ROW('Sanitation Data'!I75))="","",OFFSET('Sanitation Data'!$I$30,0,10*ROW('Sanitation Data'!I75)))</f>
        <v/>
      </c>
      <c r="DM81" s="274" t="str">
        <f ca="true">+IF(OFFSET('Sanitation Data'!$I$31,0,10*ROW('Sanitation Data'!I75))="","",OFFSET('Sanitation Data'!$I$31,0,10*ROW('Sanitation Data'!I75)))</f>
        <v/>
      </c>
      <c r="DN81" s="274" t="str">
        <f ca="true">+IF(OFFSET('Sanitation Data'!$I$32,0,10*ROW('Sanitation Data'!I75))="","",OFFSET('Sanitation Data'!$I$32,0,10*ROW('Sanitation Data'!I75)))</f>
        <v/>
      </c>
      <c r="DO81" s="274" t="str">
        <f ca="true">+IF(OFFSET('Hygiene Data'!$D$11,0,10*ROW('Hygiene Data'!D75))="","",OFFSET('Hygiene Data'!$D$11,0,10*ROW('Hygiene Data'!D75)))</f>
        <v/>
      </c>
      <c r="DP81" s="274" t="str">
        <f ca="true">+IF(OFFSET('Hygiene Data'!$D$12,0,10*ROW('Hygiene Data'!D75))="","",OFFSET('Hygiene Data'!$D$12,0,10*ROW('Hygiene Data'!D75)))</f>
        <v/>
      </c>
      <c r="DQ81" s="274" t="str">
        <f ca="true">+IF(OFFSET('Hygiene Data'!$D$13,0,10*ROW('Hygiene Data'!D75))="","",OFFSET('Hygiene Data'!$D$13,0,10*ROW('Hygiene Data'!D75)))</f>
        <v/>
      </c>
      <c r="DR81" s="274" t="str">
        <f ca="true">+IF(OFFSET('Hygiene Data'!$E$11,0,10*ROW('Hygiene Data'!E75))="","",OFFSET('Hygiene Data'!$E$11,0,10*ROW('Hygiene Data'!E75)))</f>
        <v/>
      </c>
      <c r="DS81" s="274" t="str">
        <f ca="true">+IF(OFFSET('Hygiene Data'!$E$12,0,10*ROW('Hygiene Data'!E75))="","",OFFSET('Hygiene Data'!$E$12,0,10*ROW('Hygiene Data'!E75)))</f>
        <v/>
      </c>
      <c r="DT81" s="274" t="str">
        <f ca="true">+IF(OFFSET('Hygiene Data'!$E$13,0,10*ROW('Hygiene Data'!E75))="","",OFFSET('Hygiene Data'!$E$13,0,10*ROW('Hygiene Data'!E75)))</f>
        <v/>
      </c>
      <c r="DU81" s="274" t="str">
        <f ca="true">+IF(OFFSET('Hygiene Data'!$F$11,0,10*ROW('Hygiene Data'!F75))="","",OFFSET('Hygiene Data'!$F$11,0,10*ROW('Hygiene Data'!F75)))</f>
        <v/>
      </c>
      <c r="DV81" s="274" t="str">
        <f ca="true">+IF(OFFSET('Hygiene Data'!$F$12,0,10*ROW('Hygiene Data'!F75))="","",OFFSET('Hygiene Data'!$F$12,0,10*ROW('Hygiene Data'!F75)))</f>
        <v/>
      </c>
      <c r="DW81" s="274" t="str">
        <f ca="true">+IF(OFFSET('Hygiene Data'!$F$13,0,10*ROW('Hygiene Data'!F75))="","",OFFSET('Hygiene Data'!$F$13,0,10*ROW('Hygiene Data'!F75)))</f>
        <v/>
      </c>
      <c r="DX81" s="274" t="str">
        <f ca="true">+IF(OFFSET('Hygiene Data'!$G$11,0,10*ROW('Hygiene Data'!G75))="","",OFFSET('Hygiene Data'!$G$11,0,10*ROW('Hygiene Data'!G75)))</f>
        <v/>
      </c>
      <c r="DY81" s="274" t="str">
        <f ca="true">+IF(OFFSET('Hygiene Data'!$G$12,0,10*ROW('Hygiene Data'!G75))="","",OFFSET('Hygiene Data'!$G$12,0,10*ROW('Hygiene Data'!G75)))</f>
        <v/>
      </c>
      <c r="DZ81" s="274" t="str">
        <f ca="true">+IF(OFFSET('Hygiene Data'!$G$13,0,10*ROW('Hygiene Data'!G75))="","",OFFSET('Hygiene Data'!$G$13,0,10*ROW('Hygiene Data'!G75)))</f>
        <v/>
      </c>
      <c r="EA81" s="274" t="str">
        <f ca="true">+IF(OFFSET('Hygiene Data'!$H$11,0,10*ROW('Hygiene Data'!H75))="","",OFFSET('Hygiene Data'!$H$11,0,10*ROW('Hygiene Data'!H75)))</f>
        <v/>
      </c>
      <c r="EB81" s="274" t="str">
        <f ca="true">+IF(OFFSET('Hygiene Data'!$H$12,0,10*ROW('Hygiene Data'!H75))="","",OFFSET('Hygiene Data'!$H$12,0,10*ROW('Hygiene Data'!H75)))</f>
        <v/>
      </c>
      <c r="EC81" s="274" t="str">
        <f ca="true">+IF(OFFSET('Hygiene Data'!$H$13,0,10*ROW('Hygiene Data'!H75))="","",OFFSET('Hygiene Data'!$H$13,0,10*ROW('Hygiene Data'!H75)))</f>
        <v/>
      </c>
      <c r="ED81" s="274" t="str">
        <f ca="true">+IF(OFFSET('Hygiene Data'!$I$11,0,10*ROW('Hygiene Data'!I75))="","",OFFSET('Hygiene Data'!$I$11,0,10*ROW('Hygiene Data'!I75)))</f>
        <v/>
      </c>
      <c r="EE81" s="274" t="str">
        <f ca="true">+IF(OFFSET('Hygiene Data'!$I$12,0,10*ROW('Hygiene Data'!I75))="","",OFFSET('Hygiene Data'!$I$12,0,10*ROW('Hygiene Data'!I75)))</f>
        <v/>
      </c>
      <c r="EF81" s="274"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0" t="str">
        <f t="shared" ca="true" si="1"/>
        <v/>
      </c>
      <c r="D82" s="9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4"/>
      <c r="BS82" s="274" t="str">
        <f ca="true">+IF(OFFSET('Water Data'!$D$27,0,10*ROW('Water Data'!D76))="","",OFFSET('Water Data'!$D$27,0,10*ROW('Water Data'!D76)))</f>
        <v/>
      </c>
      <c r="BT82" s="274" t="str">
        <f ca="true">+IF(OFFSET('Water Data'!$D$28,0,10*ROW('Water Data'!D76))="","",OFFSET('Water Data'!$D$28,0,10*ROW('Water Data'!D76)))</f>
        <v/>
      </c>
      <c r="BU82" s="274" t="str">
        <f ca="true">+IF(OFFSET('Water Data'!$D$29,0,10*ROW('Water Data'!D76))="","",OFFSET('Water Data'!$D$29,0,10*ROW('Water Data'!D76)))</f>
        <v/>
      </c>
      <c r="BV82" s="274" t="str">
        <f ca="true">+IF(OFFSET('Water Data'!$E$27,0,10*ROW('Water Data'!E76))="","",OFFSET('Water Data'!$E$27,0,10*ROW('Water Data'!E76)))</f>
        <v/>
      </c>
      <c r="BW82" s="274" t="str">
        <f ca="true">+IF(OFFSET('Water Data'!$E$28,0,10*ROW('Water Data'!E76))="","",OFFSET('Water Data'!$E$28,0,10*ROW('Water Data'!E76)))</f>
        <v/>
      </c>
      <c r="BX82" s="274" t="str">
        <f ca="true">+IF(OFFSET('Water Data'!$E$29,0,10*ROW('Water Data'!E76))="","",OFFSET('Water Data'!$E$29,0,10*ROW('Water Data'!E76)))</f>
        <v/>
      </c>
      <c r="BY82" s="274" t="str">
        <f ca="true">+IF(OFFSET('Water Data'!$F$27,0,10*ROW('Water Data'!F76))="","",OFFSET('Water Data'!$F$27,0,10*ROW('Water Data'!F76)))</f>
        <v/>
      </c>
      <c r="BZ82" s="274" t="str">
        <f ca="true">+IF(OFFSET('Water Data'!$F$28,0,10*ROW('Water Data'!F76))="","",OFFSET('Water Data'!$F$28,0,10*ROW('Water Data'!F76)))</f>
        <v/>
      </c>
      <c r="CA82" s="274" t="str">
        <f ca="true">+IF(OFFSET('Water Data'!$F$29,0,10*ROW('Water Data'!F76))="","",OFFSET('Water Data'!$F$29,0,10*ROW('Water Data'!F76)))</f>
        <v/>
      </c>
      <c r="CB82" s="274" t="str">
        <f ca="true">+IF(OFFSET('Water Data'!$G$27,0,10*ROW('Water Data'!G76))="","",OFFSET('Water Data'!$G$27,0,10*ROW('Water Data'!G76)))</f>
        <v/>
      </c>
      <c r="CC82" s="274" t="str">
        <f ca="true">+IF(OFFSET('Water Data'!$G$28,0,10*ROW('Water Data'!G76))="","",OFFSET('Water Data'!$G$28,0,10*ROW('Water Data'!G76)))</f>
        <v/>
      </c>
      <c r="CD82" s="274" t="str">
        <f ca="true">+IF(OFFSET('Water Data'!$G$29,0,10*ROW('Water Data'!G76))="","",OFFSET('Water Data'!$G$29,0,10*ROW('Water Data'!G76)))</f>
        <v/>
      </c>
      <c r="CE82" s="274" t="str">
        <f ca="true">+IF(OFFSET('Water Data'!$H$27,0,10*ROW('Water Data'!H76))="","",OFFSET('Water Data'!$H$27,0,10*ROW('Water Data'!H76)))</f>
        <v/>
      </c>
      <c r="CF82" s="274" t="str">
        <f ca="true">+IF(OFFSET('Water Data'!$H$28,0,10*ROW('Water Data'!H76))="","",OFFSET('Water Data'!$H$28,0,10*ROW('Water Data'!H76)))</f>
        <v/>
      </c>
      <c r="CG82" s="274" t="str">
        <f ca="true">+IF(OFFSET('Water Data'!$H$29,0,10*ROW('Water Data'!H76))="","",OFFSET('Water Data'!$H$29,0,10*ROW('Water Data'!H76)))</f>
        <v/>
      </c>
      <c r="CH82" s="274" t="str">
        <f ca="true">+IF(OFFSET('Water Data'!$I$27,0,10*ROW('Water Data'!I76))="","",OFFSET('Water Data'!$I$27,0,10*ROW('Water Data'!I76)))</f>
        <v/>
      </c>
      <c r="CI82" s="274" t="str">
        <f ca="true">+IF(OFFSET('Water Data'!$I$28,0,10*ROW('Water Data'!I76))="","",OFFSET('Water Data'!$I$28,0,10*ROW('Water Data'!I76)))</f>
        <v/>
      </c>
      <c r="CJ82" s="274" t="str">
        <f ca="true">+IF(OFFSET('Water Data'!$I$29,0,10*ROW('Water Data'!I76))="","",OFFSET('Water Data'!$I$29,0,10*ROW('Water Data'!I76)))</f>
        <v/>
      </c>
      <c r="CK82" s="274" t="str">
        <f ca="true">+IF(OFFSET('Sanitation Data'!$D$28,0,10*ROW('Sanitation Data'!D76))="","",OFFSET('Sanitation Data'!$D$28,0,10*ROW('Sanitation Data'!D76)))</f>
        <v/>
      </c>
      <c r="CL82" s="274" t="str">
        <f ca="true">+IF(OFFSET('Sanitation Data'!$D$29,0,10*ROW('Sanitation Data'!D76))="","",OFFSET('Sanitation Data'!$D$29,0,10*ROW('Sanitation Data'!D76)))</f>
        <v/>
      </c>
      <c r="CM82" s="274" t="str">
        <f ca="true">+IF(OFFSET('Sanitation Data'!$D$30,0,10*ROW('Sanitation Data'!D76))="","",OFFSET('Sanitation Data'!$D$30,0,10*ROW('Sanitation Data'!D76)))</f>
        <v/>
      </c>
      <c r="CN82" s="274" t="str">
        <f ca="true">+IF(OFFSET('Sanitation Data'!$D$31,0,10*ROW('Sanitation Data'!D76))="","",OFFSET('Sanitation Data'!$D$31,0,10*ROW('Sanitation Data'!D76)))</f>
        <v/>
      </c>
      <c r="CO82" s="274" t="str">
        <f ca="true">+IF(OFFSET('Sanitation Data'!$D$32,0,10*ROW('Sanitation Data'!D76))="","",OFFSET('Sanitation Data'!$D$32,0,10*ROW('Sanitation Data'!D76)))</f>
        <v/>
      </c>
      <c r="CP82" s="274" t="str">
        <f ca="true">+IF(OFFSET('Sanitation Data'!$E$28,0,10*ROW('Sanitation Data'!E76))="","",OFFSET('Sanitation Data'!$E$28,0,10*ROW('Sanitation Data'!E76)))</f>
        <v/>
      </c>
      <c r="CQ82" s="274" t="str">
        <f ca="true">+IF(OFFSET('Sanitation Data'!$E$29,0,10*ROW('Sanitation Data'!E76))="","",OFFSET('Sanitation Data'!$E$29,0,10*ROW('Sanitation Data'!E76)))</f>
        <v/>
      </c>
      <c r="CR82" s="274" t="str">
        <f ca="true">+IF(OFFSET('Sanitation Data'!$E$30,0,10*ROW('Sanitation Data'!E76))="","",OFFSET('Sanitation Data'!$E$30,0,10*ROW('Sanitation Data'!E76)))</f>
        <v/>
      </c>
      <c r="CS82" s="274" t="str">
        <f ca="true">+IF(OFFSET('Sanitation Data'!$E$31,0,10*ROW('Sanitation Data'!E76))="","",OFFSET('Sanitation Data'!$E$31,0,10*ROW('Sanitation Data'!E76)))</f>
        <v/>
      </c>
      <c r="CT82" s="274" t="str">
        <f ca="true">+IF(OFFSET('Sanitation Data'!$E$32,0,10*ROW('Sanitation Data'!E76))="","",OFFSET('Sanitation Data'!$E$32,0,10*ROW('Sanitation Data'!E76)))</f>
        <v/>
      </c>
      <c r="CU82" s="274" t="str">
        <f ca="true">+IF(OFFSET('Sanitation Data'!$F$28,0,10*ROW('Sanitation Data'!F76))="","",OFFSET('Sanitation Data'!$F$28,0,10*ROW('Sanitation Data'!F76)))</f>
        <v/>
      </c>
      <c r="CV82" s="274" t="str">
        <f ca="true">+IF(OFFSET('Sanitation Data'!$F$29,0,10*ROW('Sanitation Data'!F76))="","",OFFSET('Sanitation Data'!$F$29,0,10*ROW('Sanitation Data'!F76)))</f>
        <v/>
      </c>
      <c r="CW82" s="274" t="str">
        <f ca="true">+IF(OFFSET('Sanitation Data'!$F$30,0,10*ROW('Sanitation Data'!F76))="","",OFFSET('Sanitation Data'!$F$30,0,10*ROW('Sanitation Data'!F76)))</f>
        <v/>
      </c>
      <c r="CX82" s="274" t="str">
        <f ca="true">+IF(OFFSET('Sanitation Data'!$F$31,0,10*ROW('Sanitation Data'!F76))="","",OFFSET('Sanitation Data'!$F$31,0,10*ROW('Sanitation Data'!F76)))</f>
        <v/>
      </c>
      <c r="CY82" s="274" t="str">
        <f ca="true">+IF(OFFSET('Sanitation Data'!$F$32,0,10*ROW('Sanitation Data'!F76))="","",OFFSET('Sanitation Data'!$F$32,0,10*ROW('Sanitation Data'!F76)))</f>
        <v/>
      </c>
      <c r="CZ82" s="274" t="str">
        <f ca="true">+IF(OFFSET('Sanitation Data'!$G$28,0,10*ROW('Sanitation Data'!G76))="","",OFFSET('Sanitation Data'!$G$28,0,10*ROW('Sanitation Data'!G76)))</f>
        <v/>
      </c>
      <c r="DA82" s="274" t="str">
        <f ca="true">+IF(OFFSET('Sanitation Data'!$G$29,0,10*ROW('Sanitation Data'!G76))="","",OFFSET('Sanitation Data'!$G$29,0,10*ROW('Sanitation Data'!G76)))</f>
        <v/>
      </c>
      <c r="DB82" s="274" t="str">
        <f ca="true">+IF(OFFSET('Sanitation Data'!$G$30,0,10*ROW('Sanitation Data'!G76))="","",OFFSET('Sanitation Data'!$G$30,0,10*ROW('Sanitation Data'!G76)))</f>
        <v/>
      </c>
      <c r="DC82" s="274" t="str">
        <f ca="true">+IF(OFFSET('Sanitation Data'!$G$31,0,10*ROW('Sanitation Data'!G76))="","",OFFSET('Sanitation Data'!$G$31,0,10*ROW('Sanitation Data'!G76)))</f>
        <v/>
      </c>
      <c r="DD82" s="274" t="str">
        <f ca="true">+IF(OFFSET('Sanitation Data'!$G$32,0,10*ROW('Sanitation Data'!G76))="","",OFFSET('Sanitation Data'!$G$32,0,10*ROW('Sanitation Data'!G76)))</f>
        <v/>
      </c>
      <c r="DE82" s="274" t="str">
        <f ca="true">+IF(OFFSET('Sanitation Data'!$H$28,0,10*ROW('Sanitation Data'!H76))="","",OFFSET('Sanitation Data'!$H$28,0,10*ROW('Sanitation Data'!H76)))</f>
        <v/>
      </c>
      <c r="DF82" s="274" t="str">
        <f ca="true">+IF(OFFSET('Sanitation Data'!$H$29,0,10*ROW('Sanitation Data'!H76))="","",OFFSET('Sanitation Data'!$H$29,0,10*ROW('Sanitation Data'!H76)))</f>
        <v/>
      </c>
      <c r="DG82" s="274" t="str">
        <f ca="true">+IF(OFFSET('Sanitation Data'!$H$30,0,10*ROW('Sanitation Data'!H76))="","",OFFSET('Sanitation Data'!$H$30,0,10*ROW('Sanitation Data'!H76)))</f>
        <v/>
      </c>
      <c r="DH82" s="274" t="str">
        <f ca="true">+IF(OFFSET('Sanitation Data'!$H$31,0,10*ROW('Sanitation Data'!H76))="","",OFFSET('Sanitation Data'!$H$31,0,10*ROW('Sanitation Data'!H76)))</f>
        <v/>
      </c>
      <c r="DI82" s="274" t="str">
        <f ca="true">+IF(OFFSET('Sanitation Data'!$H$32,0,10*ROW('Sanitation Data'!H76))="","",OFFSET('Sanitation Data'!$H$32,0,10*ROW('Sanitation Data'!H76)))</f>
        <v/>
      </c>
      <c r="DJ82" s="274" t="str">
        <f ca="true">+IF(OFFSET('Sanitation Data'!$I$28,0,10*ROW('Sanitation Data'!I76))="","",OFFSET('Sanitation Data'!$I$28,0,10*ROW('Sanitation Data'!I76)))</f>
        <v/>
      </c>
      <c r="DK82" s="274" t="str">
        <f ca="true">+IF(OFFSET('Sanitation Data'!$I$29,0,10*ROW('Sanitation Data'!I76))="","",OFFSET('Sanitation Data'!$I$29,0,10*ROW('Sanitation Data'!I76)))</f>
        <v/>
      </c>
      <c r="DL82" s="274" t="str">
        <f ca="true">+IF(OFFSET('Sanitation Data'!$I$30,0,10*ROW('Sanitation Data'!I76))="","",OFFSET('Sanitation Data'!$I$30,0,10*ROW('Sanitation Data'!I76)))</f>
        <v/>
      </c>
      <c r="DM82" s="274" t="str">
        <f ca="true">+IF(OFFSET('Sanitation Data'!$I$31,0,10*ROW('Sanitation Data'!I76))="","",OFFSET('Sanitation Data'!$I$31,0,10*ROW('Sanitation Data'!I76)))</f>
        <v/>
      </c>
      <c r="DN82" s="274" t="str">
        <f ca="true">+IF(OFFSET('Sanitation Data'!$I$32,0,10*ROW('Sanitation Data'!I76))="","",OFFSET('Sanitation Data'!$I$32,0,10*ROW('Sanitation Data'!I76)))</f>
        <v/>
      </c>
      <c r="DO82" s="274" t="str">
        <f ca="true">+IF(OFFSET('Hygiene Data'!$D$11,0,10*ROW('Hygiene Data'!D76))="","",OFFSET('Hygiene Data'!$D$11,0,10*ROW('Hygiene Data'!D76)))</f>
        <v/>
      </c>
      <c r="DP82" s="274" t="str">
        <f ca="true">+IF(OFFSET('Hygiene Data'!$D$12,0,10*ROW('Hygiene Data'!D76))="","",OFFSET('Hygiene Data'!$D$12,0,10*ROW('Hygiene Data'!D76)))</f>
        <v/>
      </c>
      <c r="DQ82" s="274" t="str">
        <f ca="true">+IF(OFFSET('Hygiene Data'!$D$13,0,10*ROW('Hygiene Data'!D76))="","",OFFSET('Hygiene Data'!$D$13,0,10*ROW('Hygiene Data'!D76)))</f>
        <v/>
      </c>
      <c r="DR82" s="274" t="str">
        <f ca="true">+IF(OFFSET('Hygiene Data'!$E$11,0,10*ROW('Hygiene Data'!E76))="","",OFFSET('Hygiene Data'!$E$11,0,10*ROW('Hygiene Data'!E76)))</f>
        <v/>
      </c>
      <c r="DS82" s="274" t="str">
        <f ca="true">+IF(OFFSET('Hygiene Data'!$E$12,0,10*ROW('Hygiene Data'!E76))="","",OFFSET('Hygiene Data'!$E$12,0,10*ROW('Hygiene Data'!E76)))</f>
        <v/>
      </c>
      <c r="DT82" s="274" t="str">
        <f ca="true">+IF(OFFSET('Hygiene Data'!$E$13,0,10*ROW('Hygiene Data'!E76))="","",OFFSET('Hygiene Data'!$E$13,0,10*ROW('Hygiene Data'!E76)))</f>
        <v/>
      </c>
      <c r="DU82" s="274" t="str">
        <f ca="true">+IF(OFFSET('Hygiene Data'!$F$11,0,10*ROW('Hygiene Data'!F76))="","",OFFSET('Hygiene Data'!$F$11,0,10*ROW('Hygiene Data'!F76)))</f>
        <v/>
      </c>
      <c r="DV82" s="274" t="str">
        <f ca="true">+IF(OFFSET('Hygiene Data'!$F$12,0,10*ROW('Hygiene Data'!F76))="","",OFFSET('Hygiene Data'!$F$12,0,10*ROW('Hygiene Data'!F76)))</f>
        <v/>
      </c>
      <c r="DW82" s="274" t="str">
        <f ca="true">+IF(OFFSET('Hygiene Data'!$F$13,0,10*ROW('Hygiene Data'!F76))="","",OFFSET('Hygiene Data'!$F$13,0,10*ROW('Hygiene Data'!F76)))</f>
        <v/>
      </c>
      <c r="DX82" s="274" t="str">
        <f ca="true">+IF(OFFSET('Hygiene Data'!$G$11,0,10*ROW('Hygiene Data'!G76))="","",OFFSET('Hygiene Data'!$G$11,0,10*ROW('Hygiene Data'!G76)))</f>
        <v/>
      </c>
      <c r="DY82" s="274" t="str">
        <f ca="true">+IF(OFFSET('Hygiene Data'!$G$12,0,10*ROW('Hygiene Data'!G76))="","",OFFSET('Hygiene Data'!$G$12,0,10*ROW('Hygiene Data'!G76)))</f>
        <v/>
      </c>
      <c r="DZ82" s="274" t="str">
        <f ca="true">+IF(OFFSET('Hygiene Data'!$G$13,0,10*ROW('Hygiene Data'!G76))="","",OFFSET('Hygiene Data'!$G$13,0,10*ROW('Hygiene Data'!G76)))</f>
        <v/>
      </c>
      <c r="EA82" s="274" t="str">
        <f ca="true">+IF(OFFSET('Hygiene Data'!$H$11,0,10*ROW('Hygiene Data'!H76))="","",OFFSET('Hygiene Data'!$H$11,0,10*ROW('Hygiene Data'!H76)))</f>
        <v/>
      </c>
      <c r="EB82" s="274" t="str">
        <f ca="true">+IF(OFFSET('Hygiene Data'!$H$12,0,10*ROW('Hygiene Data'!H76))="","",OFFSET('Hygiene Data'!$H$12,0,10*ROW('Hygiene Data'!H76)))</f>
        <v/>
      </c>
      <c r="EC82" s="274" t="str">
        <f ca="true">+IF(OFFSET('Hygiene Data'!$H$13,0,10*ROW('Hygiene Data'!H76))="","",OFFSET('Hygiene Data'!$H$13,0,10*ROW('Hygiene Data'!H76)))</f>
        <v/>
      </c>
      <c r="ED82" s="274" t="str">
        <f ca="true">+IF(OFFSET('Hygiene Data'!$I$11,0,10*ROW('Hygiene Data'!I76))="","",OFFSET('Hygiene Data'!$I$11,0,10*ROW('Hygiene Data'!I76)))</f>
        <v/>
      </c>
      <c r="EE82" s="274" t="str">
        <f ca="true">+IF(OFFSET('Hygiene Data'!$I$12,0,10*ROW('Hygiene Data'!I76))="","",OFFSET('Hygiene Data'!$I$12,0,10*ROW('Hygiene Data'!I76)))</f>
        <v/>
      </c>
      <c r="EF82" s="274"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0" t="str">
        <f t="shared" ca="true" si="1"/>
        <v/>
      </c>
      <c r="D83" s="9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4"/>
      <c r="BS83" s="274" t="str">
        <f ca="true">+IF(OFFSET('Water Data'!$D$27,0,10*ROW('Water Data'!D77))="","",OFFSET('Water Data'!$D$27,0,10*ROW('Water Data'!D77)))</f>
        <v/>
      </c>
      <c r="BT83" s="274" t="str">
        <f ca="true">+IF(OFFSET('Water Data'!$D$28,0,10*ROW('Water Data'!D77))="","",OFFSET('Water Data'!$D$28,0,10*ROW('Water Data'!D77)))</f>
        <v/>
      </c>
      <c r="BU83" s="274" t="str">
        <f ca="true">+IF(OFFSET('Water Data'!$D$29,0,10*ROW('Water Data'!D77))="","",OFFSET('Water Data'!$D$29,0,10*ROW('Water Data'!D77)))</f>
        <v/>
      </c>
      <c r="BV83" s="274" t="str">
        <f ca="true">+IF(OFFSET('Water Data'!$E$27,0,10*ROW('Water Data'!E77))="","",OFFSET('Water Data'!$E$27,0,10*ROW('Water Data'!E77)))</f>
        <v/>
      </c>
      <c r="BW83" s="274" t="str">
        <f ca="true">+IF(OFFSET('Water Data'!$E$28,0,10*ROW('Water Data'!E77))="","",OFFSET('Water Data'!$E$28,0,10*ROW('Water Data'!E77)))</f>
        <v/>
      </c>
      <c r="BX83" s="274" t="str">
        <f ca="true">+IF(OFFSET('Water Data'!$E$29,0,10*ROW('Water Data'!E77))="","",OFFSET('Water Data'!$E$29,0,10*ROW('Water Data'!E77)))</f>
        <v/>
      </c>
      <c r="BY83" s="274" t="str">
        <f ca="true">+IF(OFFSET('Water Data'!$F$27,0,10*ROW('Water Data'!F77))="","",OFFSET('Water Data'!$F$27,0,10*ROW('Water Data'!F77)))</f>
        <v/>
      </c>
      <c r="BZ83" s="274" t="str">
        <f ca="true">+IF(OFFSET('Water Data'!$F$28,0,10*ROW('Water Data'!F77))="","",OFFSET('Water Data'!$F$28,0,10*ROW('Water Data'!F77)))</f>
        <v/>
      </c>
      <c r="CA83" s="274" t="str">
        <f ca="true">+IF(OFFSET('Water Data'!$F$29,0,10*ROW('Water Data'!F77))="","",OFFSET('Water Data'!$F$29,0,10*ROW('Water Data'!F77)))</f>
        <v/>
      </c>
      <c r="CB83" s="274" t="str">
        <f ca="true">+IF(OFFSET('Water Data'!$G$27,0,10*ROW('Water Data'!G77))="","",OFFSET('Water Data'!$G$27,0,10*ROW('Water Data'!G77)))</f>
        <v/>
      </c>
      <c r="CC83" s="274" t="str">
        <f ca="true">+IF(OFFSET('Water Data'!$G$28,0,10*ROW('Water Data'!G77))="","",OFFSET('Water Data'!$G$28,0,10*ROW('Water Data'!G77)))</f>
        <v/>
      </c>
      <c r="CD83" s="274" t="str">
        <f ca="true">+IF(OFFSET('Water Data'!$G$29,0,10*ROW('Water Data'!G77))="","",OFFSET('Water Data'!$G$29,0,10*ROW('Water Data'!G77)))</f>
        <v/>
      </c>
      <c r="CE83" s="274" t="str">
        <f ca="true">+IF(OFFSET('Water Data'!$H$27,0,10*ROW('Water Data'!H77))="","",OFFSET('Water Data'!$H$27,0,10*ROW('Water Data'!H77)))</f>
        <v/>
      </c>
      <c r="CF83" s="274" t="str">
        <f ca="true">+IF(OFFSET('Water Data'!$H$28,0,10*ROW('Water Data'!H77))="","",OFFSET('Water Data'!$H$28,0,10*ROW('Water Data'!H77)))</f>
        <v/>
      </c>
      <c r="CG83" s="274" t="str">
        <f ca="true">+IF(OFFSET('Water Data'!$H$29,0,10*ROW('Water Data'!H77))="","",OFFSET('Water Data'!$H$29,0,10*ROW('Water Data'!H77)))</f>
        <v/>
      </c>
      <c r="CH83" s="274" t="str">
        <f ca="true">+IF(OFFSET('Water Data'!$I$27,0,10*ROW('Water Data'!I77))="","",OFFSET('Water Data'!$I$27,0,10*ROW('Water Data'!I77)))</f>
        <v/>
      </c>
      <c r="CI83" s="274" t="str">
        <f ca="true">+IF(OFFSET('Water Data'!$I$28,0,10*ROW('Water Data'!I77))="","",OFFSET('Water Data'!$I$28,0,10*ROW('Water Data'!I77)))</f>
        <v/>
      </c>
      <c r="CJ83" s="274" t="str">
        <f ca="true">+IF(OFFSET('Water Data'!$I$29,0,10*ROW('Water Data'!I77))="","",OFFSET('Water Data'!$I$29,0,10*ROW('Water Data'!I77)))</f>
        <v/>
      </c>
      <c r="CK83" s="274" t="str">
        <f ca="true">+IF(OFFSET('Sanitation Data'!$D$28,0,10*ROW('Sanitation Data'!D77))="","",OFFSET('Sanitation Data'!$D$28,0,10*ROW('Sanitation Data'!D77)))</f>
        <v/>
      </c>
      <c r="CL83" s="274" t="str">
        <f ca="true">+IF(OFFSET('Sanitation Data'!$D$29,0,10*ROW('Sanitation Data'!D77))="","",OFFSET('Sanitation Data'!$D$29,0,10*ROW('Sanitation Data'!D77)))</f>
        <v/>
      </c>
      <c r="CM83" s="274" t="str">
        <f ca="true">+IF(OFFSET('Sanitation Data'!$D$30,0,10*ROW('Sanitation Data'!D77))="","",OFFSET('Sanitation Data'!$D$30,0,10*ROW('Sanitation Data'!D77)))</f>
        <v/>
      </c>
      <c r="CN83" s="274" t="str">
        <f ca="true">+IF(OFFSET('Sanitation Data'!$D$31,0,10*ROW('Sanitation Data'!D77))="","",OFFSET('Sanitation Data'!$D$31,0,10*ROW('Sanitation Data'!D77)))</f>
        <v/>
      </c>
      <c r="CO83" s="274" t="str">
        <f ca="true">+IF(OFFSET('Sanitation Data'!$D$32,0,10*ROW('Sanitation Data'!D77))="","",OFFSET('Sanitation Data'!$D$32,0,10*ROW('Sanitation Data'!D77)))</f>
        <v/>
      </c>
      <c r="CP83" s="274" t="str">
        <f ca="true">+IF(OFFSET('Sanitation Data'!$E$28,0,10*ROW('Sanitation Data'!E77))="","",OFFSET('Sanitation Data'!$E$28,0,10*ROW('Sanitation Data'!E77)))</f>
        <v/>
      </c>
      <c r="CQ83" s="274" t="str">
        <f ca="true">+IF(OFFSET('Sanitation Data'!$E$29,0,10*ROW('Sanitation Data'!E77))="","",OFFSET('Sanitation Data'!$E$29,0,10*ROW('Sanitation Data'!E77)))</f>
        <v/>
      </c>
      <c r="CR83" s="274" t="str">
        <f ca="true">+IF(OFFSET('Sanitation Data'!$E$30,0,10*ROW('Sanitation Data'!E77))="","",OFFSET('Sanitation Data'!$E$30,0,10*ROW('Sanitation Data'!E77)))</f>
        <v/>
      </c>
      <c r="CS83" s="274" t="str">
        <f ca="true">+IF(OFFSET('Sanitation Data'!$E$31,0,10*ROW('Sanitation Data'!E77))="","",OFFSET('Sanitation Data'!$E$31,0,10*ROW('Sanitation Data'!E77)))</f>
        <v/>
      </c>
      <c r="CT83" s="274" t="str">
        <f ca="true">+IF(OFFSET('Sanitation Data'!$E$32,0,10*ROW('Sanitation Data'!E77))="","",OFFSET('Sanitation Data'!$E$32,0,10*ROW('Sanitation Data'!E77)))</f>
        <v/>
      </c>
      <c r="CU83" s="274" t="str">
        <f ca="true">+IF(OFFSET('Sanitation Data'!$F$28,0,10*ROW('Sanitation Data'!F77))="","",OFFSET('Sanitation Data'!$F$28,0,10*ROW('Sanitation Data'!F77)))</f>
        <v/>
      </c>
      <c r="CV83" s="274" t="str">
        <f ca="true">+IF(OFFSET('Sanitation Data'!$F$29,0,10*ROW('Sanitation Data'!F77))="","",OFFSET('Sanitation Data'!$F$29,0,10*ROW('Sanitation Data'!F77)))</f>
        <v/>
      </c>
      <c r="CW83" s="274" t="str">
        <f ca="true">+IF(OFFSET('Sanitation Data'!$F$30,0,10*ROW('Sanitation Data'!F77))="","",OFFSET('Sanitation Data'!$F$30,0,10*ROW('Sanitation Data'!F77)))</f>
        <v/>
      </c>
      <c r="CX83" s="274" t="str">
        <f ca="true">+IF(OFFSET('Sanitation Data'!$F$31,0,10*ROW('Sanitation Data'!F77))="","",OFFSET('Sanitation Data'!$F$31,0,10*ROW('Sanitation Data'!F77)))</f>
        <v/>
      </c>
      <c r="CY83" s="274" t="str">
        <f ca="true">+IF(OFFSET('Sanitation Data'!$F$32,0,10*ROW('Sanitation Data'!F77))="","",OFFSET('Sanitation Data'!$F$32,0,10*ROW('Sanitation Data'!F77)))</f>
        <v/>
      </c>
      <c r="CZ83" s="274" t="str">
        <f ca="true">+IF(OFFSET('Sanitation Data'!$G$28,0,10*ROW('Sanitation Data'!G77))="","",OFFSET('Sanitation Data'!$G$28,0,10*ROW('Sanitation Data'!G77)))</f>
        <v/>
      </c>
      <c r="DA83" s="274" t="str">
        <f ca="true">+IF(OFFSET('Sanitation Data'!$G$29,0,10*ROW('Sanitation Data'!G77))="","",OFFSET('Sanitation Data'!$G$29,0,10*ROW('Sanitation Data'!G77)))</f>
        <v/>
      </c>
      <c r="DB83" s="274" t="str">
        <f ca="true">+IF(OFFSET('Sanitation Data'!$G$30,0,10*ROW('Sanitation Data'!G77))="","",OFFSET('Sanitation Data'!$G$30,0,10*ROW('Sanitation Data'!G77)))</f>
        <v/>
      </c>
      <c r="DC83" s="274" t="str">
        <f ca="true">+IF(OFFSET('Sanitation Data'!$G$31,0,10*ROW('Sanitation Data'!G77))="","",OFFSET('Sanitation Data'!$G$31,0,10*ROW('Sanitation Data'!G77)))</f>
        <v/>
      </c>
      <c r="DD83" s="274" t="str">
        <f ca="true">+IF(OFFSET('Sanitation Data'!$G$32,0,10*ROW('Sanitation Data'!G77))="","",OFFSET('Sanitation Data'!$G$32,0,10*ROW('Sanitation Data'!G77)))</f>
        <v/>
      </c>
      <c r="DE83" s="274" t="str">
        <f ca="true">+IF(OFFSET('Sanitation Data'!$H$28,0,10*ROW('Sanitation Data'!H77))="","",OFFSET('Sanitation Data'!$H$28,0,10*ROW('Sanitation Data'!H77)))</f>
        <v/>
      </c>
      <c r="DF83" s="274" t="str">
        <f ca="true">+IF(OFFSET('Sanitation Data'!$H$29,0,10*ROW('Sanitation Data'!H77))="","",OFFSET('Sanitation Data'!$H$29,0,10*ROW('Sanitation Data'!H77)))</f>
        <v/>
      </c>
      <c r="DG83" s="274" t="str">
        <f ca="true">+IF(OFFSET('Sanitation Data'!$H$30,0,10*ROW('Sanitation Data'!H77))="","",OFFSET('Sanitation Data'!$H$30,0,10*ROW('Sanitation Data'!H77)))</f>
        <v/>
      </c>
      <c r="DH83" s="274" t="str">
        <f ca="true">+IF(OFFSET('Sanitation Data'!$H$31,0,10*ROW('Sanitation Data'!H77))="","",OFFSET('Sanitation Data'!$H$31,0,10*ROW('Sanitation Data'!H77)))</f>
        <v/>
      </c>
      <c r="DI83" s="274" t="str">
        <f ca="true">+IF(OFFSET('Sanitation Data'!$H$32,0,10*ROW('Sanitation Data'!H77))="","",OFFSET('Sanitation Data'!$H$32,0,10*ROW('Sanitation Data'!H77)))</f>
        <v/>
      </c>
      <c r="DJ83" s="274" t="str">
        <f ca="true">+IF(OFFSET('Sanitation Data'!$I$28,0,10*ROW('Sanitation Data'!I77))="","",OFFSET('Sanitation Data'!$I$28,0,10*ROW('Sanitation Data'!I77)))</f>
        <v/>
      </c>
      <c r="DK83" s="274" t="str">
        <f ca="true">+IF(OFFSET('Sanitation Data'!$I$29,0,10*ROW('Sanitation Data'!I77))="","",OFFSET('Sanitation Data'!$I$29,0,10*ROW('Sanitation Data'!I77)))</f>
        <v/>
      </c>
      <c r="DL83" s="274" t="str">
        <f ca="true">+IF(OFFSET('Sanitation Data'!$I$30,0,10*ROW('Sanitation Data'!I77))="","",OFFSET('Sanitation Data'!$I$30,0,10*ROW('Sanitation Data'!I77)))</f>
        <v/>
      </c>
      <c r="DM83" s="274" t="str">
        <f ca="true">+IF(OFFSET('Sanitation Data'!$I$31,0,10*ROW('Sanitation Data'!I77))="","",OFFSET('Sanitation Data'!$I$31,0,10*ROW('Sanitation Data'!I77)))</f>
        <v/>
      </c>
      <c r="DN83" s="274" t="str">
        <f ca="true">+IF(OFFSET('Sanitation Data'!$I$32,0,10*ROW('Sanitation Data'!I77))="","",OFFSET('Sanitation Data'!$I$32,0,10*ROW('Sanitation Data'!I77)))</f>
        <v/>
      </c>
      <c r="DO83" s="274" t="str">
        <f ca="true">+IF(OFFSET('Hygiene Data'!$D$11,0,10*ROW('Hygiene Data'!D77))="","",OFFSET('Hygiene Data'!$D$11,0,10*ROW('Hygiene Data'!D77)))</f>
        <v/>
      </c>
      <c r="DP83" s="274" t="str">
        <f ca="true">+IF(OFFSET('Hygiene Data'!$D$12,0,10*ROW('Hygiene Data'!D77))="","",OFFSET('Hygiene Data'!$D$12,0,10*ROW('Hygiene Data'!D77)))</f>
        <v/>
      </c>
      <c r="DQ83" s="274" t="str">
        <f ca="true">+IF(OFFSET('Hygiene Data'!$D$13,0,10*ROW('Hygiene Data'!D77))="","",OFFSET('Hygiene Data'!$D$13,0,10*ROW('Hygiene Data'!D77)))</f>
        <v/>
      </c>
      <c r="DR83" s="274" t="str">
        <f ca="true">+IF(OFFSET('Hygiene Data'!$E$11,0,10*ROW('Hygiene Data'!E77))="","",OFFSET('Hygiene Data'!$E$11,0,10*ROW('Hygiene Data'!E77)))</f>
        <v/>
      </c>
      <c r="DS83" s="274" t="str">
        <f ca="true">+IF(OFFSET('Hygiene Data'!$E$12,0,10*ROW('Hygiene Data'!E77))="","",OFFSET('Hygiene Data'!$E$12,0,10*ROW('Hygiene Data'!E77)))</f>
        <v/>
      </c>
      <c r="DT83" s="274" t="str">
        <f ca="true">+IF(OFFSET('Hygiene Data'!$E$13,0,10*ROW('Hygiene Data'!E77))="","",OFFSET('Hygiene Data'!$E$13,0,10*ROW('Hygiene Data'!E77)))</f>
        <v/>
      </c>
      <c r="DU83" s="274" t="str">
        <f ca="true">+IF(OFFSET('Hygiene Data'!$F$11,0,10*ROW('Hygiene Data'!F77))="","",OFFSET('Hygiene Data'!$F$11,0,10*ROW('Hygiene Data'!F77)))</f>
        <v/>
      </c>
      <c r="DV83" s="274" t="str">
        <f ca="true">+IF(OFFSET('Hygiene Data'!$F$12,0,10*ROW('Hygiene Data'!F77))="","",OFFSET('Hygiene Data'!$F$12,0,10*ROW('Hygiene Data'!F77)))</f>
        <v/>
      </c>
      <c r="DW83" s="274" t="str">
        <f ca="true">+IF(OFFSET('Hygiene Data'!$F$13,0,10*ROW('Hygiene Data'!F77))="","",OFFSET('Hygiene Data'!$F$13,0,10*ROW('Hygiene Data'!F77)))</f>
        <v/>
      </c>
      <c r="DX83" s="274" t="str">
        <f ca="true">+IF(OFFSET('Hygiene Data'!$G$11,0,10*ROW('Hygiene Data'!G77))="","",OFFSET('Hygiene Data'!$G$11,0,10*ROW('Hygiene Data'!G77)))</f>
        <v/>
      </c>
      <c r="DY83" s="274" t="str">
        <f ca="true">+IF(OFFSET('Hygiene Data'!$G$12,0,10*ROW('Hygiene Data'!G77))="","",OFFSET('Hygiene Data'!$G$12,0,10*ROW('Hygiene Data'!G77)))</f>
        <v/>
      </c>
      <c r="DZ83" s="274" t="str">
        <f ca="true">+IF(OFFSET('Hygiene Data'!$G$13,0,10*ROW('Hygiene Data'!G77))="","",OFFSET('Hygiene Data'!$G$13,0,10*ROW('Hygiene Data'!G77)))</f>
        <v/>
      </c>
      <c r="EA83" s="274" t="str">
        <f ca="true">+IF(OFFSET('Hygiene Data'!$H$11,0,10*ROW('Hygiene Data'!H77))="","",OFFSET('Hygiene Data'!$H$11,0,10*ROW('Hygiene Data'!H77)))</f>
        <v/>
      </c>
      <c r="EB83" s="274" t="str">
        <f ca="true">+IF(OFFSET('Hygiene Data'!$H$12,0,10*ROW('Hygiene Data'!H77))="","",OFFSET('Hygiene Data'!$H$12,0,10*ROW('Hygiene Data'!H77)))</f>
        <v/>
      </c>
      <c r="EC83" s="274" t="str">
        <f ca="true">+IF(OFFSET('Hygiene Data'!$H$13,0,10*ROW('Hygiene Data'!H77))="","",OFFSET('Hygiene Data'!$H$13,0,10*ROW('Hygiene Data'!H77)))</f>
        <v/>
      </c>
      <c r="ED83" s="274" t="str">
        <f ca="true">+IF(OFFSET('Hygiene Data'!$I$11,0,10*ROW('Hygiene Data'!I77))="","",OFFSET('Hygiene Data'!$I$11,0,10*ROW('Hygiene Data'!I77)))</f>
        <v/>
      </c>
      <c r="EE83" s="274" t="str">
        <f ca="true">+IF(OFFSET('Hygiene Data'!$I$12,0,10*ROW('Hygiene Data'!I77))="","",OFFSET('Hygiene Data'!$I$12,0,10*ROW('Hygiene Data'!I77)))</f>
        <v/>
      </c>
      <c r="EF83" s="274"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0" t="str">
        <f t="shared" ca="true" si="1"/>
        <v/>
      </c>
      <c r="D84" s="9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4"/>
      <c r="BS84" s="274" t="str">
        <f ca="true">+IF(OFFSET('Water Data'!$D$27,0,10*ROW('Water Data'!D78))="","",OFFSET('Water Data'!$D$27,0,10*ROW('Water Data'!D78)))</f>
        <v/>
      </c>
      <c r="BT84" s="274" t="str">
        <f ca="true">+IF(OFFSET('Water Data'!$D$28,0,10*ROW('Water Data'!D78))="","",OFFSET('Water Data'!$D$28,0,10*ROW('Water Data'!D78)))</f>
        <v/>
      </c>
      <c r="BU84" s="274" t="str">
        <f ca="true">+IF(OFFSET('Water Data'!$D$29,0,10*ROW('Water Data'!D78))="","",OFFSET('Water Data'!$D$29,0,10*ROW('Water Data'!D78)))</f>
        <v/>
      </c>
      <c r="BV84" s="274" t="str">
        <f ca="true">+IF(OFFSET('Water Data'!$E$27,0,10*ROW('Water Data'!E78))="","",OFFSET('Water Data'!$E$27,0,10*ROW('Water Data'!E78)))</f>
        <v/>
      </c>
      <c r="BW84" s="274" t="str">
        <f ca="true">+IF(OFFSET('Water Data'!$E$28,0,10*ROW('Water Data'!E78))="","",OFFSET('Water Data'!$E$28,0,10*ROW('Water Data'!E78)))</f>
        <v/>
      </c>
      <c r="BX84" s="274" t="str">
        <f ca="true">+IF(OFFSET('Water Data'!$E$29,0,10*ROW('Water Data'!E78))="","",OFFSET('Water Data'!$E$29,0,10*ROW('Water Data'!E78)))</f>
        <v/>
      </c>
      <c r="BY84" s="274" t="str">
        <f ca="true">+IF(OFFSET('Water Data'!$F$27,0,10*ROW('Water Data'!F78))="","",OFFSET('Water Data'!$F$27,0,10*ROW('Water Data'!F78)))</f>
        <v/>
      </c>
      <c r="BZ84" s="274" t="str">
        <f ca="true">+IF(OFFSET('Water Data'!$F$28,0,10*ROW('Water Data'!F78))="","",OFFSET('Water Data'!$F$28,0,10*ROW('Water Data'!F78)))</f>
        <v/>
      </c>
      <c r="CA84" s="274" t="str">
        <f ca="true">+IF(OFFSET('Water Data'!$F$29,0,10*ROW('Water Data'!F78))="","",OFFSET('Water Data'!$F$29,0,10*ROW('Water Data'!F78)))</f>
        <v/>
      </c>
      <c r="CB84" s="274" t="str">
        <f ca="true">+IF(OFFSET('Water Data'!$G$27,0,10*ROW('Water Data'!G78))="","",OFFSET('Water Data'!$G$27,0,10*ROW('Water Data'!G78)))</f>
        <v/>
      </c>
      <c r="CC84" s="274" t="str">
        <f ca="true">+IF(OFFSET('Water Data'!$G$28,0,10*ROW('Water Data'!G78))="","",OFFSET('Water Data'!$G$28,0,10*ROW('Water Data'!G78)))</f>
        <v/>
      </c>
      <c r="CD84" s="274" t="str">
        <f ca="true">+IF(OFFSET('Water Data'!$G$29,0,10*ROW('Water Data'!G78))="","",OFFSET('Water Data'!$G$29,0,10*ROW('Water Data'!G78)))</f>
        <v/>
      </c>
      <c r="CE84" s="274" t="str">
        <f ca="true">+IF(OFFSET('Water Data'!$H$27,0,10*ROW('Water Data'!H78))="","",OFFSET('Water Data'!$H$27,0,10*ROW('Water Data'!H78)))</f>
        <v/>
      </c>
      <c r="CF84" s="274" t="str">
        <f ca="true">+IF(OFFSET('Water Data'!$H$28,0,10*ROW('Water Data'!H78))="","",OFFSET('Water Data'!$H$28,0,10*ROW('Water Data'!H78)))</f>
        <v/>
      </c>
      <c r="CG84" s="274" t="str">
        <f ca="true">+IF(OFFSET('Water Data'!$H$29,0,10*ROW('Water Data'!H78))="","",OFFSET('Water Data'!$H$29,0,10*ROW('Water Data'!H78)))</f>
        <v/>
      </c>
      <c r="CH84" s="274" t="str">
        <f ca="true">+IF(OFFSET('Water Data'!$I$27,0,10*ROW('Water Data'!I78))="","",OFFSET('Water Data'!$I$27,0,10*ROW('Water Data'!I78)))</f>
        <v/>
      </c>
      <c r="CI84" s="274" t="str">
        <f ca="true">+IF(OFFSET('Water Data'!$I$28,0,10*ROW('Water Data'!I78))="","",OFFSET('Water Data'!$I$28,0,10*ROW('Water Data'!I78)))</f>
        <v/>
      </c>
      <c r="CJ84" s="274" t="str">
        <f ca="true">+IF(OFFSET('Water Data'!$I$29,0,10*ROW('Water Data'!I78))="","",OFFSET('Water Data'!$I$29,0,10*ROW('Water Data'!I78)))</f>
        <v/>
      </c>
      <c r="CK84" s="274" t="str">
        <f ca="true">+IF(OFFSET('Sanitation Data'!$D$28,0,10*ROW('Sanitation Data'!D78))="","",OFFSET('Sanitation Data'!$D$28,0,10*ROW('Sanitation Data'!D78)))</f>
        <v/>
      </c>
      <c r="CL84" s="274" t="str">
        <f ca="true">+IF(OFFSET('Sanitation Data'!$D$29,0,10*ROW('Sanitation Data'!D78))="","",OFFSET('Sanitation Data'!$D$29,0,10*ROW('Sanitation Data'!D78)))</f>
        <v/>
      </c>
      <c r="CM84" s="274" t="str">
        <f ca="true">+IF(OFFSET('Sanitation Data'!$D$30,0,10*ROW('Sanitation Data'!D78))="","",OFFSET('Sanitation Data'!$D$30,0,10*ROW('Sanitation Data'!D78)))</f>
        <v/>
      </c>
      <c r="CN84" s="274" t="str">
        <f ca="true">+IF(OFFSET('Sanitation Data'!$D$31,0,10*ROW('Sanitation Data'!D78))="","",OFFSET('Sanitation Data'!$D$31,0,10*ROW('Sanitation Data'!D78)))</f>
        <v/>
      </c>
      <c r="CO84" s="274" t="str">
        <f ca="true">+IF(OFFSET('Sanitation Data'!$D$32,0,10*ROW('Sanitation Data'!D78))="","",OFFSET('Sanitation Data'!$D$32,0,10*ROW('Sanitation Data'!D78)))</f>
        <v/>
      </c>
      <c r="CP84" s="274" t="str">
        <f ca="true">+IF(OFFSET('Sanitation Data'!$E$28,0,10*ROW('Sanitation Data'!E78))="","",OFFSET('Sanitation Data'!$E$28,0,10*ROW('Sanitation Data'!E78)))</f>
        <v/>
      </c>
      <c r="CQ84" s="274" t="str">
        <f ca="true">+IF(OFFSET('Sanitation Data'!$E$29,0,10*ROW('Sanitation Data'!E78))="","",OFFSET('Sanitation Data'!$E$29,0,10*ROW('Sanitation Data'!E78)))</f>
        <v/>
      </c>
      <c r="CR84" s="274" t="str">
        <f ca="true">+IF(OFFSET('Sanitation Data'!$E$30,0,10*ROW('Sanitation Data'!E78))="","",OFFSET('Sanitation Data'!$E$30,0,10*ROW('Sanitation Data'!E78)))</f>
        <v/>
      </c>
      <c r="CS84" s="274" t="str">
        <f ca="true">+IF(OFFSET('Sanitation Data'!$E$31,0,10*ROW('Sanitation Data'!E78))="","",OFFSET('Sanitation Data'!$E$31,0,10*ROW('Sanitation Data'!E78)))</f>
        <v/>
      </c>
      <c r="CT84" s="274" t="str">
        <f ca="true">+IF(OFFSET('Sanitation Data'!$E$32,0,10*ROW('Sanitation Data'!E78))="","",OFFSET('Sanitation Data'!$E$32,0,10*ROW('Sanitation Data'!E78)))</f>
        <v/>
      </c>
      <c r="CU84" s="274" t="str">
        <f ca="true">+IF(OFFSET('Sanitation Data'!$F$28,0,10*ROW('Sanitation Data'!F78))="","",OFFSET('Sanitation Data'!$F$28,0,10*ROW('Sanitation Data'!F78)))</f>
        <v/>
      </c>
      <c r="CV84" s="274" t="str">
        <f ca="true">+IF(OFFSET('Sanitation Data'!$F$29,0,10*ROW('Sanitation Data'!F78))="","",OFFSET('Sanitation Data'!$F$29,0,10*ROW('Sanitation Data'!F78)))</f>
        <v/>
      </c>
      <c r="CW84" s="274" t="str">
        <f ca="true">+IF(OFFSET('Sanitation Data'!$F$30,0,10*ROW('Sanitation Data'!F78))="","",OFFSET('Sanitation Data'!$F$30,0,10*ROW('Sanitation Data'!F78)))</f>
        <v/>
      </c>
      <c r="CX84" s="274" t="str">
        <f ca="true">+IF(OFFSET('Sanitation Data'!$F$31,0,10*ROW('Sanitation Data'!F78))="","",OFFSET('Sanitation Data'!$F$31,0,10*ROW('Sanitation Data'!F78)))</f>
        <v/>
      </c>
      <c r="CY84" s="274" t="str">
        <f ca="true">+IF(OFFSET('Sanitation Data'!$F$32,0,10*ROW('Sanitation Data'!F78))="","",OFFSET('Sanitation Data'!$F$32,0,10*ROW('Sanitation Data'!F78)))</f>
        <v/>
      </c>
      <c r="CZ84" s="274" t="str">
        <f ca="true">+IF(OFFSET('Sanitation Data'!$G$28,0,10*ROW('Sanitation Data'!G78))="","",OFFSET('Sanitation Data'!$G$28,0,10*ROW('Sanitation Data'!G78)))</f>
        <v/>
      </c>
      <c r="DA84" s="274" t="str">
        <f ca="true">+IF(OFFSET('Sanitation Data'!$G$29,0,10*ROW('Sanitation Data'!G78))="","",OFFSET('Sanitation Data'!$G$29,0,10*ROW('Sanitation Data'!G78)))</f>
        <v/>
      </c>
      <c r="DB84" s="274" t="str">
        <f ca="true">+IF(OFFSET('Sanitation Data'!$G$30,0,10*ROW('Sanitation Data'!G78))="","",OFFSET('Sanitation Data'!$G$30,0,10*ROW('Sanitation Data'!G78)))</f>
        <v/>
      </c>
      <c r="DC84" s="274" t="str">
        <f ca="true">+IF(OFFSET('Sanitation Data'!$G$31,0,10*ROW('Sanitation Data'!G78))="","",OFFSET('Sanitation Data'!$G$31,0,10*ROW('Sanitation Data'!G78)))</f>
        <v/>
      </c>
      <c r="DD84" s="274" t="str">
        <f ca="true">+IF(OFFSET('Sanitation Data'!$G$32,0,10*ROW('Sanitation Data'!G78))="","",OFFSET('Sanitation Data'!$G$32,0,10*ROW('Sanitation Data'!G78)))</f>
        <v/>
      </c>
      <c r="DE84" s="274" t="str">
        <f ca="true">+IF(OFFSET('Sanitation Data'!$H$28,0,10*ROW('Sanitation Data'!H78))="","",OFFSET('Sanitation Data'!$H$28,0,10*ROW('Sanitation Data'!H78)))</f>
        <v/>
      </c>
      <c r="DF84" s="274" t="str">
        <f ca="true">+IF(OFFSET('Sanitation Data'!$H$29,0,10*ROW('Sanitation Data'!H78))="","",OFFSET('Sanitation Data'!$H$29,0,10*ROW('Sanitation Data'!H78)))</f>
        <v/>
      </c>
      <c r="DG84" s="274" t="str">
        <f ca="true">+IF(OFFSET('Sanitation Data'!$H$30,0,10*ROW('Sanitation Data'!H78))="","",OFFSET('Sanitation Data'!$H$30,0,10*ROW('Sanitation Data'!H78)))</f>
        <v/>
      </c>
      <c r="DH84" s="274" t="str">
        <f ca="true">+IF(OFFSET('Sanitation Data'!$H$31,0,10*ROW('Sanitation Data'!H78))="","",OFFSET('Sanitation Data'!$H$31,0,10*ROW('Sanitation Data'!H78)))</f>
        <v/>
      </c>
      <c r="DI84" s="274" t="str">
        <f ca="true">+IF(OFFSET('Sanitation Data'!$H$32,0,10*ROW('Sanitation Data'!H78))="","",OFFSET('Sanitation Data'!$H$32,0,10*ROW('Sanitation Data'!H78)))</f>
        <v/>
      </c>
      <c r="DJ84" s="274" t="str">
        <f ca="true">+IF(OFFSET('Sanitation Data'!$I$28,0,10*ROW('Sanitation Data'!I78))="","",OFFSET('Sanitation Data'!$I$28,0,10*ROW('Sanitation Data'!I78)))</f>
        <v/>
      </c>
      <c r="DK84" s="274" t="str">
        <f ca="true">+IF(OFFSET('Sanitation Data'!$I$29,0,10*ROW('Sanitation Data'!I78))="","",OFFSET('Sanitation Data'!$I$29,0,10*ROW('Sanitation Data'!I78)))</f>
        <v/>
      </c>
      <c r="DL84" s="274" t="str">
        <f ca="true">+IF(OFFSET('Sanitation Data'!$I$30,0,10*ROW('Sanitation Data'!I78))="","",OFFSET('Sanitation Data'!$I$30,0,10*ROW('Sanitation Data'!I78)))</f>
        <v/>
      </c>
      <c r="DM84" s="274" t="str">
        <f ca="true">+IF(OFFSET('Sanitation Data'!$I$31,0,10*ROW('Sanitation Data'!I78))="","",OFFSET('Sanitation Data'!$I$31,0,10*ROW('Sanitation Data'!I78)))</f>
        <v/>
      </c>
      <c r="DN84" s="274" t="str">
        <f ca="true">+IF(OFFSET('Sanitation Data'!$I$32,0,10*ROW('Sanitation Data'!I78))="","",OFFSET('Sanitation Data'!$I$32,0,10*ROW('Sanitation Data'!I78)))</f>
        <v/>
      </c>
      <c r="DO84" s="274" t="str">
        <f ca="true">+IF(OFFSET('Hygiene Data'!$D$11,0,10*ROW('Hygiene Data'!D78))="","",OFFSET('Hygiene Data'!$D$11,0,10*ROW('Hygiene Data'!D78)))</f>
        <v/>
      </c>
      <c r="DP84" s="274" t="str">
        <f ca="true">+IF(OFFSET('Hygiene Data'!$D$12,0,10*ROW('Hygiene Data'!D78))="","",OFFSET('Hygiene Data'!$D$12,0,10*ROW('Hygiene Data'!D78)))</f>
        <v/>
      </c>
      <c r="DQ84" s="274" t="str">
        <f ca="true">+IF(OFFSET('Hygiene Data'!$D$13,0,10*ROW('Hygiene Data'!D78))="","",OFFSET('Hygiene Data'!$D$13,0,10*ROW('Hygiene Data'!D78)))</f>
        <v/>
      </c>
      <c r="DR84" s="274" t="str">
        <f ca="true">+IF(OFFSET('Hygiene Data'!$E$11,0,10*ROW('Hygiene Data'!E78))="","",OFFSET('Hygiene Data'!$E$11,0,10*ROW('Hygiene Data'!E78)))</f>
        <v/>
      </c>
      <c r="DS84" s="274" t="str">
        <f ca="true">+IF(OFFSET('Hygiene Data'!$E$12,0,10*ROW('Hygiene Data'!E78))="","",OFFSET('Hygiene Data'!$E$12,0,10*ROW('Hygiene Data'!E78)))</f>
        <v/>
      </c>
      <c r="DT84" s="274" t="str">
        <f ca="true">+IF(OFFSET('Hygiene Data'!$E$13,0,10*ROW('Hygiene Data'!E78))="","",OFFSET('Hygiene Data'!$E$13,0,10*ROW('Hygiene Data'!E78)))</f>
        <v/>
      </c>
      <c r="DU84" s="274" t="str">
        <f ca="true">+IF(OFFSET('Hygiene Data'!$F$11,0,10*ROW('Hygiene Data'!F78))="","",OFFSET('Hygiene Data'!$F$11,0,10*ROW('Hygiene Data'!F78)))</f>
        <v/>
      </c>
      <c r="DV84" s="274" t="str">
        <f ca="true">+IF(OFFSET('Hygiene Data'!$F$12,0,10*ROW('Hygiene Data'!F78))="","",OFFSET('Hygiene Data'!$F$12,0,10*ROW('Hygiene Data'!F78)))</f>
        <v/>
      </c>
      <c r="DW84" s="274" t="str">
        <f ca="true">+IF(OFFSET('Hygiene Data'!$F$13,0,10*ROW('Hygiene Data'!F78))="","",OFFSET('Hygiene Data'!$F$13,0,10*ROW('Hygiene Data'!F78)))</f>
        <v/>
      </c>
      <c r="DX84" s="274" t="str">
        <f ca="true">+IF(OFFSET('Hygiene Data'!$G$11,0,10*ROW('Hygiene Data'!G78))="","",OFFSET('Hygiene Data'!$G$11,0,10*ROW('Hygiene Data'!G78)))</f>
        <v/>
      </c>
      <c r="DY84" s="274" t="str">
        <f ca="true">+IF(OFFSET('Hygiene Data'!$G$12,0,10*ROW('Hygiene Data'!G78))="","",OFFSET('Hygiene Data'!$G$12,0,10*ROW('Hygiene Data'!G78)))</f>
        <v/>
      </c>
      <c r="DZ84" s="274" t="str">
        <f ca="true">+IF(OFFSET('Hygiene Data'!$G$13,0,10*ROW('Hygiene Data'!G78))="","",OFFSET('Hygiene Data'!$G$13,0,10*ROW('Hygiene Data'!G78)))</f>
        <v/>
      </c>
      <c r="EA84" s="274" t="str">
        <f ca="true">+IF(OFFSET('Hygiene Data'!$H$11,0,10*ROW('Hygiene Data'!H78))="","",OFFSET('Hygiene Data'!$H$11,0,10*ROW('Hygiene Data'!H78)))</f>
        <v/>
      </c>
      <c r="EB84" s="274" t="str">
        <f ca="true">+IF(OFFSET('Hygiene Data'!$H$12,0,10*ROW('Hygiene Data'!H78))="","",OFFSET('Hygiene Data'!$H$12,0,10*ROW('Hygiene Data'!H78)))</f>
        <v/>
      </c>
      <c r="EC84" s="274" t="str">
        <f ca="true">+IF(OFFSET('Hygiene Data'!$H$13,0,10*ROW('Hygiene Data'!H78))="","",OFFSET('Hygiene Data'!$H$13,0,10*ROW('Hygiene Data'!H78)))</f>
        <v/>
      </c>
      <c r="ED84" s="274" t="str">
        <f ca="true">+IF(OFFSET('Hygiene Data'!$I$11,0,10*ROW('Hygiene Data'!I78))="","",OFFSET('Hygiene Data'!$I$11,0,10*ROW('Hygiene Data'!I78)))</f>
        <v/>
      </c>
      <c r="EE84" s="274" t="str">
        <f ca="true">+IF(OFFSET('Hygiene Data'!$I$12,0,10*ROW('Hygiene Data'!I78))="","",OFFSET('Hygiene Data'!$I$12,0,10*ROW('Hygiene Data'!I78)))</f>
        <v/>
      </c>
      <c r="EF84" s="274"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0" t="str">
        <f t="shared" ca="true" si="1"/>
        <v/>
      </c>
      <c r="D85" s="9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4"/>
      <c r="BS85" s="274" t="str">
        <f ca="true">+IF(OFFSET('Water Data'!$D$27,0,10*ROW('Water Data'!D79))="","",OFFSET('Water Data'!$D$27,0,10*ROW('Water Data'!D79)))</f>
        <v/>
      </c>
      <c r="BT85" s="274" t="str">
        <f ca="true">+IF(OFFSET('Water Data'!$D$28,0,10*ROW('Water Data'!D79))="","",OFFSET('Water Data'!$D$28,0,10*ROW('Water Data'!D79)))</f>
        <v/>
      </c>
      <c r="BU85" s="274" t="str">
        <f ca="true">+IF(OFFSET('Water Data'!$D$29,0,10*ROW('Water Data'!D79))="","",OFFSET('Water Data'!$D$29,0,10*ROW('Water Data'!D79)))</f>
        <v/>
      </c>
      <c r="BV85" s="274" t="str">
        <f ca="true">+IF(OFFSET('Water Data'!$E$27,0,10*ROW('Water Data'!E79))="","",OFFSET('Water Data'!$E$27,0,10*ROW('Water Data'!E79)))</f>
        <v/>
      </c>
      <c r="BW85" s="274" t="str">
        <f ca="true">+IF(OFFSET('Water Data'!$E$28,0,10*ROW('Water Data'!E79))="","",OFFSET('Water Data'!$E$28,0,10*ROW('Water Data'!E79)))</f>
        <v/>
      </c>
      <c r="BX85" s="274" t="str">
        <f ca="true">+IF(OFFSET('Water Data'!$E$29,0,10*ROW('Water Data'!E79))="","",OFFSET('Water Data'!$E$29,0,10*ROW('Water Data'!E79)))</f>
        <v/>
      </c>
      <c r="BY85" s="274" t="str">
        <f ca="true">+IF(OFFSET('Water Data'!$F$27,0,10*ROW('Water Data'!F79))="","",OFFSET('Water Data'!$F$27,0,10*ROW('Water Data'!F79)))</f>
        <v/>
      </c>
      <c r="BZ85" s="274" t="str">
        <f ca="true">+IF(OFFSET('Water Data'!$F$28,0,10*ROW('Water Data'!F79))="","",OFFSET('Water Data'!$F$28,0,10*ROW('Water Data'!F79)))</f>
        <v/>
      </c>
      <c r="CA85" s="274" t="str">
        <f ca="true">+IF(OFFSET('Water Data'!$F$29,0,10*ROW('Water Data'!F79))="","",OFFSET('Water Data'!$F$29,0,10*ROW('Water Data'!F79)))</f>
        <v/>
      </c>
      <c r="CB85" s="274" t="str">
        <f ca="true">+IF(OFFSET('Water Data'!$G$27,0,10*ROW('Water Data'!G79))="","",OFFSET('Water Data'!$G$27,0,10*ROW('Water Data'!G79)))</f>
        <v/>
      </c>
      <c r="CC85" s="274" t="str">
        <f ca="true">+IF(OFFSET('Water Data'!$G$28,0,10*ROW('Water Data'!G79))="","",OFFSET('Water Data'!$G$28,0,10*ROW('Water Data'!G79)))</f>
        <v/>
      </c>
      <c r="CD85" s="274" t="str">
        <f ca="true">+IF(OFFSET('Water Data'!$G$29,0,10*ROW('Water Data'!G79))="","",OFFSET('Water Data'!$G$29,0,10*ROW('Water Data'!G79)))</f>
        <v/>
      </c>
      <c r="CE85" s="274" t="str">
        <f ca="true">+IF(OFFSET('Water Data'!$H$27,0,10*ROW('Water Data'!H79))="","",OFFSET('Water Data'!$H$27,0,10*ROW('Water Data'!H79)))</f>
        <v/>
      </c>
      <c r="CF85" s="274" t="str">
        <f ca="true">+IF(OFFSET('Water Data'!$H$28,0,10*ROW('Water Data'!H79))="","",OFFSET('Water Data'!$H$28,0,10*ROW('Water Data'!H79)))</f>
        <v/>
      </c>
      <c r="CG85" s="274" t="str">
        <f ca="true">+IF(OFFSET('Water Data'!$H$29,0,10*ROW('Water Data'!H79))="","",OFFSET('Water Data'!$H$29,0,10*ROW('Water Data'!H79)))</f>
        <v/>
      </c>
      <c r="CH85" s="274" t="str">
        <f ca="true">+IF(OFFSET('Water Data'!$I$27,0,10*ROW('Water Data'!I79))="","",OFFSET('Water Data'!$I$27,0,10*ROW('Water Data'!I79)))</f>
        <v/>
      </c>
      <c r="CI85" s="274" t="str">
        <f ca="true">+IF(OFFSET('Water Data'!$I$28,0,10*ROW('Water Data'!I79))="","",OFFSET('Water Data'!$I$28,0,10*ROW('Water Data'!I79)))</f>
        <v/>
      </c>
      <c r="CJ85" s="274" t="str">
        <f ca="true">+IF(OFFSET('Water Data'!$I$29,0,10*ROW('Water Data'!I79))="","",OFFSET('Water Data'!$I$29,0,10*ROW('Water Data'!I79)))</f>
        <v/>
      </c>
      <c r="CK85" s="274" t="str">
        <f ca="true">+IF(OFFSET('Sanitation Data'!$D$28,0,10*ROW('Sanitation Data'!D79))="","",OFFSET('Sanitation Data'!$D$28,0,10*ROW('Sanitation Data'!D79)))</f>
        <v/>
      </c>
      <c r="CL85" s="274" t="str">
        <f ca="true">+IF(OFFSET('Sanitation Data'!$D$29,0,10*ROW('Sanitation Data'!D79))="","",OFFSET('Sanitation Data'!$D$29,0,10*ROW('Sanitation Data'!D79)))</f>
        <v/>
      </c>
      <c r="CM85" s="274" t="str">
        <f ca="true">+IF(OFFSET('Sanitation Data'!$D$30,0,10*ROW('Sanitation Data'!D79))="","",OFFSET('Sanitation Data'!$D$30,0,10*ROW('Sanitation Data'!D79)))</f>
        <v/>
      </c>
      <c r="CN85" s="274" t="str">
        <f ca="true">+IF(OFFSET('Sanitation Data'!$D$31,0,10*ROW('Sanitation Data'!D79))="","",OFFSET('Sanitation Data'!$D$31,0,10*ROW('Sanitation Data'!D79)))</f>
        <v/>
      </c>
      <c r="CO85" s="274" t="str">
        <f ca="true">+IF(OFFSET('Sanitation Data'!$D$32,0,10*ROW('Sanitation Data'!D79))="","",OFFSET('Sanitation Data'!$D$32,0,10*ROW('Sanitation Data'!D79)))</f>
        <v/>
      </c>
      <c r="CP85" s="274" t="str">
        <f ca="true">+IF(OFFSET('Sanitation Data'!$E$28,0,10*ROW('Sanitation Data'!E79))="","",OFFSET('Sanitation Data'!$E$28,0,10*ROW('Sanitation Data'!E79)))</f>
        <v/>
      </c>
      <c r="CQ85" s="274" t="str">
        <f ca="true">+IF(OFFSET('Sanitation Data'!$E$29,0,10*ROW('Sanitation Data'!E79))="","",OFFSET('Sanitation Data'!$E$29,0,10*ROW('Sanitation Data'!E79)))</f>
        <v/>
      </c>
      <c r="CR85" s="274" t="str">
        <f ca="true">+IF(OFFSET('Sanitation Data'!$E$30,0,10*ROW('Sanitation Data'!E79))="","",OFFSET('Sanitation Data'!$E$30,0,10*ROW('Sanitation Data'!E79)))</f>
        <v/>
      </c>
      <c r="CS85" s="274" t="str">
        <f ca="true">+IF(OFFSET('Sanitation Data'!$E$31,0,10*ROW('Sanitation Data'!E79))="","",OFFSET('Sanitation Data'!$E$31,0,10*ROW('Sanitation Data'!E79)))</f>
        <v/>
      </c>
      <c r="CT85" s="274" t="str">
        <f ca="true">+IF(OFFSET('Sanitation Data'!$E$32,0,10*ROW('Sanitation Data'!E79))="","",OFFSET('Sanitation Data'!$E$32,0,10*ROW('Sanitation Data'!E79)))</f>
        <v/>
      </c>
      <c r="CU85" s="274" t="str">
        <f ca="true">+IF(OFFSET('Sanitation Data'!$F$28,0,10*ROW('Sanitation Data'!F79))="","",OFFSET('Sanitation Data'!$F$28,0,10*ROW('Sanitation Data'!F79)))</f>
        <v/>
      </c>
      <c r="CV85" s="274" t="str">
        <f ca="true">+IF(OFFSET('Sanitation Data'!$F$29,0,10*ROW('Sanitation Data'!F79))="","",OFFSET('Sanitation Data'!$F$29,0,10*ROW('Sanitation Data'!F79)))</f>
        <v/>
      </c>
      <c r="CW85" s="274" t="str">
        <f ca="true">+IF(OFFSET('Sanitation Data'!$F$30,0,10*ROW('Sanitation Data'!F79))="","",OFFSET('Sanitation Data'!$F$30,0,10*ROW('Sanitation Data'!F79)))</f>
        <v/>
      </c>
      <c r="CX85" s="274" t="str">
        <f ca="true">+IF(OFFSET('Sanitation Data'!$F$31,0,10*ROW('Sanitation Data'!F79))="","",OFFSET('Sanitation Data'!$F$31,0,10*ROW('Sanitation Data'!F79)))</f>
        <v/>
      </c>
      <c r="CY85" s="274" t="str">
        <f ca="true">+IF(OFFSET('Sanitation Data'!$F$32,0,10*ROW('Sanitation Data'!F79))="","",OFFSET('Sanitation Data'!$F$32,0,10*ROW('Sanitation Data'!F79)))</f>
        <v/>
      </c>
      <c r="CZ85" s="274" t="str">
        <f ca="true">+IF(OFFSET('Sanitation Data'!$G$28,0,10*ROW('Sanitation Data'!G79))="","",OFFSET('Sanitation Data'!$G$28,0,10*ROW('Sanitation Data'!G79)))</f>
        <v/>
      </c>
      <c r="DA85" s="274" t="str">
        <f ca="true">+IF(OFFSET('Sanitation Data'!$G$29,0,10*ROW('Sanitation Data'!G79))="","",OFFSET('Sanitation Data'!$G$29,0,10*ROW('Sanitation Data'!G79)))</f>
        <v/>
      </c>
      <c r="DB85" s="274" t="str">
        <f ca="true">+IF(OFFSET('Sanitation Data'!$G$30,0,10*ROW('Sanitation Data'!G79))="","",OFFSET('Sanitation Data'!$G$30,0,10*ROW('Sanitation Data'!G79)))</f>
        <v/>
      </c>
      <c r="DC85" s="274" t="str">
        <f ca="true">+IF(OFFSET('Sanitation Data'!$G$31,0,10*ROW('Sanitation Data'!G79))="","",OFFSET('Sanitation Data'!$G$31,0,10*ROW('Sanitation Data'!G79)))</f>
        <v/>
      </c>
      <c r="DD85" s="274" t="str">
        <f ca="true">+IF(OFFSET('Sanitation Data'!$G$32,0,10*ROW('Sanitation Data'!G79))="","",OFFSET('Sanitation Data'!$G$32,0,10*ROW('Sanitation Data'!G79)))</f>
        <v/>
      </c>
      <c r="DE85" s="274" t="str">
        <f ca="true">+IF(OFFSET('Sanitation Data'!$H$28,0,10*ROW('Sanitation Data'!H79))="","",OFFSET('Sanitation Data'!$H$28,0,10*ROW('Sanitation Data'!H79)))</f>
        <v/>
      </c>
      <c r="DF85" s="274" t="str">
        <f ca="true">+IF(OFFSET('Sanitation Data'!$H$29,0,10*ROW('Sanitation Data'!H79))="","",OFFSET('Sanitation Data'!$H$29,0,10*ROW('Sanitation Data'!H79)))</f>
        <v/>
      </c>
      <c r="DG85" s="274" t="str">
        <f ca="true">+IF(OFFSET('Sanitation Data'!$H$30,0,10*ROW('Sanitation Data'!H79))="","",OFFSET('Sanitation Data'!$H$30,0,10*ROW('Sanitation Data'!H79)))</f>
        <v/>
      </c>
      <c r="DH85" s="274" t="str">
        <f ca="true">+IF(OFFSET('Sanitation Data'!$H$31,0,10*ROW('Sanitation Data'!H79))="","",OFFSET('Sanitation Data'!$H$31,0,10*ROW('Sanitation Data'!H79)))</f>
        <v/>
      </c>
      <c r="DI85" s="274" t="str">
        <f ca="true">+IF(OFFSET('Sanitation Data'!$H$32,0,10*ROW('Sanitation Data'!H79))="","",OFFSET('Sanitation Data'!$H$32,0,10*ROW('Sanitation Data'!H79)))</f>
        <v/>
      </c>
      <c r="DJ85" s="274" t="str">
        <f ca="true">+IF(OFFSET('Sanitation Data'!$I$28,0,10*ROW('Sanitation Data'!I79))="","",OFFSET('Sanitation Data'!$I$28,0,10*ROW('Sanitation Data'!I79)))</f>
        <v/>
      </c>
      <c r="DK85" s="274" t="str">
        <f ca="true">+IF(OFFSET('Sanitation Data'!$I$29,0,10*ROW('Sanitation Data'!I79))="","",OFFSET('Sanitation Data'!$I$29,0,10*ROW('Sanitation Data'!I79)))</f>
        <v/>
      </c>
      <c r="DL85" s="274" t="str">
        <f ca="true">+IF(OFFSET('Sanitation Data'!$I$30,0,10*ROW('Sanitation Data'!I79))="","",OFFSET('Sanitation Data'!$I$30,0,10*ROW('Sanitation Data'!I79)))</f>
        <v/>
      </c>
      <c r="DM85" s="274" t="str">
        <f ca="true">+IF(OFFSET('Sanitation Data'!$I$31,0,10*ROW('Sanitation Data'!I79))="","",OFFSET('Sanitation Data'!$I$31,0,10*ROW('Sanitation Data'!I79)))</f>
        <v/>
      </c>
      <c r="DN85" s="274" t="str">
        <f ca="true">+IF(OFFSET('Sanitation Data'!$I$32,0,10*ROW('Sanitation Data'!I79))="","",OFFSET('Sanitation Data'!$I$32,0,10*ROW('Sanitation Data'!I79)))</f>
        <v/>
      </c>
      <c r="DO85" s="274" t="str">
        <f ca="true">+IF(OFFSET('Hygiene Data'!$D$11,0,10*ROW('Hygiene Data'!D79))="","",OFFSET('Hygiene Data'!$D$11,0,10*ROW('Hygiene Data'!D79)))</f>
        <v/>
      </c>
      <c r="DP85" s="274" t="str">
        <f ca="true">+IF(OFFSET('Hygiene Data'!$D$12,0,10*ROW('Hygiene Data'!D79))="","",OFFSET('Hygiene Data'!$D$12,0,10*ROW('Hygiene Data'!D79)))</f>
        <v/>
      </c>
      <c r="DQ85" s="274" t="str">
        <f ca="true">+IF(OFFSET('Hygiene Data'!$D$13,0,10*ROW('Hygiene Data'!D79))="","",OFFSET('Hygiene Data'!$D$13,0,10*ROW('Hygiene Data'!D79)))</f>
        <v/>
      </c>
      <c r="DR85" s="274" t="str">
        <f ca="true">+IF(OFFSET('Hygiene Data'!$E$11,0,10*ROW('Hygiene Data'!E79))="","",OFFSET('Hygiene Data'!$E$11,0,10*ROW('Hygiene Data'!E79)))</f>
        <v/>
      </c>
      <c r="DS85" s="274" t="str">
        <f ca="true">+IF(OFFSET('Hygiene Data'!$E$12,0,10*ROW('Hygiene Data'!E79))="","",OFFSET('Hygiene Data'!$E$12,0,10*ROW('Hygiene Data'!E79)))</f>
        <v/>
      </c>
      <c r="DT85" s="274" t="str">
        <f ca="true">+IF(OFFSET('Hygiene Data'!$E$13,0,10*ROW('Hygiene Data'!E79))="","",OFFSET('Hygiene Data'!$E$13,0,10*ROW('Hygiene Data'!E79)))</f>
        <v/>
      </c>
      <c r="DU85" s="274" t="str">
        <f ca="true">+IF(OFFSET('Hygiene Data'!$F$11,0,10*ROW('Hygiene Data'!F79))="","",OFFSET('Hygiene Data'!$F$11,0,10*ROW('Hygiene Data'!F79)))</f>
        <v/>
      </c>
      <c r="DV85" s="274" t="str">
        <f ca="true">+IF(OFFSET('Hygiene Data'!$F$12,0,10*ROW('Hygiene Data'!F79))="","",OFFSET('Hygiene Data'!$F$12,0,10*ROW('Hygiene Data'!F79)))</f>
        <v/>
      </c>
      <c r="DW85" s="274" t="str">
        <f ca="true">+IF(OFFSET('Hygiene Data'!$F$13,0,10*ROW('Hygiene Data'!F79))="","",OFFSET('Hygiene Data'!$F$13,0,10*ROW('Hygiene Data'!F79)))</f>
        <v/>
      </c>
      <c r="DX85" s="274" t="str">
        <f ca="true">+IF(OFFSET('Hygiene Data'!$G$11,0,10*ROW('Hygiene Data'!G79))="","",OFFSET('Hygiene Data'!$G$11,0,10*ROW('Hygiene Data'!G79)))</f>
        <v/>
      </c>
      <c r="DY85" s="274" t="str">
        <f ca="true">+IF(OFFSET('Hygiene Data'!$G$12,0,10*ROW('Hygiene Data'!G79))="","",OFFSET('Hygiene Data'!$G$12,0,10*ROW('Hygiene Data'!G79)))</f>
        <v/>
      </c>
      <c r="DZ85" s="274" t="str">
        <f ca="true">+IF(OFFSET('Hygiene Data'!$G$13,0,10*ROW('Hygiene Data'!G79))="","",OFFSET('Hygiene Data'!$G$13,0,10*ROW('Hygiene Data'!G79)))</f>
        <v/>
      </c>
      <c r="EA85" s="274" t="str">
        <f ca="true">+IF(OFFSET('Hygiene Data'!$H$11,0,10*ROW('Hygiene Data'!H79))="","",OFFSET('Hygiene Data'!$H$11,0,10*ROW('Hygiene Data'!H79)))</f>
        <v/>
      </c>
      <c r="EB85" s="274" t="str">
        <f ca="true">+IF(OFFSET('Hygiene Data'!$H$12,0,10*ROW('Hygiene Data'!H79))="","",OFFSET('Hygiene Data'!$H$12,0,10*ROW('Hygiene Data'!H79)))</f>
        <v/>
      </c>
      <c r="EC85" s="274" t="str">
        <f ca="true">+IF(OFFSET('Hygiene Data'!$H$13,0,10*ROW('Hygiene Data'!H79))="","",OFFSET('Hygiene Data'!$H$13,0,10*ROW('Hygiene Data'!H79)))</f>
        <v/>
      </c>
      <c r="ED85" s="274" t="str">
        <f ca="true">+IF(OFFSET('Hygiene Data'!$I$11,0,10*ROW('Hygiene Data'!I79))="","",OFFSET('Hygiene Data'!$I$11,0,10*ROW('Hygiene Data'!I79)))</f>
        <v/>
      </c>
      <c r="EE85" s="274" t="str">
        <f ca="true">+IF(OFFSET('Hygiene Data'!$I$12,0,10*ROW('Hygiene Data'!I79))="","",OFFSET('Hygiene Data'!$I$12,0,10*ROW('Hygiene Data'!I79)))</f>
        <v/>
      </c>
      <c r="EF85" s="274"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0" t="str">
        <f t="shared" ca="true" si="1"/>
        <v/>
      </c>
      <c r="D86" s="9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4"/>
      <c r="BS86" s="274" t="str">
        <f ca="true">+IF(OFFSET('Water Data'!$D$27,0,10*ROW('Water Data'!D80))="","",OFFSET('Water Data'!$D$27,0,10*ROW('Water Data'!D80)))</f>
        <v/>
      </c>
      <c r="BT86" s="274" t="str">
        <f ca="true">+IF(OFFSET('Water Data'!$D$28,0,10*ROW('Water Data'!D80))="","",OFFSET('Water Data'!$D$28,0,10*ROW('Water Data'!D80)))</f>
        <v/>
      </c>
      <c r="BU86" s="274" t="str">
        <f ca="true">+IF(OFFSET('Water Data'!$D$29,0,10*ROW('Water Data'!D80))="","",OFFSET('Water Data'!$D$29,0,10*ROW('Water Data'!D80)))</f>
        <v/>
      </c>
      <c r="BV86" s="274" t="str">
        <f ca="true">+IF(OFFSET('Water Data'!$E$27,0,10*ROW('Water Data'!E80))="","",OFFSET('Water Data'!$E$27,0,10*ROW('Water Data'!E80)))</f>
        <v/>
      </c>
      <c r="BW86" s="274" t="str">
        <f ca="true">+IF(OFFSET('Water Data'!$E$28,0,10*ROW('Water Data'!E80))="","",OFFSET('Water Data'!$E$28,0,10*ROW('Water Data'!E80)))</f>
        <v/>
      </c>
      <c r="BX86" s="274" t="str">
        <f ca="true">+IF(OFFSET('Water Data'!$E$29,0,10*ROW('Water Data'!E80))="","",OFFSET('Water Data'!$E$29,0,10*ROW('Water Data'!E80)))</f>
        <v/>
      </c>
      <c r="BY86" s="274" t="str">
        <f ca="true">+IF(OFFSET('Water Data'!$F$27,0,10*ROW('Water Data'!F80))="","",OFFSET('Water Data'!$F$27,0,10*ROW('Water Data'!F80)))</f>
        <v/>
      </c>
      <c r="BZ86" s="274" t="str">
        <f ca="true">+IF(OFFSET('Water Data'!$F$28,0,10*ROW('Water Data'!F80))="","",OFFSET('Water Data'!$F$28,0,10*ROW('Water Data'!F80)))</f>
        <v/>
      </c>
      <c r="CA86" s="274" t="str">
        <f ca="true">+IF(OFFSET('Water Data'!$F$29,0,10*ROW('Water Data'!F80))="","",OFFSET('Water Data'!$F$29,0,10*ROW('Water Data'!F80)))</f>
        <v/>
      </c>
      <c r="CB86" s="274" t="str">
        <f ca="true">+IF(OFFSET('Water Data'!$G$27,0,10*ROW('Water Data'!G80))="","",OFFSET('Water Data'!$G$27,0,10*ROW('Water Data'!G80)))</f>
        <v/>
      </c>
      <c r="CC86" s="274" t="str">
        <f ca="true">+IF(OFFSET('Water Data'!$G$28,0,10*ROW('Water Data'!G80))="","",OFFSET('Water Data'!$G$28,0,10*ROW('Water Data'!G80)))</f>
        <v/>
      </c>
      <c r="CD86" s="274" t="str">
        <f ca="true">+IF(OFFSET('Water Data'!$G$29,0,10*ROW('Water Data'!G80))="","",OFFSET('Water Data'!$G$29,0,10*ROW('Water Data'!G80)))</f>
        <v/>
      </c>
      <c r="CE86" s="274" t="str">
        <f ca="true">+IF(OFFSET('Water Data'!$H$27,0,10*ROW('Water Data'!H80))="","",OFFSET('Water Data'!$H$27,0,10*ROW('Water Data'!H80)))</f>
        <v/>
      </c>
      <c r="CF86" s="274" t="str">
        <f ca="true">+IF(OFFSET('Water Data'!$H$28,0,10*ROW('Water Data'!H80))="","",OFFSET('Water Data'!$H$28,0,10*ROW('Water Data'!H80)))</f>
        <v/>
      </c>
      <c r="CG86" s="274" t="str">
        <f ca="true">+IF(OFFSET('Water Data'!$H$29,0,10*ROW('Water Data'!H80))="","",OFFSET('Water Data'!$H$29,0,10*ROW('Water Data'!H80)))</f>
        <v/>
      </c>
      <c r="CH86" s="274" t="str">
        <f ca="true">+IF(OFFSET('Water Data'!$I$27,0,10*ROW('Water Data'!I80))="","",OFFSET('Water Data'!$I$27,0,10*ROW('Water Data'!I80)))</f>
        <v/>
      </c>
      <c r="CI86" s="274" t="str">
        <f ca="true">+IF(OFFSET('Water Data'!$I$28,0,10*ROW('Water Data'!I80))="","",OFFSET('Water Data'!$I$28,0,10*ROW('Water Data'!I80)))</f>
        <v/>
      </c>
      <c r="CJ86" s="274" t="str">
        <f ca="true">+IF(OFFSET('Water Data'!$I$29,0,10*ROW('Water Data'!I80))="","",OFFSET('Water Data'!$I$29,0,10*ROW('Water Data'!I80)))</f>
        <v/>
      </c>
      <c r="CK86" s="274" t="str">
        <f ca="true">+IF(OFFSET('Sanitation Data'!$D$28,0,10*ROW('Sanitation Data'!D80))="","",OFFSET('Sanitation Data'!$D$28,0,10*ROW('Sanitation Data'!D80)))</f>
        <v/>
      </c>
      <c r="CL86" s="274" t="str">
        <f ca="true">+IF(OFFSET('Sanitation Data'!$D$29,0,10*ROW('Sanitation Data'!D80))="","",OFFSET('Sanitation Data'!$D$29,0,10*ROW('Sanitation Data'!D80)))</f>
        <v/>
      </c>
      <c r="CM86" s="274" t="str">
        <f ca="true">+IF(OFFSET('Sanitation Data'!$D$30,0,10*ROW('Sanitation Data'!D80))="","",OFFSET('Sanitation Data'!$D$30,0,10*ROW('Sanitation Data'!D80)))</f>
        <v/>
      </c>
      <c r="CN86" s="274" t="str">
        <f ca="true">+IF(OFFSET('Sanitation Data'!$D$31,0,10*ROW('Sanitation Data'!D80))="","",OFFSET('Sanitation Data'!$D$31,0,10*ROW('Sanitation Data'!D80)))</f>
        <v/>
      </c>
      <c r="CO86" s="274" t="str">
        <f ca="true">+IF(OFFSET('Sanitation Data'!$D$32,0,10*ROW('Sanitation Data'!D80))="","",OFFSET('Sanitation Data'!$D$32,0,10*ROW('Sanitation Data'!D80)))</f>
        <v/>
      </c>
      <c r="CP86" s="274" t="str">
        <f ca="true">+IF(OFFSET('Sanitation Data'!$E$28,0,10*ROW('Sanitation Data'!E80))="","",OFFSET('Sanitation Data'!$E$28,0,10*ROW('Sanitation Data'!E80)))</f>
        <v/>
      </c>
      <c r="CQ86" s="274" t="str">
        <f ca="true">+IF(OFFSET('Sanitation Data'!$E$29,0,10*ROW('Sanitation Data'!E80))="","",OFFSET('Sanitation Data'!$E$29,0,10*ROW('Sanitation Data'!E80)))</f>
        <v/>
      </c>
      <c r="CR86" s="274" t="str">
        <f ca="true">+IF(OFFSET('Sanitation Data'!$E$30,0,10*ROW('Sanitation Data'!E80))="","",OFFSET('Sanitation Data'!$E$30,0,10*ROW('Sanitation Data'!E80)))</f>
        <v/>
      </c>
      <c r="CS86" s="274" t="str">
        <f ca="true">+IF(OFFSET('Sanitation Data'!$E$31,0,10*ROW('Sanitation Data'!E80))="","",OFFSET('Sanitation Data'!$E$31,0,10*ROW('Sanitation Data'!E80)))</f>
        <v/>
      </c>
      <c r="CT86" s="274" t="str">
        <f ca="true">+IF(OFFSET('Sanitation Data'!$E$32,0,10*ROW('Sanitation Data'!E80))="","",OFFSET('Sanitation Data'!$E$32,0,10*ROW('Sanitation Data'!E80)))</f>
        <v/>
      </c>
      <c r="CU86" s="274" t="str">
        <f ca="true">+IF(OFFSET('Sanitation Data'!$F$28,0,10*ROW('Sanitation Data'!F80))="","",OFFSET('Sanitation Data'!$F$28,0,10*ROW('Sanitation Data'!F80)))</f>
        <v/>
      </c>
      <c r="CV86" s="274" t="str">
        <f ca="true">+IF(OFFSET('Sanitation Data'!$F$29,0,10*ROW('Sanitation Data'!F80))="","",OFFSET('Sanitation Data'!$F$29,0,10*ROW('Sanitation Data'!F80)))</f>
        <v/>
      </c>
      <c r="CW86" s="274" t="str">
        <f ca="true">+IF(OFFSET('Sanitation Data'!$F$30,0,10*ROW('Sanitation Data'!F80))="","",OFFSET('Sanitation Data'!$F$30,0,10*ROW('Sanitation Data'!F80)))</f>
        <v/>
      </c>
      <c r="CX86" s="274" t="str">
        <f ca="true">+IF(OFFSET('Sanitation Data'!$F$31,0,10*ROW('Sanitation Data'!F80))="","",OFFSET('Sanitation Data'!$F$31,0,10*ROW('Sanitation Data'!F80)))</f>
        <v/>
      </c>
      <c r="CY86" s="274" t="str">
        <f ca="true">+IF(OFFSET('Sanitation Data'!$F$32,0,10*ROW('Sanitation Data'!F80))="","",OFFSET('Sanitation Data'!$F$32,0,10*ROW('Sanitation Data'!F80)))</f>
        <v/>
      </c>
      <c r="CZ86" s="274" t="str">
        <f ca="true">+IF(OFFSET('Sanitation Data'!$G$28,0,10*ROW('Sanitation Data'!G80))="","",OFFSET('Sanitation Data'!$G$28,0,10*ROW('Sanitation Data'!G80)))</f>
        <v/>
      </c>
      <c r="DA86" s="274" t="str">
        <f ca="true">+IF(OFFSET('Sanitation Data'!$G$29,0,10*ROW('Sanitation Data'!G80))="","",OFFSET('Sanitation Data'!$G$29,0,10*ROW('Sanitation Data'!G80)))</f>
        <v/>
      </c>
      <c r="DB86" s="274" t="str">
        <f ca="true">+IF(OFFSET('Sanitation Data'!$G$30,0,10*ROW('Sanitation Data'!G80))="","",OFFSET('Sanitation Data'!$G$30,0,10*ROW('Sanitation Data'!G80)))</f>
        <v/>
      </c>
      <c r="DC86" s="274" t="str">
        <f ca="true">+IF(OFFSET('Sanitation Data'!$G$31,0,10*ROW('Sanitation Data'!G80))="","",OFFSET('Sanitation Data'!$G$31,0,10*ROW('Sanitation Data'!G80)))</f>
        <v/>
      </c>
      <c r="DD86" s="274" t="str">
        <f ca="true">+IF(OFFSET('Sanitation Data'!$G$32,0,10*ROW('Sanitation Data'!G80))="","",OFFSET('Sanitation Data'!$G$32,0,10*ROW('Sanitation Data'!G80)))</f>
        <v/>
      </c>
      <c r="DE86" s="274" t="str">
        <f ca="true">+IF(OFFSET('Sanitation Data'!$H$28,0,10*ROW('Sanitation Data'!H80))="","",OFFSET('Sanitation Data'!$H$28,0,10*ROW('Sanitation Data'!H80)))</f>
        <v/>
      </c>
      <c r="DF86" s="274" t="str">
        <f ca="true">+IF(OFFSET('Sanitation Data'!$H$29,0,10*ROW('Sanitation Data'!H80))="","",OFFSET('Sanitation Data'!$H$29,0,10*ROW('Sanitation Data'!H80)))</f>
        <v/>
      </c>
      <c r="DG86" s="274" t="str">
        <f ca="true">+IF(OFFSET('Sanitation Data'!$H$30,0,10*ROW('Sanitation Data'!H80))="","",OFFSET('Sanitation Data'!$H$30,0,10*ROW('Sanitation Data'!H80)))</f>
        <v/>
      </c>
      <c r="DH86" s="274" t="str">
        <f ca="true">+IF(OFFSET('Sanitation Data'!$H$31,0,10*ROW('Sanitation Data'!H80))="","",OFFSET('Sanitation Data'!$H$31,0,10*ROW('Sanitation Data'!H80)))</f>
        <v/>
      </c>
      <c r="DI86" s="274" t="str">
        <f ca="true">+IF(OFFSET('Sanitation Data'!$H$32,0,10*ROW('Sanitation Data'!H80))="","",OFFSET('Sanitation Data'!$H$32,0,10*ROW('Sanitation Data'!H80)))</f>
        <v/>
      </c>
      <c r="DJ86" s="274" t="str">
        <f ca="true">+IF(OFFSET('Sanitation Data'!$I$28,0,10*ROW('Sanitation Data'!I80))="","",OFFSET('Sanitation Data'!$I$28,0,10*ROW('Sanitation Data'!I80)))</f>
        <v/>
      </c>
      <c r="DK86" s="274" t="str">
        <f ca="true">+IF(OFFSET('Sanitation Data'!$I$29,0,10*ROW('Sanitation Data'!I80))="","",OFFSET('Sanitation Data'!$I$29,0,10*ROW('Sanitation Data'!I80)))</f>
        <v/>
      </c>
      <c r="DL86" s="274" t="str">
        <f ca="true">+IF(OFFSET('Sanitation Data'!$I$30,0,10*ROW('Sanitation Data'!I80))="","",OFFSET('Sanitation Data'!$I$30,0,10*ROW('Sanitation Data'!I80)))</f>
        <v/>
      </c>
      <c r="DM86" s="274" t="str">
        <f ca="true">+IF(OFFSET('Sanitation Data'!$I$31,0,10*ROW('Sanitation Data'!I80))="","",OFFSET('Sanitation Data'!$I$31,0,10*ROW('Sanitation Data'!I80)))</f>
        <v/>
      </c>
      <c r="DN86" s="274" t="str">
        <f ca="true">+IF(OFFSET('Sanitation Data'!$I$32,0,10*ROW('Sanitation Data'!I80))="","",OFFSET('Sanitation Data'!$I$32,0,10*ROW('Sanitation Data'!I80)))</f>
        <v/>
      </c>
      <c r="DO86" s="274" t="str">
        <f ca="true">+IF(OFFSET('Hygiene Data'!$D$11,0,10*ROW('Hygiene Data'!D80))="","",OFFSET('Hygiene Data'!$D$11,0,10*ROW('Hygiene Data'!D80)))</f>
        <v/>
      </c>
      <c r="DP86" s="274" t="str">
        <f ca="true">+IF(OFFSET('Hygiene Data'!$D$12,0,10*ROW('Hygiene Data'!D80))="","",OFFSET('Hygiene Data'!$D$12,0,10*ROW('Hygiene Data'!D80)))</f>
        <v/>
      </c>
      <c r="DQ86" s="274" t="str">
        <f ca="true">+IF(OFFSET('Hygiene Data'!$D$13,0,10*ROW('Hygiene Data'!D80))="","",OFFSET('Hygiene Data'!$D$13,0,10*ROW('Hygiene Data'!D80)))</f>
        <v/>
      </c>
      <c r="DR86" s="274" t="str">
        <f ca="true">+IF(OFFSET('Hygiene Data'!$E$11,0,10*ROW('Hygiene Data'!E80))="","",OFFSET('Hygiene Data'!$E$11,0,10*ROW('Hygiene Data'!E80)))</f>
        <v/>
      </c>
      <c r="DS86" s="274" t="str">
        <f ca="true">+IF(OFFSET('Hygiene Data'!$E$12,0,10*ROW('Hygiene Data'!E80))="","",OFFSET('Hygiene Data'!$E$12,0,10*ROW('Hygiene Data'!E80)))</f>
        <v/>
      </c>
      <c r="DT86" s="274" t="str">
        <f ca="true">+IF(OFFSET('Hygiene Data'!$E$13,0,10*ROW('Hygiene Data'!E80))="","",OFFSET('Hygiene Data'!$E$13,0,10*ROW('Hygiene Data'!E80)))</f>
        <v/>
      </c>
      <c r="DU86" s="274" t="str">
        <f ca="true">+IF(OFFSET('Hygiene Data'!$F$11,0,10*ROW('Hygiene Data'!F80))="","",OFFSET('Hygiene Data'!$F$11,0,10*ROW('Hygiene Data'!F80)))</f>
        <v/>
      </c>
      <c r="DV86" s="274" t="str">
        <f ca="true">+IF(OFFSET('Hygiene Data'!$F$12,0,10*ROW('Hygiene Data'!F80))="","",OFFSET('Hygiene Data'!$F$12,0,10*ROW('Hygiene Data'!F80)))</f>
        <v/>
      </c>
      <c r="DW86" s="274" t="str">
        <f ca="true">+IF(OFFSET('Hygiene Data'!$F$13,0,10*ROW('Hygiene Data'!F80))="","",OFFSET('Hygiene Data'!$F$13,0,10*ROW('Hygiene Data'!F80)))</f>
        <v/>
      </c>
      <c r="DX86" s="274" t="str">
        <f ca="true">+IF(OFFSET('Hygiene Data'!$G$11,0,10*ROW('Hygiene Data'!G80))="","",OFFSET('Hygiene Data'!$G$11,0,10*ROW('Hygiene Data'!G80)))</f>
        <v/>
      </c>
      <c r="DY86" s="274" t="str">
        <f ca="true">+IF(OFFSET('Hygiene Data'!$G$12,0,10*ROW('Hygiene Data'!G80))="","",OFFSET('Hygiene Data'!$G$12,0,10*ROW('Hygiene Data'!G80)))</f>
        <v/>
      </c>
      <c r="DZ86" s="274" t="str">
        <f ca="true">+IF(OFFSET('Hygiene Data'!$G$13,0,10*ROW('Hygiene Data'!G80))="","",OFFSET('Hygiene Data'!$G$13,0,10*ROW('Hygiene Data'!G80)))</f>
        <v/>
      </c>
      <c r="EA86" s="274" t="str">
        <f ca="true">+IF(OFFSET('Hygiene Data'!$H$11,0,10*ROW('Hygiene Data'!H80))="","",OFFSET('Hygiene Data'!$H$11,0,10*ROW('Hygiene Data'!H80)))</f>
        <v/>
      </c>
      <c r="EB86" s="274" t="str">
        <f ca="true">+IF(OFFSET('Hygiene Data'!$H$12,0,10*ROW('Hygiene Data'!H80))="","",OFFSET('Hygiene Data'!$H$12,0,10*ROW('Hygiene Data'!H80)))</f>
        <v/>
      </c>
      <c r="EC86" s="274" t="str">
        <f ca="true">+IF(OFFSET('Hygiene Data'!$H$13,0,10*ROW('Hygiene Data'!H80))="","",OFFSET('Hygiene Data'!$H$13,0,10*ROW('Hygiene Data'!H80)))</f>
        <v/>
      </c>
      <c r="ED86" s="274" t="str">
        <f ca="true">+IF(OFFSET('Hygiene Data'!$I$11,0,10*ROW('Hygiene Data'!I80))="","",OFFSET('Hygiene Data'!$I$11,0,10*ROW('Hygiene Data'!I80)))</f>
        <v/>
      </c>
      <c r="EE86" s="274" t="str">
        <f ca="true">+IF(OFFSET('Hygiene Data'!$I$12,0,10*ROW('Hygiene Data'!I80))="","",OFFSET('Hygiene Data'!$I$12,0,10*ROW('Hygiene Data'!I80)))</f>
        <v/>
      </c>
      <c r="EF86" s="274"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0" t="str">
        <f t="shared" ca="true" si="1"/>
        <v/>
      </c>
      <c r="D87" s="9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4"/>
      <c r="BS87" s="274" t="str">
        <f ca="true">+IF(OFFSET('Water Data'!$D$27,0,10*ROW('Water Data'!D81))="","",OFFSET('Water Data'!$D$27,0,10*ROW('Water Data'!D81)))</f>
        <v/>
      </c>
      <c r="BT87" s="274" t="str">
        <f ca="true">+IF(OFFSET('Water Data'!$D$28,0,10*ROW('Water Data'!D81))="","",OFFSET('Water Data'!$D$28,0,10*ROW('Water Data'!D81)))</f>
        <v/>
      </c>
      <c r="BU87" s="274" t="str">
        <f ca="true">+IF(OFFSET('Water Data'!$D$29,0,10*ROW('Water Data'!D81))="","",OFFSET('Water Data'!$D$29,0,10*ROW('Water Data'!D81)))</f>
        <v/>
      </c>
      <c r="BV87" s="274" t="str">
        <f ca="true">+IF(OFFSET('Water Data'!$E$27,0,10*ROW('Water Data'!E81))="","",OFFSET('Water Data'!$E$27,0,10*ROW('Water Data'!E81)))</f>
        <v/>
      </c>
      <c r="BW87" s="274" t="str">
        <f ca="true">+IF(OFFSET('Water Data'!$E$28,0,10*ROW('Water Data'!E81))="","",OFFSET('Water Data'!$E$28,0,10*ROW('Water Data'!E81)))</f>
        <v/>
      </c>
      <c r="BX87" s="274" t="str">
        <f ca="true">+IF(OFFSET('Water Data'!$E$29,0,10*ROW('Water Data'!E81))="","",OFFSET('Water Data'!$E$29,0,10*ROW('Water Data'!E81)))</f>
        <v/>
      </c>
      <c r="BY87" s="274" t="str">
        <f ca="true">+IF(OFFSET('Water Data'!$F$27,0,10*ROW('Water Data'!F81))="","",OFFSET('Water Data'!$F$27,0,10*ROW('Water Data'!F81)))</f>
        <v/>
      </c>
      <c r="BZ87" s="274" t="str">
        <f ca="true">+IF(OFFSET('Water Data'!$F$28,0,10*ROW('Water Data'!F81))="","",OFFSET('Water Data'!$F$28,0,10*ROW('Water Data'!F81)))</f>
        <v/>
      </c>
      <c r="CA87" s="274" t="str">
        <f ca="true">+IF(OFFSET('Water Data'!$F$29,0,10*ROW('Water Data'!F81))="","",OFFSET('Water Data'!$F$29,0,10*ROW('Water Data'!F81)))</f>
        <v/>
      </c>
      <c r="CB87" s="274" t="str">
        <f ca="true">+IF(OFFSET('Water Data'!$G$27,0,10*ROW('Water Data'!G81))="","",OFFSET('Water Data'!$G$27,0,10*ROW('Water Data'!G81)))</f>
        <v/>
      </c>
      <c r="CC87" s="274" t="str">
        <f ca="true">+IF(OFFSET('Water Data'!$G$28,0,10*ROW('Water Data'!G81))="","",OFFSET('Water Data'!$G$28,0,10*ROW('Water Data'!G81)))</f>
        <v/>
      </c>
      <c r="CD87" s="274" t="str">
        <f ca="true">+IF(OFFSET('Water Data'!$G$29,0,10*ROW('Water Data'!G81))="","",OFFSET('Water Data'!$G$29,0,10*ROW('Water Data'!G81)))</f>
        <v/>
      </c>
      <c r="CE87" s="274" t="str">
        <f ca="true">+IF(OFFSET('Water Data'!$H$27,0,10*ROW('Water Data'!H81))="","",OFFSET('Water Data'!$H$27,0,10*ROW('Water Data'!H81)))</f>
        <v/>
      </c>
      <c r="CF87" s="274" t="str">
        <f ca="true">+IF(OFFSET('Water Data'!$H$28,0,10*ROW('Water Data'!H81))="","",OFFSET('Water Data'!$H$28,0,10*ROW('Water Data'!H81)))</f>
        <v/>
      </c>
      <c r="CG87" s="274" t="str">
        <f ca="true">+IF(OFFSET('Water Data'!$H$29,0,10*ROW('Water Data'!H81))="","",OFFSET('Water Data'!$H$29,0,10*ROW('Water Data'!H81)))</f>
        <v/>
      </c>
      <c r="CH87" s="274" t="str">
        <f ca="true">+IF(OFFSET('Water Data'!$I$27,0,10*ROW('Water Data'!I81))="","",OFFSET('Water Data'!$I$27,0,10*ROW('Water Data'!I81)))</f>
        <v/>
      </c>
      <c r="CI87" s="274" t="str">
        <f ca="true">+IF(OFFSET('Water Data'!$I$28,0,10*ROW('Water Data'!I81))="","",OFFSET('Water Data'!$I$28,0,10*ROW('Water Data'!I81)))</f>
        <v/>
      </c>
      <c r="CJ87" s="274" t="str">
        <f ca="true">+IF(OFFSET('Water Data'!$I$29,0,10*ROW('Water Data'!I81))="","",OFFSET('Water Data'!$I$29,0,10*ROW('Water Data'!I81)))</f>
        <v/>
      </c>
      <c r="CK87" s="274" t="str">
        <f ca="true">+IF(OFFSET('Sanitation Data'!$D$28,0,10*ROW('Sanitation Data'!D81))="","",OFFSET('Sanitation Data'!$D$28,0,10*ROW('Sanitation Data'!D81)))</f>
        <v/>
      </c>
      <c r="CL87" s="274" t="str">
        <f ca="true">+IF(OFFSET('Sanitation Data'!$D$29,0,10*ROW('Sanitation Data'!D81))="","",OFFSET('Sanitation Data'!$D$29,0,10*ROW('Sanitation Data'!D81)))</f>
        <v/>
      </c>
      <c r="CM87" s="274" t="str">
        <f ca="true">+IF(OFFSET('Sanitation Data'!$D$30,0,10*ROW('Sanitation Data'!D81))="","",OFFSET('Sanitation Data'!$D$30,0,10*ROW('Sanitation Data'!D81)))</f>
        <v/>
      </c>
      <c r="CN87" s="274" t="str">
        <f ca="true">+IF(OFFSET('Sanitation Data'!$D$31,0,10*ROW('Sanitation Data'!D81))="","",OFFSET('Sanitation Data'!$D$31,0,10*ROW('Sanitation Data'!D81)))</f>
        <v/>
      </c>
      <c r="CO87" s="274" t="str">
        <f ca="true">+IF(OFFSET('Sanitation Data'!$D$32,0,10*ROW('Sanitation Data'!D81))="","",OFFSET('Sanitation Data'!$D$32,0,10*ROW('Sanitation Data'!D81)))</f>
        <v/>
      </c>
      <c r="CP87" s="274" t="str">
        <f ca="true">+IF(OFFSET('Sanitation Data'!$E$28,0,10*ROW('Sanitation Data'!E81))="","",OFFSET('Sanitation Data'!$E$28,0,10*ROW('Sanitation Data'!E81)))</f>
        <v/>
      </c>
      <c r="CQ87" s="274" t="str">
        <f ca="true">+IF(OFFSET('Sanitation Data'!$E$29,0,10*ROW('Sanitation Data'!E81))="","",OFFSET('Sanitation Data'!$E$29,0,10*ROW('Sanitation Data'!E81)))</f>
        <v/>
      </c>
      <c r="CR87" s="274" t="str">
        <f ca="true">+IF(OFFSET('Sanitation Data'!$E$30,0,10*ROW('Sanitation Data'!E81))="","",OFFSET('Sanitation Data'!$E$30,0,10*ROW('Sanitation Data'!E81)))</f>
        <v/>
      </c>
      <c r="CS87" s="274" t="str">
        <f ca="true">+IF(OFFSET('Sanitation Data'!$E$31,0,10*ROW('Sanitation Data'!E81))="","",OFFSET('Sanitation Data'!$E$31,0,10*ROW('Sanitation Data'!E81)))</f>
        <v/>
      </c>
      <c r="CT87" s="274" t="str">
        <f ca="true">+IF(OFFSET('Sanitation Data'!$E$32,0,10*ROW('Sanitation Data'!E81))="","",OFFSET('Sanitation Data'!$E$32,0,10*ROW('Sanitation Data'!E81)))</f>
        <v/>
      </c>
      <c r="CU87" s="274" t="str">
        <f ca="true">+IF(OFFSET('Sanitation Data'!$F$28,0,10*ROW('Sanitation Data'!F81))="","",OFFSET('Sanitation Data'!$F$28,0,10*ROW('Sanitation Data'!F81)))</f>
        <v/>
      </c>
      <c r="CV87" s="274" t="str">
        <f ca="true">+IF(OFFSET('Sanitation Data'!$F$29,0,10*ROW('Sanitation Data'!F81))="","",OFFSET('Sanitation Data'!$F$29,0,10*ROW('Sanitation Data'!F81)))</f>
        <v/>
      </c>
      <c r="CW87" s="274" t="str">
        <f ca="true">+IF(OFFSET('Sanitation Data'!$F$30,0,10*ROW('Sanitation Data'!F81))="","",OFFSET('Sanitation Data'!$F$30,0,10*ROW('Sanitation Data'!F81)))</f>
        <v/>
      </c>
      <c r="CX87" s="274" t="str">
        <f ca="true">+IF(OFFSET('Sanitation Data'!$F$31,0,10*ROW('Sanitation Data'!F81))="","",OFFSET('Sanitation Data'!$F$31,0,10*ROW('Sanitation Data'!F81)))</f>
        <v/>
      </c>
      <c r="CY87" s="274" t="str">
        <f ca="true">+IF(OFFSET('Sanitation Data'!$F$32,0,10*ROW('Sanitation Data'!F81))="","",OFFSET('Sanitation Data'!$F$32,0,10*ROW('Sanitation Data'!F81)))</f>
        <v/>
      </c>
      <c r="CZ87" s="274" t="str">
        <f ca="true">+IF(OFFSET('Sanitation Data'!$G$28,0,10*ROW('Sanitation Data'!G81))="","",OFFSET('Sanitation Data'!$G$28,0,10*ROW('Sanitation Data'!G81)))</f>
        <v/>
      </c>
      <c r="DA87" s="274" t="str">
        <f ca="true">+IF(OFFSET('Sanitation Data'!$G$29,0,10*ROW('Sanitation Data'!G81))="","",OFFSET('Sanitation Data'!$G$29,0,10*ROW('Sanitation Data'!G81)))</f>
        <v/>
      </c>
      <c r="DB87" s="274" t="str">
        <f ca="true">+IF(OFFSET('Sanitation Data'!$G$30,0,10*ROW('Sanitation Data'!G81))="","",OFFSET('Sanitation Data'!$G$30,0,10*ROW('Sanitation Data'!G81)))</f>
        <v/>
      </c>
      <c r="DC87" s="274" t="str">
        <f ca="true">+IF(OFFSET('Sanitation Data'!$G$31,0,10*ROW('Sanitation Data'!G81))="","",OFFSET('Sanitation Data'!$G$31,0,10*ROW('Sanitation Data'!G81)))</f>
        <v/>
      </c>
      <c r="DD87" s="274" t="str">
        <f ca="true">+IF(OFFSET('Sanitation Data'!$G$32,0,10*ROW('Sanitation Data'!G81))="","",OFFSET('Sanitation Data'!$G$32,0,10*ROW('Sanitation Data'!G81)))</f>
        <v/>
      </c>
      <c r="DE87" s="274" t="str">
        <f ca="true">+IF(OFFSET('Sanitation Data'!$H$28,0,10*ROW('Sanitation Data'!H81))="","",OFFSET('Sanitation Data'!$H$28,0,10*ROW('Sanitation Data'!H81)))</f>
        <v/>
      </c>
      <c r="DF87" s="274" t="str">
        <f ca="true">+IF(OFFSET('Sanitation Data'!$H$29,0,10*ROW('Sanitation Data'!H81))="","",OFFSET('Sanitation Data'!$H$29,0,10*ROW('Sanitation Data'!H81)))</f>
        <v/>
      </c>
      <c r="DG87" s="274" t="str">
        <f ca="true">+IF(OFFSET('Sanitation Data'!$H$30,0,10*ROW('Sanitation Data'!H81))="","",OFFSET('Sanitation Data'!$H$30,0,10*ROW('Sanitation Data'!H81)))</f>
        <v/>
      </c>
      <c r="DH87" s="274" t="str">
        <f ca="true">+IF(OFFSET('Sanitation Data'!$H$31,0,10*ROW('Sanitation Data'!H81))="","",OFFSET('Sanitation Data'!$H$31,0,10*ROW('Sanitation Data'!H81)))</f>
        <v/>
      </c>
      <c r="DI87" s="274" t="str">
        <f ca="true">+IF(OFFSET('Sanitation Data'!$H$32,0,10*ROW('Sanitation Data'!H81))="","",OFFSET('Sanitation Data'!$H$32,0,10*ROW('Sanitation Data'!H81)))</f>
        <v/>
      </c>
      <c r="DJ87" s="274" t="str">
        <f ca="true">+IF(OFFSET('Sanitation Data'!$I$28,0,10*ROW('Sanitation Data'!I81))="","",OFFSET('Sanitation Data'!$I$28,0,10*ROW('Sanitation Data'!I81)))</f>
        <v/>
      </c>
      <c r="DK87" s="274" t="str">
        <f ca="true">+IF(OFFSET('Sanitation Data'!$I$29,0,10*ROW('Sanitation Data'!I81))="","",OFFSET('Sanitation Data'!$I$29,0,10*ROW('Sanitation Data'!I81)))</f>
        <v/>
      </c>
      <c r="DL87" s="274" t="str">
        <f ca="true">+IF(OFFSET('Sanitation Data'!$I$30,0,10*ROW('Sanitation Data'!I81))="","",OFFSET('Sanitation Data'!$I$30,0,10*ROW('Sanitation Data'!I81)))</f>
        <v/>
      </c>
      <c r="DM87" s="274" t="str">
        <f ca="true">+IF(OFFSET('Sanitation Data'!$I$31,0,10*ROW('Sanitation Data'!I81))="","",OFFSET('Sanitation Data'!$I$31,0,10*ROW('Sanitation Data'!I81)))</f>
        <v/>
      </c>
      <c r="DN87" s="274" t="str">
        <f ca="true">+IF(OFFSET('Sanitation Data'!$I$32,0,10*ROW('Sanitation Data'!I81))="","",OFFSET('Sanitation Data'!$I$32,0,10*ROW('Sanitation Data'!I81)))</f>
        <v/>
      </c>
      <c r="DO87" s="274" t="str">
        <f ca="true">+IF(OFFSET('Hygiene Data'!$D$11,0,10*ROW('Hygiene Data'!D81))="","",OFFSET('Hygiene Data'!$D$11,0,10*ROW('Hygiene Data'!D81)))</f>
        <v/>
      </c>
      <c r="DP87" s="274" t="str">
        <f ca="true">+IF(OFFSET('Hygiene Data'!$D$12,0,10*ROW('Hygiene Data'!D81))="","",OFFSET('Hygiene Data'!$D$12,0,10*ROW('Hygiene Data'!D81)))</f>
        <v/>
      </c>
      <c r="DQ87" s="274" t="str">
        <f ca="true">+IF(OFFSET('Hygiene Data'!$D$13,0,10*ROW('Hygiene Data'!D81))="","",OFFSET('Hygiene Data'!$D$13,0,10*ROW('Hygiene Data'!D81)))</f>
        <v/>
      </c>
      <c r="DR87" s="274" t="str">
        <f ca="true">+IF(OFFSET('Hygiene Data'!$E$11,0,10*ROW('Hygiene Data'!E81))="","",OFFSET('Hygiene Data'!$E$11,0,10*ROW('Hygiene Data'!E81)))</f>
        <v/>
      </c>
      <c r="DS87" s="274" t="str">
        <f ca="true">+IF(OFFSET('Hygiene Data'!$E$12,0,10*ROW('Hygiene Data'!E81))="","",OFFSET('Hygiene Data'!$E$12,0,10*ROW('Hygiene Data'!E81)))</f>
        <v/>
      </c>
      <c r="DT87" s="274" t="str">
        <f ca="true">+IF(OFFSET('Hygiene Data'!$E$13,0,10*ROW('Hygiene Data'!E81))="","",OFFSET('Hygiene Data'!$E$13,0,10*ROW('Hygiene Data'!E81)))</f>
        <v/>
      </c>
      <c r="DU87" s="274" t="str">
        <f ca="true">+IF(OFFSET('Hygiene Data'!$F$11,0,10*ROW('Hygiene Data'!F81))="","",OFFSET('Hygiene Data'!$F$11,0,10*ROW('Hygiene Data'!F81)))</f>
        <v/>
      </c>
      <c r="DV87" s="274" t="str">
        <f ca="true">+IF(OFFSET('Hygiene Data'!$F$12,0,10*ROW('Hygiene Data'!F81))="","",OFFSET('Hygiene Data'!$F$12,0,10*ROW('Hygiene Data'!F81)))</f>
        <v/>
      </c>
      <c r="DW87" s="274" t="str">
        <f ca="true">+IF(OFFSET('Hygiene Data'!$F$13,0,10*ROW('Hygiene Data'!F81))="","",OFFSET('Hygiene Data'!$F$13,0,10*ROW('Hygiene Data'!F81)))</f>
        <v/>
      </c>
      <c r="DX87" s="274" t="str">
        <f ca="true">+IF(OFFSET('Hygiene Data'!$G$11,0,10*ROW('Hygiene Data'!G81))="","",OFFSET('Hygiene Data'!$G$11,0,10*ROW('Hygiene Data'!G81)))</f>
        <v/>
      </c>
      <c r="DY87" s="274" t="str">
        <f ca="true">+IF(OFFSET('Hygiene Data'!$G$12,0,10*ROW('Hygiene Data'!G81))="","",OFFSET('Hygiene Data'!$G$12,0,10*ROW('Hygiene Data'!G81)))</f>
        <v/>
      </c>
      <c r="DZ87" s="274" t="str">
        <f ca="true">+IF(OFFSET('Hygiene Data'!$G$13,0,10*ROW('Hygiene Data'!G81))="","",OFFSET('Hygiene Data'!$G$13,0,10*ROW('Hygiene Data'!G81)))</f>
        <v/>
      </c>
      <c r="EA87" s="274" t="str">
        <f ca="true">+IF(OFFSET('Hygiene Data'!$H$11,0,10*ROW('Hygiene Data'!H81))="","",OFFSET('Hygiene Data'!$H$11,0,10*ROW('Hygiene Data'!H81)))</f>
        <v/>
      </c>
      <c r="EB87" s="274" t="str">
        <f ca="true">+IF(OFFSET('Hygiene Data'!$H$12,0,10*ROW('Hygiene Data'!H81))="","",OFFSET('Hygiene Data'!$H$12,0,10*ROW('Hygiene Data'!H81)))</f>
        <v/>
      </c>
      <c r="EC87" s="274" t="str">
        <f ca="true">+IF(OFFSET('Hygiene Data'!$H$13,0,10*ROW('Hygiene Data'!H81))="","",OFFSET('Hygiene Data'!$H$13,0,10*ROW('Hygiene Data'!H81)))</f>
        <v/>
      </c>
      <c r="ED87" s="274" t="str">
        <f ca="true">+IF(OFFSET('Hygiene Data'!$I$11,0,10*ROW('Hygiene Data'!I81))="","",OFFSET('Hygiene Data'!$I$11,0,10*ROW('Hygiene Data'!I81)))</f>
        <v/>
      </c>
      <c r="EE87" s="274" t="str">
        <f ca="true">+IF(OFFSET('Hygiene Data'!$I$12,0,10*ROW('Hygiene Data'!I81))="","",OFFSET('Hygiene Data'!$I$12,0,10*ROW('Hygiene Data'!I81)))</f>
        <v/>
      </c>
      <c r="EF87" s="274"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0" t="str">
        <f t="shared" ca="true" si="1"/>
        <v/>
      </c>
      <c r="D88" s="9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4"/>
      <c r="BS88" s="274" t="str">
        <f ca="true">+IF(OFFSET('Water Data'!$D$27,0,10*ROW('Water Data'!D82))="","",OFFSET('Water Data'!$D$27,0,10*ROW('Water Data'!D82)))</f>
        <v/>
      </c>
      <c r="BT88" s="274" t="str">
        <f ca="true">+IF(OFFSET('Water Data'!$D$28,0,10*ROW('Water Data'!D82))="","",OFFSET('Water Data'!$D$28,0,10*ROW('Water Data'!D82)))</f>
        <v/>
      </c>
      <c r="BU88" s="274" t="str">
        <f ca="true">+IF(OFFSET('Water Data'!$D$29,0,10*ROW('Water Data'!D82))="","",OFFSET('Water Data'!$D$29,0,10*ROW('Water Data'!D82)))</f>
        <v/>
      </c>
      <c r="BV88" s="274" t="str">
        <f ca="true">+IF(OFFSET('Water Data'!$E$27,0,10*ROW('Water Data'!E82))="","",OFFSET('Water Data'!$E$27,0,10*ROW('Water Data'!E82)))</f>
        <v/>
      </c>
      <c r="BW88" s="274" t="str">
        <f ca="true">+IF(OFFSET('Water Data'!$E$28,0,10*ROW('Water Data'!E82))="","",OFFSET('Water Data'!$E$28,0,10*ROW('Water Data'!E82)))</f>
        <v/>
      </c>
      <c r="BX88" s="274" t="str">
        <f ca="true">+IF(OFFSET('Water Data'!$E$29,0,10*ROW('Water Data'!E82))="","",OFFSET('Water Data'!$E$29,0,10*ROW('Water Data'!E82)))</f>
        <v/>
      </c>
      <c r="BY88" s="274" t="str">
        <f ca="true">+IF(OFFSET('Water Data'!$F$27,0,10*ROW('Water Data'!F82))="","",OFFSET('Water Data'!$F$27,0,10*ROW('Water Data'!F82)))</f>
        <v/>
      </c>
      <c r="BZ88" s="274" t="str">
        <f ca="true">+IF(OFFSET('Water Data'!$F$28,0,10*ROW('Water Data'!F82))="","",OFFSET('Water Data'!$F$28,0,10*ROW('Water Data'!F82)))</f>
        <v/>
      </c>
      <c r="CA88" s="274" t="str">
        <f ca="true">+IF(OFFSET('Water Data'!$F$29,0,10*ROW('Water Data'!F82))="","",OFFSET('Water Data'!$F$29,0,10*ROW('Water Data'!F82)))</f>
        <v/>
      </c>
      <c r="CB88" s="274" t="str">
        <f ca="true">+IF(OFFSET('Water Data'!$G$27,0,10*ROW('Water Data'!G82))="","",OFFSET('Water Data'!$G$27,0,10*ROW('Water Data'!G82)))</f>
        <v/>
      </c>
      <c r="CC88" s="274" t="str">
        <f ca="true">+IF(OFFSET('Water Data'!$G$28,0,10*ROW('Water Data'!G82))="","",OFFSET('Water Data'!$G$28,0,10*ROW('Water Data'!G82)))</f>
        <v/>
      </c>
      <c r="CD88" s="274" t="str">
        <f ca="true">+IF(OFFSET('Water Data'!$G$29,0,10*ROW('Water Data'!G82))="","",OFFSET('Water Data'!$G$29,0,10*ROW('Water Data'!G82)))</f>
        <v/>
      </c>
      <c r="CE88" s="274" t="str">
        <f ca="true">+IF(OFFSET('Water Data'!$H$27,0,10*ROW('Water Data'!H82))="","",OFFSET('Water Data'!$H$27,0,10*ROW('Water Data'!H82)))</f>
        <v/>
      </c>
      <c r="CF88" s="274" t="str">
        <f ca="true">+IF(OFFSET('Water Data'!$H$28,0,10*ROW('Water Data'!H82))="","",OFFSET('Water Data'!$H$28,0,10*ROW('Water Data'!H82)))</f>
        <v/>
      </c>
      <c r="CG88" s="274" t="str">
        <f ca="true">+IF(OFFSET('Water Data'!$H$29,0,10*ROW('Water Data'!H82))="","",OFFSET('Water Data'!$H$29,0,10*ROW('Water Data'!H82)))</f>
        <v/>
      </c>
      <c r="CH88" s="274" t="str">
        <f ca="true">+IF(OFFSET('Water Data'!$I$27,0,10*ROW('Water Data'!I82))="","",OFFSET('Water Data'!$I$27,0,10*ROW('Water Data'!I82)))</f>
        <v/>
      </c>
      <c r="CI88" s="274" t="str">
        <f ca="true">+IF(OFFSET('Water Data'!$I$28,0,10*ROW('Water Data'!I82))="","",OFFSET('Water Data'!$I$28,0,10*ROW('Water Data'!I82)))</f>
        <v/>
      </c>
      <c r="CJ88" s="274" t="str">
        <f ca="true">+IF(OFFSET('Water Data'!$I$29,0,10*ROW('Water Data'!I82))="","",OFFSET('Water Data'!$I$29,0,10*ROW('Water Data'!I82)))</f>
        <v/>
      </c>
      <c r="CK88" s="274" t="str">
        <f ca="true">+IF(OFFSET('Sanitation Data'!$D$28,0,10*ROW('Sanitation Data'!D82))="","",OFFSET('Sanitation Data'!$D$28,0,10*ROW('Sanitation Data'!D82)))</f>
        <v/>
      </c>
      <c r="CL88" s="274" t="str">
        <f ca="true">+IF(OFFSET('Sanitation Data'!$D$29,0,10*ROW('Sanitation Data'!D82))="","",OFFSET('Sanitation Data'!$D$29,0,10*ROW('Sanitation Data'!D82)))</f>
        <v/>
      </c>
      <c r="CM88" s="274" t="str">
        <f ca="true">+IF(OFFSET('Sanitation Data'!$D$30,0,10*ROW('Sanitation Data'!D82))="","",OFFSET('Sanitation Data'!$D$30,0,10*ROW('Sanitation Data'!D82)))</f>
        <v/>
      </c>
      <c r="CN88" s="274" t="str">
        <f ca="true">+IF(OFFSET('Sanitation Data'!$D$31,0,10*ROW('Sanitation Data'!D82))="","",OFFSET('Sanitation Data'!$D$31,0,10*ROW('Sanitation Data'!D82)))</f>
        <v/>
      </c>
      <c r="CO88" s="274" t="str">
        <f ca="true">+IF(OFFSET('Sanitation Data'!$D$32,0,10*ROW('Sanitation Data'!D82))="","",OFFSET('Sanitation Data'!$D$32,0,10*ROW('Sanitation Data'!D82)))</f>
        <v/>
      </c>
      <c r="CP88" s="274" t="str">
        <f ca="true">+IF(OFFSET('Sanitation Data'!$E$28,0,10*ROW('Sanitation Data'!E82))="","",OFFSET('Sanitation Data'!$E$28,0,10*ROW('Sanitation Data'!E82)))</f>
        <v/>
      </c>
      <c r="CQ88" s="274" t="str">
        <f ca="true">+IF(OFFSET('Sanitation Data'!$E$29,0,10*ROW('Sanitation Data'!E82))="","",OFFSET('Sanitation Data'!$E$29,0,10*ROW('Sanitation Data'!E82)))</f>
        <v/>
      </c>
      <c r="CR88" s="274" t="str">
        <f ca="true">+IF(OFFSET('Sanitation Data'!$E$30,0,10*ROW('Sanitation Data'!E82))="","",OFFSET('Sanitation Data'!$E$30,0,10*ROW('Sanitation Data'!E82)))</f>
        <v/>
      </c>
      <c r="CS88" s="274" t="str">
        <f ca="true">+IF(OFFSET('Sanitation Data'!$E$31,0,10*ROW('Sanitation Data'!E82))="","",OFFSET('Sanitation Data'!$E$31,0,10*ROW('Sanitation Data'!E82)))</f>
        <v/>
      </c>
      <c r="CT88" s="274" t="str">
        <f ca="true">+IF(OFFSET('Sanitation Data'!$E$32,0,10*ROW('Sanitation Data'!E82))="","",OFFSET('Sanitation Data'!$E$32,0,10*ROW('Sanitation Data'!E82)))</f>
        <v/>
      </c>
      <c r="CU88" s="274" t="str">
        <f ca="true">+IF(OFFSET('Sanitation Data'!$F$28,0,10*ROW('Sanitation Data'!F82))="","",OFFSET('Sanitation Data'!$F$28,0,10*ROW('Sanitation Data'!F82)))</f>
        <v/>
      </c>
      <c r="CV88" s="274" t="str">
        <f ca="true">+IF(OFFSET('Sanitation Data'!$F$29,0,10*ROW('Sanitation Data'!F82))="","",OFFSET('Sanitation Data'!$F$29,0,10*ROW('Sanitation Data'!F82)))</f>
        <v/>
      </c>
      <c r="CW88" s="274" t="str">
        <f ca="true">+IF(OFFSET('Sanitation Data'!$F$30,0,10*ROW('Sanitation Data'!F82))="","",OFFSET('Sanitation Data'!$F$30,0,10*ROW('Sanitation Data'!F82)))</f>
        <v/>
      </c>
      <c r="CX88" s="274" t="str">
        <f ca="true">+IF(OFFSET('Sanitation Data'!$F$31,0,10*ROW('Sanitation Data'!F82))="","",OFFSET('Sanitation Data'!$F$31,0,10*ROW('Sanitation Data'!F82)))</f>
        <v/>
      </c>
      <c r="CY88" s="274" t="str">
        <f ca="true">+IF(OFFSET('Sanitation Data'!$F$32,0,10*ROW('Sanitation Data'!F82))="","",OFFSET('Sanitation Data'!$F$32,0,10*ROW('Sanitation Data'!F82)))</f>
        <v/>
      </c>
      <c r="CZ88" s="274" t="str">
        <f ca="true">+IF(OFFSET('Sanitation Data'!$G$28,0,10*ROW('Sanitation Data'!G82))="","",OFFSET('Sanitation Data'!$G$28,0,10*ROW('Sanitation Data'!G82)))</f>
        <v/>
      </c>
      <c r="DA88" s="274" t="str">
        <f ca="true">+IF(OFFSET('Sanitation Data'!$G$29,0,10*ROW('Sanitation Data'!G82))="","",OFFSET('Sanitation Data'!$G$29,0,10*ROW('Sanitation Data'!G82)))</f>
        <v/>
      </c>
      <c r="DB88" s="274" t="str">
        <f ca="true">+IF(OFFSET('Sanitation Data'!$G$30,0,10*ROW('Sanitation Data'!G82))="","",OFFSET('Sanitation Data'!$G$30,0,10*ROW('Sanitation Data'!G82)))</f>
        <v/>
      </c>
      <c r="DC88" s="274" t="str">
        <f ca="true">+IF(OFFSET('Sanitation Data'!$G$31,0,10*ROW('Sanitation Data'!G82))="","",OFFSET('Sanitation Data'!$G$31,0,10*ROW('Sanitation Data'!G82)))</f>
        <v/>
      </c>
      <c r="DD88" s="274" t="str">
        <f ca="true">+IF(OFFSET('Sanitation Data'!$G$32,0,10*ROW('Sanitation Data'!G82))="","",OFFSET('Sanitation Data'!$G$32,0,10*ROW('Sanitation Data'!G82)))</f>
        <v/>
      </c>
      <c r="DE88" s="274" t="str">
        <f ca="true">+IF(OFFSET('Sanitation Data'!$H$28,0,10*ROW('Sanitation Data'!H82))="","",OFFSET('Sanitation Data'!$H$28,0,10*ROW('Sanitation Data'!H82)))</f>
        <v/>
      </c>
      <c r="DF88" s="274" t="str">
        <f ca="true">+IF(OFFSET('Sanitation Data'!$H$29,0,10*ROW('Sanitation Data'!H82))="","",OFFSET('Sanitation Data'!$H$29,0,10*ROW('Sanitation Data'!H82)))</f>
        <v/>
      </c>
      <c r="DG88" s="274" t="str">
        <f ca="true">+IF(OFFSET('Sanitation Data'!$H$30,0,10*ROW('Sanitation Data'!H82))="","",OFFSET('Sanitation Data'!$H$30,0,10*ROW('Sanitation Data'!H82)))</f>
        <v/>
      </c>
      <c r="DH88" s="274" t="str">
        <f ca="true">+IF(OFFSET('Sanitation Data'!$H$31,0,10*ROW('Sanitation Data'!H82))="","",OFFSET('Sanitation Data'!$H$31,0,10*ROW('Sanitation Data'!H82)))</f>
        <v/>
      </c>
      <c r="DI88" s="274" t="str">
        <f ca="true">+IF(OFFSET('Sanitation Data'!$H$32,0,10*ROW('Sanitation Data'!H82))="","",OFFSET('Sanitation Data'!$H$32,0,10*ROW('Sanitation Data'!H82)))</f>
        <v/>
      </c>
      <c r="DJ88" s="274" t="str">
        <f ca="true">+IF(OFFSET('Sanitation Data'!$I$28,0,10*ROW('Sanitation Data'!I82))="","",OFFSET('Sanitation Data'!$I$28,0,10*ROW('Sanitation Data'!I82)))</f>
        <v/>
      </c>
      <c r="DK88" s="274" t="str">
        <f ca="true">+IF(OFFSET('Sanitation Data'!$I$29,0,10*ROW('Sanitation Data'!I82))="","",OFFSET('Sanitation Data'!$I$29,0,10*ROW('Sanitation Data'!I82)))</f>
        <v/>
      </c>
      <c r="DL88" s="274" t="str">
        <f ca="true">+IF(OFFSET('Sanitation Data'!$I$30,0,10*ROW('Sanitation Data'!I82))="","",OFFSET('Sanitation Data'!$I$30,0,10*ROW('Sanitation Data'!I82)))</f>
        <v/>
      </c>
      <c r="DM88" s="274" t="str">
        <f ca="true">+IF(OFFSET('Sanitation Data'!$I$31,0,10*ROW('Sanitation Data'!I82))="","",OFFSET('Sanitation Data'!$I$31,0,10*ROW('Sanitation Data'!I82)))</f>
        <v/>
      </c>
      <c r="DN88" s="274" t="str">
        <f ca="true">+IF(OFFSET('Sanitation Data'!$I$32,0,10*ROW('Sanitation Data'!I82))="","",OFFSET('Sanitation Data'!$I$32,0,10*ROW('Sanitation Data'!I82)))</f>
        <v/>
      </c>
      <c r="DO88" s="274" t="str">
        <f ca="true">+IF(OFFSET('Hygiene Data'!$D$11,0,10*ROW('Hygiene Data'!D82))="","",OFFSET('Hygiene Data'!$D$11,0,10*ROW('Hygiene Data'!D82)))</f>
        <v/>
      </c>
      <c r="DP88" s="274" t="str">
        <f ca="true">+IF(OFFSET('Hygiene Data'!$D$12,0,10*ROW('Hygiene Data'!D82))="","",OFFSET('Hygiene Data'!$D$12,0,10*ROW('Hygiene Data'!D82)))</f>
        <v/>
      </c>
      <c r="DQ88" s="274" t="str">
        <f ca="true">+IF(OFFSET('Hygiene Data'!$D$13,0,10*ROW('Hygiene Data'!D82))="","",OFFSET('Hygiene Data'!$D$13,0,10*ROW('Hygiene Data'!D82)))</f>
        <v/>
      </c>
      <c r="DR88" s="274" t="str">
        <f ca="true">+IF(OFFSET('Hygiene Data'!$E$11,0,10*ROW('Hygiene Data'!E82))="","",OFFSET('Hygiene Data'!$E$11,0,10*ROW('Hygiene Data'!E82)))</f>
        <v/>
      </c>
      <c r="DS88" s="274" t="str">
        <f ca="true">+IF(OFFSET('Hygiene Data'!$E$12,0,10*ROW('Hygiene Data'!E82))="","",OFFSET('Hygiene Data'!$E$12,0,10*ROW('Hygiene Data'!E82)))</f>
        <v/>
      </c>
      <c r="DT88" s="274" t="str">
        <f ca="true">+IF(OFFSET('Hygiene Data'!$E$13,0,10*ROW('Hygiene Data'!E82))="","",OFFSET('Hygiene Data'!$E$13,0,10*ROW('Hygiene Data'!E82)))</f>
        <v/>
      </c>
      <c r="DU88" s="274" t="str">
        <f ca="true">+IF(OFFSET('Hygiene Data'!$F$11,0,10*ROW('Hygiene Data'!F82))="","",OFFSET('Hygiene Data'!$F$11,0,10*ROW('Hygiene Data'!F82)))</f>
        <v/>
      </c>
      <c r="DV88" s="274" t="str">
        <f ca="true">+IF(OFFSET('Hygiene Data'!$F$12,0,10*ROW('Hygiene Data'!F82))="","",OFFSET('Hygiene Data'!$F$12,0,10*ROW('Hygiene Data'!F82)))</f>
        <v/>
      </c>
      <c r="DW88" s="274" t="str">
        <f ca="true">+IF(OFFSET('Hygiene Data'!$F$13,0,10*ROW('Hygiene Data'!F82))="","",OFFSET('Hygiene Data'!$F$13,0,10*ROW('Hygiene Data'!F82)))</f>
        <v/>
      </c>
      <c r="DX88" s="274" t="str">
        <f ca="true">+IF(OFFSET('Hygiene Data'!$G$11,0,10*ROW('Hygiene Data'!G82))="","",OFFSET('Hygiene Data'!$G$11,0,10*ROW('Hygiene Data'!G82)))</f>
        <v/>
      </c>
      <c r="DY88" s="274" t="str">
        <f ca="true">+IF(OFFSET('Hygiene Data'!$G$12,0,10*ROW('Hygiene Data'!G82))="","",OFFSET('Hygiene Data'!$G$12,0,10*ROW('Hygiene Data'!G82)))</f>
        <v/>
      </c>
      <c r="DZ88" s="274" t="str">
        <f ca="true">+IF(OFFSET('Hygiene Data'!$G$13,0,10*ROW('Hygiene Data'!G82))="","",OFFSET('Hygiene Data'!$G$13,0,10*ROW('Hygiene Data'!G82)))</f>
        <v/>
      </c>
      <c r="EA88" s="274" t="str">
        <f ca="true">+IF(OFFSET('Hygiene Data'!$H$11,0,10*ROW('Hygiene Data'!H82))="","",OFFSET('Hygiene Data'!$H$11,0,10*ROW('Hygiene Data'!H82)))</f>
        <v/>
      </c>
      <c r="EB88" s="274" t="str">
        <f ca="true">+IF(OFFSET('Hygiene Data'!$H$12,0,10*ROW('Hygiene Data'!H82))="","",OFFSET('Hygiene Data'!$H$12,0,10*ROW('Hygiene Data'!H82)))</f>
        <v/>
      </c>
      <c r="EC88" s="274" t="str">
        <f ca="true">+IF(OFFSET('Hygiene Data'!$H$13,0,10*ROW('Hygiene Data'!H82))="","",OFFSET('Hygiene Data'!$H$13,0,10*ROW('Hygiene Data'!H82)))</f>
        <v/>
      </c>
      <c r="ED88" s="274" t="str">
        <f ca="true">+IF(OFFSET('Hygiene Data'!$I$11,0,10*ROW('Hygiene Data'!I82))="","",OFFSET('Hygiene Data'!$I$11,0,10*ROW('Hygiene Data'!I82)))</f>
        <v/>
      </c>
      <c r="EE88" s="274" t="str">
        <f ca="true">+IF(OFFSET('Hygiene Data'!$I$12,0,10*ROW('Hygiene Data'!I82))="","",OFFSET('Hygiene Data'!$I$12,0,10*ROW('Hygiene Data'!I82)))</f>
        <v/>
      </c>
      <c r="EF88" s="274"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0" t="str">
        <f t="shared" ca="true" si="1"/>
        <v/>
      </c>
      <c r="D89" s="9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4"/>
      <c r="BS89" s="274" t="str">
        <f ca="true">+IF(OFFSET('Water Data'!$D$27,0,10*ROW('Water Data'!D83))="","",OFFSET('Water Data'!$D$27,0,10*ROW('Water Data'!D83)))</f>
        <v/>
      </c>
      <c r="BT89" s="274" t="str">
        <f ca="true">+IF(OFFSET('Water Data'!$D$28,0,10*ROW('Water Data'!D83))="","",OFFSET('Water Data'!$D$28,0,10*ROW('Water Data'!D83)))</f>
        <v/>
      </c>
      <c r="BU89" s="274" t="str">
        <f ca="true">+IF(OFFSET('Water Data'!$D$29,0,10*ROW('Water Data'!D83))="","",OFFSET('Water Data'!$D$29,0,10*ROW('Water Data'!D83)))</f>
        <v/>
      </c>
      <c r="BV89" s="274" t="str">
        <f ca="true">+IF(OFFSET('Water Data'!$E$27,0,10*ROW('Water Data'!E83))="","",OFFSET('Water Data'!$E$27,0,10*ROW('Water Data'!E83)))</f>
        <v/>
      </c>
      <c r="BW89" s="274" t="str">
        <f ca="true">+IF(OFFSET('Water Data'!$E$28,0,10*ROW('Water Data'!E83))="","",OFFSET('Water Data'!$E$28,0,10*ROW('Water Data'!E83)))</f>
        <v/>
      </c>
      <c r="BX89" s="274" t="str">
        <f ca="true">+IF(OFFSET('Water Data'!$E$29,0,10*ROW('Water Data'!E83))="","",OFFSET('Water Data'!$E$29,0,10*ROW('Water Data'!E83)))</f>
        <v/>
      </c>
      <c r="BY89" s="274" t="str">
        <f ca="true">+IF(OFFSET('Water Data'!$F$27,0,10*ROW('Water Data'!F83))="","",OFFSET('Water Data'!$F$27,0,10*ROW('Water Data'!F83)))</f>
        <v/>
      </c>
      <c r="BZ89" s="274" t="str">
        <f ca="true">+IF(OFFSET('Water Data'!$F$28,0,10*ROW('Water Data'!F83))="","",OFFSET('Water Data'!$F$28,0,10*ROW('Water Data'!F83)))</f>
        <v/>
      </c>
      <c r="CA89" s="274" t="str">
        <f ca="true">+IF(OFFSET('Water Data'!$F$29,0,10*ROW('Water Data'!F83))="","",OFFSET('Water Data'!$F$29,0,10*ROW('Water Data'!F83)))</f>
        <v/>
      </c>
      <c r="CB89" s="274" t="str">
        <f ca="true">+IF(OFFSET('Water Data'!$G$27,0,10*ROW('Water Data'!G83))="","",OFFSET('Water Data'!$G$27,0,10*ROW('Water Data'!G83)))</f>
        <v/>
      </c>
      <c r="CC89" s="274" t="str">
        <f ca="true">+IF(OFFSET('Water Data'!$G$28,0,10*ROW('Water Data'!G83))="","",OFFSET('Water Data'!$G$28,0,10*ROW('Water Data'!G83)))</f>
        <v/>
      </c>
      <c r="CD89" s="274" t="str">
        <f ca="true">+IF(OFFSET('Water Data'!$G$29,0,10*ROW('Water Data'!G83))="","",OFFSET('Water Data'!$G$29,0,10*ROW('Water Data'!G83)))</f>
        <v/>
      </c>
      <c r="CE89" s="274" t="str">
        <f ca="true">+IF(OFFSET('Water Data'!$H$27,0,10*ROW('Water Data'!H83))="","",OFFSET('Water Data'!$H$27,0,10*ROW('Water Data'!H83)))</f>
        <v/>
      </c>
      <c r="CF89" s="274" t="str">
        <f ca="true">+IF(OFFSET('Water Data'!$H$28,0,10*ROW('Water Data'!H83))="","",OFFSET('Water Data'!$H$28,0,10*ROW('Water Data'!H83)))</f>
        <v/>
      </c>
      <c r="CG89" s="274" t="str">
        <f ca="true">+IF(OFFSET('Water Data'!$H$29,0,10*ROW('Water Data'!H83))="","",OFFSET('Water Data'!$H$29,0,10*ROW('Water Data'!H83)))</f>
        <v/>
      </c>
      <c r="CH89" s="274" t="str">
        <f ca="true">+IF(OFFSET('Water Data'!$I$27,0,10*ROW('Water Data'!I83))="","",OFFSET('Water Data'!$I$27,0,10*ROW('Water Data'!I83)))</f>
        <v/>
      </c>
      <c r="CI89" s="274" t="str">
        <f ca="true">+IF(OFFSET('Water Data'!$I$28,0,10*ROW('Water Data'!I83))="","",OFFSET('Water Data'!$I$28,0,10*ROW('Water Data'!I83)))</f>
        <v/>
      </c>
      <c r="CJ89" s="274" t="str">
        <f ca="true">+IF(OFFSET('Water Data'!$I$29,0,10*ROW('Water Data'!I83))="","",OFFSET('Water Data'!$I$29,0,10*ROW('Water Data'!I83)))</f>
        <v/>
      </c>
      <c r="CK89" s="274" t="str">
        <f ca="true">+IF(OFFSET('Sanitation Data'!$D$28,0,10*ROW('Sanitation Data'!D83))="","",OFFSET('Sanitation Data'!$D$28,0,10*ROW('Sanitation Data'!D83)))</f>
        <v/>
      </c>
      <c r="CL89" s="274" t="str">
        <f ca="true">+IF(OFFSET('Sanitation Data'!$D$29,0,10*ROW('Sanitation Data'!D83))="","",OFFSET('Sanitation Data'!$D$29,0,10*ROW('Sanitation Data'!D83)))</f>
        <v/>
      </c>
      <c r="CM89" s="274" t="str">
        <f ca="true">+IF(OFFSET('Sanitation Data'!$D$30,0,10*ROW('Sanitation Data'!D83))="","",OFFSET('Sanitation Data'!$D$30,0,10*ROW('Sanitation Data'!D83)))</f>
        <v/>
      </c>
      <c r="CN89" s="274" t="str">
        <f ca="true">+IF(OFFSET('Sanitation Data'!$D$31,0,10*ROW('Sanitation Data'!D83))="","",OFFSET('Sanitation Data'!$D$31,0,10*ROW('Sanitation Data'!D83)))</f>
        <v/>
      </c>
      <c r="CO89" s="274" t="str">
        <f ca="true">+IF(OFFSET('Sanitation Data'!$D$32,0,10*ROW('Sanitation Data'!D83))="","",OFFSET('Sanitation Data'!$D$32,0,10*ROW('Sanitation Data'!D83)))</f>
        <v/>
      </c>
      <c r="CP89" s="274" t="str">
        <f ca="true">+IF(OFFSET('Sanitation Data'!$E$28,0,10*ROW('Sanitation Data'!E83))="","",OFFSET('Sanitation Data'!$E$28,0,10*ROW('Sanitation Data'!E83)))</f>
        <v/>
      </c>
      <c r="CQ89" s="274" t="str">
        <f ca="true">+IF(OFFSET('Sanitation Data'!$E$29,0,10*ROW('Sanitation Data'!E83))="","",OFFSET('Sanitation Data'!$E$29,0,10*ROW('Sanitation Data'!E83)))</f>
        <v/>
      </c>
      <c r="CR89" s="274" t="str">
        <f ca="true">+IF(OFFSET('Sanitation Data'!$E$30,0,10*ROW('Sanitation Data'!E83))="","",OFFSET('Sanitation Data'!$E$30,0,10*ROW('Sanitation Data'!E83)))</f>
        <v/>
      </c>
      <c r="CS89" s="274" t="str">
        <f ca="true">+IF(OFFSET('Sanitation Data'!$E$31,0,10*ROW('Sanitation Data'!E83))="","",OFFSET('Sanitation Data'!$E$31,0,10*ROW('Sanitation Data'!E83)))</f>
        <v/>
      </c>
      <c r="CT89" s="274" t="str">
        <f ca="true">+IF(OFFSET('Sanitation Data'!$E$32,0,10*ROW('Sanitation Data'!E83))="","",OFFSET('Sanitation Data'!$E$32,0,10*ROW('Sanitation Data'!E83)))</f>
        <v/>
      </c>
      <c r="CU89" s="274" t="str">
        <f ca="true">+IF(OFFSET('Sanitation Data'!$F$28,0,10*ROW('Sanitation Data'!F83))="","",OFFSET('Sanitation Data'!$F$28,0,10*ROW('Sanitation Data'!F83)))</f>
        <v/>
      </c>
      <c r="CV89" s="274" t="str">
        <f ca="true">+IF(OFFSET('Sanitation Data'!$F$29,0,10*ROW('Sanitation Data'!F83))="","",OFFSET('Sanitation Data'!$F$29,0,10*ROW('Sanitation Data'!F83)))</f>
        <v/>
      </c>
      <c r="CW89" s="274" t="str">
        <f ca="true">+IF(OFFSET('Sanitation Data'!$F$30,0,10*ROW('Sanitation Data'!F83))="","",OFFSET('Sanitation Data'!$F$30,0,10*ROW('Sanitation Data'!F83)))</f>
        <v/>
      </c>
      <c r="CX89" s="274" t="str">
        <f ca="true">+IF(OFFSET('Sanitation Data'!$F$31,0,10*ROW('Sanitation Data'!F83))="","",OFFSET('Sanitation Data'!$F$31,0,10*ROW('Sanitation Data'!F83)))</f>
        <v/>
      </c>
      <c r="CY89" s="274" t="str">
        <f ca="true">+IF(OFFSET('Sanitation Data'!$F$32,0,10*ROW('Sanitation Data'!F83))="","",OFFSET('Sanitation Data'!$F$32,0,10*ROW('Sanitation Data'!F83)))</f>
        <v/>
      </c>
      <c r="CZ89" s="274" t="str">
        <f ca="true">+IF(OFFSET('Sanitation Data'!$G$28,0,10*ROW('Sanitation Data'!G83))="","",OFFSET('Sanitation Data'!$G$28,0,10*ROW('Sanitation Data'!G83)))</f>
        <v/>
      </c>
      <c r="DA89" s="274" t="str">
        <f ca="true">+IF(OFFSET('Sanitation Data'!$G$29,0,10*ROW('Sanitation Data'!G83))="","",OFFSET('Sanitation Data'!$G$29,0,10*ROW('Sanitation Data'!G83)))</f>
        <v/>
      </c>
      <c r="DB89" s="274" t="str">
        <f ca="true">+IF(OFFSET('Sanitation Data'!$G$30,0,10*ROW('Sanitation Data'!G83))="","",OFFSET('Sanitation Data'!$G$30,0,10*ROW('Sanitation Data'!G83)))</f>
        <v/>
      </c>
      <c r="DC89" s="274" t="str">
        <f ca="true">+IF(OFFSET('Sanitation Data'!$G$31,0,10*ROW('Sanitation Data'!G83))="","",OFFSET('Sanitation Data'!$G$31,0,10*ROW('Sanitation Data'!G83)))</f>
        <v/>
      </c>
      <c r="DD89" s="274" t="str">
        <f ca="true">+IF(OFFSET('Sanitation Data'!$G$32,0,10*ROW('Sanitation Data'!G83))="","",OFFSET('Sanitation Data'!$G$32,0,10*ROW('Sanitation Data'!G83)))</f>
        <v/>
      </c>
      <c r="DE89" s="274" t="str">
        <f ca="true">+IF(OFFSET('Sanitation Data'!$H$28,0,10*ROW('Sanitation Data'!H83))="","",OFFSET('Sanitation Data'!$H$28,0,10*ROW('Sanitation Data'!H83)))</f>
        <v/>
      </c>
      <c r="DF89" s="274" t="str">
        <f ca="true">+IF(OFFSET('Sanitation Data'!$H$29,0,10*ROW('Sanitation Data'!H83))="","",OFFSET('Sanitation Data'!$H$29,0,10*ROW('Sanitation Data'!H83)))</f>
        <v/>
      </c>
      <c r="DG89" s="274" t="str">
        <f ca="true">+IF(OFFSET('Sanitation Data'!$H$30,0,10*ROW('Sanitation Data'!H83))="","",OFFSET('Sanitation Data'!$H$30,0,10*ROW('Sanitation Data'!H83)))</f>
        <v/>
      </c>
      <c r="DH89" s="274" t="str">
        <f ca="true">+IF(OFFSET('Sanitation Data'!$H$31,0,10*ROW('Sanitation Data'!H83))="","",OFFSET('Sanitation Data'!$H$31,0,10*ROW('Sanitation Data'!H83)))</f>
        <v/>
      </c>
      <c r="DI89" s="274" t="str">
        <f ca="true">+IF(OFFSET('Sanitation Data'!$H$32,0,10*ROW('Sanitation Data'!H83))="","",OFFSET('Sanitation Data'!$H$32,0,10*ROW('Sanitation Data'!H83)))</f>
        <v/>
      </c>
      <c r="DJ89" s="274" t="str">
        <f ca="true">+IF(OFFSET('Sanitation Data'!$I$28,0,10*ROW('Sanitation Data'!I83))="","",OFFSET('Sanitation Data'!$I$28,0,10*ROW('Sanitation Data'!I83)))</f>
        <v/>
      </c>
      <c r="DK89" s="274" t="str">
        <f ca="true">+IF(OFFSET('Sanitation Data'!$I$29,0,10*ROW('Sanitation Data'!I83))="","",OFFSET('Sanitation Data'!$I$29,0,10*ROW('Sanitation Data'!I83)))</f>
        <v/>
      </c>
      <c r="DL89" s="274" t="str">
        <f ca="true">+IF(OFFSET('Sanitation Data'!$I$30,0,10*ROW('Sanitation Data'!I83))="","",OFFSET('Sanitation Data'!$I$30,0,10*ROW('Sanitation Data'!I83)))</f>
        <v/>
      </c>
      <c r="DM89" s="274" t="str">
        <f ca="true">+IF(OFFSET('Sanitation Data'!$I$31,0,10*ROW('Sanitation Data'!I83))="","",OFFSET('Sanitation Data'!$I$31,0,10*ROW('Sanitation Data'!I83)))</f>
        <v/>
      </c>
      <c r="DN89" s="274" t="str">
        <f ca="true">+IF(OFFSET('Sanitation Data'!$I$32,0,10*ROW('Sanitation Data'!I83))="","",OFFSET('Sanitation Data'!$I$32,0,10*ROW('Sanitation Data'!I83)))</f>
        <v/>
      </c>
      <c r="DO89" s="274" t="str">
        <f ca="true">+IF(OFFSET('Hygiene Data'!$D$11,0,10*ROW('Hygiene Data'!D83))="","",OFFSET('Hygiene Data'!$D$11,0,10*ROW('Hygiene Data'!D83)))</f>
        <v/>
      </c>
      <c r="DP89" s="274" t="str">
        <f ca="true">+IF(OFFSET('Hygiene Data'!$D$12,0,10*ROW('Hygiene Data'!D83))="","",OFFSET('Hygiene Data'!$D$12,0,10*ROW('Hygiene Data'!D83)))</f>
        <v/>
      </c>
      <c r="DQ89" s="274" t="str">
        <f ca="true">+IF(OFFSET('Hygiene Data'!$D$13,0,10*ROW('Hygiene Data'!D83))="","",OFFSET('Hygiene Data'!$D$13,0,10*ROW('Hygiene Data'!D83)))</f>
        <v/>
      </c>
      <c r="DR89" s="274" t="str">
        <f ca="true">+IF(OFFSET('Hygiene Data'!$E$11,0,10*ROW('Hygiene Data'!E83))="","",OFFSET('Hygiene Data'!$E$11,0,10*ROW('Hygiene Data'!E83)))</f>
        <v/>
      </c>
      <c r="DS89" s="274" t="str">
        <f ca="true">+IF(OFFSET('Hygiene Data'!$E$12,0,10*ROW('Hygiene Data'!E83))="","",OFFSET('Hygiene Data'!$E$12,0,10*ROW('Hygiene Data'!E83)))</f>
        <v/>
      </c>
      <c r="DT89" s="274" t="str">
        <f ca="true">+IF(OFFSET('Hygiene Data'!$E$13,0,10*ROW('Hygiene Data'!E83))="","",OFFSET('Hygiene Data'!$E$13,0,10*ROW('Hygiene Data'!E83)))</f>
        <v/>
      </c>
      <c r="DU89" s="274" t="str">
        <f ca="true">+IF(OFFSET('Hygiene Data'!$F$11,0,10*ROW('Hygiene Data'!F83))="","",OFFSET('Hygiene Data'!$F$11,0,10*ROW('Hygiene Data'!F83)))</f>
        <v/>
      </c>
      <c r="DV89" s="274" t="str">
        <f ca="true">+IF(OFFSET('Hygiene Data'!$F$12,0,10*ROW('Hygiene Data'!F83))="","",OFFSET('Hygiene Data'!$F$12,0,10*ROW('Hygiene Data'!F83)))</f>
        <v/>
      </c>
      <c r="DW89" s="274" t="str">
        <f ca="true">+IF(OFFSET('Hygiene Data'!$F$13,0,10*ROW('Hygiene Data'!F83))="","",OFFSET('Hygiene Data'!$F$13,0,10*ROW('Hygiene Data'!F83)))</f>
        <v/>
      </c>
      <c r="DX89" s="274" t="str">
        <f ca="true">+IF(OFFSET('Hygiene Data'!$G$11,0,10*ROW('Hygiene Data'!G83))="","",OFFSET('Hygiene Data'!$G$11,0,10*ROW('Hygiene Data'!G83)))</f>
        <v/>
      </c>
      <c r="DY89" s="274" t="str">
        <f ca="true">+IF(OFFSET('Hygiene Data'!$G$12,0,10*ROW('Hygiene Data'!G83))="","",OFFSET('Hygiene Data'!$G$12,0,10*ROW('Hygiene Data'!G83)))</f>
        <v/>
      </c>
      <c r="DZ89" s="274" t="str">
        <f ca="true">+IF(OFFSET('Hygiene Data'!$G$13,0,10*ROW('Hygiene Data'!G83))="","",OFFSET('Hygiene Data'!$G$13,0,10*ROW('Hygiene Data'!G83)))</f>
        <v/>
      </c>
      <c r="EA89" s="274" t="str">
        <f ca="true">+IF(OFFSET('Hygiene Data'!$H$11,0,10*ROW('Hygiene Data'!H83))="","",OFFSET('Hygiene Data'!$H$11,0,10*ROW('Hygiene Data'!H83)))</f>
        <v/>
      </c>
      <c r="EB89" s="274" t="str">
        <f ca="true">+IF(OFFSET('Hygiene Data'!$H$12,0,10*ROW('Hygiene Data'!H83))="","",OFFSET('Hygiene Data'!$H$12,0,10*ROW('Hygiene Data'!H83)))</f>
        <v/>
      </c>
      <c r="EC89" s="274" t="str">
        <f ca="true">+IF(OFFSET('Hygiene Data'!$H$13,0,10*ROW('Hygiene Data'!H83))="","",OFFSET('Hygiene Data'!$H$13,0,10*ROW('Hygiene Data'!H83)))</f>
        <v/>
      </c>
      <c r="ED89" s="274" t="str">
        <f ca="true">+IF(OFFSET('Hygiene Data'!$I$11,0,10*ROW('Hygiene Data'!I83))="","",OFFSET('Hygiene Data'!$I$11,0,10*ROW('Hygiene Data'!I83)))</f>
        <v/>
      </c>
      <c r="EE89" s="274" t="str">
        <f ca="true">+IF(OFFSET('Hygiene Data'!$I$12,0,10*ROW('Hygiene Data'!I83))="","",OFFSET('Hygiene Data'!$I$12,0,10*ROW('Hygiene Data'!I83)))</f>
        <v/>
      </c>
      <c r="EF89" s="274"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0" t="str">
        <f t="shared" ca="true" si="1"/>
        <v/>
      </c>
      <c r="D90" s="9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4"/>
      <c r="BS90" s="274" t="str">
        <f ca="true">+IF(OFFSET('Water Data'!$D$27,0,10*ROW('Water Data'!D84))="","",OFFSET('Water Data'!$D$27,0,10*ROW('Water Data'!D84)))</f>
        <v/>
      </c>
      <c r="BT90" s="274" t="str">
        <f ca="true">+IF(OFFSET('Water Data'!$D$28,0,10*ROW('Water Data'!D84))="","",OFFSET('Water Data'!$D$28,0,10*ROW('Water Data'!D84)))</f>
        <v/>
      </c>
      <c r="BU90" s="274" t="str">
        <f ca="true">+IF(OFFSET('Water Data'!$D$29,0,10*ROW('Water Data'!D84))="","",OFFSET('Water Data'!$D$29,0,10*ROW('Water Data'!D84)))</f>
        <v/>
      </c>
      <c r="BV90" s="274" t="str">
        <f ca="true">+IF(OFFSET('Water Data'!$E$27,0,10*ROW('Water Data'!E84))="","",OFFSET('Water Data'!$E$27,0,10*ROW('Water Data'!E84)))</f>
        <v/>
      </c>
      <c r="BW90" s="274" t="str">
        <f ca="true">+IF(OFFSET('Water Data'!$E$28,0,10*ROW('Water Data'!E84))="","",OFFSET('Water Data'!$E$28,0,10*ROW('Water Data'!E84)))</f>
        <v/>
      </c>
      <c r="BX90" s="274" t="str">
        <f ca="true">+IF(OFFSET('Water Data'!$E$29,0,10*ROW('Water Data'!E84))="","",OFFSET('Water Data'!$E$29,0,10*ROW('Water Data'!E84)))</f>
        <v/>
      </c>
      <c r="BY90" s="274" t="str">
        <f ca="true">+IF(OFFSET('Water Data'!$F$27,0,10*ROW('Water Data'!F84))="","",OFFSET('Water Data'!$F$27,0,10*ROW('Water Data'!F84)))</f>
        <v/>
      </c>
      <c r="BZ90" s="274" t="str">
        <f ca="true">+IF(OFFSET('Water Data'!$F$28,0,10*ROW('Water Data'!F84))="","",OFFSET('Water Data'!$F$28,0,10*ROW('Water Data'!F84)))</f>
        <v/>
      </c>
      <c r="CA90" s="274" t="str">
        <f ca="true">+IF(OFFSET('Water Data'!$F$29,0,10*ROW('Water Data'!F84))="","",OFFSET('Water Data'!$F$29,0,10*ROW('Water Data'!F84)))</f>
        <v/>
      </c>
      <c r="CB90" s="274" t="str">
        <f ca="true">+IF(OFFSET('Water Data'!$G$27,0,10*ROW('Water Data'!G84))="","",OFFSET('Water Data'!$G$27,0,10*ROW('Water Data'!G84)))</f>
        <v/>
      </c>
      <c r="CC90" s="274" t="str">
        <f ca="true">+IF(OFFSET('Water Data'!$G$28,0,10*ROW('Water Data'!G84))="","",OFFSET('Water Data'!$G$28,0,10*ROW('Water Data'!G84)))</f>
        <v/>
      </c>
      <c r="CD90" s="274" t="str">
        <f ca="true">+IF(OFFSET('Water Data'!$G$29,0,10*ROW('Water Data'!G84))="","",OFFSET('Water Data'!$G$29,0,10*ROW('Water Data'!G84)))</f>
        <v/>
      </c>
      <c r="CE90" s="274" t="str">
        <f ca="true">+IF(OFFSET('Water Data'!$H$27,0,10*ROW('Water Data'!H84))="","",OFFSET('Water Data'!$H$27,0,10*ROW('Water Data'!H84)))</f>
        <v/>
      </c>
      <c r="CF90" s="274" t="str">
        <f ca="true">+IF(OFFSET('Water Data'!$H$28,0,10*ROW('Water Data'!H84))="","",OFFSET('Water Data'!$H$28,0,10*ROW('Water Data'!H84)))</f>
        <v/>
      </c>
      <c r="CG90" s="274" t="str">
        <f ca="true">+IF(OFFSET('Water Data'!$H$29,0,10*ROW('Water Data'!H84))="","",OFFSET('Water Data'!$H$29,0,10*ROW('Water Data'!H84)))</f>
        <v/>
      </c>
      <c r="CH90" s="274" t="str">
        <f ca="true">+IF(OFFSET('Water Data'!$I$27,0,10*ROW('Water Data'!I84))="","",OFFSET('Water Data'!$I$27,0,10*ROW('Water Data'!I84)))</f>
        <v/>
      </c>
      <c r="CI90" s="274" t="str">
        <f ca="true">+IF(OFFSET('Water Data'!$I$28,0,10*ROW('Water Data'!I84))="","",OFFSET('Water Data'!$I$28,0,10*ROW('Water Data'!I84)))</f>
        <v/>
      </c>
      <c r="CJ90" s="274" t="str">
        <f ca="true">+IF(OFFSET('Water Data'!$I$29,0,10*ROW('Water Data'!I84))="","",OFFSET('Water Data'!$I$29,0,10*ROW('Water Data'!I84)))</f>
        <v/>
      </c>
      <c r="CK90" s="274" t="str">
        <f ca="true">+IF(OFFSET('Sanitation Data'!$D$28,0,10*ROW('Sanitation Data'!D84))="","",OFFSET('Sanitation Data'!$D$28,0,10*ROW('Sanitation Data'!D84)))</f>
        <v/>
      </c>
      <c r="CL90" s="274" t="str">
        <f ca="true">+IF(OFFSET('Sanitation Data'!$D$29,0,10*ROW('Sanitation Data'!D84))="","",OFFSET('Sanitation Data'!$D$29,0,10*ROW('Sanitation Data'!D84)))</f>
        <v/>
      </c>
      <c r="CM90" s="274" t="str">
        <f ca="true">+IF(OFFSET('Sanitation Data'!$D$30,0,10*ROW('Sanitation Data'!D84))="","",OFFSET('Sanitation Data'!$D$30,0,10*ROW('Sanitation Data'!D84)))</f>
        <v/>
      </c>
      <c r="CN90" s="274" t="str">
        <f ca="true">+IF(OFFSET('Sanitation Data'!$D$31,0,10*ROW('Sanitation Data'!D84))="","",OFFSET('Sanitation Data'!$D$31,0,10*ROW('Sanitation Data'!D84)))</f>
        <v/>
      </c>
      <c r="CO90" s="274" t="str">
        <f ca="true">+IF(OFFSET('Sanitation Data'!$D$32,0,10*ROW('Sanitation Data'!D84))="","",OFFSET('Sanitation Data'!$D$32,0,10*ROW('Sanitation Data'!D84)))</f>
        <v/>
      </c>
      <c r="CP90" s="274" t="str">
        <f ca="true">+IF(OFFSET('Sanitation Data'!$E$28,0,10*ROW('Sanitation Data'!E84))="","",OFFSET('Sanitation Data'!$E$28,0,10*ROW('Sanitation Data'!E84)))</f>
        <v/>
      </c>
      <c r="CQ90" s="274" t="str">
        <f ca="true">+IF(OFFSET('Sanitation Data'!$E$29,0,10*ROW('Sanitation Data'!E84))="","",OFFSET('Sanitation Data'!$E$29,0,10*ROW('Sanitation Data'!E84)))</f>
        <v/>
      </c>
      <c r="CR90" s="274" t="str">
        <f ca="true">+IF(OFFSET('Sanitation Data'!$E$30,0,10*ROW('Sanitation Data'!E84))="","",OFFSET('Sanitation Data'!$E$30,0,10*ROW('Sanitation Data'!E84)))</f>
        <v/>
      </c>
      <c r="CS90" s="274" t="str">
        <f ca="true">+IF(OFFSET('Sanitation Data'!$E$31,0,10*ROW('Sanitation Data'!E84))="","",OFFSET('Sanitation Data'!$E$31,0,10*ROW('Sanitation Data'!E84)))</f>
        <v/>
      </c>
      <c r="CT90" s="274" t="str">
        <f ca="true">+IF(OFFSET('Sanitation Data'!$E$32,0,10*ROW('Sanitation Data'!E84))="","",OFFSET('Sanitation Data'!$E$32,0,10*ROW('Sanitation Data'!E84)))</f>
        <v/>
      </c>
      <c r="CU90" s="274" t="str">
        <f ca="true">+IF(OFFSET('Sanitation Data'!$F$28,0,10*ROW('Sanitation Data'!F84))="","",OFFSET('Sanitation Data'!$F$28,0,10*ROW('Sanitation Data'!F84)))</f>
        <v/>
      </c>
      <c r="CV90" s="274" t="str">
        <f ca="true">+IF(OFFSET('Sanitation Data'!$F$29,0,10*ROW('Sanitation Data'!F84))="","",OFFSET('Sanitation Data'!$F$29,0,10*ROW('Sanitation Data'!F84)))</f>
        <v/>
      </c>
      <c r="CW90" s="274" t="str">
        <f ca="true">+IF(OFFSET('Sanitation Data'!$F$30,0,10*ROW('Sanitation Data'!F84))="","",OFFSET('Sanitation Data'!$F$30,0,10*ROW('Sanitation Data'!F84)))</f>
        <v/>
      </c>
      <c r="CX90" s="274" t="str">
        <f ca="true">+IF(OFFSET('Sanitation Data'!$F$31,0,10*ROW('Sanitation Data'!F84))="","",OFFSET('Sanitation Data'!$F$31,0,10*ROW('Sanitation Data'!F84)))</f>
        <v/>
      </c>
      <c r="CY90" s="274" t="str">
        <f ca="true">+IF(OFFSET('Sanitation Data'!$F$32,0,10*ROW('Sanitation Data'!F84))="","",OFFSET('Sanitation Data'!$F$32,0,10*ROW('Sanitation Data'!F84)))</f>
        <v/>
      </c>
      <c r="CZ90" s="274" t="str">
        <f ca="true">+IF(OFFSET('Sanitation Data'!$G$28,0,10*ROW('Sanitation Data'!G84))="","",OFFSET('Sanitation Data'!$G$28,0,10*ROW('Sanitation Data'!G84)))</f>
        <v/>
      </c>
      <c r="DA90" s="274" t="str">
        <f ca="true">+IF(OFFSET('Sanitation Data'!$G$29,0,10*ROW('Sanitation Data'!G84))="","",OFFSET('Sanitation Data'!$G$29,0,10*ROW('Sanitation Data'!G84)))</f>
        <v/>
      </c>
      <c r="DB90" s="274" t="str">
        <f ca="true">+IF(OFFSET('Sanitation Data'!$G$30,0,10*ROW('Sanitation Data'!G84))="","",OFFSET('Sanitation Data'!$G$30,0,10*ROW('Sanitation Data'!G84)))</f>
        <v/>
      </c>
      <c r="DC90" s="274" t="str">
        <f ca="true">+IF(OFFSET('Sanitation Data'!$G$31,0,10*ROW('Sanitation Data'!G84))="","",OFFSET('Sanitation Data'!$G$31,0,10*ROW('Sanitation Data'!G84)))</f>
        <v/>
      </c>
      <c r="DD90" s="274" t="str">
        <f ca="true">+IF(OFFSET('Sanitation Data'!$G$32,0,10*ROW('Sanitation Data'!G84))="","",OFFSET('Sanitation Data'!$G$32,0,10*ROW('Sanitation Data'!G84)))</f>
        <v/>
      </c>
      <c r="DE90" s="274" t="str">
        <f ca="true">+IF(OFFSET('Sanitation Data'!$H$28,0,10*ROW('Sanitation Data'!H84))="","",OFFSET('Sanitation Data'!$H$28,0,10*ROW('Sanitation Data'!H84)))</f>
        <v/>
      </c>
      <c r="DF90" s="274" t="str">
        <f ca="true">+IF(OFFSET('Sanitation Data'!$H$29,0,10*ROW('Sanitation Data'!H84))="","",OFFSET('Sanitation Data'!$H$29,0,10*ROW('Sanitation Data'!H84)))</f>
        <v/>
      </c>
      <c r="DG90" s="274" t="str">
        <f ca="true">+IF(OFFSET('Sanitation Data'!$H$30,0,10*ROW('Sanitation Data'!H84))="","",OFFSET('Sanitation Data'!$H$30,0,10*ROW('Sanitation Data'!H84)))</f>
        <v/>
      </c>
      <c r="DH90" s="274" t="str">
        <f ca="true">+IF(OFFSET('Sanitation Data'!$H$31,0,10*ROW('Sanitation Data'!H84))="","",OFFSET('Sanitation Data'!$H$31,0,10*ROW('Sanitation Data'!H84)))</f>
        <v/>
      </c>
      <c r="DI90" s="274" t="str">
        <f ca="true">+IF(OFFSET('Sanitation Data'!$H$32,0,10*ROW('Sanitation Data'!H84))="","",OFFSET('Sanitation Data'!$H$32,0,10*ROW('Sanitation Data'!H84)))</f>
        <v/>
      </c>
      <c r="DJ90" s="274" t="str">
        <f ca="true">+IF(OFFSET('Sanitation Data'!$I$28,0,10*ROW('Sanitation Data'!I84))="","",OFFSET('Sanitation Data'!$I$28,0,10*ROW('Sanitation Data'!I84)))</f>
        <v/>
      </c>
      <c r="DK90" s="274" t="str">
        <f ca="true">+IF(OFFSET('Sanitation Data'!$I$29,0,10*ROW('Sanitation Data'!I84))="","",OFFSET('Sanitation Data'!$I$29,0,10*ROW('Sanitation Data'!I84)))</f>
        <v/>
      </c>
      <c r="DL90" s="274" t="str">
        <f ca="true">+IF(OFFSET('Sanitation Data'!$I$30,0,10*ROW('Sanitation Data'!I84))="","",OFFSET('Sanitation Data'!$I$30,0,10*ROW('Sanitation Data'!I84)))</f>
        <v/>
      </c>
      <c r="DM90" s="274" t="str">
        <f ca="true">+IF(OFFSET('Sanitation Data'!$I$31,0,10*ROW('Sanitation Data'!I84))="","",OFFSET('Sanitation Data'!$I$31,0,10*ROW('Sanitation Data'!I84)))</f>
        <v/>
      </c>
      <c r="DN90" s="274" t="str">
        <f ca="true">+IF(OFFSET('Sanitation Data'!$I$32,0,10*ROW('Sanitation Data'!I84))="","",OFFSET('Sanitation Data'!$I$32,0,10*ROW('Sanitation Data'!I84)))</f>
        <v/>
      </c>
      <c r="DO90" s="274" t="str">
        <f ca="true">+IF(OFFSET('Hygiene Data'!$D$11,0,10*ROW('Hygiene Data'!D84))="","",OFFSET('Hygiene Data'!$D$11,0,10*ROW('Hygiene Data'!D84)))</f>
        <v/>
      </c>
      <c r="DP90" s="274" t="str">
        <f ca="true">+IF(OFFSET('Hygiene Data'!$D$12,0,10*ROW('Hygiene Data'!D84))="","",OFFSET('Hygiene Data'!$D$12,0,10*ROW('Hygiene Data'!D84)))</f>
        <v/>
      </c>
      <c r="DQ90" s="274" t="str">
        <f ca="true">+IF(OFFSET('Hygiene Data'!$D$13,0,10*ROW('Hygiene Data'!D84))="","",OFFSET('Hygiene Data'!$D$13,0,10*ROW('Hygiene Data'!D84)))</f>
        <v/>
      </c>
      <c r="DR90" s="274" t="str">
        <f ca="true">+IF(OFFSET('Hygiene Data'!$E$11,0,10*ROW('Hygiene Data'!E84))="","",OFFSET('Hygiene Data'!$E$11,0,10*ROW('Hygiene Data'!E84)))</f>
        <v/>
      </c>
      <c r="DS90" s="274" t="str">
        <f ca="true">+IF(OFFSET('Hygiene Data'!$E$12,0,10*ROW('Hygiene Data'!E84))="","",OFFSET('Hygiene Data'!$E$12,0,10*ROW('Hygiene Data'!E84)))</f>
        <v/>
      </c>
      <c r="DT90" s="274" t="str">
        <f ca="true">+IF(OFFSET('Hygiene Data'!$E$13,0,10*ROW('Hygiene Data'!E84))="","",OFFSET('Hygiene Data'!$E$13,0,10*ROW('Hygiene Data'!E84)))</f>
        <v/>
      </c>
      <c r="DU90" s="274" t="str">
        <f ca="true">+IF(OFFSET('Hygiene Data'!$F$11,0,10*ROW('Hygiene Data'!F84))="","",OFFSET('Hygiene Data'!$F$11,0,10*ROW('Hygiene Data'!F84)))</f>
        <v/>
      </c>
      <c r="DV90" s="274" t="str">
        <f ca="true">+IF(OFFSET('Hygiene Data'!$F$12,0,10*ROW('Hygiene Data'!F84))="","",OFFSET('Hygiene Data'!$F$12,0,10*ROW('Hygiene Data'!F84)))</f>
        <v/>
      </c>
      <c r="DW90" s="274" t="str">
        <f ca="true">+IF(OFFSET('Hygiene Data'!$F$13,0,10*ROW('Hygiene Data'!F84))="","",OFFSET('Hygiene Data'!$F$13,0,10*ROW('Hygiene Data'!F84)))</f>
        <v/>
      </c>
      <c r="DX90" s="274" t="str">
        <f ca="true">+IF(OFFSET('Hygiene Data'!$G$11,0,10*ROW('Hygiene Data'!G84))="","",OFFSET('Hygiene Data'!$G$11,0,10*ROW('Hygiene Data'!G84)))</f>
        <v/>
      </c>
      <c r="DY90" s="274" t="str">
        <f ca="true">+IF(OFFSET('Hygiene Data'!$G$12,0,10*ROW('Hygiene Data'!G84))="","",OFFSET('Hygiene Data'!$G$12,0,10*ROW('Hygiene Data'!G84)))</f>
        <v/>
      </c>
      <c r="DZ90" s="274" t="str">
        <f ca="true">+IF(OFFSET('Hygiene Data'!$G$13,0,10*ROW('Hygiene Data'!G84))="","",OFFSET('Hygiene Data'!$G$13,0,10*ROW('Hygiene Data'!G84)))</f>
        <v/>
      </c>
      <c r="EA90" s="274" t="str">
        <f ca="true">+IF(OFFSET('Hygiene Data'!$H$11,0,10*ROW('Hygiene Data'!H84))="","",OFFSET('Hygiene Data'!$H$11,0,10*ROW('Hygiene Data'!H84)))</f>
        <v/>
      </c>
      <c r="EB90" s="274" t="str">
        <f ca="true">+IF(OFFSET('Hygiene Data'!$H$12,0,10*ROW('Hygiene Data'!H84))="","",OFFSET('Hygiene Data'!$H$12,0,10*ROW('Hygiene Data'!H84)))</f>
        <v/>
      </c>
      <c r="EC90" s="274" t="str">
        <f ca="true">+IF(OFFSET('Hygiene Data'!$H$13,0,10*ROW('Hygiene Data'!H84))="","",OFFSET('Hygiene Data'!$H$13,0,10*ROW('Hygiene Data'!H84)))</f>
        <v/>
      </c>
      <c r="ED90" s="274" t="str">
        <f ca="true">+IF(OFFSET('Hygiene Data'!$I$11,0,10*ROW('Hygiene Data'!I84))="","",OFFSET('Hygiene Data'!$I$11,0,10*ROW('Hygiene Data'!I84)))</f>
        <v/>
      </c>
      <c r="EE90" s="274" t="str">
        <f ca="true">+IF(OFFSET('Hygiene Data'!$I$12,0,10*ROW('Hygiene Data'!I84))="","",OFFSET('Hygiene Data'!$I$12,0,10*ROW('Hygiene Data'!I84)))</f>
        <v/>
      </c>
      <c r="EF90" s="274"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0" t="str">
        <f t="shared" ca="true" si="1"/>
        <v/>
      </c>
      <c r="D91" s="9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4"/>
      <c r="BS91" s="274" t="str">
        <f ca="true">+IF(OFFSET('Water Data'!$D$27,0,10*ROW('Water Data'!D85))="","",OFFSET('Water Data'!$D$27,0,10*ROW('Water Data'!D85)))</f>
        <v/>
      </c>
      <c r="BT91" s="274" t="str">
        <f ca="true">+IF(OFFSET('Water Data'!$D$28,0,10*ROW('Water Data'!D85))="","",OFFSET('Water Data'!$D$28,0,10*ROW('Water Data'!D85)))</f>
        <v/>
      </c>
      <c r="BU91" s="274" t="str">
        <f ca="true">+IF(OFFSET('Water Data'!$D$29,0,10*ROW('Water Data'!D85))="","",OFFSET('Water Data'!$D$29,0,10*ROW('Water Data'!D85)))</f>
        <v/>
      </c>
      <c r="BV91" s="274" t="str">
        <f ca="true">+IF(OFFSET('Water Data'!$E$27,0,10*ROW('Water Data'!E85))="","",OFFSET('Water Data'!$E$27,0,10*ROW('Water Data'!E85)))</f>
        <v/>
      </c>
      <c r="BW91" s="274" t="str">
        <f ca="true">+IF(OFFSET('Water Data'!$E$28,0,10*ROW('Water Data'!E85))="","",OFFSET('Water Data'!$E$28,0,10*ROW('Water Data'!E85)))</f>
        <v/>
      </c>
      <c r="BX91" s="274" t="str">
        <f ca="true">+IF(OFFSET('Water Data'!$E$29,0,10*ROW('Water Data'!E85))="","",OFFSET('Water Data'!$E$29,0,10*ROW('Water Data'!E85)))</f>
        <v/>
      </c>
      <c r="BY91" s="274" t="str">
        <f ca="true">+IF(OFFSET('Water Data'!$F$27,0,10*ROW('Water Data'!F85))="","",OFFSET('Water Data'!$F$27,0,10*ROW('Water Data'!F85)))</f>
        <v/>
      </c>
      <c r="BZ91" s="274" t="str">
        <f ca="true">+IF(OFFSET('Water Data'!$F$28,0,10*ROW('Water Data'!F85))="","",OFFSET('Water Data'!$F$28,0,10*ROW('Water Data'!F85)))</f>
        <v/>
      </c>
      <c r="CA91" s="274" t="str">
        <f ca="true">+IF(OFFSET('Water Data'!$F$29,0,10*ROW('Water Data'!F85))="","",OFFSET('Water Data'!$F$29,0,10*ROW('Water Data'!F85)))</f>
        <v/>
      </c>
      <c r="CB91" s="274" t="str">
        <f ca="true">+IF(OFFSET('Water Data'!$G$27,0,10*ROW('Water Data'!G85))="","",OFFSET('Water Data'!$G$27,0,10*ROW('Water Data'!G85)))</f>
        <v/>
      </c>
      <c r="CC91" s="274" t="str">
        <f ca="true">+IF(OFFSET('Water Data'!$G$28,0,10*ROW('Water Data'!G85))="","",OFFSET('Water Data'!$G$28,0,10*ROW('Water Data'!G85)))</f>
        <v/>
      </c>
      <c r="CD91" s="274" t="str">
        <f ca="true">+IF(OFFSET('Water Data'!$G$29,0,10*ROW('Water Data'!G85))="","",OFFSET('Water Data'!$G$29,0,10*ROW('Water Data'!G85)))</f>
        <v/>
      </c>
      <c r="CE91" s="274" t="str">
        <f ca="true">+IF(OFFSET('Water Data'!$H$27,0,10*ROW('Water Data'!H85))="","",OFFSET('Water Data'!$H$27,0,10*ROW('Water Data'!H85)))</f>
        <v/>
      </c>
      <c r="CF91" s="274" t="str">
        <f ca="true">+IF(OFFSET('Water Data'!$H$28,0,10*ROW('Water Data'!H85))="","",OFFSET('Water Data'!$H$28,0,10*ROW('Water Data'!H85)))</f>
        <v/>
      </c>
      <c r="CG91" s="274" t="str">
        <f ca="true">+IF(OFFSET('Water Data'!$H$29,0,10*ROW('Water Data'!H85))="","",OFFSET('Water Data'!$H$29,0,10*ROW('Water Data'!H85)))</f>
        <v/>
      </c>
      <c r="CH91" s="274" t="str">
        <f ca="true">+IF(OFFSET('Water Data'!$I$27,0,10*ROW('Water Data'!I85))="","",OFFSET('Water Data'!$I$27,0,10*ROW('Water Data'!I85)))</f>
        <v/>
      </c>
      <c r="CI91" s="274" t="str">
        <f ca="true">+IF(OFFSET('Water Data'!$I$28,0,10*ROW('Water Data'!I85))="","",OFFSET('Water Data'!$I$28,0,10*ROW('Water Data'!I85)))</f>
        <v/>
      </c>
      <c r="CJ91" s="274" t="str">
        <f ca="true">+IF(OFFSET('Water Data'!$I$29,0,10*ROW('Water Data'!I85))="","",OFFSET('Water Data'!$I$29,0,10*ROW('Water Data'!I85)))</f>
        <v/>
      </c>
      <c r="CK91" s="274" t="str">
        <f ca="true">+IF(OFFSET('Sanitation Data'!$D$28,0,10*ROW('Sanitation Data'!D85))="","",OFFSET('Sanitation Data'!$D$28,0,10*ROW('Sanitation Data'!D85)))</f>
        <v/>
      </c>
      <c r="CL91" s="274" t="str">
        <f ca="true">+IF(OFFSET('Sanitation Data'!$D$29,0,10*ROW('Sanitation Data'!D85))="","",OFFSET('Sanitation Data'!$D$29,0,10*ROW('Sanitation Data'!D85)))</f>
        <v/>
      </c>
      <c r="CM91" s="274" t="str">
        <f ca="true">+IF(OFFSET('Sanitation Data'!$D$30,0,10*ROW('Sanitation Data'!D85))="","",OFFSET('Sanitation Data'!$D$30,0,10*ROW('Sanitation Data'!D85)))</f>
        <v/>
      </c>
      <c r="CN91" s="274" t="str">
        <f ca="true">+IF(OFFSET('Sanitation Data'!$D$31,0,10*ROW('Sanitation Data'!D85))="","",OFFSET('Sanitation Data'!$D$31,0,10*ROW('Sanitation Data'!D85)))</f>
        <v/>
      </c>
      <c r="CO91" s="274" t="str">
        <f ca="true">+IF(OFFSET('Sanitation Data'!$D$32,0,10*ROW('Sanitation Data'!D85))="","",OFFSET('Sanitation Data'!$D$32,0,10*ROW('Sanitation Data'!D85)))</f>
        <v/>
      </c>
      <c r="CP91" s="274" t="str">
        <f ca="true">+IF(OFFSET('Sanitation Data'!$E$28,0,10*ROW('Sanitation Data'!E85))="","",OFFSET('Sanitation Data'!$E$28,0,10*ROW('Sanitation Data'!E85)))</f>
        <v/>
      </c>
      <c r="CQ91" s="274" t="str">
        <f ca="true">+IF(OFFSET('Sanitation Data'!$E$29,0,10*ROW('Sanitation Data'!E85))="","",OFFSET('Sanitation Data'!$E$29,0,10*ROW('Sanitation Data'!E85)))</f>
        <v/>
      </c>
      <c r="CR91" s="274" t="str">
        <f ca="true">+IF(OFFSET('Sanitation Data'!$E$30,0,10*ROW('Sanitation Data'!E85))="","",OFFSET('Sanitation Data'!$E$30,0,10*ROW('Sanitation Data'!E85)))</f>
        <v/>
      </c>
      <c r="CS91" s="274" t="str">
        <f ca="true">+IF(OFFSET('Sanitation Data'!$E$31,0,10*ROW('Sanitation Data'!E85))="","",OFFSET('Sanitation Data'!$E$31,0,10*ROW('Sanitation Data'!E85)))</f>
        <v/>
      </c>
      <c r="CT91" s="274" t="str">
        <f ca="true">+IF(OFFSET('Sanitation Data'!$E$32,0,10*ROW('Sanitation Data'!E85))="","",OFFSET('Sanitation Data'!$E$32,0,10*ROW('Sanitation Data'!E85)))</f>
        <v/>
      </c>
      <c r="CU91" s="274" t="str">
        <f ca="true">+IF(OFFSET('Sanitation Data'!$F$28,0,10*ROW('Sanitation Data'!F85))="","",OFFSET('Sanitation Data'!$F$28,0,10*ROW('Sanitation Data'!F85)))</f>
        <v/>
      </c>
      <c r="CV91" s="274" t="str">
        <f ca="true">+IF(OFFSET('Sanitation Data'!$F$29,0,10*ROW('Sanitation Data'!F85))="","",OFFSET('Sanitation Data'!$F$29,0,10*ROW('Sanitation Data'!F85)))</f>
        <v/>
      </c>
      <c r="CW91" s="274" t="str">
        <f ca="true">+IF(OFFSET('Sanitation Data'!$F$30,0,10*ROW('Sanitation Data'!F85))="","",OFFSET('Sanitation Data'!$F$30,0,10*ROW('Sanitation Data'!F85)))</f>
        <v/>
      </c>
      <c r="CX91" s="274" t="str">
        <f ca="true">+IF(OFFSET('Sanitation Data'!$F$31,0,10*ROW('Sanitation Data'!F85))="","",OFFSET('Sanitation Data'!$F$31,0,10*ROW('Sanitation Data'!F85)))</f>
        <v/>
      </c>
      <c r="CY91" s="274" t="str">
        <f ca="true">+IF(OFFSET('Sanitation Data'!$F$32,0,10*ROW('Sanitation Data'!F85))="","",OFFSET('Sanitation Data'!$F$32,0,10*ROW('Sanitation Data'!F85)))</f>
        <v/>
      </c>
      <c r="CZ91" s="274" t="str">
        <f ca="true">+IF(OFFSET('Sanitation Data'!$G$28,0,10*ROW('Sanitation Data'!G85))="","",OFFSET('Sanitation Data'!$G$28,0,10*ROW('Sanitation Data'!G85)))</f>
        <v/>
      </c>
      <c r="DA91" s="274" t="str">
        <f ca="true">+IF(OFFSET('Sanitation Data'!$G$29,0,10*ROW('Sanitation Data'!G85))="","",OFFSET('Sanitation Data'!$G$29,0,10*ROW('Sanitation Data'!G85)))</f>
        <v/>
      </c>
      <c r="DB91" s="274" t="str">
        <f ca="true">+IF(OFFSET('Sanitation Data'!$G$30,0,10*ROW('Sanitation Data'!G85))="","",OFFSET('Sanitation Data'!$G$30,0,10*ROW('Sanitation Data'!G85)))</f>
        <v/>
      </c>
      <c r="DC91" s="274" t="str">
        <f ca="true">+IF(OFFSET('Sanitation Data'!$G$31,0,10*ROW('Sanitation Data'!G85))="","",OFFSET('Sanitation Data'!$G$31,0,10*ROW('Sanitation Data'!G85)))</f>
        <v/>
      </c>
      <c r="DD91" s="274" t="str">
        <f ca="true">+IF(OFFSET('Sanitation Data'!$G$32,0,10*ROW('Sanitation Data'!G85))="","",OFFSET('Sanitation Data'!$G$32,0,10*ROW('Sanitation Data'!G85)))</f>
        <v/>
      </c>
      <c r="DE91" s="274" t="str">
        <f ca="true">+IF(OFFSET('Sanitation Data'!$H$28,0,10*ROW('Sanitation Data'!H85))="","",OFFSET('Sanitation Data'!$H$28,0,10*ROW('Sanitation Data'!H85)))</f>
        <v/>
      </c>
      <c r="DF91" s="274" t="str">
        <f ca="true">+IF(OFFSET('Sanitation Data'!$H$29,0,10*ROW('Sanitation Data'!H85))="","",OFFSET('Sanitation Data'!$H$29,0,10*ROW('Sanitation Data'!H85)))</f>
        <v/>
      </c>
      <c r="DG91" s="274" t="str">
        <f ca="true">+IF(OFFSET('Sanitation Data'!$H$30,0,10*ROW('Sanitation Data'!H85))="","",OFFSET('Sanitation Data'!$H$30,0,10*ROW('Sanitation Data'!H85)))</f>
        <v/>
      </c>
      <c r="DH91" s="274" t="str">
        <f ca="true">+IF(OFFSET('Sanitation Data'!$H$31,0,10*ROW('Sanitation Data'!H85))="","",OFFSET('Sanitation Data'!$H$31,0,10*ROW('Sanitation Data'!H85)))</f>
        <v/>
      </c>
      <c r="DI91" s="274" t="str">
        <f ca="true">+IF(OFFSET('Sanitation Data'!$H$32,0,10*ROW('Sanitation Data'!H85))="","",OFFSET('Sanitation Data'!$H$32,0,10*ROW('Sanitation Data'!H85)))</f>
        <v/>
      </c>
      <c r="DJ91" s="274" t="str">
        <f ca="true">+IF(OFFSET('Sanitation Data'!$I$28,0,10*ROW('Sanitation Data'!I85))="","",OFFSET('Sanitation Data'!$I$28,0,10*ROW('Sanitation Data'!I85)))</f>
        <v/>
      </c>
      <c r="DK91" s="274" t="str">
        <f ca="true">+IF(OFFSET('Sanitation Data'!$I$29,0,10*ROW('Sanitation Data'!I85))="","",OFFSET('Sanitation Data'!$I$29,0,10*ROW('Sanitation Data'!I85)))</f>
        <v/>
      </c>
      <c r="DL91" s="274" t="str">
        <f ca="true">+IF(OFFSET('Sanitation Data'!$I$30,0,10*ROW('Sanitation Data'!I85))="","",OFFSET('Sanitation Data'!$I$30,0,10*ROW('Sanitation Data'!I85)))</f>
        <v/>
      </c>
      <c r="DM91" s="274" t="str">
        <f ca="true">+IF(OFFSET('Sanitation Data'!$I$31,0,10*ROW('Sanitation Data'!I85))="","",OFFSET('Sanitation Data'!$I$31,0,10*ROW('Sanitation Data'!I85)))</f>
        <v/>
      </c>
      <c r="DN91" s="274" t="str">
        <f ca="true">+IF(OFFSET('Sanitation Data'!$I$32,0,10*ROW('Sanitation Data'!I85))="","",OFFSET('Sanitation Data'!$I$32,0,10*ROW('Sanitation Data'!I85)))</f>
        <v/>
      </c>
      <c r="DO91" s="274" t="str">
        <f ca="true">+IF(OFFSET('Hygiene Data'!$D$11,0,10*ROW('Hygiene Data'!D85))="","",OFFSET('Hygiene Data'!$D$11,0,10*ROW('Hygiene Data'!D85)))</f>
        <v/>
      </c>
      <c r="DP91" s="274" t="str">
        <f ca="true">+IF(OFFSET('Hygiene Data'!$D$12,0,10*ROW('Hygiene Data'!D85))="","",OFFSET('Hygiene Data'!$D$12,0,10*ROW('Hygiene Data'!D85)))</f>
        <v/>
      </c>
      <c r="DQ91" s="274" t="str">
        <f ca="true">+IF(OFFSET('Hygiene Data'!$D$13,0,10*ROW('Hygiene Data'!D85))="","",OFFSET('Hygiene Data'!$D$13,0,10*ROW('Hygiene Data'!D85)))</f>
        <v/>
      </c>
      <c r="DR91" s="274" t="str">
        <f ca="true">+IF(OFFSET('Hygiene Data'!$E$11,0,10*ROW('Hygiene Data'!E85))="","",OFFSET('Hygiene Data'!$E$11,0,10*ROW('Hygiene Data'!E85)))</f>
        <v/>
      </c>
      <c r="DS91" s="274" t="str">
        <f ca="true">+IF(OFFSET('Hygiene Data'!$E$12,0,10*ROW('Hygiene Data'!E85))="","",OFFSET('Hygiene Data'!$E$12,0,10*ROW('Hygiene Data'!E85)))</f>
        <v/>
      </c>
      <c r="DT91" s="274" t="str">
        <f ca="true">+IF(OFFSET('Hygiene Data'!$E$13,0,10*ROW('Hygiene Data'!E85))="","",OFFSET('Hygiene Data'!$E$13,0,10*ROW('Hygiene Data'!E85)))</f>
        <v/>
      </c>
      <c r="DU91" s="274" t="str">
        <f ca="true">+IF(OFFSET('Hygiene Data'!$F$11,0,10*ROW('Hygiene Data'!F85))="","",OFFSET('Hygiene Data'!$F$11,0,10*ROW('Hygiene Data'!F85)))</f>
        <v/>
      </c>
      <c r="DV91" s="274" t="str">
        <f ca="true">+IF(OFFSET('Hygiene Data'!$F$12,0,10*ROW('Hygiene Data'!F85))="","",OFFSET('Hygiene Data'!$F$12,0,10*ROW('Hygiene Data'!F85)))</f>
        <v/>
      </c>
      <c r="DW91" s="274" t="str">
        <f ca="true">+IF(OFFSET('Hygiene Data'!$F$13,0,10*ROW('Hygiene Data'!F85))="","",OFFSET('Hygiene Data'!$F$13,0,10*ROW('Hygiene Data'!F85)))</f>
        <v/>
      </c>
      <c r="DX91" s="274" t="str">
        <f ca="true">+IF(OFFSET('Hygiene Data'!$G$11,0,10*ROW('Hygiene Data'!G85))="","",OFFSET('Hygiene Data'!$G$11,0,10*ROW('Hygiene Data'!G85)))</f>
        <v/>
      </c>
      <c r="DY91" s="274" t="str">
        <f ca="true">+IF(OFFSET('Hygiene Data'!$G$12,0,10*ROW('Hygiene Data'!G85))="","",OFFSET('Hygiene Data'!$G$12,0,10*ROW('Hygiene Data'!G85)))</f>
        <v/>
      </c>
      <c r="DZ91" s="274" t="str">
        <f ca="true">+IF(OFFSET('Hygiene Data'!$G$13,0,10*ROW('Hygiene Data'!G85))="","",OFFSET('Hygiene Data'!$G$13,0,10*ROW('Hygiene Data'!G85)))</f>
        <v/>
      </c>
      <c r="EA91" s="274" t="str">
        <f ca="true">+IF(OFFSET('Hygiene Data'!$H$11,0,10*ROW('Hygiene Data'!H85))="","",OFFSET('Hygiene Data'!$H$11,0,10*ROW('Hygiene Data'!H85)))</f>
        <v/>
      </c>
      <c r="EB91" s="274" t="str">
        <f ca="true">+IF(OFFSET('Hygiene Data'!$H$12,0,10*ROW('Hygiene Data'!H85))="","",OFFSET('Hygiene Data'!$H$12,0,10*ROW('Hygiene Data'!H85)))</f>
        <v/>
      </c>
      <c r="EC91" s="274" t="str">
        <f ca="true">+IF(OFFSET('Hygiene Data'!$H$13,0,10*ROW('Hygiene Data'!H85))="","",OFFSET('Hygiene Data'!$H$13,0,10*ROW('Hygiene Data'!H85)))</f>
        <v/>
      </c>
      <c r="ED91" s="274" t="str">
        <f ca="true">+IF(OFFSET('Hygiene Data'!$I$11,0,10*ROW('Hygiene Data'!I85))="","",OFFSET('Hygiene Data'!$I$11,0,10*ROW('Hygiene Data'!I85)))</f>
        <v/>
      </c>
      <c r="EE91" s="274" t="str">
        <f ca="true">+IF(OFFSET('Hygiene Data'!$I$12,0,10*ROW('Hygiene Data'!I85))="","",OFFSET('Hygiene Data'!$I$12,0,10*ROW('Hygiene Data'!I85)))</f>
        <v/>
      </c>
      <c r="EF91" s="274"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0" t="str">
        <f t="shared" ca="true" si="1"/>
        <v/>
      </c>
      <c r="D92" s="9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4"/>
      <c r="BS92" s="274" t="str">
        <f ca="true">+IF(OFFSET('Water Data'!$D$27,0,10*ROW('Water Data'!D86))="","",OFFSET('Water Data'!$D$27,0,10*ROW('Water Data'!D86)))</f>
        <v/>
      </c>
      <c r="BT92" s="274" t="str">
        <f ca="true">+IF(OFFSET('Water Data'!$D$28,0,10*ROW('Water Data'!D86))="","",OFFSET('Water Data'!$D$28,0,10*ROW('Water Data'!D86)))</f>
        <v/>
      </c>
      <c r="BU92" s="274" t="str">
        <f ca="true">+IF(OFFSET('Water Data'!$D$29,0,10*ROW('Water Data'!D86))="","",OFFSET('Water Data'!$D$29,0,10*ROW('Water Data'!D86)))</f>
        <v/>
      </c>
      <c r="BV92" s="274" t="str">
        <f ca="true">+IF(OFFSET('Water Data'!$E$27,0,10*ROW('Water Data'!E86))="","",OFFSET('Water Data'!$E$27,0,10*ROW('Water Data'!E86)))</f>
        <v/>
      </c>
      <c r="BW92" s="274" t="str">
        <f ca="true">+IF(OFFSET('Water Data'!$E$28,0,10*ROW('Water Data'!E86))="","",OFFSET('Water Data'!$E$28,0,10*ROW('Water Data'!E86)))</f>
        <v/>
      </c>
      <c r="BX92" s="274" t="str">
        <f ca="true">+IF(OFFSET('Water Data'!$E$29,0,10*ROW('Water Data'!E86))="","",OFFSET('Water Data'!$E$29,0,10*ROW('Water Data'!E86)))</f>
        <v/>
      </c>
      <c r="BY92" s="274" t="str">
        <f ca="true">+IF(OFFSET('Water Data'!$F$27,0,10*ROW('Water Data'!F86))="","",OFFSET('Water Data'!$F$27,0,10*ROW('Water Data'!F86)))</f>
        <v/>
      </c>
      <c r="BZ92" s="274" t="str">
        <f ca="true">+IF(OFFSET('Water Data'!$F$28,0,10*ROW('Water Data'!F86))="","",OFFSET('Water Data'!$F$28,0,10*ROW('Water Data'!F86)))</f>
        <v/>
      </c>
      <c r="CA92" s="274" t="str">
        <f ca="true">+IF(OFFSET('Water Data'!$F$29,0,10*ROW('Water Data'!F86))="","",OFFSET('Water Data'!$F$29,0,10*ROW('Water Data'!F86)))</f>
        <v/>
      </c>
      <c r="CB92" s="274" t="str">
        <f ca="true">+IF(OFFSET('Water Data'!$G$27,0,10*ROW('Water Data'!G86))="","",OFFSET('Water Data'!$G$27,0,10*ROW('Water Data'!G86)))</f>
        <v/>
      </c>
      <c r="CC92" s="274" t="str">
        <f ca="true">+IF(OFFSET('Water Data'!$G$28,0,10*ROW('Water Data'!G86))="","",OFFSET('Water Data'!$G$28,0,10*ROW('Water Data'!G86)))</f>
        <v/>
      </c>
      <c r="CD92" s="274" t="str">
        <f ca="true">+IF(OFFSET('Water Data'!$G$29,0,10*ROW('Water Data'!G86))="","",OFFSET('Water Data'!$G$29,0,10*ROW('Water Data'!G86)))</f>
        <v/>
      </c>
      <c r="CE92" s="274" t="str">
        <f ca="true">+IF(OFFSET('Water Data'!$H$27,0,10*ROW('Water Data'!H86))="","",OFFSET('Water Data'!$H$27,0,10*ROW('Water Data'!H86)))</f>
        <v/>
      </c>
      <c r="CF92" s="274" t="str">
        <f ca="true">+IF(OFFSET('Water Data'!$H$28,0,10*ROW('Water Data'!H86))="","",OFFSET('Water Data'!$H$28,0,10*ROW('Water Data'!H86)))</f>
        <v/>
      </c>
      <c r="CG92" s="274" t="str">
        <f ca="true">+IF(OFFSET('Water Data'!$H$29,0,10*ROW('Water Data'!H86))="","",OFFSET('Water Data'!$H$29,0,10*ROW('Water Data'!H86)))</f>
        <v/>
      </c>
      <c r="CH92" s="274" t="str">
        <f ca="true">+IF(OFFSET('Water Data'!$I$27,0,10*ROW('Water Data'!I86))="","",OFFSET('Water Data'!$I$27,0,10*ROW('Water Data'!I86)))</f>
        <v/>
      </c>
      <c r="CI92" s="274" t="str">
        <f ca="true">+IF(OFFSET('Water Data'!$I$28,0,10*ROW('Water Data'!I86))="","",OFFSET('Water Data'!$I$28,0,10*ROW('Water Data'!I86)))</f>
        <v/>
      </c>
      <c r="CJ92" s="274" t="str">
        <f ca="true">+IF(OFFSET('Water Data'!$I$29,0,10*ROW('Water Data'!I86))="","",OFFSET('Water Data'!$I$29,0,10*ROW('Water Data'!I86)))</f>
        <v/>
      </c>
      <c r="CK92" s="274" t="str">
        <f ca="true">+IF(OFFSET('Sanitation Data'!$D$28,0,10*ROW('Sanitation Data'!D86))="","",OFFSET('Sanitation Data'!$D$28,0,10*ROW('Sanitation Data'!D86)))</f>
        <v/>
      </c>
      <c r="CL92" s="274" t="str">
        <f ca="true">+IF(OFFSET('Sanitation Data'!$D$29,0,10*ROW('Sanitation Data'!D86))="","",OFFSET('Sanitation Data'!$D$29,0,10*ROW('Sanitation Data'!D86)))</f>
        <v/>
      </c>
      <c r="CM92" s="274" t="str">
        <f ca="true">+IF(OFFSET('Sanitation Data'!$D$30,0,10*ROW('Sanitation Data'!D86))="","",OFFSET('Sanitation Data'!$D$30,0,10*ROW('Sanitation Data'!D86)))</f>
        <v/>
      </c>
      <c r="CN92" s="274" t="str">
        <f ca="true">+IF(OFFSET('Sanitation Data'!$D$31,0,10*ROW('Sanitation Data'!D86))="","",OFFSET('Sanitation Data'!$D$31,0,10*ROW('Sanitation Data'!D86)))</f>
        <v/>
      </c>
      <c r="CO92" s="274" t="str">
        <f ca="true">+IF(OFFSET('Sanitation Data'!$D$32,0,10*ROW('Sanitation Data'!D86))="","",OFFSET('Sanitation Data'!$D$32,0,10*ROW('Sanitation Data'!D86)))</f>
        <v/>
      </c>
      <c r="CP92" s="274" t="str">
        <f ca="true">+IF(OFFSET('Sanitation Data'!$E$28,0,10*ROW('Sanitation Data'!E86))="","",OFFSET('Sanitation Data'!$E$28,0,10*ROW('Sanitation Data'!E86)))</f>
        <v/>
      </c>
      <c r="CQ92" s="274" t="str">
        <f ca="true">+IF(OFFSET('Sanitation Data'!$E$29,0,10*ROW('Sanitation Data'!E86))="","",OFFSET('Sanitation Data'!$E$29,0,10*ROW('Sanitation Data'!E86)))</f>
        <v/>
      </c>
      <c r="CR92" s="274" t="str">
        <f ca="true">+IF(OFFSET('Sanitation Data'!$E$30,0,10*ROW('Sanitation Data'!E86))="","",OFFSET('Sanitation Data'!$E$30,0,10*ROW('Sanitation Data'!E86)))</f>
        <v/>
      </c>
      <c r="CS92" s="274" t="str">
        <f ca="true">+IF(OFFSET('Sanitation Data'!$E$31,0,10*ROW('Sanitation Data'!E86))="","",OFFSET('Sanitation Data'!$E$31,0,10*ROW('Sanitation Data'!E86)))</f>
        <v/>
      </c>
      <c r="CT92" s="274" t="str">
        <f ca="true">+IF(OFFSET('Sanitation Data'!$E$32,0,10*ROW('Sanitation Data'!E86))="","",OFFSET('Sanitation Data'!$E$32,0,10*ROW('Sanitation Data'!E86)))</f>
        <v/>
      </c>
      <c r="CU92" s="274" t="str">
        <f ca="true">+IF(OFFSET('Sanitation Data'!$F$28,0,10*ROW('Sanitation Data'!F86))="","",OFFSET('Sanitation Data'!$F$28,0,10*ROW('Sanitation Data'!F86)))</f>
        <v/>
      </c>
      <c r="CV92" s="274" t="str">
        <f ca="true">+IF(OFFSET('Sanitation Data'!$F$29,0,10*ROW('Sanitation Data'!F86))="","",OFFSET('Sanitation Data'!$F$29,0,10*ROW('Sanitation Data'!F86)))</f>
        <v/>
      </c>
      <c r="CW92" s="274" t="str">
        <f ca="true">+IF(OFFSET('Sanitation Data'!$F$30,0,10*ROW('Sanitation Data'!F86))="","",OFFSET('Sanitation Data'!$F$30,0,10*ROW('Sanitation Data'!F86)))</f>
        <v/>
      </c>
      <c r="CX92" s="274" t="str">
        <f ca="true">+IF(OFFSET('Sanitation Data'!$F$31,0,10*ROW('Sanitation Data'!F86))="","",OFFSET('Sanitation Data'!$F$31,0,10*ROW('Sanitation Data'!F86)))</f>
        <v/>
      </c>
      <c r="CY92" s="274" t="str">
        <f ca="true">+IF(OFFSET('Sanitation Data'!$F$32,0,10*ROW('Sanitation Data'!F86))="","",OFFSET('Sanitation Data'!$F$32,0,10*ROW('Sanitation Data'!F86)))</f>
        <v/>
      </c>
      <c r="CZ92" s="274" t="str">
        <f ca="true">+IF(OFFSET('Sanitation Data'!$G$28,0,10*ROW('Sanitation Data'!G86))="","",OFFSET('Sanitation Data'!$G$28,0,10*ROW('Sanitation Data'!G86)))</f>
        <v/>
      </c>
      <c r="DA92" s="274" t="str">
        <f ca="true">+IF(OFFSET('Sanitation Data'!$G$29,0,10*ROW('Sanitation Data'!G86))="","",OFFSET('Sanitation Data'!$G$29,0,10*ROW('Sanitation Data'!G86)))</f>
        <v/>
      </c>
      <c r="DB92" s="274" t="str">
        <f ca="true">+IF(OFFSET('Sanitation Data'!$G$30,0,10*ROW('Sanitation Data'!G86))="","",OFFSET('Sanitation Data'!$G$30,0,10*ROW('Sanitation Data'!G86)))</f>
        <v/>
      </c>
      <c r="DC92" s="274" t="str">
        <f ca="true">+IF(OFFSET('Sanitation Data'!$G$31,0,10*ROW('Sanitation Data'!G86))="","",OFFSET('Sanitation Data'!$G$31,0,10*ROW('Sanitation Data'!G86)))</f>
        <v/>
      </c>
      <c r="DD92" s="274" t="str">
        <f ca="true">+IF(OFFSET('Sanitation Data'!$G$32,0,10*ROW('Sanitation Data'!G86))="","",OFFSET('Sanitation Data'!$G$32,0,10*ROW('Sanitation Data'!G86)))</f>
        <v/>
      </c>
      <c r="DE92" s="274" t="str">
        <f ca="true">+IF(OFFSET('Sanitation Data'!$H$28,0,10*ROW('Sanitation Data'!H86))="","",OFFSET('Sanitation Data'!$H$28,0,10*ROW('Sanitation Data'!H86)))</f>
        <v/>
      </c>
      <c r="DF92" s="274" t="str">
        <f ca="true">+IF(OFFSET('Sanitation Data'!$H$29,0,10*ROW('Sanitation Data'!H86))="","",OFFSET('Sanitation Data'!$H$29,0,10*ROW('Sanitation Data'!H86)))</f>
        <v/>
      </c>
      <c r="DG92" s="274" t="str">
        <f ca="true">+IF(OFFSET('Sanitation Data'!$H$30,0,10*ROW('Sanitation Data'!H86))="","",OFFSET('Sanitation Data'!$H$30,0,10*ROW('Sanitation Data'!H86)))</f>
        <v/>
      </c>
      <c r="DH92" s="274" t="str">
        <f ca="true">+IF(OFFSET('Sanitation Data'!$H$31,0,10*ROW('Sanitation Data'!H86))="","",OFFSET('Sanitation Data'!$H$31,0,10*ROW('Sanitation Data'!H86)))</f>
        <v/>
      </c>
      <c r="DI92" s="274" t="str">
        <f ca="true">+IF(OFFSET('Sanitation Data'!$H$32,0,10*ROW('Sanitation Data'!H86))="","",OFFSET('Sanitation Data'!$H$32,0,10*ROW('Sanitation Data'!H86)))</f>
        <v/>
      </c>
      <c r="DJ92" s="274" t="str">
        <f ca="true">+IF(OFFSET('Sanitation Data'!$I$28,0,10*ROW('Sanitation Data'!I86))="","",OFFSET('Sanitation Data'!$I$28,0,10*ROW('Sanitation Data'!I86)))</f>
        <v/>
      </c>
      <c r="DK92" s="274" t="str">
        <f ca="true">+IF(OFFSET('Sanitation Data'!$I$29,0,10*ROW('Sanitation Data'!I86))="","",OFFSET('Sanitation Data'!$I$29,0,10*ROW('Sanitation Data'!I86)))</f>
        <v/>
      </c>
      <c r="DL92" s="274" t="str">
        <f ca="true">+IF(OFFSET('Sanitation Data'!$I$30,0,10*ROW('Sanitation Data'!I86))="","",OFFSET('Sanitation Data'!$I$30,0,10*ROW('Sanitation Data'!I86)))</f>
        <v/>
      </c>
      <c r="DM92" s="274" t="str">
        <f ca="true">+IF(OFFSET('Sanitation Data'!$I$31,0,10*ROW('Sanitation Data'!I86))="","",OFFSET('Sanitation Data'!$I$31,0,10*ROW('Sanitation Data'!I86)))</f>
        <v/>
      </c>
      <c r="DN92" s="274" t="str">
        <f ca="true">+IF(OFFSET('Sanitation Data'!$I$32,0,10*ROW('Sanitation Data'!I86))="","",OFFSET('Sanitation Data'!$I$32,0,10*ROW('Sanitation Data'!I86)))</f>
        <v/>
      </c>
      <c r="DO92" s="274" t="str">
        <f ca="true">+IF(OFFSET('Hygiene Data'!$D$11,0,10*ROW('Hygiene Data'!D86))="","",OFFSET('Hygiene Data'!$D$11,0,10*ROW('Hygiene Data'!D86)))</f>
        <v/>
      </c>
      <c r="DP92" s="274" t="str">
        <f ca="true">+IF(OFFSET('Hygiene Data'!$D$12,0,10*ROW('Hygiene Data'!D86))="","",OFFSET('Hygiene Data'!$D$12,0,10*ROW('Hygiene Data'!D86)))</f>
        <v/>
      </c>
      <c r="DQ92" s="274" t="str">
        <f ca="true">+IF(OFFSET('Hygiene Data'!$D$13,0,10*ROW('Hygiene Data'!D86))="","",OFFSET('Hygiene Data'!$D$13,0,10*ROW('Hygiene Data'!D86)))</f>
        <v/>
      </c>
      <c r="DR92" s="274" t="str">
        <f ca="true">+IF(OFFSET('Hygiene Data'!$E$11,0,10*ROW('Hygiene Data'!E86))="","",OFFSET('Hygiene Data'!$E$11,0,10*ROW('Hygiene Data'!E86)))</f>
        <v/>
      </c>
      <c r="DS92" s="274" t="str">
        <f ca="true">+IF(OFFSET('Hygiene Data'!$E$12,0,10*ROW('Hygiene Data'!E86))="","",OFFSET('Hygiene Data'!$E$12,0,10*ROW('Hygiene Data'!E86)))</f>
        <v/>
      </c>
      <c r="DT92" s="274" t="str">
        <f ca="true">+IF(OFFSET('Hygiene Data'!$E$13,0,10*ROW('Hygiene Data'!E86))="","",OFFSET('Hygiene Data'!$E$13,0,10*ROW('Hygiene Data'!E86)))</f>
        <v/>
      </c>
      <c r="DU92" s="274" t="str">
        <f ca="true">+IF(OFFSET('Hygiene Data'!$F$11,0,10*ROW('Hygiene Data'!F86))="","",OFFSET('Hygiene Data'!$F$11,0,10*ROW('Hygiene Data'!F86)))</f>
        <v/>
      </c>
      <c r="DV92" s="274" t="str">
        <f ca="true">+IF(OFFSET('Hygiene Data'!$F$12,0,10*ROW('Hygiene Data'!F86))="","",OFFSET('Hygiene Data'!$F$12,0,10*ROW('Hygiene Data'!F86)))</f>
        <v/>
      </c>
      <c r="DW92" s="274" t="str">
        <f ca="true">+IF(OFFSET('Hygiene Data'!$F$13,0,10*ROW('Hygiene Data'!F86))="","",OFFSET('Hygiene Data'!$F$13,0,10*ROW('Hygiene Data'!F86)))</f>
        <v/>
      </c>
      <c r="DX92" s="274" t="str">
        <f ca="true">+IF(OFFSET('Hygiene Data'!$G$11,0,10*ROW('Hygiene Data'!G86))="","",OFFSET('Hygiene Data'!$G$11,0,10*ROW('Hygiene Data'!G86)))</f>
        <v/>
      </c>
      <c r="DY92" s="274" t="str">
        <f ca="true">+IF(OFFSET('Hygiene Data'!$G$12,0,10*ROW('Hygiene Data'!G86))="","",OFFSET('Hygiene Data'!$G$12,0,10*ROW('Hygiene Data'!G86)))</f>
        <v/>
      </c>
      <c r="DZ92" s="274" t="str">
        <f ca="true">+IF(OFFSET('Hygiene Data'!$G$13,0,10*ROW('Hygiene Data'!G86))="","",OFFSET('Hygiene Data'!$G$13,0,10*ROW('Hygiene Data'!G86)))</f>
        <v/>
      </c>
      <c r="EA92" s="274" t="str">
        <f ca="true">+IF(OFFSET('Hygiene Data'!$H$11,0,10*ROW('Hygiene Data'!H86))="","",OFFSET('Hygiene Data'!$H$11,0,10*ROW('Hygiene Data'!H86)))</f>
        <v/>
      </c>
      <c r="EB92" s="274" t="str">
        <f ca="true">+IF(OFFSET('Hygiene Data'!$H$12,0,10*ROW('Hygiene Data'!H86))="","",OFFSET('Hygiene Data'!$H$12,0,10*ROW('Hygiene Data'!H86)))</f>
        <v/>
      </c>
      <c r="EC92" s="274" t="str">
        <f ca="true">+IF(OFFSET('Hygiene Data'!$H$13,0,10*ROW('Hygiene Data'!H86))="","",OFFSET('Hygiene Data'!$H$13,0,10*ROW('Hygiene Data'!H86)))</f>
        <v/>
      </c>
      <c r="ED92" s="274" t="str">
        <f ca="true">+IF(OFFSET('Hygiene Data'!$I$11,0,10*ROW('Hygiene Data'!I86))="","",OFFSET('Hygiene Data'!$I$11,0,10*ROW('Hygiene Data'!I86)))</f>
        <v/>
      </c>
      <c r="EE92" s="274" t="str">
        <f ca="true">+IF(OFFSET('Hygiene Data'!$I$12,0,10*ROW('Hygiene Data'!I86))="","",OFFSET('Hygiene Data'!$I$12,0,10*ROW('Hygiene Data'!I86)))</f>
        <v/>
      </c>
      <c r="EF92" s="274"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0" t="str">
        <f t="shared" ca="true" si="1"/>
        <v/>
      </c>
      <c r="D93" s="9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4"/>
      <c r="BS93" s="274" t="str">
        <f ca="true">+IF(OFFSET('Water Data'!$D$27,0,10*ROW('Water Data'!D87))="","",OFFSET('Water Data'!$D$27,0,10*ROW('Water Data'!D87)))</f>
        <v/>
      </c>
      <c r="BT93" s="274" t="str">
        <f ca="true">+IF(OFFSET('Water Data'!$D$28,0,10*ROW('Water Data'!D87))="","",OFFSET('Water Data'!$D$28,0,10*ROW('Water Data'!D87)))</f>
        <v/>
      </c>
      <c r="BU93" s="274" t="str">
        <f ca="true">+IF(OFFSET('Water Data'!$D$29,0,10*ROW('Water Data'!D87))="","",OFFSET('Water Data'!$D$29,0,10*ROW('Water Data'!D87)))</f>
        <v/>
      </c>
      <c r="BV93" s="274" t="str">
        <f ca="true">+IF(OFFSET('Water Data'!$E$27,0,10*ROW('Water Data'!E87))="","",OFFSET('Water Data'!$E$27,0,10*ROW('Water Data'!E87)))</f>
        <v/>
      </c>
      <c r="BW93" s="274" t="str">
        <f ca="true">+IF(OFFSET('Water Data'!$E$28,0,10*ROW('Water Data'!E87))="","",OFFSET('Water Data'!$E$28,0,10*ROW('Water Data'!E87)))</f>
        <v/>
      </c>
      <c r="BX93" s="274" t="str">
        <f ca="true">+IF(OFFSET('Water Data'!$E$29,0,10*ROW('Water Data'!E87))="","",OFFSET('Water Data'!$E$29,0,10*ROW('Water Data'!E87)))</f>
        <v/>
      </c>
      <c r="BY93" s="274" t="str">
        <f ca="true">+IF(OFFSET('Water Data'!$F$27,0,10*ROW('Water Data'!F87))="","",OFFSET('Water Data'!$F$27,0,10*ROW('Water Data'!F87)))</f>
        <v/>
      </c>
      <c r="BZ93" s="274" t="str">
        <f ca="true">+IF(OFFSET('Water Data'!$F$28,0,10*ROW('Water Data'!F87))="","",OFFSET('Water Data'!$F$28,0,10*ROW('Water Data'!F87)))</f>
        <v/>
      </c>
      <c r="CA93" s="274" t="str">
        <f ca="true">+IF(OFFSET('Water Data'!$F$29,0,10*ROW('Water Data'!F87))="","",OFFSET('Water Data'!$F$29,0,10*ROW('Water Data'!F87)))</f>
        <v/>
      </c>
      <c r="CB93" s="274" t="str">
        <f ca="true">+IF(OFFSET('Water Data'!$G$27,0,10*ROW('Water Data'!G87))="","",OFFSET('Water Data'!$G$27,0,10*ROW('Water Data'!G87)))</f>
        <v/>
      </c>
      <c r="CC93" s="274" t="str">
        <f ca="true">+IF(OFFSET('Water Data'!$G$28,0,10*ROW('Water Data'!G87))="","",OFFSET('Water Data'!$G$28,0,10*ROW('Water Data'!G87)))</f>
        <v/>
      </c>
      <c r="CD93" s="274" t="str">
        <f ca="true">+IF(OFFSET('Water Data'!$G$29,0,10*ROW('Water Data'!G87))="","",OFFSET('Water Data'!$G$29,0,10*ROW('Water Data'!G87)))</f>
        <v/>
      </c>
      <c r="CE93" s="274" t="str">
        <f ca="true">+IF(OFFSET('Water Data'!$H$27,0,10*ROW('Water Data'!H87))="","",OFFSET('Water Data'!$H$27,0,10*ROW('Water Data'!H87)))</f>
        <v/>
      </c>
      <c r="CF93" s="274" t="str">
        <f ca="true">+IF(OFFSET('Water Data'!$H$28,0,10*ROW('Water Data'!H87))="","",OFFSET('Water Data'!$H$28,0,10*ROW('Water Data'!H87)))</f>
        <v/>
      </c>
      <c r="CG93" s="274" t="str">
        <f ca="true">+IF(OFFSET('Water Data'!$H$29,0,10*ROW('Water Data'!H87))="","",OFFSET('Water Data'!$H$29,0,10*ROW('Water Data'!H87)))</f>
        <v/>
      </c>
      <c r="CH93" s="274" t="str">
        <f ca="true">+IF(OFFSET('Water Data'!$I$27,0,10*ROW('Water Data'!I87))="","",OFFSET('Water Data'!$I$27,0,10*ROW('Water Data'!I87)))</f>
        <v/>
      </c>
      <c r="CI93" s="274" t="str">
        <f ca="true">+IF(OFFSET('Water Data'!$I$28,0,10*ROW('Water Data'!I87))="","",OFFSET('Water Data'!$I$28,0,10*ROW('Water Data'!I87)))</f>
        <v/>
      </c>
      <c r="CJ93" s="274" t="str">
        <f ca="true">+IF(OFFSET('Water Data'!$I$29,0,10*ROW('Water Data'!I87))="","",OFFSET('Water Data'!$I$29,0,10*ROW('Water Data'!I87)))</f>
        <v/>
      </c>
      <c r="CK93" s="274" t="str">
        <f ca="true">+IF(OFFSET('Sanitation Data'!$D$28,0,10*ROW('Sanitation Data'!D87))="","",OFFSET('Sanitation Data'!$D$28,0,10*ROW('Sanitation Data'!D87)))</f>
        <v/>
      </c>
      <c r="CL93" s="274" t="str">
        <f ca="true">+IF(OFFSET('Sanitation Data'!$D$29,0,10*ROW('Sanitation Data'!D87))="","",OFFSET('Sanitation Data'!$D$29,0,10*ROW('Sanitation Data'!D87)))</f>
        <v/>
      </c>
      <c r="CM93" s="274" t="str">
        <f ca="true">+IF(OFFSET('Sanitation Data'!$D$30,0,10*ROW('Sanitation Data'!D87))="","",OFFSET('Sanitation Data'!$D$30,0,10*ROW('Sanitation Data'!D87)))</f>
        <v/>
      </c>
      <c r="CN93" s="274" t="str">
        <f ca="true">+IF(OFFSET('Sanitation Data'!$D$31,0,10*ROW('Sanitation Data'!D87))="","",OFFSET('Sanitation Data'!$D$31,0,10*ROW('Sanitation Data'!D87)))</f>
        <v/>
      </c>
      <c r="CO93" s="274" t="str">
        <f ca="true">+IF(OFFSET('Sanitation Data'!$D$32,0,10*ROW('Sanitation Data'!D87))="","",OFFSET('Sanitation Data'!$D$32,0,10*ROW('Sanitation Data'!D87)))</f>
        <v/>
      </c>
      <c r="CP93" s="274" t="str">
        <f ca="true">+IF(OFFSET('Sanitation Data'!$E$28,0,10*ROW('Sanitation Data'!E87))="","",OFFSET('Sanitation Data'!$E$28,0,10*ROW('Sanitation Data'!E87)))</f>
        <v/>
      </c>
      <c r="CQ93" s="274" t="str">
        <f ca="true">+IF(OFFSET('Sanitation Data'!$E$29,0,10*ROW('Sanitation Data'!E87))="","",OFFSET('Sanitation Data'!$E$29,0,10*ROW('Sanitation Data'!E87)))</f>
        <v/>
      </c>
      <c r="CR93" s="274" t="str">
        <f ca="true">+IF(OFFSET('Sanitation Data'!$E$30,0,10*ROW('Sanitation Data'!E87))="","",OFFSET('Sanitation Data'!$E$30,0,10*ROW('Sanitation Data'!E87)))</f>
        <v/>
      </c>
      <c r="CS93" s="274" t="str">
        <f ca="true">+IF(OFFSET('Sanitation Data'!$E$31,0,10*ROW('Sanitation Data'!E87))="","",OFFSET('Sanitation Data'!$E$31,0,10*ROW('Sanitation Data'!E87)))</f>
        <v/>
      </c>
      <c r="CT93" s="274" t="str">
        <f ca="true">+IF(OFFSET('Sanitation Data'!$E$32,0,10*ROW('Sanitation Data'!E87))="","",OFFSET('Sanitation Data'!$E$32,0,10*ROW('Sanitation Data'!E87)))</f>
        <v/>
      </c>
      <c r="CU93" s="274" t="str">
        <f ca="true">+IF(OFFSET('Sanitation Data'!$F$28,0,10*ROW('Sanitation Data'!F87))="","",OFFSET('Sanitation Data'!$F$28,0,10*ROW('Sanitation Data'!F87)))</f>
        <v/>
      </c>
      <c r="CV93" s="274" t="str">
        <f ca="true">+IF(OFFSET('Sanitation Data'!$F$29,0,10*ROW('Sanitation Data'!F87))="","",OFFSET('Sanitation Data'!$F$29,0,10*ROW('Sanitation Data'!F87)))</f>
        <v/>
      </c>
      <c r="CW93" s="274" t="str">
        <f ca="true">+IF(OFFSET('Sanitation Data'!$F$30,0,10*ROW('Sanitation Data'!F87))="","",OFFSET('Sanitation Data'!$F$30,0,10*ROW('Sanitation Data'!F87)))</f>
        <v/>
      </c>
      <c r="CX93" s="274" t="str">
        <f ca="true">+IF(OFFSET('Sanitation Data'!$F$31,0,10*ROW('Sanitation Data'!F87))="","",OFFSET('Sanitation Data'!$F$31,0,10*ROW('Sanitation Data'!F87)))</f>
        <v/>
      </c>
      <c r="CY93" s="274" t="str">
        <f ca="true">+IF(OFFSET('Sanitation Data'!$F$32,0,10*ROW('Sanitation Data'!F87))="","",OFFSET('Sanitation Data'!$F$32,0,10*ROW('Sanitation Data'!F87)))</f>
        <v/>
      </c>
      <c r="CZ93" s="274" t="str">
        <f ca="true">+IF(OFFSET('Sanitation Data'!$G$28,0,10*ROW('Sanitation Data'!G87))="","",OFFSET('Sanitation Data'!$G$28,0,10*ROW('Sanitation Data'!G87)))</f>
        <v/>
      </c>
      <c r="DA93" s="274" t="str">
        <f ca="true">+IF(OFFSET('Sanitation Data'!$G$29,0,10*ROW('Sanitation Data'!G87))="","",OFFSET('Sanitation Data'!$G$29,0,10*ROW('Sanitation Data'!G87)))</f>
        <v/>
      </c>
      <c r="DB93" s="274" t="str">
        <f ca="true">+IF(OFFSET('Sanitation Data'!$G$30,0,10*ROW('Sanitation Data'!G87))="","",OFFSET('Sanitation Data'!$G$30,0,10*ROW('Sanitation Data'!G87)))</f>
        <v/>
      </c>
      <c r="DC93" s="274" t="str">
        <f ca="true">+IF(OFFSET('Sanitation Data'!$G$31,0,10*ROW('Sanitation Data'!G87))="","",OFFSET('Sanitation Data'!$G$31,0,10*ROW('Sanitation Data'!G87)))</f>
        <v/>
      </c>
      <c r="DD93" s="274" t="str">
        <f ca="true">+IF(OFFSET('Sanitation Data'!$G$32,0,10*ROW('Sanitation Data'!G87))="","",OFFSET('Sanitation Data'!$G$32,0,10*ROW('Sanitation Data'!G87)))</f>
        <v/>
      </c>
      <c r="DE93" s="274" t="str">
        <f ca="true">+IF(OFFSET('Sanitation Data'!$H$28,0,10*ROW('Sanitation Data'!H87))="","",OFFSET('Sanitation Data'!$H$28,0,10*ROW('Sanitation Data'!H87)))</f>
        <v/>
      </c>
      <c r="DF93" s="274" t="str">
        <f ca="true">+IF(OFFSET('Sanitation Data'!$H$29,0,10*ROW('Sanitation Data'!H87))="","",OFFSET('Sanitation Data'!$H$29,0,10*ROW('Sanitation Data'!H87)))</f>
        <v/>
      </c>
      <c r="DG93" s="274" t="str">
        <f ca="true">+IF(OFFSET('Sanitation Data'!$H$30,0,10*ROW('Sanitation Data'!H87))="","",OFFSET('Sanitation Data'!$H$30,0,10*ROW('Sanitation Data'!H87)))</f>
        <v/>
      </c>
      <c r="DH93" s="274" t="str">
        <f ca="true">+IF(OFFSET('Sanitation Data'!$H$31,0,10*ROW('Sanitation Data'!H87))="","",OFFSET('Sanitation Data'!$H$31,0,10*ROW('Sanitation Data'!H87)))</f>
        <v/>
      </c>
      <c r="DI93" s="274" t="str">
        <f ca="true">+IF(OFFSET('Sanitation Data'!$H$32,0,10*ROW('Sanitation Data'!H87))="","",OFFSET('Sanitation Data'!$H$32,0,10*ROW('Sanitation Data'!H87)))</f>
        <v/>
      </c>
      <c r="DJ93" s="274" t="str">
        <f ca="true">+IF(OFFSET('Sanitation Data'!$I$28,0,10*ROW('Sanitation Data'!I87))="","",OFFSET('Sanitation Data'!$I$28,0,10*ROW('Sanitation Data'!I87)))</f>
        <v/>
      </c>
      <c r="DK93" s="274" t="str">
        <f ca="true">+IF(OFFSET('Sanitation Data'!$I$29,0,10*ROW('Sanitation Data'!I87))="","",OFFSET('Sanitation Data'!$I$29,0,10*ROW('Sanitation Data'!I87)))</f>
        <v/>
      </c>
      <c r="DL93" s="274" t="str">
        <f ca="true">+IF(OFFSET('Sanitation Data'!$I$30,0,10*ROW('Sanitation Data'!I87))="","",OFFSET('Sanitation Data'!$I$30,0,10*ROW('Sanitation Data'!I87)))</f>
        <v/>
      </c>
      <c r="DM93" s="274" t="str">
        <f ca="true">+IF(OFFSET('Sanitation Data'!$I$31,0,10*ROW('Sanitation Data'!I87))="","",OFFSET('Sanitation Data'!$I$31,0,10*ROW('Sanitation Data'!I87)))</f>
        <v/>
      </c>
      <c r="DN93" s="274" t="str">
        <f ca="true">+IF(OFFSET('Sanitation Data'!$I$32,0,10*ROW('Sanitation Data'!I87))="","",OFFSET('Sanitation Data'!$I$32,0,10*ROW('Sanitation Data'!I87)))</f>
        <v/>
      </c>
      <c r="DO93" s="274" t="str">
        <f ca="true">+IF(OFFSET('Hygiene Data'!$D$11,0,10*ROW('Hygiene Data'!D87))="","",OFFSET('Hygiene Data'!$D$11,0,10*ROW('Hygiene Data'!D87)))</f>
        <v/>
      </c>
      <c r="DP93" s="274" t="str">
        <f ca="true">+IF(OFFSET('Hygiene Data'!$D$12,0,10*ROW('Hygiene Data'!D87))="","",OFFSET('Hygiene Data'!$D$12,0,10*ROW('Hygiene Data'!D87)))</f>
        <v/>
      </c>
      <c r="DQ93" s="274" t="str">
        <f ca="true">+IF(OFFSET('Hygiene Data'!$D$13,0,10*ROW('Hygiene Data'!D87))="","",OFFSET('Hygiene Data'!$D$13,0,10*ROW('Hygiene Data'!D87)))</f>
        <v/>
      </c>
      <c r="DR93" s="274" t="str">
        <f ca="true">+IF(OFFSET('Hygiene Data'!$E$11,0,10*ROW('Hygiene Data'!E87))="","",OFFSET('Hygiene Data'!$E$11,0,10*ROW('Hygiene Data'!E87)))</f>
        <v/>
      </c>
      <c r="DS93" s="274" t="str">
        <f ca="true">+IF(OFFSET('Hygiene Data'!$E$12,0,10*ROW('Hygiene Data'!E87))="","",OFFSET('Hygiene Data'!$E$12,0,10*ROW('Hygiene Data'!E87)))</f>
        <v/>
      </c>
      <c r="DT93" s="274" t="str">
        <f ca="true">+IF(OFFSET('Hygiene Data'!$E$13,0,10*ROW('Hygiene Data'!E87))="","",OFFSET('Hygiene Data'!$E$13,0,10*ROW('Hygiene Data'!E87)))</f>
        <v/>
      </c>
      <c r="DU93" s="274" t="str">
        <f ca="true">+IF(OFFSET('Hygiene Data'!$F$11,0,10*ROW('Hygiene Data'!F87))="","",OFFSET('Hygiene Data'!$F$11,0,10*ROW('Hygiene Data'!F87)))</f>
        <v/>
      </c>
      <c r="DV93" s="274" t="str">
        <f ca="true">+IF(OFFSET('Hygiene Data'!$F$12,0,10*ROW('Hygiene Data'!F87))="","",OFFSET('Hygiene Data'!$F$12,0,10*ROW('Hygiene Data'!F87)))</f>
        <v/>
      </c>
      <c r="DW93" s="274" t="str">
        <f ca="true">+IF(OFFSET('Hygiene Data'!$F$13,0,10*ROW('Hygiene Data'!F87))="","",OFFSET('Hygiene Data'!$F$13,0,10*ROW('Hygiene Data'!F87)))</f>
        <v/>
      </c>
      <c r="DX93" s="274" t="str">
        <f ca="true">+IF(OFFSET('Hygiene Data'!$G$11,0,10*ROW('Hygiene Data'!G87))="","",OFFSET('Hygiene Data'!$G$11,0,10*ROW('Hygiene Data'!G87)))</f>
        <v/>
      </c>
      <c r="DY93" s="274" t="str">
        <f ca="true">+IF(OFFSET('Hygiene Data'!$G$12,0,10*ROW('Hygiene Data'!G87))="","",OFFSET('Hygiene Data'!$G$12,0,10*ROW('Hygiene Data'!G87)))</f>
        <v/>
      </c>
      <c r="DZ93" s="274" t="str">
        <f ca="true">+IF(OFFSET('Hygiene Data'!$G$13,0,10*ROW('Hygiene Data'!G87))="","",OFFSET('Hygiene Data'!$G$13,0,10*ROW('Hygiene Data'!G87)))</f>
        <v/>
      </c>
      <c r="EA93" s="274" t="str">
        <f ca="true">+IF(OFFSET('Hygiene Data'!$H$11,0,10*ROW('Hygiene Data'!H87))="","",OFFSET('Hygiene Data'!$H$11,0,10*ROW('Hygiene Data'!H87)))</f>
        <v/>
      </c>
      <c r="EB93" s="274" t="str">
        <f ca="true">+IF(OFFSET('Hygiene Data'!$H$12,0,10*ROW('Hygiene Data'!H87))="","",OFFSET('Hygiene Data'!$H$12,0,10*ROW('Hygiene Data'!H87)))</f>
        <v/>
      </c>
      <c r="EC93" s="274" t="str">
        <f ca="true">+IF(OFFSET('Hygiene Data'!$H$13,0,10*ROW('Hygiene Data'!H87))="","",OFFSET('Hygiene Data'!$H$13,0,10*ROW('Hygiene Data'!H87)))</f>
        <v/>
      </c>
      <c r="ED93" s="274" t="str">
        <f ca="true">+IF(OFFSET('Hygiene Data'!$I$11,0,10*ROW('Hygiene Data'!I87))="","",OFFSET('Hygiene Data'!$I$11,0,10*ROW('Hygiene Data'!I87)))</f>
        <v/>
      </c>
      <c r="EE93" s="274" t="str">
        <f ca="true">+IF(OFFSET('Hygiene Data'!$I$12,0,10*ROW('Hygiene Data'!I87))="","",OFFSET('Hygiene Data'!$I$12,0,10*ROW('Hygiene Data'!I87)))</f>
        <v/>
      </c>
      <c r="EF93" s="274"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0" t="str">
        <f t="shared" ca="true" si="1"/>
        <v/>
      </c>
      <c r="D94" s="9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4"/>
      <c r="BS94" s="274" t="str">
        <f ca="true">+IF(OFFSET('Water Data'!$D$27,0,10*ROW('Water Data'!D88))="","",OFFSET('Water Data'!$D$27,0,10*ROW('Water Data'!D88)))</f>
        <v/>
      </c>
      <c r="BT94" s="274" t="str">
        <f ca="true">+IF(OFFSET('Water Data'!$D$28,0,10*ROW('Water Data'!D88))="","",OFFSET('Water Data'!$D$28,0,10*ROW('Water Data'!D88)))</f>
        <v/>
      </c>
      <c r="BU94" s="274" t="str">
        <f ca="true">+IF(OFFSET('Water Data'!$D$29,0,10*ROW('Water Data'!D88))="","",OFFSET('Water Data'!$D$29,0,10*ROW('Water Data'!D88)))</f>
        <v/>
      </c>
      <c r="BV94" s="274" t="str">
        <f ca="true">+IF(OFFSET('Water Data'!$E$27,0,10*ROW('Water Data'!E88))="","",OFFSET('Water Data'!$E$27,0,10*ROW('Water Data'!E88)))</f>
        <v/>
      </c>
      <c r="BW94" s="274" t="str">
        <f ca="true">+IF(OFFSET('Water Data'!$E$28,0,10*ROW('Water Data'!E88))="","",OFFSET('Water Data'!$E$28,0,10*ROW('Water Data'!E88)))</f>
        <v/>
      </c>
      <c r="BX94" s="274" t="str">
        <f ca="true">+IF(OFFSET('Water Data'!$E$29,0,10*ROW('Water Data'!E88))="","",OFFSET('Water Data'!$E$29,0,10*ROW('Water Data'!E88)))</f>
        <v/>
      </c>
      <c r="BY94" s="274" t="str">
        <f ca="true">+IF(OFFSET('Water Data'!$F$27,0,10*ROW('Water Data'!F88))="","",OFFSET('Water Data'!$F$27,0,10*ROW('Water Data'!F88)))</f>
        <v/>
      </c>
      <c r="BZ94" s="274" t="str">
        <f ca="true">+IF(OFFSET('Water Data'!$F$28,0,10*ROW('Water Data'!F88))="","",OFFSET('Water Data'!$F$28,0,10*ROW('Water Data'!F88)))</f>
        <v/>
      </c>
      <c r="CA94" s="274" t="str">
        <f ca="true">+IF(OFFSET('Water Data'!$F$29,0,10*ROW('Water Data'!F88))="","",OFFSET('Water Data'!$F$29,0,10*ROW('Water Data'!F88)))</f>
        <v/>
      </c>
      <c r="CB94" s="274" t="str">
        <f ca="true">+IF(OFFSET('Water Data'!$G$27,0,10*ROW('Water Data'!G88))="","",OFFSET('Water Data'!$G$27,0,10*ROW('Water Data'!G88)))</f>
        <v/>
      </c>
      <c r="CC94" s="274" t="str">
        <f ca="true">+IF(OFFSET('Water Data'!$G$28,0,10*ROW('Water Data'!G88))="","",OFFSET('Water Data'!$G$28,0,10*ROW('Water Data'!G88)))</f>
        <v/>
      </c>
      <c r="CD94" s="274" t="str">
        <f ca="true">+IF(OFFSET('Water Data'!$G$29,0,10*ROW('Water Data'!G88))="","",OFFSET('Water Data'!$G$29,0,10*ROW('Water Data'!G88)))</f>
        <v/>
      </c>
      <c r="CE94" s="274" t="str">
        <f ca="true">+IF(OFFSET('Water Data'!$H$27,0,10*ROW('Water Data'!H88))="","",OFFSET('Water Data'!$H$27,0,10*ROW('Water Data'!H88)))</f>
        <v/>
      </c>
      <c r="CF94" s="274" t="str">
        <f ca="true">+IF(OFFSET('Water Data'!$H$28,0,10*ROW('Water Data'!H88))="","",OFFSET('Water Data'!$H$28,0,10*ROW('Water Data'!H88)))</f>
        <v/>
      </c>
      <c r="CG94" s="274" t="str">
        <f ca="true">+IF(OFFSET('Water Data'!$H$29,0,10*ROW('Water Data'!H88))="","",OFFSET('Water Data'!$H$29,0,10*ROW('Water Data'!H88)))</f>
        <v/>
      </c>
      <c r="CH94" s="274" t="str">
        <f ca="true">+IF(OFFSET('Water Data'!$I$27,0,10*ROW('Water Data'!I88))="","",OFFSET('Water Data'!$I$27,0,10*ROW('Water Data'!I88)))</f>
        <v/>
      </c>
      <c r="CI94" s="274" t="str">
        <f ca="true">+IF(OFFSET('Water Data'!$I$28,0,10*ROW('Water Data'!I88))="","",OFFSET('Water Data'!$I$28,0,10*ROW('Water Data'!I88)))</f>
        <v/>
      </c>
      <c r="CJ94" s="274" t="str">
        <f ca="true">+IF(OFFSET('Water Data'!$I$29,0,10*ROW('Water Data'!I88))="","",OFFSET('Water Data'!$I$29,0,10*ROW('Water Data'!I88)))</f>
        <v/>
      </c>
      <c r="CK94" s="274" t="str">
        <f ca="true">+IF(OFFSET('Sanitation Data'!$D$28,0,10*ROW('Sanitation Data'!D88))="","",OFFSET('Sanitation Data'!$D$28,0,10*ROW('Sanitation Data'!D88)))</f>
        <v/>
      </c>
      <c r="CL94" s="274" t="str">
        <f ca="true">+IF(OFFSET('Sanitation Data'!$D$29,0,10*ROW('Sanitation Data'!D88))="","",OFFSET('Sanitation Data'!$D$29,0,10*ROW('Sanitation Data'!D88)))</f>
        <v/>
      </c>
      <c r="CM94" s="274" t="str">
        <f ca="true">+IF(OFFSET('Sanitation Data'!$D$30,0,10*ROW('Sanitation Data'!D88))="","",OFFSET('Sanitation Data'!$D$30,0,10*ROW('Sanitation Data'!D88)))</f>
        <v/>
      </c>
      <c r="CN94" s="274" t="str">
        <f ca="true">+IF(OFFSET('Sanitation Data'!$D$31,0,10*ROW('Sanitation Data'!D88))="","",OFFSET('Sanitation Data'!$D$31,0,10*ROW('Sanitation Data'!D88)))</f>
        <v/>
      </c>
      <c r="CO94" s="274" t="str">
        <f ca="true">+IF(OFFSET('Sanitation Data'!$D$32,0,10*ROW('Sanitation Data'!D88))="","",OFFSET('Sanitation Data'!$D$32,0,10*ROW('Sanitation Data'!D88)))</f>
        <v/>
      </c>
      <c r="CP94" s="274" t="str">
        <f ca="true">+IF(OFFSET('Sanitation Data'!$E$28,0,10*ROW('Sanitation Data'!E88))="","",OFFSET('Sanitation Data'!$E$28,0,10*ROW('Sanitation Data'!E88)))</f>
        <v/>
      </c>
      <c r="CQ94" s="274" t="str">
        <f ca="true">+IF(OFFSET('Sanitation Data'!$E$29,0,10*ROW('Sanitation Data'!E88))="","",OFFSET('Sanitation Data'!$E$29,0,10*ROW('Sanitation Data'!E88)))</f>
        <v/>
      </c>
      <c r="CR94" s="274" t="str">
        <f ca="true">+IF(OFFSET('Sanitation Data'!$E$30,0,10*ROW('Sanitation Data'!E88))="","",OFFSET('Sanitation Data'!$E$30,0,10*ROW('Sanitation Data'!E88)))</f>
        <v/>
      </c>
      <c r="CS94" s="274" t="str">
        <f ca="true">+IF(OFFSET('Sanitation Data'!$E$31,0,10*ROW('Sanitation Data'!E88))="","",OFFSET('Sanitation Data'!$E$31,0,10*ROW('Sanitation Data'!E88)))</f>
        <v/>
      </c>
      <c r="CT94" s="274" t="str">
        <f ca="true">+IF(OFFSET('Sanitation Data'!$E$32,0,10*ROW('Sanitation Data'!E88))="","",OFFSET('Sanitation Data'!$E$32,0,10*ROW('Sanitation Data'!E88)))</f>
        <v/>
      </c>
      <c r="CU94" s="274" t="str">
        <f ca="true">+IF(OFFSET('Sanitation Data'!$F$28,0,10*ROW('Sanitation Data'!F88))="","",OFFSET('Sanitation Data'!$F$28,0,10*ROW('Sanitation Data'!F88)))</f>
        <v/>
      </c>
      <c r="CV94" s="274" t="str">
        <f ca="true">+IF(OFFSET('Sanitation Data'!$F$29,0,10*ROW('Sanitation Data'!F88))="","",OFFSET('Sanitation Data'!$F$29,0,10*ROW('Sanitation Data'!F88)))</f>
        <v/>
      </c>
      <c r="CW94" s="274" t="str">
        <f ca="true">+IF(OFFSET('Sanitation Data'!$F$30,0,10*ROW('Sanitation Data'!F88))="","",OFFSET('Sanitation Data'!$F$30,0,10*ROW('Sanitation Data'!F88)))</f>
        <v/>
      </c>
      <c r="CX94" s="274" t="str">
        <f ca="true">+IF(OFFSET('Sanitation Data'!$F$31,0,10*ROW('Sanitation Data'!F88))="","",OFFSET('Sanitation Data'!$F$31,0,10*ROW('Sanitation Data'!F88)))</f>
        <v/>
      </c>
      <c r="CY94" s="274" t="str">
        <f ca="true">+IF(OFFSET('Sanitation Data'!$F$32,0,10*ROW('Sanitation Data'!F88))="","",OFFSET('Sanitation Data'!$F$32,0,10*ROW('Sanitation Data'!F88)))</f>
        <v/>
      </c>
      <c r="CZ94" s="274" t="str">
        <f ca="true">+IF(OFFSET('Sanitation Data'!$G$28,0,10*ROW('Sanitation Data'!G88))="","",OFFSET('Sanitation Data'!$G$28,0,10*ROW('Sanitation Data'!G88)))</f>
        <v/>
      </c>
      <c r="DA94" s="274" t="str">
        <f ca="true">+IF(OFFSET('Sanitation Data'!$G$29,0,10*ROW('Sanitation Data'!G88))="","",OFFSET('Sanitation Data'!$G$29,0,10*ROW('Sanitation Data'!G88)))</f>
        <v/>
      </c>
      <c r="DB94" s="274" t="str">
        <f ca="true">+IF(OFFSET('Sanitation Data'!$G$30,0,10*ROW('Sanitation Data'!G88))="","",OFFSET('Sanitation Data'!$G$30,0,10*ROW('Sanitation Data'!G88)))</f>
        <v/>
      </c>
      <c r="DC94" s="274" t="str">
        <f ca="true">+IF(OFFSET('Sanitation Data'!$G$31,0,10*ROW('Sanitation Data'!G88))="","",OFFSET('Sanitation Data'!$G$31,0,10*ROW('Sanitation Data'!G88)))</f>
        <v/>
      </c>
      <c r="DD94" s="274" t="str">
        <f ca="true">+IF(OFFSET('Sanitation Data'!$G$32,0,10*ROW('Sanitation Data'!G88))="","",OFFSET('Sanitation Data'!$G$32,0,10*ROW('Sanitation Data'!G88)))</f>
        <v/>
      </c>
      <c r="DE94" s="274" t="str">
        <f ca="true">+IF(OFFSET('Sanitation Data'!$H$28,0,10*ROW('Sanitation Data'!H88))="","",OFFSET('Sanitation Data'!$H$28,0,10*ROW('Sanitation Data'!H88)))</f>
        <v/>
      </c>
      <c r="DF94" s="274" t="str">
        <f ca="true">+IF(OFFSET('Sanitation Data'!$H$29,0,10*ROW('Sanitation Data'!H88))="","",OFFSET('Sanitation Data'!$H$29,0,10*ROW('Sanitation Data'!H88)))</f>
        <v/>
      </c>
      <c r="DG94" s="274" t="str">
        <f ca="true">+IF(OFFSET('Sanitation Data'!$H$30,0,10*ROW('Sanitation Data'!H88))="","",OFFSET('Sanitation Data'!$H$30,0,10*ROW('Sanitation Data'!H88)))</f>
        <v/>
      </c>
      <c r="DH94" s="274" t="str">
        <f ca="true">+IF(OFFSET('Sanitation Data'!$H$31,0,10*ROW('Sanitation Data'!H88))="","",OFFSET('Sanitation Data'!$H$31,0,10*ROW('Sanitation Data'!H88)))</f>
        <v/>
      </c>
      <c r="DI94" s="274" t="str">
        <f ca="true">+IF(OFFSET('Sanitation Data'!$H$32,0,10*ROW('Sanitation Data'!H88))="","",OFFSET('Sanitation Data'!$H$32,0,10*ROW('Sanitation Data'!H88)))</f>
        <v/>
      </c>
      <c r="DJ94" s="274" t="str">
        <f ca="true">+IF(OFFSET('Sanitation Data'!$I$28,0,10*ROW('Sanitation Data'!I88))="","",OFFSET('Sanitation Data'!$I$28,0,10*ROW('Sanitation Data'!I88)))</f>
        <v/>
      </c>
      <c r="DK94" s="274" t="str">
        <f ca="true">+IF(OFFSET('Sanitation Data'!$I$29,0,10*ROW('Sanitation Data'!I88))="","",OFFSET('Sanitation Data'!$I$29,0,10*ROW('Sanitation Data'!I88)))</f>
        <v/>
      </c>
      <c r="DL94" s="274" t="str">
        <f ca="true">+IF(OFFSET('Sanitation Data'!$I$30,0,10*ROW('Sanitation Data'!I88))="","",OFFSET('Sanitation Data'!$I$30,0,10*ROW('Sanitation Data'!I88)))</f>
        <v/>
      </c>
      <c r="DM94" s="274" t="str">
        <f ca="true">+IF(OFFSET('Sanitation Data'!$I$31,0,10*ROW('Sanitation Data'!I88))="","",OFFSET('Sanitation Data'!$I$31,0,10*ROW('Sanitation Data'!I88)))</f>
        <v/>
      </c>
      <c r="DN94" s="274" t="str">
        <f ca="true">+IF(OFFSET('Sanitation Data'!$I$32,0,10*ROW('Sanitation Data'!I88))="","",OFFSET('Sanitation Data'!$I$32,0,10*ROW('Sanitation Data'!I88)))</f>
        <v/>
      </c>
      <c r="DO94" s="274" t="str">
        <f ca="true">+IF(OFFSET('Hygiene Data'!$D$11,0,10*ROW('Hygiene Data'!D88))="","",OFFSET('Hygiene Data'!$D$11,0,10*ROW('Hygiene Data'!D88)))</f>
        <v/>
      </c>
      <c r="DP94" s="274" t="str">
        <f ca="true">+IF(OFFSET('Hygiene Data'!$D$12,0,10*ROW('Hygiene Data'!D88))="","",OFFSET('Hygiene Data'!$D$12,0,10*ROW('Hygiene Data'!D88)))</f>
        <v/>
      </c>
      <c r="DQ94" s="274" t="str">
        <f ca="true">+IF(OFFSET('Hygiene Data'!$D$13,0,10*ROW('Hygiene Data'!D88))="","",OFFSET('Hygiene Data'!$D$13,0,10*ROW('Hygiene Data'!D88)))</f>
        <v/>
      </c>
      <c r="DR94" s="274" t="str">
        <f ca="true">+IF(OFFSET('Hygiene Data'!$E$11,0,10*ROW('Hygiene Data'!E88))="","",OFFSET('Hygiene Data'!$E$11,0,10*ROW('Hygiene Data'!E88)))</f>
        <v/>
      </c>
      <c r="DS94" s="274" t="str">
        <f ca="true">+IF(OFFSET('Hygiene Data'!$E$12,0,10*ROW('Hygiene Data'!E88))="","",OFFSET('Hygiene Data'!$E$12,0,10*ROW('Hygiene Data'!E88)))</f>
        <v/>
      </c>
      <c r="DT94" s="274" t="str">
        <f ca="true">+IF(OFFSET('Hygiene Data'!$E$13,0,10*ROW('Hygiene Data'!E88))="","",OFFSET('Hygiene Data'!$E$13,0,10*ROW('Hygiene Data'!E88)))</f>
        <v/>
      </c>
      <c r="DU94" s="274" t="str">
        <f ca="true">+IF(OFFSET('Hygiene Data'!$F$11,0,10*ROW('Hygiene Data'!F88))="","",OFFSET('Hygiene Data'!$F$11,0,10*ROW('Hygiene Data'!F88)))</f>
        <v/>
      </c>
      <c r="DV94" s="274" t="str">
        <f ca="true">+IF(OFFSET('Hygiene Data'!$F$12,0,10*ROW('Hygiene Data'!F88))="","",OFFSET('Hygiene Data'!$F$12,0,10*ROW('Hygiene Data'!F88)))</f>
        <v/>
      </c>
      <c r="DW94" s="274" t="str">
        <f ca="true">+IF(OFFSET('Hygiene Data'!$F$13,0,10*ROW('Hygiene Data'!F88))="","",OFFSET('Hygiene Data'!$F$13,0,10*ROW('Hygiene Data'!F88)))</f>
        <v/>
      </c>
      <c r="DX94" s="274" t="str">
        <f ca="true">+IF(OFFSET('Hygiene Data'!$G$11,0,10*ROW('Hygiene Data'!G88))="","",OFFSET('Hygiene Data'!$G$11,0,10*ROW('Hygiene Data'!G88)))</f>
        <v/>
      </c>
      <c r="DY94" s="274" t="str">
        <f ca="true">+IF(OFFSET('Hygiene Data'!$G$12,0,10*ROW('Hygiene Data'!G88))="","",OFFSET('Hygiene Data'!$G$12,0,10*ROW('Hygiene Data'!G88)))</f>
        <v/>
      </c>
      <c r="DZ94" s="274" t="str">
        <f ca="true">+IF(OFFSET('Hygiene Data'!$G$13,0,10*ROW('Hygiene Data'!G88))="","",OFFSET('Hygiene Data'!$G$13,0,10*ROW('Hygiene Data'!G88)))</f>
        <v/>
      </c>
      <c r="EA94" s="274" t="str">
        <f ca="true">+IF(OFFSET('Hygiene Data'!$H$11,0,10*ROW('Hygiene Data'!H88))="","",OFFSET('Hygiene Data'!$H$11,0,10*ROW('Hygiene Data'!H88)))</f>
        <v/>
      </c>
      <c r="EB94" s="274" t="str">
        <f ca="true">+IF(OFFSET('Hygiene Data'!$H$12,0,10*ROW('Hygiene Data'!H88))="","",OFFSET('Hygiene Data'!$H$12,0,10*ROW('Hygiene Data'!H88)))</f>
        <v/>
      </c>
      <c r="EC94" s="274" t="str">
        <f ca="true">+IF(OFFSET('Hygiene Data'!$H$13,0,10*ROW('Hygiene Data'!H88))="","",OFFSET('Hygiene Data'!$H$13,0,10*ROW('Hygiene Data'!H88)))</f>
        <v/>
      </c>
      <c r="ED94" s="274" t="str">
        <f ca="true">+IF(OFFSET('Hygiene Data'!$I$11,0,10*ROW('Hygiene Data'!I88))="","",OFFSET('Hygiene Data'!$I$11,0,10*ROW('Hygiene Data'!I88)))</f>
        <v/>
      </c>
      <c r="EE94" s="274" t="str">
        <f ca="true">+IF(OFFSET('Hygiene Data'!$I$12,0,10*ROW('Hygiene Data'!I88))="","",OFFSET('Hygiene Data'!$I$12,0,10*ROW('Hygiene Data'!I88)))</f>
        <v/>
      </c>
      <c r="EF94" s="274"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0" t="str">
        <f t="shared" ca="true" si="1"/>
        <v/>
      </c>
      <c r="D95" s="9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4"/>
      <c r="BS95" s="274" t="str">
        <f ca="true">+IF(OFFSET('Water Data'!$D$27,0,10*ROW('Water Data'!D89))="","",OFFSET('Water Data'!$D$27,0,10*ROW('Water Data'!D89)))</f>
        <v/>
      </c>
      <c r="BT95" s="274" t="str">
        <f ca="true">+IF(OFFSET('Water Data'!$D$28,0,10*ROW('Water Data'!D89))="","",OFFSET('Water Data'!$D$28,0,10*ROW('Water Data'!D89)))</f>
        <v/>
      </c>
      <c r="BU95" s="274" t="str">
        <f ca="true">+IF(OFFSET('Water Data'!$D$29,0,10*ROW('Water Data'!D89))="","",OFFSET('Water Data'!$D$29,0,10*ROW('Water Data'!D89)))</f>
        <v/>
      </c>
      <c r="BV95" s="274" t="str">
        <f ca="true">+IF(OFFSET('Water Data'!$E$27,0,10*ROW('Water Data'!E89))="","",OFFSET('Water Data'!$E$27,0,10*ROW('Water Data'!E89)))</f>
        <v/>
      </c>
      <c r="BW95" s="274" t="str">
        <f ca="true">+IF(OFFSET('Water Data'!$E$28,0,10*ROW('Water Data'!E89))="","",OFFSET('Water Data'!$E$28,0,10*ROW('Water Data'!E89)))</f>
        <v/>
      </c>
      <c r="BX95" s="274" t="str">
        <f ca="true">+IF(OFFSET('Water Data'!$E$29,0,10*ROW('Water Data'!E89))="","",OFFSET('Water Data'!$E$29,0,10*ROW('Water Data'!E89)))</f>
        <v/>
      </c>
      <c r="BY95" s="274" t="str">
        <f ca="true">+IF(OFFSET('Water Data'!$F$27,0,10*ROW('Water Data'!F89))="","",OFFSET('Water Data'!$F$27,0,10*ROW('Water Data'!F89)))</f>
        <v/>
      </c>
      <c r="BZ95" s="274" t="str">
        <f ca="true">+IF(OFFSET('Water Data'!$F$28,0,10*ROW('Water Data'!F89))="","",OFFSET('Water Data'!$F$28,0,10*ROW('Water Data'!F89)))</f>
        <v/>
      </c>
      <c r="CA95" s="274" t="str">
        <f ca="true">+IF(OFFSET('Water Data'!$F$29,0,10*ROW('Water Data'!F89))="","",OFFSET('Water Data'!$F$29,0,10*ROW('Water Data'!F89)))</f>
        <v/>
      </c>
      <c r="CB95" s="274" t="str">
        <f ca="true">+IF(OFFSET('Water Data'!$G$27,0,10*ROW('Water Data'!G89))="","",OFFSET('Water Data'!$G$27,0,10*ROW('Water Data'!G89)))</f>
        <v/>
      </c>
      <c r="CC95" s="274" t="str">
        <f ca="true">+IF(OFFSET('Water Data'!$G$28,0,10*ROW('Water Data'!G89))="","",OFFSET('Water Data'!$G$28,0,10*ROW('Water Data'!G89)))</f>
        <v/>
      </c>
      <c r="CD95" s="274" t="str">
        <f ca="true">+IF(OFFSET('Water Data'!$G$29,0,10*ROW('Water Data'!G89))="","",OFFSET('Water Data'!$G$29,0,10*ROW('Water Data'!G89)))</f>
        <v/>
      </c>
      <c r="CE95" s="274" t="str">
        <f ca="true">+IF(OFFSET('Water Data'!$H$27,0,10*ROW('Water Data'!H89))="","",OFFSET('Water Data'!$H$27,0,10*ROW('Water Data'!H89)))</f>
        <v/>
      </c>
      <c r="CF95" s="274" t="str">
        <f ca="true">+IF(OFFSET('Water Data'!$H$28,0,10*ROW('Water Data'!H89))="","",OFFSET('Water Data'!$H$28,0,10*ROW('Water Data'!H89)))</f>
        <v/>
      </c>
      <c r="CG95" s="274" t="str">
        <f ca="true">+IF(OFFSET('Water Data'!$H$29,0,10*ROW('Water Data'!H89))="","",OFFSET('Water Data'!$H$29,0,10*ROW('Water Data'!H89)))</f>
        <v/>
      </c>
      <c r="CH95" s="274" t="str">
        <f ca="true">+IF(OFFSET('Water Data'!$I$27,0,10*ROW('Water Data'!I89))="","",OFFSET('Water Data'!$I$27,0,10*ROW('Water Data'!I89)))</f>
        <v/>
      </c>
      <c r="CI95" s="274" t="str">
        <f ca="true">+IF(OFFSET('Water Data'!$I$28,0,10*ROW('Water Data'!I89))="","",OFFSET('Water Data'!$I$28,0,10*ROW('Water Data'!I89)))</f>
        <v/>
      </c>
      <c r="CJ95" s="274" t="str">
        <f ca="true">+IF(OFFSET('Water Data'!$I$29,0,10*ROW('Water Data'!I89))="","",OFFSET('Water Data'!$I$29,0,10*ROW('Water Data'!I89)))</f>
        <v/>
      </c>
      <c r="CK95" s="274" t="str">
        <f ca="true">+IF(OFFSET('Sanitation Data'!$D$28,0,10*ROW('Sanitation Data'!D89))="","",OFFSET('Sanitation Data'!$D$28,0,10*ROW('Sanitation Data'!D89)))</f>
        <v/>
      </c>
      <c r="CL95" s="274" t="str">
        <f ca="true">+IF(OFFSET('Sanitation Data'!$D$29,0,10*ROW('Sanitation Data'!D89))="","",OFFSET('Sanitation Data'!$D$29,0,10*ROW('Sanitation Data'!D89)))</f>
        <v/>
      </c>
      <c r="CM95" s="274" t="str">
        <f ca="true">+IF(OFFSET('Sanitation Data'!$D$30,0,10*ROW('Sanitation Data'!D89))="","",OFFSET('Sanitation Data'!$D$30,0,10*ROW('Sanitation Data'!D89)))</f>
        <v/>
      </c>
      <c r="CN95" s="274" t="str">
        <f ca="true">+IF(OFFSET('Sanitation Data'!$D$31,0,10*ROW('Sanitation Data'!D89))="","",OFFSET('Sanitation Data'!$D$31,0,10*ROW('Sanitation Data'!D89)))</f>
        <v/>
      </c>
      <c r="CO95" s="274" t="str">
        <f ca="true">+IF(OFFSET('Sanitation Data'!$D$32,0,10*ROW('Sanitation Data'!D89))="","",OFFSET('Sanitation Data'!$D$32,0,10*ROW('Sanitation Data'!D89)))</f>
        <v/>
      </c>
      <c r="CP95" s="274" t="str">
        <f ca="true">+IF(OFFSET('Sanitation Data'!$E$28,0,10*ROW('Sanitation Data'!E89))="","",OFFSET('Sanitation Data'!$E$28,0,10*ROW('Sanitation Data'!E89)))</f>
        <v/>
      </c>
      <c r="CQ95" s="274" t="str">
        <f ca="true">+IF(OFFSET('Sanitation Data'!$E$29,0,10*ROW('Sanitation Data'!E89))="","",OFFSET('Sanitation Data'!$E$29,0,10*ROW('Sanitation Data'!E89)))</f>
        <v/>
      </c>
      <c r="CR95" s="274" t="str">
        <f ca="true">+IF(OFFSET('Sanitation Data'!$E$30,0,10*ROW('Sanitation Data'!E89))="","",OFFSET('Sanitation Data'!$E$30,0,10*ROW('Sanitation Data'!E89)))</f>
        <v/>
      </c>
      <c r="CS95" s="274" t="str">
        <f ca="true">+IF(OFFSET('Sanitation Data'!$E$31,0,10*ROW('Sanitation Data'!E89))="","",OFFSET('Sanitation Data'!$E$31,0,10*ROW('Sanitation Data'!E89)))</f>
        <v/>
      </c>
      <c r="CT95" s="274" t="str">
        <f ca="true">+IF(OFFSET('Sanitation Data'!$E$32,0,10*ROW('Sanitation Data'!E89))="","",OFFSET('Sanitation Data'!$E$32,0,10*ROW('Sanitation Data'!E89)))</f>
        <v/>
      </c>
      <c r="CU95" s="274" t="str">
        <f ca="true">+IF(OFFSET('Sanitation Data'!$F$28,0,10*ROW('Sanitation Data'!F89))="","",OFFSET('Sanitation Data'!$F$28,0,10*ROW('Sanitation Data'!F89)))</f>
        <v/>
      </c>
      <c r="CV95" s="274" t="str">
        <f ca="true">+IF(OFFSET('Sanitation Data'!$F$29,0,10*ROW('Sanitation Data'!F89))="","",OFFSET('Sanitation Data'!$F$29,0,10*ROW('Sanitation Data'!F89)))</f>
        <v/>
      </c>
      <c r="CW95" s="274" t="str">
        <f ca="true">+IF(OFFSET('Sanitation Data'!$F$30,0,10*ROW('Sanitation Data'!F89))="","",OFFSET('Sanitation Data'!$F$30,0,10*ROW('Sanitation Data'!F89)))</f>
        <v/>
      </c>
      <c r="CX95" s="274" t="str">
        <f ca="true">+IF(OFFSET('Sanitation Data'!$F$31,0,10*ROW('Sanitation Data'!F89))="","",OFFSET('Sanitation Data'!$F$31,0,10*ROW('Sanitation Data'!F89)))</f>
        <v/>
      </c>
      <c r="CY95" s="274" t="str">
        <f ca="true">+IF(OFFSET('Sanitation Data'!$F$32,0,10*ROW('Sanitation Data'!F89))="","",OFFSET('Sanitation Data'!$F$32,0,10*ROW('Sanitation Data'!F89)))</f>
        <v/>
      </c>
      <c r="CZ95" s="274" t="str">
        <f ca="true">+IF(OFFSET('Sanitation Data'!$G$28,0,10*ROW('Sanitation Data'!G89))="","",OFFSET('Sanitation Data'!$G$28,0,10*ROW('Sanitation Data'!G89)))</f>
        <v/>
      </c>
      <c r="DA95" s="274" t="str">
        <f ca="true">+IF(OFFSET('Sanitation Data'!$G$29,0,10*ROW('Sanitation Data'!G89))="","",OFFSET('Sanitation Data'!$G$29,0,10*ROW('Sanitation Data'!G89)))</f>
        <v/>
      </c>
      <c r="DB95" s="274" t="str">
        <f ca="true">+IF(OFFSET('Sanitation Data'!$G$30,0,10*ROW('Sanitation Data'!G89))="","",OFFSET('Sanitation Data'!$G$30,0,10*ROW('Sanitation Data'!G89)))</f>
        <v/>
      </c>
      <c r="DC95" s="274" t="str">
        <f ca="true">+IF(OFFSET('Sanitation Data'!$G$31,0,10*ROW('Sanitation Data'!G89))="","",OFFSET('Sanitation Data'!$G$31,0,10*ROW('Sanitation Data'!G89)))</f>
        <v/>
      </c>
      <c r="DD95" s="274" t="str">
        <f ca="true">+IF(OFFSET('Sanitation Data'!$G$32,0,10*ROW('Sanitation Data'!G89))="","",OFFSET('Sanitation Data'!$G$32,0,10*ROW('Sanitation Data'!G89)))</f>
        <v/>
      </c>
      <c r="DE95" s="274" t="str">
        <f ca="true">+IF(OFFSET('Sanitation Data'!$H$28,0,10*ROW('Sanitation Data'!H89))="","",OFFSET('Sanitation Data'!$H$28,0,10*ROW('Sanitation Data'!H89)))</f>
        <v/>
      </c>
      <c r="DF95" s="274" t="str">
        <f ca="true">+IF(OFFSET('Sanitation Data'!$H$29,0,10*ROW('Sanitation Data'!H89))="","",OFFSET('Sanitation Data'!$H$29,0,10*ROW('Sanitation Data'!H89)))</f>
        <v/>
      </c>
      <c r="DG95" s="274" t="str">
        <f ca="true">+IF(OFFSET('Sanitation Data'!$H$30,0,10*ROW('Sanitation Data'!H89))="","",OFFSET('Sanitation Data'!$H$30,0,10*ROW('Sanitation Data'!H89)))</f>
        <v/>
      </c>
      <c r="DH95" s="274" t="str">
        <f ca="true">+IF(OFFSET('Sanitation Data'!$H$31,0,10*ROW('Sanitation Data'!H89))="","",OFFSET('Sanitation Data'!$H$31,0,10*ROW('Sanitation Data'!H89)))</f>
        <v/>
      </c>
      <c r="DI95" s="274" t="str">
        <f ca="true">+IF(OFFSET('Sanitation Data'!$H$32,0,10*ROW('Sanitation Data'!H89))="","",OFFSET('Sanitation Data'!$H$32,0,10*ROW('Sanitation Data'!H89)))</f>
        <v/>
      </c>
      <c r="DJ95" s="274" t="str">
        <f ca="true">+IF(OFFSET('Sanitation Data'!$I$28,0,10*ROW('Sanitation Data'!I89))="","",OFFSET('Sanitation Data'!$I$28,0,10*ROW('Sanitation Data'!I89)))</f>
        <v/>
      </c>
      <c r="DK95" s="274" t="str">
        <f ca="true">+IF(OFFSET('Sanitation Data'!$I$29,0,10*ROW('Sanitation Data'!I89))="","",OFFSET('Sanitation Data'!$I$29,0,10*ROW('Sanitation Data'!I89)))</f>
        <v/>
      </c>
      <c r="DL95" s="274" t="str">
        <f ca="true">+IF(OFFSET('Sanitation Data'!$I$30,0,10*ROW('Sanitation Data'!I89))="","",OFFSET('Sanitation Data'!$I$30,0,10*ROW('Sanitation Data'!I89)))</f>
        <v/>
      </c>
      <c r="DM95" s="274" t="str">
        <f ca="true">+IF(OFFSET('Sanitation Data'!$I$31,0,10*ROW('Sanitation Data'!I89))="","",OFFSET('Sanitation Data'!$I$31,0,10*ROW('Sanitation Data'!I89)))</f>
        <v/>
      </c>
      <c r="DN95" s="274" t="str">
        <f ca="true">+IF(OFFSET('Sanitation Data'!$I$32,0,10*ROW('Sanitation Data'!I89))="","",OFFSET('Sanitation Data'!$I$32,0,10*ROW('Sanitation Data'!I89)))</f>
        <v/>
      </c>
      <c r="DO95" s="274" t="str">
        <f ca="true">+IF(OFFSET('Hygiene Data'!$D$11,0,10*ROW('Hygiene Data'!D89))="","",OFFSET('Hygiene Data'!$D$11,0,10*ROW('Hygiene Data'!D89)))</f>
        <v/>
      </c>
      <c r="DP95" s="274" t="str">
        <f ca="true">+IF(OFFSET('Hygiene Data'!$D$12,0,10*ROW('Hygiene Data'!D89))="","",OFFSET('Hygiene Data'!$D$12,0,10*ROW('Hygiene Data'!D89)))</f>
        <v/>
      </c>
      <c r="DQ95" s="274" t="str">
        <f ca="true">+IF(OFFSET('Hygiene Data'!$D$13,0,10*ROW('Hygiene Data'!D89))="","",OFFSET('Hygiene Data'!$D$13,0,10*ROW('Hygiene Data'!D89)))</f>
        <v/>
      </c>
      <c r="DR95" s="274" t="str">
        <f ca="true">+IF(OFFSET('Hygiene Data'!$E$11,0,10*ROW('Hygiene Data'!E89))="","",OFFSET('Hygiene Data'!$E$11,0,10*ROW('Hygiene Data'!E89)))</f>
        <v/>
      </c>
      <c r="DS95" s="274" t="str">
        <f ca="true">+IF(OFFSET('Hygiene Data'!$E$12,0,10*ROW('Hygiene Data'!E89))="","",OFFSET('Hygiene Data'!$E$12,0,10*ROW('Hygiene Data'!E89)))</f>
        <v/>
      </c>
      <c r="DT95" s="274" t="str">
        <f ca="true">+IF(OFFSET('Hygiene Data'!$E$13,0,10*ROW('Hygiene Data'!E89))="","",OFFSET('Hygiene Data'!$E$13,0,10*ROW('Hygiene Data'!E89)))</f>
        <v/>
      </c>
      <c r="DU95" s="274" t="str">
        <f ca="true">+IF(OFFSET('Hygiene Data'!$F$11,0,10*ROW('Hygiene Data'!F89))="","",OFFSET('Hygiene Data'!$F$11,0,10*ROW('Hygiene Data'!F89)))</f>
        <v/>
      </c>
      <c r="DV95" s="274" t="str">
        <f ca="true">+IF(OFFSET('Hygiene Data'!$F$12,0,10*ROW('Hygiene Data'!F89))="","",OFFSET('Hygiene Data'!$F$12,0,10*ROW('Hygiene Data'!F89)))</f>
        <v/>
      </c>
      <c r="DW95" s="274" t="str">
        <f ca="true">+IF(OFFSET('Hygiene Data'!$F$13,0,10*ROW('Hygiene Data'!F89))="","",OFFSET('Hygiene Data'!$F$13,0,10*ROW('Hygiene Data'!F89)))</f>
        <v/>
      </c>
      <c r="DX95" s="274" t="str">
        <f ca="true">+IF(OFFSET('Hygiene Data'!$G$11,0,10*ROW('Hygiene Data'!G89))="","",OFFSET('Hygiene Data'!$G$11,0,10*ROW('Hygiene Data'!G89)))</f>
        <v/>
      </c>
      <c r="DY95" s="274" t="str">
        <f ca="true">+IF(OFFSET('Hygiene Data'!$G$12,0,10*ROW('Hygiene Data'!G89))="","",OFFSET('Hygiene Data'!$G$12,0,10*ROW('Hygiene Data'!G89)))</f>
        <v/>
      </c>
      <c r="DZ95" s="274" t="str">
        <f ca="true">+IF(OFFSET('Hygiene Data'!$G$13,0,10*ROW('Hygiene Data'!G89))="","",OFFSET('Hygiene Data'!$G$13,0,10*ROW('Hygiene Data'!G89)))</f>
        <v/>
      </c>
      <c r="EA95" s="274" t="str">
        <f ca="true">+IF(OFFSET('Hygiene Data'!$H$11,0,10*ROW('Hygiene Data'!H89))="","",OFFSET('Hygiene Data'!$H$11,0,10*ROW('Hygiene Data'!H89)))</f>
        <v/>
      </c>
      <c r="EB95" s="274" t="str">
        <f ca="true">+IF(OFFSET('Hygiene Data'!$H$12,0,10*ROW('Hygiene Data'!H89))="","",OFFSET('Hygiene Data'!$H$12,0,10*ROW('Hygiene Data'!H89)))</f>
        <v/>
      </c>
      <c r="EC95" s="274" t="str">
        <f ca="true">+IF(OFFSET('Hygiene Data'!$H$13,0,10*ROW('Hygiene Data'!H89))="","",OFFSET('Hygiene Data'!$H$13,0,10*ROW('Hygiene Data'!H89)))</f>
        <v/>
      </c>
      <c r="ED95" s="274" t="str">
        <f ca="true">+IF(OFFSET('Hygiene Data'!$I$11,0,10*ROW('Hygiene Data'!I89))="","",OFFSET('Hygiene Data'!$I$11,0,10*ROW('Hygiene Data'!I89)))</f>
        <v/>
      </c>
      <c r="EE95" s="274" t="str">
        <f ca="true">+IF(OFFSET('Hygiene Data'!$I$12,0,10*ROW('Hygiene Data'!I89))="","",OFFSET('Hygiene Data'!$I$12,0,10*ROW('Hygiene Data'!I89)))</f>
        <v/>
      </c>
      <c r="EF95" s="274"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0" t="str">
        <f t="shared" ca="true" si="1"/>
        <v/>
      </c>
      <c r="D96" s="9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4"/>
      <c r="BS96" s="274" t="str">
        <f ca="true">+IF(OFFSET('Water Data'!$D$27,0,10*ROW('Water Data'!D90))="","",OFFSET('Water Data'!$D$27,0,10*ROW('Water Data'!D90)))</f>
        <v/>
      </c>
      <c r="BT96" s="274" t="str">
        <f ca="true">+IF(OFFSET('Water Data'!$D$28,0,10*ROW('Water Data'!D90))="","",OFFSET('Water Data'!$D$28,0,10*ROW('Water Data'!D90)))</f>
        <v/>
      </c>
      <c r="BU96" s="274" t="str">
        <f ca="true">+IF(OFFSET('Water Data'!$D$29,0,10*ROW('Water Data'!D90))="","",OFFSET('Water Data'!$D$29,0,10*ROW('Water Data'!D90)))</f>
        <v/>
      </c>
      <c r="BV96" s="274" t="str">
        <f ca="true">+IF(OFFSET('Water Data'!$E$27,0,10*ROW('Water Data'!E90))="","",OFFSET('Water Data'!$E$27,0,10*ROW('Water Data'!E90)))</f>
        <v/>
      </c>
      <c r="BW96" s="274" t="str">
        <f ca="true">+IF(OFFSET('Water Data'!$E$28,0,10*ROW('Water Data'!E90))="","",OFFSET('Water Data'!$E$28,0,10*ROW('Water Data'!E90)))</f>
        <v/>
      </c>
      <c r="BX96" s="274" t="str">
        <f ca="true">+IF(OFFSET('Water Data'!$E$29,0,10*ROW('Water Data'!E90))="","",OFFSET('Water Data'!$E$29,0,10*ROW('Water Data'!E90)))</f>
        <v/>
      </c>
      <c r="BY96" s="274" t="str">
        <f ca="true">+IF(OFFSET('Water Data'!$F$27,0,10*ROW('Water Data'!F90))="","",OFFSET('Water Data'!$F$27,0,10*ROW('Water Data'!F90)))</f>
        <v/>
      </c>
      <c r="BZ96" s="274" t="str">
        <f ca="true">+IF(OFFSET('Water Data'!$F$28,0,10*ROW('Water Data'!F90))="","",OFFSET('Water Data'!$F$28,0,10*ROW('Water Data'!F90)))</f>
        <v/>
      </c>
      <c r="CA96" s="274" t="str">
        <f ca="true">+IF(OFFSET('Water Data'!$F$29,0,10*ROW('Water Data'!F90))="","",OFFSET('Water Data'!$F$29,0,10*ROW('Water Data'!F90)))</f>
        <v/>
      </c>
      <c r="CB96" s="274" t="str">
        <f ca="true">+IF(OFFSET('Water Data'!$G$27,0,10*ROW('Water Data'!G90))="","",OFFSET('Water Data'!$G$27,0,10*ROW('Water Data'!G90)))</f>
        <v/>
      </c>
      <c r="CC96" s="274" t="str">
        <f ca="true">+IF(OFFSET('Water Data'!$G$28,0,10*ROW('Water Data'!G90))="","",OFFSET('Water Data'!$G$28,0,10*ROW('Water Data'!G90)))</f>
        <v/>
      </c>
      <c r="CD96" s="274" t="str">
        <f ca="true">+IF(OFFSET('Water Data'!$G$29,0,10*ROW('Water Data'!G90))="","",OFFSET('Water Data'!$G$29,0,10*ROW('Water Data'!G90)))</f>
        <v/>
      </c>
      <c r="CE96" s="274" t="str">
        <f ca="true">+IF(OFFSET('Water Data'!$H$27,0,10*ROW('Water Data'!H90))="","",OFFSET('Water Data'!$H$27,0,10*ROW('Water Data'!H90)))</f>
        <v/>
      </c>
      <c r="CF96" s="274" t="str">
        <f ca="true">+IF(OFFSET('Water Data'!$H$28,0,10*ROW('Water Data'!H90))="","",OFFSET('Water Data'!$H$28,0,10*ROW('Water Data'!H90)))</f>
        <v/>
      </c>
      <c r="CG96" s="274" t="str">
        <f ca="true">+IF(OFFSET('Water Data'!$H$29,0,10*ROW('Water Data'!H90))="","",OFFSET('Water Data'!$H$29,0,10*ROW('Water Data'!H90)))</f>
        <v/>
      </c>
      <c r="CH96" s="274" t="str">
        <f ca="true">+IF(OFFSET('Water Data'!$I$27,0,10*ROW('Water Data'!I90))="","",OFFSET('Water Data'!$I$27,0,10*ROW('Water Data'!I90)))</f>
        <v/>
      </c>
      <c r="CI96" s="274" t="str">
        <f ca="true">+IF(OFFSET('Water Data'!$I$28,0,10*ROW('Water Data'!I90))="","",OFFSET('Water Data'!$I$28,0,10*ROW('Water Data'!I90)))</f>
        <v/>
      </c>
      <c r="CJ96" s="274" t="str">
        <f ca="true">+IF(OFFSET('Water Data'!$I$29,0,10*ROW('Water Data'!I90))="","",OFFSET('Water Data'!$I$29,0,10*ROW('Water Data'!I90)))</f>
        <v/>
      </c>
      <c r="CK96" s="274" t="str">
        <f ca="true">+IF(OFFSET('Sanitation Data'!$D$28,0,10*ROW('Sanitation Data'!D90))="","",OFFSET('Sanitation Data'!$D$28,0,10*ROW('Sanitation Data'!D90)))</f>
        <v/>
      </c>
      <c r="CL96" s="274" t="str">
        <f ca="true">+IF(OFFSET('Sanitation Data'!$D$29,0,10*ROW('Sanitation Data'!D90))="","",OFFSET('Sanitation Data'!$D$29,0,10*ROW('Sanitation Data'!D90)))</f>
        <v/>
      </c>
      <c r="CM96" s="274" t="str">
        <f ca="true">+IF(OFFSET('Sanitation Data'!$D$30,0,10*ROW('Sanitation Data'!D90))="","",OFFSET('Sanitation Data'!$D$30,0,10*ROW('Sanitation Data'!D90)))</f>
        <v/>
      </c>
      <c r="CN96" s="274" t="str">
        <f ca="true">+IF(OFFSET('Sanitation Data'!$D$31,0,10*ROW('Sanitation Data'!D90))="","",OFFSET('Sanitation Data'!$D$31,0,10*ROW('Sanitation Data'!D90)))</f>
        <v/>
      </c>
      <c r="CO96" s="274" t="str">
        <f ca="true">+IF(OFFSET('Sanitation Data'!$D$32,0,10*ROW('Sanitation Data'!D90))="","",OFFSET('Sanitation Data'!$D$32,0,10*ROW('Sanitation Data'!D90)))</f>
        <v/>
      </c>
      <c r="CP96" s="274" t="str">
        <f ca="true">+IF(OFFSET('Sanitation Data'!$E$28,0,10*ROW('Sanitation Data'!E90))="","",OFFSET('Sanitation Data'!$E$28,0,10*ROW('Sanitation Data'!E90)))</f>
        <v/>
      </c>
      <c r="CQ96" s="274" t="str">
        <f ca="true">+IF(OFFSET('Sanitation Data'!$E$29,0,10*ROW('Sanitation Data'!E90))="","",OFFSET('Sanitation Data'!$E$29,0,10*ROW('Sanitation Data'!E90)))</f>
        <v/>
      </c>
      <c r="CR96" s="274" t="str">
        <f ca="true">+IF(OFFSET('Sanitation Data'!$E$30,0,10*ROW('Sanitation Data'!E90))="","",OFFSET('Sanitation Data'!$E$30,0,10*ROW('Sanitation Data'!E90)))</f>
        <v/>
      </c>
      <c r="CS96" s="274" t="str">
        <f ca="true">+IF(OFFSET('Sanitation Data'!$E$31,0,10*ROW('Sanitation Data'!E90))="","",OFFSET('Sanitation Data'!$E$31,0,10*ROW('Sanitation Data'!E90)))</f>
        <v/>
      </c>
      <c r="CT96" s="274" t="str">
        <f ca="true">+IF(OFFSET('Sanitation Data'!$E$32,0,10*ROW('Sanitation Data'!E90))="","",OFFSET('Sanitation Data'!$E$32,0,10*ROW('Sanitation Data'!E90)))</f>
        <v/>
      </c>
      <c r="CU96" s="274" t="str">
        <f ca="true">+IF(OFFSET('Sanitation Data'!$F$28,0,10*ROW('Sanitation Data'!F90))="","",OFFSET('Sanitation Data'!$F$28,0,10*ROW('Sanitation Data'!F90)))</f>
        <v/>
      </c>
      <c r="CV96" s="274" t="str">
        <f ca="true">+IF(OFFSET('Sanitation Data'!$F$29,0,10*ROW('Sanitation Data'!F90))="","",OFFSET('Sanitation Data'!$F$29,0,10*ROW('Sanitation Data'!F90)))</f>
        <v/>
      </c>
      <c r="CW96" s="274" t="str">
        <f ca="true">+IF(OFFSET('Sanitation Data'!$F$30,0,10*ROW('Sanitation Data'!F90))="","",OFFSET('Sanitation Data'!$F$30,0,10*ROW('Sanitation Data'!F90)))</f>
        <v/>
      </c>
      <c r="CX96" s="274" t="str">
        <f ca="true">+IF(OFFSET('Sanitation Data'!$F$31,0,10*ROW('Sanitation Data'!F90))="","",OFFSET('Sanitation Data'!$F$31,0,10*ROW('Sanitation Data'!F90)))</f>
        <v/>
      </c>
      <c r="CY96" s="274" t="str">
        <f ca="true">+IF(OFFSET('Sanitation Data'!$F$32,0,10*ROW('Sanitation Data'!F90))="","",OFFSET('Sanitation Data'!$F$32,0,10*ROW('Sanitation Data'!F90)))</f>
        <v/>
      </c>
      <c r="CZ96" s="274" t="str">
        <f ca="true">+IF(OFFSET('Sanitation Data'!$G$28,0,10*ROW('Sanitation Data'!G90))="","",OFFSET('Sanitation Data'!$G$28,0,10*ROW('Sanitation Data'!G90)))</f>
        <v/>
      </c>
      <c r="DA96" s="274" t="str">
        <f ca="true">+IF(OFFSET('Sanitation Data'!$G$29,0,10*ROW('Sanitation Data'!G90))="","",OFFSET('Sanitation Data'!$G$29,0,10*ROW('Sanitation Data'!G90)))</f>
        <v/>
      </c>
      <c r="DB96" s="274" t="str">
        <f ca="true">+IF(OFFSET('Sanitation Data'!$G$30,0,10*ROW('Sanitation Data'!G90))="","",OFFSET('Sanitation Data'!$G$30,0,10*ROW('Sanitation Data'!G90)))</f>
        <v/>
      </c>
      <c r="DC96" s="274" t="str">
        <f ca="true">+IF(OFFSET('Sanitation Data'!$G$31,0,10*ROW('Sanitation Data'!G90))="","",OFFSET('Sanitation Data'!$G$31,0,10*ROW('Sanitation Data'!G90)))</f>
        <v/>
      </c>
      <c r="DD96" s="274" t="str">
        <f ca="true">+IF(OFFSET('Sanitation Data'!$G$32,0,10*ROW('Sanitation Data'!G90))="","",OFFSET('Sanitation Data'!$G$32,0,10*ROW('Sanitation Data'!G90)))</f>
        <v/>
      </c>
      <c r="DE96" s="274" t="str">
        <f ca="true">+IF(OFFSET('Sanitation Data'!$H$28,0,10*ROW('Sanitation Data'!H90))="","",OFFSET('Sanitation Data'!$H$28,0,10*ROW('Sanitation Data'!H90)))</f>
        <v/>
      </c>
      <c r="DF96" s="274" t="str">
        <f ca="true">+IF(OFFSET('Sanitation Data'!$H$29,0,10*ROW('Sanitation Data'!H90))="","",OFFSET('Sanitation Data'!$H$29,0,10*ROW('Sanitation Data'!H90)))</f>
        <v/>
      </c>
      <c r="DG96" s="274" t="str">
        <f ca="true">+IF(OFFSET('Sanitation Data'!$H$30,0,10*ROW('Sanitation Data'!H90))="","",OFFSET('Sanitation Data'!$H$30,0,10*ROW('Sanitation Data'!H90)))</f>
        <v/>
      </c>
      <c r="DH96" s="274" t="str">
        <f ca="true">+IF(OFFSET('Sanitation Data'!$H$31,0,10*ROW('Sanitation Data'!H90))="","",OFFSET('Sanitation Data'!$H$31,0,10*ROW('Sanitation Data'!H90)))</f>
        <v/>
      </c>
      <c r="DI96" s="274" t="str">
        <f ca="true">+IF(OFFSET('Sanitation Data'!$H$32,0,10*ROW('Sanitation Data'!H90))="","",OFFSET('Sanitation Data'!$H$32,0,10*ROW('Sanitation Data'!H90)))</f>
        <v/>
      </c>
      <c r="DJ96" s="274" t="str">
        <f ca="true">+IF(OFFSET('Sanitation Data'!$I$28,0,10*ROW('Sanitation Data'!I90))="","",OFFSET('Sanitation Data'!$I$28,0,10*ROW('Sanitation Data'!I90)))</f>
        <v/>
      </c>
      <c r="DK96" s="274" t="str">
        <f ca="true">+IF(OFFSET('Sanitation Data'!$I$29,0,10*ROW('Sanitation Data'!I90))="","",OFFSET('Sanitation Data'!$I$29,0,10*ROW('Sanitation Data'!I90)))</f>
        <v/>
      </c>
      <c r="DL96" s="274" t="str">
        <f ca="true">+IF(OFFSET('Sanitation Data'!$I$30,0,10*ROW('Sanitation Data'!I90))="","",OFFSET('Sanitation Data'!$I$30,0,10*ROW('Sanitation Data'!I90)))</f>
        <v/>
      </c>
      <c r="DM96" s="274" t="str">
        <f ca="true">+IF(OFFSET('Sanitation Data'!$I$31,0,10*ROW('Sanitation Data'!I90))="","",OFFSET('Sanitation Data'!$I$31,0,10*ROW('Sanitation Data'!I90)))</f>
        <v/>
      </c>
      <c r="DN96" s="274" t="str">
        <f ca="true">+IF(OFFSET('Sanitation Data'!$I$32,0,10*ROW('Sanitation Data'!I90))="","",OFFSET('Sanitation Data'!$I$32,0,10*ROW('Sanitation Data'!I90)))</f>
        <v/>
      </c>
      <c r="DO96" s="274" t="str">
        <f ca="true">+IF(OFFSET('Hygiene Data'!$D$11,0,10*ROW('Hygiene Data'!D90))="","",OFFSET('Hygiene Data'!$D$11,0,10*ROW('Hygiene Data'!D90)))</f>
        <v/>
      </c>
      <c r="DP96" s="274" t="str">
        <f ca="true">+IF(OFFSET('Hygiene Data'!$D$12,0,10*ROW('Hygiene Data'!D90))="","",OFFSET('Hygiene Data'!$D$12,0,10*ROW('Hygiene Data'!D90)))</f>
        <v/>
      </c>
      <c r="DQ96" s="274" t="str">
        <f ca="true">+IF(OFFSET('Hygiene Data'!$D$13,0,10*ROW('Hygiene Data'!D90))="","",OFFSET('Hygiene Data'!$D$13,0,10*ROW('Hygiene Data'!D90)))</f>
        <v/>
      </c>
      <c r="DR96" s="274" t="str">
        <f ca="true">+IF(OFFSET('Hygiene Data'!$E$11,0,10*ROW('Hygiene Data'!E90))="","",OFFSET('Hygiene Data'!$E$11,0,10*ROW('Hygiene Data'!E90)))</f>
        <v/>
      </c>
      <c r="DS96" s="274" t="str">
        <f ca="true">+IF(OFFSET('Hygiene Data'!$E$12,0,10*ROW('Hygiene Data'!E90))="","",OFFSET('Hygiene Data'!$E$12,0,10*ROW('Hygiene Data'!E90)))</f>
        <v/>
      </c>
      <c r="DT96" s="274" t="str">
        <f ca="true">+IF(OFFSET('Hygiene Data'!$E$13,0,10*ROW('Hygiene Data'!E90))="","",OFFSET('Hygiene Data'!$E$13,0,10*ROW('Hygiene Data'!E90)))</f>
        <v/>
      </c>
      <c r="DU96" s="274" t="str">
        <f ca="true">+IF(OFFSET('Hygiene Data'!$F$11,0,10*ROW('Hygiene Data'!F90))="","",OFFSET('Hygiene Data'!$F$11,0,10*ROW('Hygiene Data'!F90)))</f>
        <v/>
      </c>
      <c r="DV96" s="274" t="str">
        <f ca="true">+IF(OFFSET('Hygiene Data'!$F$12,0,10*ROW('Hygiene Data'!F90))="","",OFFSET('Hygiene Data'!$F$12,0,10*ROW('Hygiene Data'!F90)))</f>
        <v/>
      </c>
      <c r="DW96" s="274" t="str">
        <f ca="true">+IF(OFFSET('Hygiene Data'!$F$13,0,10*ROW('Hygiene Data'!F90))="","",OFFSET('Hygiene Data'!$F$13,0,10*ROW('Hygiene Data'!F90)))</f>
        <v/>
      </c>
      <c r="DX96" s="274" t="str">
        <f ca="true">+IF(OFFSET('Hygiene Data'!$G$11,0,10*ROW('Hygiene Data'!G90))="","",OFFSET('Hygiene Data'!$G$11,0,10*ROW('Hygiene Data'!G90)))</f>
        <v/>
      </c>
      <c r="DY96" s="274" t="str">
        <f ca="true">+IF(OFFSET('Hygiene Data'!$G$12,0,10*ROW('Hygiene Data'!G90))="","",OFFSET('Hygiene Data'!$G$12,0,10*ROW('Hygiene Data'!G90)))</f>
        <v/>
      </c>
      <c r="DZ96" s="274" t="str">
        <f ca="true">+IF(OFFSET('Hygiene Data'!$G$13,0,10*ROW('Hygiene Data'!G90))="","",OFFSET('Hygiene Data'!$G$13,0,10*ROW('Hygiene Data'!G90)))</f>
        <v/>
      </c>
      <c r="EA96" s="274" t="str">
        <f ca="true">+IF(OFFSET('Hygiene Data'!$H$11,0,10*ROW('Hygiene Data'!H90))="","",OFFSET('Hygiene Data'!$H$11,0,10*ROW('Hygiene Data'!H90)))</f>
        <v/>
      </c>
      <c r="EB96" s="274" t="str">
        <f ca="true">+IF(OFFSET('Hygiene Data'!$H$12,0,10*ROW('Hygiene Data'!H90))="","",OFFSET('Hygiene Data'!$H$12,0,10*ROW('Hygiene Data'!H90)))</f>
        <v/>
      </c>
      <c r="EC96" s="274" t="str">
        <f ca="true">+IF(OFFSET('Hygiene Data'!$H$13,0,10*ROW('Hygiene Data'!H90))="","",OFFSET('Hygiene Data'!$H$13,0,10*ROW('Hygiene Data'!H90)))</f>
        <v/>
      </c>
      <c r="ED96" s="274" t="str">
        <f ca="true">+IF(OFFSET('Hygiene Data'!$I$11,0,10*ROW('Hygiene Data'!I90))="","",OFFSET('Hygiene Data'!$I$11,0,10*ROW('Hygiene Data'!I90)))</f>
        <v/>
      </c>
      <c r="EE96" s="274" t="str">
        <f ca="true">+IF(OFFSET('Hygiene Data'!$I$12,0,10*ROW('Hygiene Data'!I90))="","",OFFSET('Hygiene Data'!$I$12,0,10*ROW('Hygiene Data'!I90)))</f>
        <v/>
      </c>
      <c r="EF96" s="274"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0" t="str">
        <f t="shared" ca="true" si="1"/>
        <v/>
      </c>
      <c r="D97" s="9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4"/>
      <c r="BS97" s="274" t="str">
        <f ca="true">+IF(OFFSET('Water Data'!$D$27,0,10*ROW('Water Data'!D91))="","",OFFSET('Water Data'!$D$27,0,10*ROW('Water Data'!D91)))</f>
        <v/>
      </c>
      <c r="BT97" s="274" t="str">
        <f ca="true">+IF(OFFSET('Water Data'!$D$28,0,10*ROW('Water Data'!D91))="","",OFFSET('Water Data'!$D$28,0,10*ROW('Water Data'!D91)))</f>
        <v/>
      </c>
      <c r="BU97" s="274" t="str">
        <f ca="true">+IF(OFFSET('Water Data'!$D$29,0,10*ROW('Water Data'!D91))="","",OFFSET('Water Data'!$D$29,0,10*ROW('Water Data'!D91)))</f>
        <v/>
      </c>
      <c r="BV97" s="274" t="str">
        <f ca="true">+IF(OFFSET('Water Data'!$E$27,0,10*ROW('Water Data'!E91))="","",OFFSET('Water Data'!$E$27,0,10*ROW('Water Data'!E91)))</f>
        <v/>
      </c>
      <c r="BW97" s="274" t="str">
        <f ca="true">+IF(OFFSET('Water Data'!$E$28,0,10*ROW('Water Data'!E91))="","",OFFSET('Water Data'!$E$28,0,10*ROW('Water Data'!E91)))</f>
        <v/>
      </c>
      <c r="BX97" s="274" t="str">
        <f ca="true">+IF(OFFSET('Water Data'!$E$29,0,10*ROW('Water Data'!E91))="","",OFFSET('Water Data'!$E$29,0,10*ROW('Water Data'!E91)))</f>
        <v/>
      </c>
      <c r="BY97" s="274" t="str">
        <f ca="true">+IF(OFFSET('Water Data'!$F$27,0,10*ROW('Water Data'!F91))="","",OFFSET('Water Data'!$F$27,0,10*ROW('Water Data'!F91)))</f>
        <v/>
      </c>
      <c r="BZ97" s="274" t="str">
        <f ca="true">+IF(OFFSET('Water Data'!$F$28,0,10*ROW('Water Data'!F91))="","",OFFSET('Water Data'!$F$28,0,10*ROW('Water Data'!F91)))</f>
        <v/>
      </c>
      <c r="CA97" s="274" t="str">
        <f ca="true">+IF(OFFSET('Water Data'!$F$29,0,10*ROW('Water Data'!F91))="","",OFFSET('Water Data'!$F$29,0,10*ROW('Water Data'!F91)))</f>
        <v/>
      </c>
      <c r="CB97" s="274" t="str">
        <f ca="true">+IF(OFFSET('Water Data'!$G$27,0,10*ROW('Water Data'!G91))="","",OFFSET('Water Data'!$G$27,0,10*ROW('Water Data'!G91)))</f>
        <v/>
      </c>
      <c r="CC97" s="274" t="str">
        <f ca="true">+IF(OFFSET('Water Data'!$G$28,0,10*ROW('Water Data'!G91))="","",OFFSET('Water Data'!$G$28,0,10*ROW('Water Data'!G91)))</f>
        <v/>
      </c>
      <c r="CD97" s="274" t="str">
        <f ca="true">+IF(OFFSET('Water Data'!$G$29,0,10*ROW('Water Data'!G91))="","",OFFSET('Water Data'!$G$29,0,10*ROW('Water Data'!G91)))</f>
        <v/>
      </c>
      <c r="CE97" s="274" t="str">
        <f ca="true">+IF(OFFSET('Water Data'!$H$27,0,10*ROW('Water Data'!H91))="","",OFFSET('Water Data'!$H$27,0,10*ROW('Water Data'!H91)))</f>
        <v/>
      </c>
      <c r="CF97" s="274" t="str">
        <f ca="true">+IF(OFFSET('Water Data'!$H$28,0,10*ROW('Water Data'!H91))="","",OFFSET('Water Data'!$H$28,0,10*ROW('Water Data'!H91)))</f>
        <v/>
      </c>
      <c r="CG97" s="274" t="str">
        <f ca="true">+IF(OFFSET('Water Data'!$H$29,0,10*ROW('Water Data'!H91))="","",OFFSET('Water Data'!$H$29,0,10*ROW('Water Data'!H91)))</f>
        <v/>
      </c>
      <c r="CH97" s="274" t="str">
        <f ca="true">+IF(OFFSET('Water Data'!$I$27,0,10*ROW('Water Data'!I91))="","",OFFSET('Water Data'!$I$27,0,10*ROW('Water Data'!I91)))</f>
        <v/>
      </c>
      <c r="CI97" s="274" t="str">
        <f ca="true">+IF(OFFSET('Water Data'!$I$28,0,10*ROW('Water Data'!I91))="","",OFFSET('Water Data'!$I$28,0,10*ROW('Water Data'!I91)))</f>
        <v/>
      </c>
      <c r="CJ97" s="274" t="str">
        <f ca="true">+IF(OFFSET('Water Data'!$I$29,0,10*ROW('Water Data'!I91))="","",OFFSET('Water Data'!$I$29,0,10*ROW('Water Data'!I91)))</f>
        <v/>
      </c>
      <c r="CK97" s="274" t="str">
        <f ca="true">+IF(OFFSET('Sanitation Data'!$D$28,0,10*ROW('Sanitation Data'!D91))="","",OFFSET('Sanitation Data'!$D$28,0,10*ROW('Sanitation Data'!D91)))</f>
        <v/>
      </c>
      <c r="CL97" s="274" t="str">
        <f ca="true">+IF(OFFSET('Sanitation Data'!$D$29,0,10*ROW('Sanitation Data'!D91))="","",OFFSET('Sanitation Data'!$D$29,0,10*ROW('Sanitation Data'!D91)))</f>
        <v/>
      </c>
      <c r="CM97" s="274" t="str">
        <f ca="true">+IF(OFFSET('Sanitation Data'!$D$30,0,10*ROW('Sanitation Data'!D91))="","",OFFSET('Sanitation Data'!$D$30,0,10*ROW('Sanitation Data'!D91)))</f>
        <v/>
      </c>
      <c r="CN97" s="274" t="str">
        <f ca="true">+IF(OFFSET('Sanitation Data'!$D$31,0,10*ROW('Sanitation Data'!D91))="","",OFFSET('Sanitation Data'!$D$31,0,10*ROW('Sanitation Data'!D91)))</f>
        <v/>
      </c>
      <c r="CO97" s="274" t="str">
        <f ca="true">+IF(OFFSET('Sanitation Data'!$D$32,0,10*ROW('Sanitation Data'!D91))="","",OFFSET('Sanitation Data'!$D$32,0,10*ROW('Sanitation Data'!D91)))</f>
        <v/>
      </c>
      <c r="CP97" s="274" t="str">
        <f ca="true">+IF(OFFSET('Sanitation Data'!$E$28,0,10*ROW('Sanitation Data'!E91))="","",OFFSET('Sanitation Data'!$E$28,0,10*ROW('Sanitation Data'!E91)))</f>
        <v/>
      </c>
      <c r="CQ97" s="274" t="str">
        <f ca="true">+IF(OFFSET('Sanitation Data'!$E$29,0,10*ROW('Sanitation Data'!E91))="","",OFFSET('Sanitation Data'!$E$29,0,10*ROW('Sanitation Data'!E91)))</f>
        <v/>
      </c>
      <c r="CR97" s="274" t="str">
        <f ca="true">+IF(OFFSET('Sanitation Data'!$E$30,0,10*ROW('Sanitation Data'!E91))="","",OFFSET('Sanitation Data'!$E$30,0,10*ROW('Sanitation Data'!E91)))</f>
        <v/>
      </c>
      <c r="CS97" s="274" t="str">
        <f ca="true">+IF(OFFSET('Sanitation Data'!$E$31,0,10*ROW('Sanitation Data'!E91))="","",OFFSET('Sanitation Data'!$E$31,0,10*ROW('Sanitation Data'!E91)))</f>
        <v/>
      </c>
      <c r="CT97" s="274" t="str">
        <f ca="true">+IF(OFFSET('Sanitation Data'!$E$32,0,10*ROW('Sanitation Data'!E91))="","",OFFSET('Sanitation Data'!$E$32,0,10*ROW('Sanitation Data'!E91)))</f>
        <v/>
      </c>
      <c r="CU97" s="274" t="str">
        <f ca="true">+IF(OFFSET('Sanitation Data'!$F$28,0,10*ROW('Sanitation Data'!F91))="","",OFFSET('Sanitation Data'!$F$28,0,10*ROW('Sanitation Data'!F91)))</f>
        <v/>
      </c>
      <c r="CV97" s="274" t="str">
        <f ca="true">+IF(OFFSET('Sanitation Data'!$F$29,0,10*ROW('Sanitation Data'!F91))="","",OFFSET('Sanitation Data'!$F$29,0,10*ROW('Sanitation Data'!F91)))</f>
        <v/>
      </c>
      <c r="CW97" s="274" t="str">
        <f ca="true">+IF(OFFSET('Sanitation Data'!$F$30,0,10*ROW('Sanitation Data'!F91))="","",OFFSET('Sanitation Data'!$F$30,0,10*ROW('Sanitation Data'!F91)))</f>
        <v/>
      </c>
      <c r="CX97" s="274" t="str">
        <f ca="true">+IF(OFFSET('Sanitation Data'!$F$31,0,10*ROW('Sanitation Data'!F91))="","",OFFSET('Sanitation Data'!$F$31,0,10*ROW('Sanitation Data'!F91)))</f>
        <v/>
      </c>
      <c r="CY97" s="274" t="str">
        <f ca="true">+IF(OFFSET('Sanitation Data'!$F$32,0,10*ROW('Sanitation Data'!F91))="","",OFFSET('Sanitation Data'!$F$32,0,10*ROW('Sanitation Data'!F91)))</f>
        <v/>
      </c>
      <c r="CZ97" s="274" t="str">
        <f ca="true">+IF(OFFSET('Sanitation Data'!$G$28,0,10*ROW('Sanitation Data'!G91))="","",OFFSET('Sanitation Data'!$G$28,0,10*ROW('Sanitation Data'!G91)))</f>
        <v/>
      </c>
      <c r="DA97" s="274" t="str">
        <f ca="true">+IF(OFFSET('Sanitation Data'!$G$29,0,10*ROW('Sanitation Data'!G91))="","",OFFSET('Sanitation Data'!$G$29,0,10*ROW('Sanitation Data'!G91)))</f>
        <v/>
      </c>
      <c r="DB97" s="274" t="str">
        <f ca="true">+IF(OFFSET('Sanitation Data'!$G$30,0,10*ROW('Sanitation Data'!G91))="","",OFFSET('Sanitation Data'!$G$30,0,10*ROW('Sanitation Data'!G91)))</f>
        <v/>
      </c>
      <c r="DC97" s="274" t="str">
        <f ca="true">+IF(OFFSET('Sanitation Data'!$G$31,0,10*ROW('Sanitation Data'!G91))="","",OFFSET('Sanitation Data'!$G$31,0,10*ROW('Sanitation Data'!G91)))</f>
        <v/>
      </c>
      <c r="DD97" s="274" t="str">
        <f ca="true">+IF(OFFSET('Sanitation Data'!$G$32,0,10*ROW('Sanitation Data'!G91))="","",OFFSET('Sanitation Data'!$G$32,0,10*ROW('Sanitation Data'!G91)))</f>
        <v/>
      </c>
      <c r="DE97" s="274" t="str">
        <f ca="true">+IF(OFFSET('Sanitation Data'!$H$28,0,10*ROW('Sanitation Data'!H91))="","",OFFSET('Sanitation Data'!$H$28,0,10*ROW('Sanitation Data'!H91)))</f>
        <v/>
      </c>
      <c r="DF97" s="274" t="str">
        <f ca="true">+IF(OFFSET('Sanitation Data'!$H$29,0,10*ROW('Sanitation Data'!H91))="","",OFFSET('Sanitation Data'!$H$29,0,10*ROW('Sanitation Data'!H91)))</f>
        <v/>
      </c>
      <c r="DG97" s="274" t="str">
        <f ca="true">+IF(OFFSET('Sanitation Data'!$H$30,0,10*ROW('Sanitation Data'!H91))="","",OFFSET('Sanitation Data'!$H$30,0,10*ROW('Sanitation Data'!H91)))</f>
        <v/>
      </c>
      <c r="DH97" s="274" t="str">
        <f ca="true">+IF(OFFSET('Sanitation Data'!$H$31,0,10*ROW('Sanitation Data'!H91))="","",OFFSET('Sanitation Data'!$H$31,0,10*ROW('Sanitation Data'!H91)))</f>
        <v/>
      </c>
      <c r="DI97" s="274" t="str">
        <f ca="true">+IF(OFFSET('Sanitation Data'!$H$32,0,10*ROW('Sanitation Data'!H91))="","",OFFSET('Sanitation Data'!$H$32,0,10*ROW('Sanitation Data'!H91)))</f>
        <v/>
      </c>
      <c r="DJ97" s="274" t="str">
        <f ca="true">+IF(OFFSET('Sanitation Data'!$I$28,0,10*ROW('Sanitation Data'!I91))="","",OFFSET('Sanitation Data'!$I$28,0,10*ROW('Sanitation Data'!I91)))</f>
        <v/>
      </c>
      <c r="DK97" s="274" t="str">
        <f ca="true">+IF(OFFSET('Sanitation Data'!$I$29,0,10*ROW('Sanitation Data'!I91))="","",OFFSET('Sanitation Data'!$I$29,0,10*ROW('Sanitation Data'!I91)))</f>
        <v/>
      </c>
      <c r="DL97" s="274" t="str">
        <f ca="true">+IF(OFFSET('Sanitation Data'!$I$30,0,10*ROW('Sanitation Data'!I91))="","",OFFSET('Sanitation Data'!$I$30,0,10*ROW('Sanitation Data'!I91)))</f>
        <v/>
      </c>
      <c r="DM97" s="274" t="str">
        <f ca="true">+IF(OFFSET('Sanitation Data'!$I$31,0,10*ROW('Sanitation Data'!I91))="","",OFFSET('Sanitation Data'!$I$31,0,10*ROW('Sanitation Data'!I91)))</f>
        <v/>
      </c>
      <c r="DN97" s="274" t="str">
        <f ca="true">+IF(OFFSET('Sanitation Data'!$I$32,0,10*ROW('Sanitation Data'!I91))="","",OFFSET('Sanitation Data'!$I$32,0,10*ROW('Sanitation Data'!I91)))</f>
        <v/>
      </c>
      <c r="DO97" s="274" t="str">
        <f ca="true">+IF(OFFSET('Hygiene Data'!$D$11,0,10*ROW('Hygiene Data'!D91))="","",OFFSET('Hygiene Data'!$D$11,0,10*ROW('Hygiene Data'!D91)))</f>
        <v/>
      </c>
      <c r="DP97" s="274" t="str">
        <f ca="true">+IF(OFFSET('Hygiene Data'!$D$12,0,10*ROW('Hygiene Data'!D91))="","",OFFSET('Hygiene Data'!$D$12,0,10*ROW('Hygiene Data'!D91)))</f>
        <v/>
      </c>
      <c r="DQ97" s="274" t="str">
        <f ca="true">+IF(OFFSET('Hygiene Data'!$D$13,0,10*ROW('Hygiene Data'!D91))="","",OFFSET('Hygiene Data'!$D$13,0,10*ROW('Hygiene Data'!D91)))</f>
        <v/>
      </c>
      <c r="DR97" s="274" t="str">
        <f ca="true">+IF(OFFSET('Hygiene Data'!$E$11,0,10*ROW('Hygiene Data'!E91))="","",OFFSET('Hygiene Data'!$E$11,0,10*ROW('Hygiene Data'!E91)))</f>
        <v/>
      </c>
      <c r="DS97" s="274" t="str">
        <f ca="true">+IF(OFFSET('Hygiene Data'!$E$12,0,10*ROW('Hygiene Data'!E91))="","",OFFSET('Hygiene Data'!$E$12,0,10*ROW('Hygiene Data'!E91)))</f>
        <v/>
      </c>
      <c r="DT97" s="274" t="str">
        <f ca="true">+IF(OFFSET('Hygiene Data'!$E$13,0,10*ROW('Hygiene Data'!E91))="","",OFFSET('Hygiene Data'!$E$13,0,10*ROW('Hygiene Data'!E91)))</f>
        <v/>
      </c>
      <c r="DU97" s="274" t="str">
        <f ca="true">+IF(OFFSET('Hygiene Data'!$F$11,0,10*ROW('Hygiene Data'!F91))="","",OFFSET('Hygiene Data'!$F$11,0,10*ROW('Hygiene Data'!F91)))</f>
        <v/>
      </c>
      <c r="DV97" s="274" t="str">
        <f ca="true">+IF(OFFSET('Hygiene Data'!$F$12,0,10*ROW('Hygiene Data'!F91))="","",OFFSET('Hygiene Data'!$F$12,0,10*ROW('Hygiene Data'!F91)))</f>
        <v/>
      </c>
      <c r="DW97" s="274" t="str">
        <f ca="true">+IF(OFFSET('Hygiene Data'!$F$13,0,10*ROW('Hygiene Data'!F91))="","",OFFSET('Hygiene Data'!$F$13,0,10*ROW('Hygiene Data'!F91)))</f>
        <v/>
      </c>
      <c r="DX97" s="274" t="str">
        <f ca="true">+IF(OFFSET('Hygiene Data'!$G$11,0,10*ROW('Hygiene Data'!G91))="","",OFFSET('Hygiene Data'!$G$11,0,10*ROW('Hygiene Data'!G91)))</f>
        <v/>
      </c>
      <c r="DY97" s="274" t="str">
        <f ca="true">+IF(OFFSET('Hygiene Data'!$G$12,0,10*ROW('Hygiene Data'!G91))="","",OFFSET('Hygiene Data'!$G$12,0,10*ROW('Hygiene Data'!G91)))</f>
        <v/>
      </c>
      <c r="DZ97" s="274" t="str">
        <f ca="true">+IF(OFFSET('Hygiene Data'!$G$13,0,10*ROW('Hygiene Data'!G91))="","",OFFSET('Hygiene Data'!$G$13,0,10*ROW('Hygiene Data'!G91)))</f>
        <v/>
      </c>
      <c r="EA97" s="274" t="str">
        <f ca="true">+IF(OFFSET('Hygiene Data'!$H$11,0,10*ROW('Hygiene Data'!H91))="","",OFFSET('Hygiene Data'!$H$11,0,10*ROW('Hygiene Data'!H91)))</f>
        <v/>
      </c>
      <c r="EB97" s="274" t="str">
        <f ca="true">+IF(OFFSET('Hygiene Data'!$H$12,0,10*ROW('Hygiene Data'!H91))="","",OFFSET('Hygiene Data'!$H$12,0,10*ROW('Hygiene Data'!H91)))</f>
        <v/>
      </c>
      <c r="EC97" s="274" t="str">
        <f ca="true">+IF(OFFSET('Hygiene Data'!$H$13,0,10*ROW('Hygiene Data'!H91))="","",OFFSET('Hygiene Data'!$H$13,0,10*ROW('Hygiene Data'!H91)))</f>
        <v/>
      </c>
      <c r="ED97" s="274" t="str">
        <f ca="true">+IF(OFFSET('Hygiene Data'!$I$11,0,10*ROW('Hygiene Data'!I91))="","",OFFSET('Hygiene Data'!$I$11,0,10*ROW('Hygiene Data'!I91)))</f>
        <v/>
      </c>
      <c r="EE97" s="274" t="str">
        <f ca="true">+IF(OFFSET('Hygiene Data'!$I$12,0,10*ROW('Hygiene Data'!I91))="","",OFFSET('Hygiene Data'!$I$12,0,10*ROW('Hygiene Data'!I91)))</f>
        <v/>
      </c>
      <c r="EF97" s="274"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0" t="str">
        <f t="shared" ca="true" si="1"/>
        <v/>
      </c>
      <c r="D98" s="9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4"/>
      <c r="BS98" s="274" t="str">
        <f ca="true">+IF(OFFSET('Water Data'!$D$27,0,10*ROW('Water Data'!D92))="","",OFFSET('Water Data'!$D$27,0,10*ROW('Water Data'!D92)))</f>
        <v/>
      </c>
      <c r="BT98" s="274" t="str">
        <f ca="true">+IF(OFFSET('Water Data'!$D$28,0,10*ROW('Water Data'!D92))="","",OFFSET('Water Data'!$D$28,0,10*ROW('Water Data'!D92)))</f>
        <v/>
      </c>
      <c r="BU98" s="274" t="str">
        <f ca="true">+IF(OFFSET('Water Data'!$D$29,0,10*ROW('Water Data'!D92))="","",OFFSET('Water Data'!$D$29,0,10*ROW('Water Data'!D92)))</f>
        <v/>
      </c>
      <c r="BV98" s="274" t="str">
        <f ca="true">+IF(OFFSET('Water Data'!$E$27,0,10*ROW('Water Data'!E92))="","",OFFSET('Water Data'!$E$27,0,10*ROW('Water Data'!E92)))</f>
        <v/>
      </c>
      <c r="BW98" s="274" t="str">
        <f ca="true">+IF(OFFSET('Water Data'!$E$28,0,10*ROW('Water Data'!E92))="","",OFFSET('Water Data'!$E$28,0,10*ROW('Water Data'!E92)))</f>
        <v/>
      </c>
      <c r="BX98" s="274" t="str">
        <f ca="true">+IF(OFFSET('Water Data'!$E$29,0,10*ROW('Water Data'!E92))="","",OFFSET('Water Data'!$E$29,0,10*ROW('Water Data'!E92)))</f>
        <v/>
      </c>
      <c r="BY98" s="274" t="str">
        <f ca="true">+IF(OFFSET('Water Data'!$F$27,0,10*ROW('Water Data'!F92))="","",OFFSET('Water Data'!$F$27,0,10*ROW('Water Data'!F92)))</f>
        <v/>
      </c>
      <c r="BZ98" s="274" t="str">
        <f ca="true">+IF(OFFSET('Water Data'!$F$28,0,10*ROW('Water Data'!F92))="","",OFFSET('Water Data'!$F$28,0,10*ROW('Water Data'!F92)))</f>
        <v/>
      </c>
      <c r="CA98" s="274" t="str">
        <f ca="true">+IF(OFFSET('Water Data'!$F$29,0,10*ROW('Water Data'!F92))="","",OFFSET('Water Data'!$F$29,0,10*ROW('Water Data'!F92)))</f>
        <v/>
      </c>
      <c r="CB98" s="274" t="str">
        <f ca="true">+IF(OFFSET('Water Data'!$G$27,0,10*ROW('Water Data'!G92))="","",OFFSET('Water Data'!$G$27,0,10*ROW('Water Data'!G92)))</f>
        <v/>
      </c>
      <c r="CC98" s="274" t="str">
        <f ca="true">+IF(OFFSET('Water Data'!$G$28,0,10*ROW('Water Data'!G92))="","",OFFSET('Water Data'!$G$28,0,10*ROW('Water Data'!G92)))</f>
        <v/>
      </c>
      <c r="CD98" s="274" t="str">
        <f ca="true">+IF(OFFSET('Water Data'!$G$29,0,10*ROW('Water Data'!G92))="","",OFFSET('Water Data'!$G$29,0,10*ROW('Water Data'!G92)))</f>
        <v/>
      </c>
      <c r="CE98" s="274" t="str">
        <f ca="true">+IF(OFFSET('Water Data'!$H$27,0,10*ROW('Water Data'!H92))="","",OFFSET('Water Data'!$H$27,0,10*ROW('Water Data'!H92)))</f>
        <v/>
      </c>
      <c r="CF98" s="274" t="str">
        <f ca="true">+IF(OFFSET('Water Data'!$H$28,0,10*ROW('Water Data'!H92))="","",OFFSET('Water Data'!$H$28,0,10*ROW('Water Data'!H92)))</f>
        <v/>
      </c>
      <c r="CG98" s="274" t="str">
        <f ca="true">+IF(OFFSET('Water Data'!$H$29,0,10*ROW('Water Data'!H92))="","",OFFSET('Water Data'!$H$29,0,10*ROW('Water Data'!H92)))</f>
        <v/>
      </c>
      <c r="CH98" s="274" t="str">
        <f ca="true">+IF(OFFSET('Water Data'!$I$27,0,10*ROW('Water Data'!I92))="","",OFFSET('Water Data'!$I$27,0,10*ROW('Water Data'!I92)))</f>
        <v/>
      </c>
      <c r="CI98" s="274" t="str">
        <f ca="true">+IF(OFFSET('Water Data'!$I$28,0,10*ROW('Water Data'!I92))="","",OFFSET('Water Data'!$I$28,0,10*ROW('Water Data'!I92)))</f>
        <v/>
      </c>
      <c r="CJ98" s="274" t="str">
        <f ca="true">+IF(OFFSET('Water Data'!$I$29,0,10*ROW('Water Data'!I92))="","",OFFSET('Water Data'!$I$29,0,10*ROW('Water Data'!I92)))</f>
        <v/>
      </c>
      <c r="CK98" s="274" t="str">
        <f ca="true">+IF(OFFSET('Sanitation Data'!$D$28,0,10*ROW('Sanitation Data'!D92))="","",OFFSET('Sanitation Data'!$D$28,0,10*ROW('Sanitation Data'!D92)))</f>
        <v/>
      </c>
      <c r="CL98" s="274" t="str">
        <f ca="true">+IF(OFFSET('Sanitation Data'!$D$29,0,10*ROW('Sanitation Data'!D92))="","",OFFSET('Sanitation Data'!$D$29,0,10*ROW('Sanitation Data'!D92)))</f>
        <v/>
      </c>
      <c r="CM98" s="274" t="str">
        <f ca="true">+IF(OFFSET('Sanitation Data'!$D$30,0,10*ROW('Sanitation Data'!D92))="","",OFFSET('Sanitation Data'!$D$30,0,10*ROW('Sanitation Data'!D92)))</f>
        <v/>
      </c>
      <c r="CN98" s="274" t="str">
        <f ca="true">+IF(OFFSET('Sanitation Data'!$D$31,0,10*ROW('Sanitation Data'!D92))="","",OFFSET('Sanitation Data'!$D$31,0,10*ROW('Sanitation Data'!D92)))</f>
        <v/>
      </c>
      <c r="CO98" s="274" t="str">
        <f ca="true">+IF(OFFSET('Sanitation Data'!$D$32,0,10*ROW('Sanitation Data'!D92))="","",OFFSET('Sanitation Data'!$D$32,0,10*ROW('Sanitation Data'!D92)))</f>
        <v/>
      </c>
      <c r="CP98" s="274" t="str">
        <f ca="true">+IF(OFFSET('Sanitation Data'!$E$28,0,10*ROW('Sanitation Data'!E92))="","",OFFSET('Sanitation Data'!$E$28,0,10*ROW('Sanitation Data'!E92)))</f>
        <v/>
      </c>
      <c r="CQ98" s="274" t="str">
        <f ca="true">+IF(OFFSET('Sanitation Data'!$E$29,0,10*ROW('Sanitation Data'!E92))="","",OFFSET('Sanitation Data'!$E$29,0,10*ROW('Sanitation Data'!E92)))</f>
        <v/>
      </c>
      <c r="CR98" s="274" t="str">
        <f ca="true">+IF(OFFSET('Sanitation Data'!$E$30,0,10*ROW('Sanitation Data'!E92))="","",OFFSET('Sanitation Data'!$E$30,0,10*ROW('Sanitation Data'!E92)))</f>
        <v/>
      </c>
      <c r="CS98" s="274" t="str">
        <f ca="true">+IF(OFFSET('Sanitation Data'!$E$31,0,10*ROW('Sanitation Data'!E92))="","",OFFSET('Sanitation Data'!$E$31,0,10*ROW('Sanitation Data'!E92)))</f>
        <v/>
      </c>
      <c r="CT98" s="274" t="str">
        <f ca="true">+IF(OFFSET('Sanitation Data'!$E$32,0,10*ROW('Sanitation Data'!E92))="","",OFFSET('Sanitation Data'!$E$32,0,10*ROW('Sanitation Data'!E92)))</f>
        <v/>
      </c>
      <c r="CU98" s="274" t="str">
        <f ca="true">+IF(OFFSET('Sanitation Data'!$F$28,0,10*ROW('Sanitation Data'!F92))="","",OFFSET('Sanitation Data'!$F$28,0,10*ROW('Sanitation Data'!F92)))</f>
        <v/>
      </c>
      <c r="CV98" s="274" t="str">
        <f ca="true">+IF(OFFSET('Sanitation Data'!$F$29,0,10*ROW('Sanitation Data'!F92))="","",OFFSET('Sanitation Data'!$F$29,0,10*ROW('Sanitation Data'!F92)))</f>
        <v/>
      </c>
      <c r="CW98" s="274" t="str">
        <f ca="true">+IF(OFFSET('Sanitation Data'!$F$30,0,10*ROW('Sanitation Data'!F92))="","",OFFSET('Sanitation Data'!$F$30,0,10*ROW('Sanitation Data'!F92)))</f>
        <v/>
      </c>
      <c r="CX98" s="274" t="str">
        <f ca="true">+IF(OFFSET('Sanitation Data'!$F$31,0,10*ROW('Sanitation Data'!F92))="","",OFFSET('Sanitation Data'!$F$31,0,10*ROW('Sanitation Data'!F92)))</f>
        <v/>
      </c>
      <c r="CY98" s="274" t="str">
        <f ca="true">+IF(OFFSET('Sanitation Data'!$F$32,0,10*ROW('Sanitation Data'!F92))="","",OFFSET('Sanitation Data'!$F$32,0,10*ROW('Sanitation Data'!F92)))</f>
        <v/>
      </c>
      <c r="CZ98" s="274" t="str">
        <f ca="true">+IF(OFFSET('Sanitation Data'!$G$28,0,10*ROW('Sanitation Data'!G92))="","",OFFSET('Sanitation Data'!$G$28,0,10*ROW('Sanitation Data'!G92)))</f>
        <v/>
      </c>
      <c r="DA98" s="274" t="str">
        <f ca="true">+IF(OFFSET('Sanitation Data'!$G$29,0,10*ROW('Sanitation Data'!G92))="","",OFFSET('Sanitation Data'!$G$29,0,10*ROW('Sanitation Data'!G92)))</f>
        <v/>
      </c>
      <c r="DB98" s="274" t="str">
        <f ca="true">+IF(OFFSET('Sanitation Data'!$G$30,0,10*ROW('Sanitation Data'!G92))="","",OFFSET('Sanitation Data'!$G$30,0,10*ROW('Sanitation Data'!G92)))</f>
        <v/>
      </c>
      <c r="DC98" s="274" t="str">
        <f ca="true">+IF(OFFSET('Sanitation Data'!$G$31,0,10*ROW('Sanitation Data'!G92))="","",OFFSET('Sanitation Data'!$G$31,0,10*ROW('Sanitation Data'!G92)))</f>
        <v/>
      </c>
      <c r="DD98" s="274" t="str">
        <f ca="true">+IF(OFFSET('Sanitation Data'!$G$32,0,10*ROW('Sanitation Data'!G92))="","",OFFSET('Sanitation Data'!$G$32,0,10*ROW('Sanitation Data'!G92)))</f>
        <v/>
      </c>
      <c r="DE98" s="274" t="str">
        <f ca="true">+IF(OFFSET('Sanitation Data'!$H$28,0,10*ROW('Sanitation Data'!H92))="","",OFFSET('Sanitation Data'!$H$28,0,10*ROW('Sanitation Data'!H92)))</f>
        <v/>
      </c>
      <c r="DF98" s="274" t="str">
        <f ca="true">+IF(OFFSET('Sanitation Data'!$H$29,0,10*ROW('Sanitation Data'!H92))="","",OFFSET('Sanitation Data'!$H$29,0,10*ROW('Sanitation Data'!H92)))</f>
        <v/>
      </c>
      <c r="DG98" s="274" t="str">
        <f ca="true">+IF(OFFSET('Sanitation Data'!$H$30,0,10*ROW('Sanitation Data'!H92))="","",OFFSET('Sanitation Data'!$H$30,0,10*ROW('Sanitation Data'!H92)))</f>
        <v/>
      </c>
      <c r="DH98" s="274" t="str">
        <f ca="true">+IF(OFFSET('Sanitation Data'!$H$31,0,10*ROW('Sanitation Data'!H92))="","",OFFSET('Sanitation Data'!$H$31,0,10*ROW('Sanitation Data'!H92)))</f>
        <v/>
      </c>
      <c r="DI98" s="274" t="str">
        <f ca="true">+IF(OFFSET('Sanitation Data'!$H$32,0,10*ROW('Sanitation Data'!H92))="","",OFFSET('Sanitation Data'!$H$32,0,10*ROW('Sanitation Data'!H92)))</f>
        <v/>
      </c>
      <c r="DJ98" s="274" t="str">
        <f ca="true">+IF(OFFSET('Sanitation Data'!$I$28,0,10*ROW('Sanitation Data'!I92))="","",OFFSET('Sanitation Data'!$I$28,0,10*ROW('Sanitation Data'!I92)))</f>
        <v/>
      </c>
      <c r="DK98" s="274" t="str">
        <f ca="true">+IF(OFFSET('Sanitation Data'!$I$29,0,10*ROW('Sanitation Data'!I92))="","",OFFSET('Sanitation Data'!$I$29,0,10*ROW('Sanitation Data'!I92)))</f>
        <v/>
      </c>
      <c r="DL98" s="274" t="str">
        <f ca="true">+IF(OFFSET('Sanitation Data'!$I$30,0,10*ROW('Sanitation Data'!I92))="","",OFFSET('Sanitation Data'!$I$30,0,10*ROW('Sanitation Data'!I92)))</f>
        <v/>
      </c>
      <c r="DM98" s="274" t="str">
        <f ca="true">+IF(OFFSET('Sanitation Data'!$I$31,0,10*ROW('Sanitation Data'!I92))="","",OFFSET('Sanitation Data'!$I$31,0,10*ROW('Sanitation Data'!I92)))</f>
        <v/>
      </c>
      <c r="DN98" s="274" t="str">
        <f ca="true">+IF(OFFSET('Sanitation Data'!$I$32,0,10*ROW('Sanitation Data'!I92))="","",OFFSET('Sanitation Data'!$I$32,0,10*ROW('Sanitation Data'!I92)))</f>
        <v/>
      </c>
      <c r="DO98" s="274" t="str">
        <f ca="true">+IF(OFFSET('Hygiene Data'!$D$11,0,10*ROW('Hygiene Data'!D92))="","",OFFSET('Hygiene Data'!$D$11,0,10*ROW('Hygiene Data'!D92)))</f>
        <v/>
      </c>
      <c r="DP98" s="274" t="str">
        <f ca="true">+IF(OFFSET('Hygiene Data'!$D$12,0,10*ROW('Hygiene Data'!D92))="","",OFFSET('Hygiene Data'!$D$12,0,10*ROW('Hygiene Data'!D92)))</f>
        <v/>
      </c>
      <c r="DQ98" s="274" t="str">
        <f ca="true">+IF(OFFSET('Hygiene Data'!$D$13,0,10*ROW('Hygiene Data'!D92))="","",OFFSET('Hygiene Data'!$D$13,0,10*ROW('Hygiene Data'!D92)))</f>
        <v/>
      </c>
      <c r="DR98" s="274" t="str">
        <f ca="true">+IF(OFFSET('Hygiene Data'!$E$11,0,10*ROW('Hygiene Data'!E92))="","",OFFSET('Hygiene Data'!$E$11,0,10*ROW('Hygiene Data'!E92)))</f>
        <v/>
      </c>
      <c r="DS98" s="274" t="str">
        <f ca="true">+IF(OFFSET('Hygiene Data'!$E$12,0,10*ROW('Hygiene Data'!E92))="","",OFFSET('Hygiene Data'!$E$12,0,10*ROW('Hygiene Data'!E92)))</f>
        <v/>
      </c>
      <c r="DT98" s="274" t="str">
        <f ca="true">+IF(OFFSET('Hygiene Data'!$E$13,0,10*ROW('Hygiene Data'!E92))="","",OFFSET('Hygiene Data'!$E$13,0,10*ROW('Hygiene Data'!E92)))</f>
        <v/>
      </c>
      <c r="DU98" s="274" t="str">
        <f ca="true">+IF(OFFSET('Hygiene Data'!$F$11,0,10*ROW('Hygiene Data'!F92))="","",OFFSET('Hygiene Data'!$F$11,0,10*ROW('Hygiene Data'!F92)))</f>
        <v/>
      </c>
      <c r="DV98" s="274" t="str">
        <f ca="true">+IF(OFFSET('Hygiene Data'!$F$12,0,10*ROW('Hygiene Data'!F92))="","",OFFSET('Hygiene Data'!$F$12,0,10*ROW('Hygiene Data'!F92)))</f>
        <v/>
      </c>
      <c r="DW98" s="274" t="str">
        <f ca="true">+IF(OFFSET('Hygiene Data'!$F$13,0,10*ROW('Hygiene Data'!F92))="","",OFFSET('Hygiene Data'!$F$13,0,10*ROW('Hygiene Data'!F92)))</f>
        <v/>
      </c>
      <c r="DX98" s="274" t="str">
        <f ca="true">+IF(OFFSET('Hygiene Data'!$G$11,0,10*ROW('Hygiene Data'!G92))="","",OFFSET('Hygiene Data'!$G$11,0,10*ROW('Hygiene Data'!G92)))</f>
        <v/>
      </c>
      <c r="DY98" s="274" t="str">
        <f ca="true">+IF(OFFSET('Hygiene Data'!$G$12,0,10*ROW('Hygiene Data'!G92))="","",OFFSET('Hygiene Data'!$G$12,0,10*ROW('Hygiene Data'!G92)))</f>
        <v/>
      </c>
      <c r="DZ98" s="274" t="str">
        <f ca="true">+IF(OFFSET('Hygiene Data'!$G$13,0,10*ROW('Hygiene Data'!G92))="","",OFFSET('Hygiene Data'!$G$13,0,10*ROW('Hygiene Data'!G92)))</f>
        <v/>
      </c>
      <c r="EA98" s="274" t="str">
        <f ca="true">+IF(OFFSET('Hygiene Data'!$H$11,0,10*ROW('Hygiene Data'!H92))="","",OFFSET('Hygiene Data'!$H$11,0,10*ROW('Hygiene Data'!H92)))</f>
        <v/>
      </c>
      <c r="EB98" s="274" t="str">
        <f ca="true">+IF(OFFSET('Hygiene Data'!$H$12,0,10*ROW('Hygiene Data'!H92))="","",OFFSET('Hygiene Data'!$H$12,0,10*ROW('Hygiene Data'!H92)))</f>
        <v/>
      </c>
      <c r="EC98" s="274" t="str">
        <f ca="true">+IF(OFFSET('Hygiene Data'!$H$13,0,10*ROW('Hygiene Data'!H92))="","",OFFSET('Hygiene Data'!$H$13,0,10*ROW('Hygiene Data'!H92)))</f>
        <v/>
      </c>
      <c r="ED98" s="274" t="str">
        <f ca="true">+IF(OFFSET('Hygiene Data'!$I$11,0,10*ROW('Hygiene Data'!I92))="","",OFFSET('Hygiene Data'!$I$11,0,10*ROW('Hygiene Data'!I92)))</f>
        <v/>
      </c>
      <c r="EE98" s="274" t="str">
        <f ca="true">+IF(OFFSET('Hygiene Data'!$I$12,0,10*ROW('Hygiene Data'!I92))="","",OFFSET('Hygiene Data'!$I$12,0,10*ROW('Hygiene Data'!I92)))</f>
        <v/>
      </c>
      <c r="EF98" s="274"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0" t="str">
        <f t="shared" ca="true" si="1"/>
        <v/>
      </c>
      <c r="D99" s="9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4"/>
      <c r="BS99" s="274" t="str">
        <f ca="true">+IF(OFFSET('Water Data'!$D$27,0,10*ROW('Water Data'!D93))="","",OFFSET('Water Data'!$D$27,0,10*ROW('Water Data'!D93)))</f>
        <v/>
      </c>
      <c r="BT99" s="274" t="str">
        <f ca="true">+IF(OFFSET('Water Data'!$D$28,0,10*ROW('Water Data'!D93))="","",OFFSET('Water Data'!$D$28,0,10*ROW('Water Data'!D93)))</f>
        <v/>
      </c>
      <c r="BU99" s="274" t="str">
        <f ca="true">+IF(OFFSET('Water Data'!$D$29,0,10*ROW('Water Data'!D93))="","",OFFSET('Water Data'!$D$29,0,10*ROW('Water Data'!D93)))</f>
        <v/>
      </c>
      <c r="BV99" s="274" t="str">
        <f ca="true">+IF(OFFSET('Water Data'!$E$27,0,10*ROW('Water Data'!E93))="","",OFFSET('Water Data'!$E$27,0,10*ROW('Water Data'!E93)))</f>
        <v/>
      </c>
      <c r="BW99" s="274" t="str">
        <f ca="true">+IF(OFFSET('Water Data'!$E$28,0,10*ROW('Water Data'!E93))="","",OFFSET('Water Data'!$E$28,0,10*ROW('Water Data'!E93)))</f>
        <v/>
      </c>
      <c r="BX99" s="274" t="str">
        <f ca="true">+IF(OFFSET('Water Data'!$E$29,0,10*ROW('Water Data'!E93))="","",OFFSET('Water Data'!$E$29,0,10*ROW('Water Data'!E93)))</f>
        <v/>
      </c>
      <c r="BY99" s="274" t="str">
        <f ca="true">+IF(OFFSET('Water Data'!$F$27,0,10*ROW('Water Data'!F93))="","",OFFSET('Water Data'!$F$27,0,10*ROW('Water Data'!F93)))</f>
        <v/>
      </c>
      <c r="BZ99" s="274" t="str">
        <f ca="true">+IF(OFFSET('Water Data'!$F$28,0,10*ROW('Water Data'!F93))="","",OFFSET('Water Data'!$F$28,0,10*ROW('Water Data'!F93)))</f>
        <v/>
      </c>
      <c r="CA99" s="274" t="str">
        <f ca="true">+IF(OFFSET('Water Data'!$F$29,0,10*ROW('Water Data'!F93))="","",OFFSET('Water Data'!$F$29,0,10*ROW('Water Data'!F93)))</f>
        <v/>
      </c>
      <c r="CB99" s="274" t="str">
        <f ca="true">+IF(OFFSET('Water Data'!$G$27,0,10*ROW('Water Data'!G93))="","",OFFSET('Water Data'!$G$27,0,10*ROW('Water Data'!G93)))</f>
        <v/>
      </c>
      <c r="CC99" s="274" t="str">
        <f ca="true">+IF(OFFSET('Water Data'!$G$28,0,10*ROW('Water Data'!G93))="","",OFFSET('Water Data'!$G$28,0,10*ROW('Water Data'!G93)))</f>
        <v/>
      </c>
      <c r="CD99" s="274" t="str">
        <f ca="true">+IF(OFFSET('Water Data'!$G$29,0,10*ROW('Water Data'!G93))="","",OFFSET('Water Data'!$G$29,0,10*ROW('Water Data'!G93)))</f>
        <v/>
      </c>
      <c r="CE99" s="274" t="str">
        <f ca="true">+IF(OFFSET('Water Data'!$H$27,0,10*ROW('Water Data'!H93))="","",OFFSET('Water Data'!$H$27,0,10*ROW('Water Data'!H93)))</f>
        <v/>
      </c>
      <c r="CF99" s="274" t="str">
        <f ca="true">+IF(OFFSET('Water Data'!$H$28,0,10*ROW('Water Data'!H93))="","",OFFSET('Water Data'!$H$28,0,10*ROW('Water Data'!H93)))</f>
        <v/>
      </c>
      <c r="CG99" s="274" t="str">
        <f ca="true">+IF(OFFSET('Water Data'!$H$29,0,10*ROW('Water Data'!H93))="","",OFFSET('Water Data'!$H$29,0,10*ROW('Water Data'!H93)))</f>
        <v/>
      </c>
      <c r="CH99" s="274" t="str">
        <f ca="true">+IF(OFFSET('Water Data'!$I$27,0,10*ROW('Water Data'!I93))="","",OFFSET('Water Data'!$I$27,0,10*ROW('Water Data'!I93)))</f>
        <v/>
      </c>
      <c r="CI99" s="274" t="str">
        <f ca="true">+IF(OFFSET('Water Data'!$I$28,0,10*ROW('Water Data'!I93))="","",OFFSET('Water Data'!$I$28,0,10*ROW('Water Data'!I93)))</f>
        <v/>
      </c>
      <c r="CJ99" s="274" t="str">
        <f ca="true">+IF(OFFSET('Water Data'!$I$29,0,10*ROW('Water Data'!I93))="","",OFFSET('Water Data'!$I$29,0,10*ROW('Water Data'!I93)))</f>
        <v/>
      </c>
      <c r="CK99" s="274" t="str">
        <f ca="true">+IF(OFFSET('Sanitation Data'!$D$28,0,10*ROW('Sanitation Data'!D93))="","",OFFSET('Sanitation Data'!$D$28,0,10*ROW('Sanitation Data'!D93)))</f>
        <v/>
      </c>
      <c r="CL99" s="274" t="str">
        <f ca="true">+IF(OFFSET('Sanitation Data'!$D$29,0,10*ROW('Sanitation Data'!D93))="","",OFFSET('Sanitation Data'!$D$29,0,10*ROW('Sanitation Data'!D93)))</f>
        <v/>
      </c>
      <c r="CM99" s="274" t="str">
        <f ca="true">+IF(OFFSET('Sanitation Data'!$D$30,0,10*ROW('Sanitation Data'!D93))="","",OFFSET('Sanitation Data'!$D$30,0,10*ROW('Sanitation Data'!D93)))</f>
        <v/>
      </c>
      <c r="CN99" s="274" t="str">
        <f ca="true">+IF(OFFSET('Sanitation Data'!$D$31,0,10*ROW('Sanitation Data'!D93))="","",OFFSET('Sanitation Data'!$D$31,0,10*ROW('Sanitation Data'!D93)))</f>
        <v/>
      </c>
      <c r="CO99" s="274" t="str">
        <f ca="true">+IF(OFFSET('Sanitation Data'!$D$32,0,10*ROW('Sanitation Data'!D93))="","",OFFSET('Sanitation Data'!$D$32,0,10*ROW('Sanitation Data'!D93)))</f>
        <v/>
      </c>
      <c r="CP99" s="274" t="str">
        <f ca="true">+IF(OFFSET('Sanitation Data'!$E$28,0,10*ROW('Sanitation Data'!E93))="","",OFFSET('Sanitation Data'!$E$28,0,10*ROW('Sanitation Data'!E93)))</f>
        <v/>
      </c>
      <c r="CQ99" s="274" t="str">
        <f ca="true">+IF(OFFSET('Sanitation Data'!$E$29,0,10*ROW('Sanitation Data'!E93))="","",OFFSET('Sanitation Data'!$E$29,0,10*ROW('Sanitation Data'!E93)))</f>
        <v/>
      </c>
      <c r="CR99" s="274" t="str">
        <f ca="true">+IF(OFFSET('Sanitation Data'!$E$30,0,10*ROW('Sanitation Data'!E93))="","",OFFSET('Sanitation Data'!$E$30,0,10*ROW('Sanitation Data'!E93)))</f>
        <v/>
      </c>
      <c r="CS99" s="274" t="str">
        <f ca="true">+IF(OFFSET('Sanitation Data'!$E$31,0,10*ROW('Sanitation Data'!E93))="","",OFFSET('Sanitation Data'!$E$31,0,10*ROW('Sanitation Data'!E93)))</f>
        <v/>
      </c>
      <c r="CT99" s="274" t="str">
        <f ca="true">+IF(OFFSET('Sanitation Data'!$E$32,0,10*ROW('Sanitation Data'!E93))="","",OFFSET('Sanitation Data'!$E$32,0,10*ROW('Sanitation Data'!E93)))</f>
        <v/>
      </c>
      <c r="CU99" s="274" t="str">
        <f ca="true">+IF(OFFSET('Sanitation Data'!$F$28,0,10*ROW('Sanitation Data'!F93))="","",OFFSET('Sanitation Data'!$F$28,0,10*ROW('Sanitation Data'!F93)))</f>
        <v/>
      </c>
      <c r="CV99" s="274" t="str">
        <f ca="true">+IF(OFFSET('Sanitation Data'!$F$29,0,10*ROW('Sanitation Data'!F93))="","",OFFSET('Sanitation Data'!$F$29,0,10*ROW('Sanitation Data'!F93)))</f>
        <v/>
      </c>
      <c r="CW99" s="274" t="str">
        <f ca="true">+IF(OFFSET('Sanitation Data'!$F$30,0,10*ROW('Sanitation Data'!F93))="","",OFFSET('Sanitation Data'!$F$30,0,10*ROW('Sanitation Data'!F93)))</f>
        <v/>
      </c>
      <c r="CX99" s="274" t="str">
        <f ca="true">+IF(OFFSET('Sanitation Data'!$F$31,0,10*ROW('Sanitation Data'!F93))="","",OFFSET('Sanitation Data'!$F$31,0,10*ROW('Sanitation Data'!F93)))</f>
        <v/>
      </c>
      <c r="CY99" s="274" t="str">
        <f ca="true">+IF(OFFSET('Sanitation Data'!$F$32,0,10*ROW('Sanitation Data'!F93))="","",OFFSET('Sanitation Data'!$F$32,0,10*ROW('Sanitation Data'!F93)))</f>
        <v/>
      </c>
      <c r="CZ99" s="274" t="str">
        <f ca="true">+IF(OFFSET('Sanitation Data'!$G$28,0,10*ROW('Sanitation Data'!G93))="","",OFFSET('Sanitation Data'!$G$28,0,10*ROW('Sanitation Data'!G93)))</f>
        <v/>
      </c>
      <c r="DA99" s="274" t="str">
        <f ca="true">+IF(OFFSET('Sanitation Data'!$G$29,0,10*ROW('Sanitation Data'!G93))="","",OFFSET('Sanitation Data'!$G$29,0,10*ROW('Sanitation Data'!G93)))</f>
        <v/>
      </c>
      <c r="DB99" s="274" t="str">
        <f ca="true">+IF(OFFSET('Sanitation Data'!$G$30,0,10*ROW('Sanitation Data'!G93))="","",OFFSET('Sanitation Data'!$G$30,0,10*ROW('Sanitation Data'!G93)))</f>
        <v/>
      </c>
      <c r="DC99" s="274" t="str">
        <f ca="true">+IF(OFFSET('Sanitation Data'!$G$31,0,10*ROW('Sanitation Data'!G93))="","",OFFSET('Sanitation Data'!$G$31,0,10*ROW('Sanitation Data'!G93)))</f>
        <v/>
      </c>
      <c r="DD99" s="274" t="str">
        <f ca="true">+IF(OFFSET('Sanitation Data'!$G$32,0,10*ROW('Sanitation Data'!G93))="","",OFFSET('Sanitation Data'!$G$32,0,10*ROW('Sanitation Data'!G93)))</f>
        <v/>
      </c>
      <c r="DE99" s="274" t="str">
        <f ca="true">+IF(OFFSET('Sanitation Data'!$H$28,0,10*ROW('Sanitation Data'!H93))="","",OFFSET('Sanitation Data'!$H$28,0,10*ROW('Sanitation Data'!H93)))</f>
        <v/>
      </c>
      <c r="DF99" s="274" t="str">
        <f ca="true">+IF(OFFSET('Sanitation Data'!$H$29,0,10*ROW('Sanitation Data'!H93))="","",OFFSET('Sanitation Data'!$H$29,0,10*ROW('Sanitation Data'!H93)))</f>
        <v/>
      </c>
      <c r="DG99" s="274" t="str">
        <f ca="true">+IF(OFFSET('Sanitation Data'!$H$30,0,10*ROW('Sanitation Data'!H93))="","",OFFSET('Sanitation Data'!$H$30,0,10*ROW('Sanitation Data'!H93)))</f>
        <v/>
      </c>
      <c r="DH99" s="274" t="str">
        <f ca="true">+IF(OFFSET('Sanitation Data'!$H$31,0,10*ROW('Sanitation Data'!H93))="","",OFFSET('Sanitation Data'!$H$31,0,10*ROW('Sanitation Data'!H93)))</f>
        <v/>
      </c>
      <c r="DI99" s="274" t="str">
        <f ca="true">+IF(OFFSET('Sanitation Data'!$H$32,0,10*ROW('Sanitation Data'!H93))="","",OFFSET('Sanitation Data'!$H$32,0,10*ROW('Sanitation Data'!H93)))</f>
        <v/>
      </c>
      <c r="DJ99" s="274" t="str">
        <f ca="true">+IF(OFFSET('Sanitation Data'!$I$28,0,10*ROW('Sanitation Data'!I93))="","",OFFSET('Sanitation Data'!$I$28,0,10*ROW('Sanitation Data'!I93)))</f>
        <v/>
      </c>
      <c r="DK99" s="274" t="str">
        <f ca="true">+IF(OFFSET('Sanitation Data'!$I$29,0,10*ROW('Sanitation Data'!I93))="","",OFFSET('Sanitation Data'!$I$29,0,10*ROW('Sanitation Data'!I93)))</f>
        <v/>
      </c>
      <c r="DL99" s="274" t="str">
        <f ca="true">+IF(OFFSET('Sanitation Data'!$I$30,0,10*ROW('Sanitation Data'!I93))="","",OFFSET('Sanitation Data'!$I$30,0,10*ROW('Sanitation Data'!I93)))</f>
        <v/>
      </c>
      <c r="DM99" s="274" t="str">
        <f ca="true">+IF(OFFSET('Sanitation Data'!$I$31,0,10*ROW('Sanitation Data'!I93))="","",OFFSET('Sanitation Data'!$I$31,0,10*ROW('Sanitation Data'!I93)))</f>
        <v/>
      </c>
      <c r="DN99" s="274" t="str">
        <f ca="true">+IF(OFFSET('Sanitation Data'!$I$32,0,10*ROW('Sanitation Data'!I93))="","",OFFSET('Sanitation Data'!$I$32,0,10*ROW('Sanitation Data'!I93)))</f>
        <v/>
      </c>
      <c r="DO99" s="274" t="str">
        <f ca="true">+IF(OFFSET('Hygiene Data'!$D$11,0,10*ROW('Hygiene Data'!D93))="","",OFFSET('Hygiene Data'!$D$11,0,10*ROW('Hygiene Data'!D93)))</f>
        <v/>
      </c>
      <c r="DP99" s="274" t="str">
        <f ca="true">+IF(OFFSET('Hygiene Data'!$D$12,0,10*ROW('Hygiene Data'!D93))="","",OFFSET('Hygiene Data'!$D$12,0,10*ROW('Hygiene Data'!D93)))</f>
        <v/>
      </c>
      <c r="DQ99" s="274" t="str">
        <f ca="true">+IF(OFFSET('Hygiene Data'!$D$13,0,10*ROW('Hygiene Data'!D93))="","",OFFSET('Hygiene Data'!$D$13,0,10*ROW('Hygiene Data'!D93)))</f>
        <v/>
      </c>
      <c r="DR99" s="274" t="str">
        <f ca="true">+IF(OFFSET('Hygiene Data'!$E$11,0,10*ROW('Hygiene Data'!E93))="","",OFFSET('Hygiene Data'!$E$11,0,10*ROW('Hygiene Data'!E93)))</f>
        <v/>
      </c>
      <c r="DS99" s="274" t="str">
        <f ca="true">+IF(OFFSET('Hygiene Data'!$E$12,0,10*ROW('Hygiene Data'!E93))="","",OFFSET('Hygiene Data'!$E$12,0,10*ROW('Hygiene Data'!E93)))</f>
        <v/>
      </c>
      <c r="DT99" s="274" t="str">
        <f ca="true">+IF(OFFSET('Hygiene Data'!$E$13,0,10*ROW('Hygiene Data'!E93))="","",OFFSET('Hygiene Data'!$E$13,0,10*ROW('Hygiene Data'!E93)))</f>
        <v/>
      </c>
      <c r="DU99" s="274" t="str">
        <f ca="true">+IF(OFFSET('Hygiene Data'!$F$11,0,10*ROW('Hygiene Data'!F93))="","",OFFSET('Hygiene Data'!$F$11,0,10*ROW('Hygiene Data'!F93)))</f>
        <v/>
      </c>
      <c r="DV99" s="274" t="str">
        <f ca="true">+IF(OFFSET('Hygiene Data'!$F$12,0,10*ROW('Hygiene Data'!F93))="","",OFFSET('Hygiene Data'!$F$12,0,10*ROW('Hygiene Data'!F93)))</f>
        <v/>
      </c>
      <c r="DW99" s="274" t="str">
        <f ca="true">+IF(OFFSET('Hygiene Data'!$F$13,0,10*ROW('Hygiene Data'!F93))="","",OFFSET('Hygiene Data'!$F$13,0,10*ROW('Hygiene Data'!F93)))</f>
        <v/>
      </c>
      <c r="DX99" s="274" t="str">
        <f ca="true">+IF(OFFSET('Hygiene Data'!$G$11,0,10*ROW('Hygiene Data'!G93))="","",OFFSET('Hygiene Data'!$G$11,0,10*ROW('Hygiene Data'!G93)))</f>
        <v/>
      </c>
      <c r="DY99" s="274" t="str">
        <f ca="true">+IF(OFFSET('Hygiene Data'!$G$12,0,10*ROW('Hygiene Data'!G93))="","",OFFSET('Hygiene Data'!$G$12,0,10*ROW('Hygiene Data'!G93)))</f>
        <v/>
      </c>
      <c r="DZ99" s="274" t="str">
        <f ca="true">+IF(OFFSET('Hygiene Data'!$G$13,0,10*ROW('Hygiene Data'!G93))="","",OFFSET('Hygiene Data'!$G$13,0,10*ROW('Hygiene Data'!G93)))</f>
        <v/>
      </c>
      <c r="EA99" s="274" t="str">
        <f ca="true">+IF(OFFSET('Hygiene Data'!$H$11,0,10*ROW('Hygiene Data'!H93))="","",OFFSET('Hygiene Data'!$H$11,0,10*ROW('Hygiene Data'!H93)))</f>
        <v/>
      </c>
      <c r="EB99" s="274" t="str">
        <f ca="true">+IF(OFFSET('Hygiene Data'!$H$12,0,10*ROW('Hygiene Data'!H93))="","",OFFSET('Hygiene Data'!$H$12,0,10*ROW('Hygiene Data'!H93)))</f>
        <v/>
      </c>
      <c r="EC99" s="274" t="str">
        <f ca="true">+IF(OFFSET('Hygiene Data'!$H$13,0,10*ROW('Hygiene Data'!H93))="","",OFFSET('Hygiene Data'!$H$13,0,10*ROW('Hygiene Data'!H93)))</f>
        <v/>
      </c>
      <c r="ED99" s="274" t="str">
        <f ca="true">+IF(OFFSET('Hygiene Data'!$I$11,0,10*ROW('Hygiene Data'!I93))="","",OFFSET('Hygiene Data'!$I$11,0,10*ROW('Hygiene Data'!I93)))</f>
        <v/>
      </c>
      <c r="EE99" s="274" t="str">
        <f ca="true">+IF(OFFSET('Hygiene Data'!$I$12,0,10*ROW('Hygiene Data'!I93))="","",OFFSET('Hygiene Data'!$I$12,0,10*ROW('Hygiene Data'!I93)))</f>
        <v/>
      </c>
      <c r="EF99" s="274"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0" t="str">
        <f t="shared" ca="true" si="1"/>
        <v/>
      </c>
      <c r="D100" s="9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4"/>
      <c r="BS100" s="274" t="str">
        <f ca="true">+IF(OFFSET('Water Data'!$D$27,0,10*ROW('Water Data'!D94))="","",OFFSET('Water Data'!$D$27,0,10*ROW('Water Data'!D94)))</f>
        <v/>
      </c>
      <c r="BT100" s="274" t="str">
        <f ca="true">+IF(OFFSET('Water Data'!$D$28,0,10*ROW('Water Data'!D94))="","",OFFSET('Water Data'!$D$28,0,10*ROW('Water Data'!D94)))</f>
        <v/>
      </c>
      <c r="BU100" s="274" t="str">
        <f ca="true">+IF(OFFSET('Water Data'!$D$29,0,10*ROW('Water Data'!D94))="","",OFFSET('Water Data'!$D$29,0,10*ROW('Water Data'!D94)))</f>
        <v/>
      </c>
      <c r="BV100" s="274" t="str">
        <f ca="true">+IF(OFFSET('Water Data'!$E$27,0,10*ROW('Water Data'!E94))="","",OFFSET('Water Data'!$E$27,0,10*ROW('Water Data'!E94)))</f>
        <v/>
      </c>
      <c r="BW100" s="274" t="str">
        <f ca="true">+IF(OFFSET('Water Data'!$E$28,0,10*ROW('Water Data'!E94))="","",OFFSET('Water Data'!$E$28,0,10*ROW('Water Data'!E94)))</f>
        <v/>
      </c>
      <c r="BX100" s="274" t="str">
        <f ca="true">+IF(OFFSET('Water Data'!$E$29,0,10*ROW('Water Data'!E94))="","",OFFSET('Water Data'!$E$29,0,10*ROW('Water Data'!E94)))</f>
        <v/>
      </c>
      <c r="BY100" s="274" t="str">
        <f ca="true">+IF(OFFSET('Water Data'!$F$27,0,10*ROW('Water Data'!F94))="","",OFFSET('Water Data'!$F$27,0,10*ROW('Water Data'!F94)))</f>
        <v/>
      </c>
      <c r="BZ100" s="274" t="str">
        <f ca="true">+IF(OFFSET('Water Data'!$F$28,0,10*ROW('Water Data'!F94))="","",OFFSET('Water Data'!$F$28,0,10*ROW('Water Data'!F94)))</f>
        <v/>
      </c>
      <c r="CA100" s="274" t="str">
        <f ca="true">+IF(OFFSET('Water Data'!$F$29,0,10*ROW('Water Data'!F94))="","",OFFSET('Water Data'!$F$29,0,10*ROW('Water Data'!F94)))</f>
        <v/>
      </c>
      <c r="CB100" s="274" t="str">
        <f ca="true">+IF(OFFSET('Water Data'!$G$27,0,10*ROW('Water Data'!G94))="","",OFFSET('Water Data'!$G$27,0,10*ROW('Water Data'!G94)))</f>
        <v/>
      </c>
      <c r="CC100" s="274" t="str">
        <f ca="true">+IF(OFFSET('Water Data'!$G$28,0,10*ROW('Water Data'!G94))="","",OFFSET('Water Data'!$G$28,0,10*ROW('Water Data'!G94)))</f>
        <v/>
      </c>
      <c r="CD100" s="274" t="str">
        <f ca="true">+IF(OFFSET('Water Data'!$G$29,0,10*ROW('Water Data'!G94))="","",OFFSET('Water Data'!$G$29,0,10*ROW('Water Data'!G94)))</f>
        <v/>
      </c>
      <c r="CE100" s="274" t="str">
        <f ca="true">+IF(OFFSET('Water Data'!$H$27,0,10*ROW('Water Data'!H94))="","",OFFSET('Water Data'!$H$27,0,10*ROW('Water Data'!H94)))</f>
        <v/>
      </c>
      <c r="CF100" s="274" t="str">
        <f ca="true">+IF(OFFSET('Water Data'!$H$28,0,10*ROW('Water Data'!H94))="","",OFFSET('Water Data'!$H$28,0,10*ROW('Water Data'!H94)))</f>
        <v/>
      </c>
      <c r="CG100" s="274" t="str">
        <f ca="true">+IF(OFFSET('Water Data'!$H$29,0,10*ROW('Water Data'!H94))="","",OFFSET('Water Data'!$H$29,0,10*ROW('Water Data'!H94)))</f>
        <v/>
      </c>
      <c r="CH100" s="274" t="str">
        <f ca="true">+IF(OFFSET('Water Data'!$I$27,0,10*ROW('Water Data'!I94))="","",OFFSET('Water Data'!$I$27,0,10*ROW('Water Data'!I94)))</f>
        <v/>
      </c>
      <c r="CI100" s="274" t="str">
        <f ca="true">+IF(OFFSET('Water Data'!$I$28,0,10*ROW('Water Data'!I94))="","",OFFSET('Water Data'!$I$28,0,10*ROW('Water Data'!I94)))</f>
        <v/>
      </c>
      <c r="CJ100" s="274" t="str">
        <f ca="true">+IF(OFFSET('Water Data'!$I$29,0,10*ROW('Water Data'!I94))="","",OFFSET('Water Data'!$I$29,0,10*ROW('Water Data'!I94)))</f>
        <v/>
      </c>
      <c r="CK100" s="274" t="str">
        <f ca="true">+IF(OFFSET('Sanitation Data'!$D$28,0,10*ROW('Sanitation Data'!D94))="","",OFFSET('Sanitation Data'!$D$28,0,10*ROW('Sanitation Data'!D94)))</f>
        <v/>
      </c>
      <c r="CL100" s="274" t="str">
        <f ca="true">+IF(OFFSET('Sanitation Data'!$D$29,0,10*ROW('Sanitation Data'!D94))="","",OFFSET('Sanitation Data'!$D$29,0,10*ROW('Sanitation Data'!D94)))</f>
        <v/>
      </c>
      <c r="CM100" s="274" t="str">
        <f ca="true">+IF(OFFSET('Sanitation Data'!$D$30,0,10*ROW('Sanitation Data'!D94))="","",OFFSET('Sanitation Data'!$D$30,0,10*ROW('Sanitation Data'!D94)))</f>
        <v/>
      </c>
      <c r="CN100" s="274" t="str">
        <f ca="true">+IF(OFFSET('Sanitation Data'!$D$31,0,10*ROW('Sanitation Data'!D94))="","",OFFSET('Sanitation Data'!$D$31,0,10*ROW('Sanitation Data'!D94)))</f>
        <v/>
      </c>
      <c r="CO100" s="274" t="str">
        <f ca="true">+IF(OFFSET('Sanitation Data'!$D$32,0,10*ROW('Sanitation Data'!D94))="","",OFFSET('Sanitation Data'!$D$32,0,10*ROW('Sanitation Data'!D94)))</f>
        <v/>
      </c>
      <c r="CP100" s="274" t="str">
        <f ca="true">+IF(OFFSET('Sanitation Data'!$E$28,0,10*ROW('Sanitation Data'!E94))="","",OFFSET('Sanitation Data'!$E$28,0,10*ROW('Sanitation Data'!E94)))</f>
        <v/>
      </c>
      <c r="CQ100" s="274" t="str">
        <f ca="true">+IF(OFFSET('Sanitation Data'!$E$29,0,10*ROW('Sanitation Data'!E94))="","",OFFSET('Sanitation Data'!$E$29,0,10*ROW('Sanitation Data'!E94)))</f>
        <v/>
      </c>
      <c r="CR100" s="274" t="str">
        <f ca="true">+IF(OFFSET('Sanitation Data'!$E$30,0,10*ROW('Sanitation Data'!E94))="","",OFFSET('Sanitation Data'!$E$30,0,10*ROW('Sanitation Data'!E94)))</f>
        <v/>
      </c>
      <c r="CS100" s="274" t="str">
        <f ca="true">+IF(OFFSET('Sanitation Data'!$E$31,0,10*ROW('Sanitation Data'!E94))="","",OFFSET('Sanitation Data'!$E$31,0,10*ROW('Sanitation Data'!E94)))</f>
        <v/>
      </c>
      <c r="CT100" s="274" t="str">
        <f ca="true">+IF(OFFSET('Sanitation Data'!$E$32,0,10*ROW('Sanitation Data'!E94))="","",OFFSET('Sanitation Data'!$E$32,0,10*ROW('Sanitation Data'!E94)))</f>
        <v/>
      </c>
      <c r="CU100" s="274" t="str">
        <f ca="true">+IF(OFFSET('Sanitation Data'!$F$28,0,10*ROW('Sanitation Data'!F94))="","",OFFSET('Sanitation Data'!$F$28,0,10*ROW('Sanitation Data'!F94)))</f>
        <v/>
      </c>
      <c r="CV100" s="274" t="str">
        <f ca="true">+IF(OFFSET('Sanitation Data'!$F$29,0,10*ROW('Sanitation Data'!F94))="","",OFFSET('Sanitation Data'!$F$29,0,10*ROW('Sanitation Data'!F94)))</f>
        <v/>
      </c>
      <c r="CW100" s="274" t="str">
        <f ca="true">+IF(OFFSET('Sanitation Data'!$F$30,0,10*ROW('Sanitation Data'!F94))="","",OFFSET('Sanitation Data'!$F$30,0,10*ROW('Sanitation Data'!F94)))</f>
        <v/>
      </c>
      <c r="CX100" s="274" t="str">
        <f ca="true">+IF(OFFSET('Sanitation Data'!$F$31,0,10*ROW('Sanitation Data'!F94))="","",OFFSET('Sanitation Data'!$F$31,0,10*ROW('Sanitation Data'!F94)))</f>
        <v/>
      </c>
      <c r="CY100" s="274" t="str">
        <f ca="true">+IF(OFFSET('Sanitation Data'!$F$32,0,10*ROW('Sanitation Data'!F94))="","",OFFSET('Sanitation Data'!$F$32,0,10*ROW('Sanitation Data'!F94)))</f>
        <v/>
      </c>
      <c r="CZ100" s="274" t="str">
        <f ca="true">+IF(OFFSET('Sanitation Data'!$G$28,0,10*ROW('Sanitation Data'!G94))="","",OFFSET('Sanitation Data'!$G$28,0,10*ROW('Sanitation Data'!G94)))</f>
        <v/>
      </c>
      <c r="DA100" s="274" t="str">
        <f ca="true">+IF(OFFSET('Sanitation Data'!$G$29,0,10*ROW('Sanitation Data'!G94))="","",OFFSET('Sanitation Data'!$G$29,0,10*ROW('Sanitation Data'!G94)))</f>
        <v/>
      </c>
      <c r="DB100" s="274" t="str">
        <f ca="true">+IF(OFFSET('Sanitation Data'!$G$30,0,10*ROW('Sanitation Data'!G94))="","",OFFSET('Sanitation Data'!$G$30,0,10*ROW('Sanitation Data'!G94)))</f>
        <v/>
      </c>
      <c r="DC100" s="274" t="str">
        <f ca="true">+IF(OFFSET('Sanitation Data'!$G$31,0,10*ROW('Sanitation Data'!G94))="","",OFFSET('Sanitation Data'!$G$31,0,10*ROW('Sanitation Data'!G94)))</f>
        <v/>
      </c>
      <c r="DD100" s="274" t="str">
        <f ca="true">+IF(OFFSET('Sanitation Data'!$G$32,0,10*ROW('Sanitation Data'!G94))="","",OFFSET('Sanitation Data'!$G$32,0,10*ROW('Sanitation Data'!G94)))</f>
        <v/>
      </c>
      <c r="DE100" s="274" t="str">
        <f ca="true">+IF(OFFSET('Sanitation Data'!$H$28,0,10*ROW('Sanitation Data'!H94))="","",OFFSET('Sanitation Data'!$H$28,0,10*ROW('Sanitation Data'!H94)))</f>
        <v/>
      </c>
      <c r="DF100" s="274" t="str">
        <f ca="true">+IF(OFFSET('Sanitation Data'!$H$29,0,10*ROW('Sanitation Data'!H94))="","",OFFSET('Sanitation Data'!$H$29,0,10*ROW('Sanitation Data'!H94)))</f>
        <v/>
      </c>
      <c r="DG100" s="274" t="str">
        <f ca="true">+IF(OFFSET('Sanitation Data'!$H$30,0,10*ROW('Sanitation Data'!H94))="","",OFFSET('Sanitation Data'!$H$30,0,10*ROW('Sanitation Data'!H94)))</f>
        <v/>
      </c>
      <c r="DH100" s="274" t="str">
        <f ca="true">+IF(OFFSET('Sanitation Data'!$H$31,0,10*ROW('Sanitation Data'!H94))="","",OFFSET('Sanitation Data'!$H$31,0,10*ROW('Sanitation Data'!H94)))</f>
        <v/>
      </c>
      <c r="DI100" s="274" t="str">
        <f ca="true">+IF(OFFSET('Sanitation Data'!$H$32,0,10*ROW('Sanitation Data'!H94))="","",OFFSET('Sanitation Data'!$H$32,0,10*ROW('Sanitation Data'!H94)))</f>
        <v/>
      </c>
      <c r="DJ100" s="274" t="str">
        <f ca="true">+IF(OFFSET('Sanitation Data'!$I$28,0,10*ROW('Sanitation Data'!I94))="","",OFFSET('Sanitation Data'!$I$28,0,10*ROW('Sanitation Data'!I94)))</f>
        <v/>
      </c>
      <c r="DK100" s="274" t="str">
        <f ca="true">+IF(OFFSET('Sanitation Data'!$I$29,0,10*ROW('Sanitation Data'!I94))="","",OFFSET('Sanitation Data'!$I$29,0,10*ROW('Sanitation Data'!I94)))</f>
        <v/>
      </c>
      <c r="DL100" s="274" t="str">
        <f ca="true">+IF(OFFSET('Sanitation Data'!$I$30,0,10*ROW('Sanitation Data'!I94))="","",OFFSET('Sanitation Data'!$I$30,0,10*ROW('Sanitation Data'!I94)))</f>
        <v/>
      </c>
      <c r="DM100" s="274" t="str">
        <f ca="true">+IF(OFFSET('Sanitation Data'!$I$31,0,10*ROW('Sanitation Data'!I94))="","",OFFSET('Sanitation Data'!$I$31,0,10*ROW('Sanitation Data'!I94)))</f>
        <v/>
      </c>
      <c r="DN100" s="274" t="str">
        <f ca="true">+IF(OFFSET('Sanitation Data'!$I$32,0,10*ROW('Sanitation Data'!I94))="","",OFFSET('Sanitation Data'!$I$32,0,10*ROW('Sanitation Data'!I94)))</f>
        <v/>
      </c>
      <c r="DO100" s="274" t="str">
        <f ca="true">+IF(OFFSET('Hygiene Data'!$D$11,0,10*ROW('Hygiene Data'!D94))="","",OFFSET('Hygiene Data'!$D$11,0,10*ROW('Hygiene Data'!D94)))</f>
        <v/>
      </c>
      <c r="DP100" s="274" t="str">
        <f ca="true">+IF(OFFSET('Hygiene Data'!$D$12,0,10*ROW('Hygiene Data'!D94))="","",OFFSET('Hygiene Data'!$D$12,0,10*ROW('Hygiene Data'!D94)))</f>
        <v/>
      </c>
      <c r="DQ100" s="274" t="str">
        <f ca="true">+IF(OFFSET('Hygiene Data'!$D$13,0,10*ROW('Hygiene Data'!D94))="","",OFFSET('Hygiene Data'!$D$13,0,10*ROW('Hygiene Data'!D94)))</f>
        <v/>
      </c>
      <c r="DR100" s="274" t="str">
        <f ca="true">+IF(OFFSET('Hygiene Data'!$E$11,0,10*ROW('Hygiene Data'!E94))="","",OFFSET('Hygiene Data'!$E$11,0,10*ROW('Hygiene Data'!E94)))</f>
        <v/>
      </c>
      <c r="DS100" s="274" t="str">
        <f ca="true">+IF(OFFSET('Hygiene Data'!$E$12,0,10*ROW('Hygiene Data'!E94))="","",OFFSET('Hygiene Data'!$E$12,0,10*ROW('Hygiene Data'!E94)))</f>
        <v/>
      </c>
      <c r="DT100" s="274" t="str">
        <f ca="true">+IF(OFFSET('Hygiene Data'!$E$13,0,10*ROW('Hygiene Data'!E94))="","",OFFSET('Hygiene Data'!$E$13,0,10*ROW('Hygiene Data'!E94)))</f>
        <v/>
      </c>
      <c r="DU100" s="274" t="str">
        <f ca="true">+IF(OFFSET('Hygiene Data'!$F$11,0,10*ROW('Hygiene Data'!F94))="","",OFFSET('Hygiene Data'!$F$11,0,10*ROW('Hygiene Data'!F94)))</f>
        <v/>
      </c>
      <c r="DV100" s="274" t="str">
        <f ca="true">+IF(OFFSET('Hygiene Data'!$F$12,0,10*ROW('Hygiene Data'!F94))="","",OFFSET('Hygiene Data'!$F$12,0,10*ROW('Hygiene Data'!F94)))</f>
        <v/>
      </c>
      <c r="DW100" s="274" t="str">
        <f ca="true">+IF(OFFSET('Hygiene Data'!$F$13,0,10*ROW('Hygiene Data'!F94))="","",OFFSET('Hygiene Data'!$F$13,0,10*ROW('Hygiene Data'!F94)))</f>
        <v/>
      </c>
      <c r="DX100" s="274" t="str">
        <f ca="true">+IF(OFFSET('Hygiene Data'!$G$11,0,10*ROW('Hygiene Data'!G94))="","",OFFSET('Hygiene Data'!$G$11,0,10*ROW('Hygiene Data'!G94)))</f>
        <v/>
      </c>
      <c r="DY100" s="274" t="str">
        <f ca="true">+IF(OFFSET('Hygiene Data'!$G$12,0,10*ROW('Hygiene Data'!G94))="","",OFFSET('Hygiene Data'!$G$12,0,10*ROW('Hygiene Data'!G94)))</f>
        <v/>
      </c>
      <c r="DZ100" s="274" t="str">
        <f ca="true">+IF(OFFSET('Hygiene Data'!$G$13,0,10*ROW('Hygiene Data'!G94))="","",OFFSET('Hygiene Data'!$G$13,0,10*ROW('Hygiene Data'!G94)))</f>
        <v/>
      </c>
      <c r="EA100" s="274" t="str">
        <f ca="true">+IF(OFFSET('Hygiene Data'!$H$11,0,10*ROW('Hygiene Data'!H94))="","",OFFSET('Hygiene Data'!$H$11,0,10*ROW('Hygiene Data'!H94)))</f>
        <v/>
      </c>
      <c r="EB100" s="274" t="str">
        <f ca="true">+IF(OFFSET('Hygiene Data'!$H$12,0,10*ROW('Hygiene Data'!H94))="","",OFFSET('Hygiene Data'!$H$12,0,10*ROW('Hygiene Data'!H94)))</f>
        <v/>
      </c>
      <c r="EC100" s="274" t="str">
        <f ca="true">+IF(OFFSET('Hygiene Data'!$H$13,0,10*ROW('Hygiene Data'!H94))="","",OFFSET('Hygiene Data'!$H$13,0,10*ROW('Hygiene Data'!H94)))</f>
        <v/>
      </c>
      <c r="ED100" s="274" t="str">
        <f ca="true">+IF(OFFSET('Hygiene Data'!$I$11,0,10*ROW('Hygiene Data'!I94))="","",OFFSET('Hygiene Data'!$I$11,0,10*ROW('Hygiene Data'!I94)))</f>
        <v/>
      </c>
      <c r="EE100" s="274" t="str">
        <f ca="true">+IF(OFFSET('Hygiene Data'!$I$12,0,10*ROW('Hygiene Data'!I94))="","",OFFSET('Hygiene Data'!$I$12,0,10*ROW('Hygiene Data'!I94)))</f>
        <v/>
      </c>
      <c r="EF100" s="274"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0" t="str">
        <f t="shared" ca="true" si="1"/>
        <v/>
      </c>
      <c r="D101" s="9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4"/>
      <c r="BS101" s="274" t="str">
        <f ca="true">+IF(OFFSET('Water Data'!$D$27,0,10*ROW('Water Data'!D95))="","",OFFSET('Water Data'!$D$27,0,10*ROW('Water Data'!D95)))</f>
        <v/>
      </c>
      <c r="BT101" s="274" t="str">
        <f ca="true">+IF(OFFSET('Water Data'!$D$28,0,10*ROW('Water Data'!D95))="","",OFFSET('Water Data'!$D$28,0,10*ROW('Water Data'!D95)))</f>
        <v/>
      </c>
      <c r="BU101" s="274" t="str">
        <f ca="true">+IF(OFFSET('Water Data'!$D$29,0,10*ROW('Water Data'!D95))="","",OFFSET('Water Data'!$D$29,0,10*ROW('Water Data'!D95)))</f>
        <v/>
      </c>
      <c r="BV101" s="274" t="str">
        <f ca="true">+IF(OFFSET('Water Data'!$E$27,0,10*ROW('Water Data'!E95))="","",OFFSET('Water Data'!$E$27,0,10*ROW('Water Data'!E95)))</f>
        <v/>
      </c>
      <c r="BW101" s="274" t="str">
        <f ca="true">+IF(OFFSET('Water Data'!$E$28,0,10*ROW('Water Data'!E95))="","",OFFSET('Water Data'!$E$28,0,10*ROW('Water Data'!E95)))</f>
        <v/>
      </c>
      <c r="BX101" s="274" t="str">
        <f ca="true">+IF(OFFSET('Water Data'!$E$29,0,10*ROW('Water Data'!E95))="","",OFFSET('Water Data'!$E$29,0,10*ROW('Water Data'!E95)))</f>
        <v/>
      </c>
      <c r="BY101" s="274" t="str">
        <f ca="true">+IF(OFFSET('Water Data'!$F$27,0,10*ROW('Water Data'!F95))="","",OFFSET('Water Data'!$F$27,0,10*ROW('Water Data'!F95)))</f>
        <v/>
      </c>
      <c r="BZ101" s="274" t="str">
        <f ca="true">+IF(OFFSET('Water Data'!$F$28,0,10*ROW('Water Data'!F95))="","",OFFSET('Water Data'!$F$28,0,10*ROW('Water Data'!F95)))</f>
        <v/>
      </c>
      <c r="CA101" s="274" t="str">
        <f ca="true">+IF(OFFSET('Water Data'!$F$29,0,10*ROW('Water Data'!F95))="","",OFFSET('Water Data'!$F$29,0,10*ROW('Water Data'!F95)))</f>
        <v/>
      </c>
      <c r="CB101" s="274" t="str">
        <f ca="true">+IF(OFFSET('Water Data'!$G$27,0,10*ROW('Water Data'!G95))="","",OFFSET('Water Data'!$G$27,0,10*ROW('Water Data'!G95)))</f>
        <v/>
      </c>
      <c r="CC101" s="274" t="str">
        <f ca="true">+IF(OFFSET('Water Data'!$G$28,0,10*ROW('Water Data'!G95))="","",OFFSET('Water Data'!$G$28,0,10*ROW('Water Data'!G95)))</f>
        <v/>
      </c>
      <c r="CD101" s="274" t="str">
        <f ca="true">+IF(OFFSET('Water Data'!$G$29,0,10*ROW('Water Data'!G95))="","",OFFSET('Water Data'!$G$29,0,10*ROW('Water Data'!G95)))</f>
        <v/>
      </c>
      <c r="CE101" s="274" t="str">
        <f ca="true">+IF(OFFSET('Water Data'!$H$27,0,10*ROW('Water Data'!H95))="","",OFFSET('Water Data'!$H$27,0,10*ROW('Water Data'!H95)))</f>
        <v/>
      </c>
      <c r="CF101" s="274" t="str">
        <f ca="true">+IF(OFFSET('Water Data'!$H$28,0,10*ROW('Water Data'!H95))="","",OFFSET('Water Data'!$H$28,0,10*ROW('Water Data'!H95)))</f>
        <v/>
      </c>
      <c r="CG101" s="274" t="str">
        <f ca="true">+IF(OFFSET('Water Data'!$H$29,0,10*ROW('Water Data'!H95))="","",OFFSET('Water Data'!$H$29,0,10*ROW('Water Data'!H95)))</f>
        <v/>
      </c>
      <c r="CH101" s="274" t="str">
        <f ca="true">+IF(OFFSET('Water Data'!$I$27,0,10*ROW('Water Data'!I95))="","",OFFSET('Water Data'!$I$27,0,10*ROW('Water Data'!I95)))</f>
        <v/>
      </c>
      <c r="CI101" s="274" t="str">
        <f ca="true">+IF(OFFSET('Water Data'!$I$28,0,10*ROW('Water Data'!I95))="","",OFFSET('Water Data'!$I$28,0,10*ROW('Water Data'!I95)))</f>
        <v/>
      </c>
      <c r="CJ101" s="274" t="str">
        <f ca="true">+IF(OFFSET('Water Data'!$I$29,0,10*ROW('Water Data'!I95))="","",OFFSET('Water Data'!$I$29,0,10*ROW('Water Data'!I95)))</f>
        <v/>
      </c>
      <c r="CK101" s="274" t="str">
        <f ca="true">+IF(OFFSET('Sanitation Data'!$D$28,0,10*ROW('Sanitation Data'!D95))="","",OFFSET('Sanitation Data'!$D$28,0,10*ROW('Sanitation Data'!D95)))</f>
        <v/>
      </c>
      <c r="CL101" s="274" t="str">
        <f ca="true">+IF(OFFSET('Sanitation Data'!$D$29,0,10*ROW('Sanitation Data'!D95))="","",OFFSET('Sanitation Data'!$D$29,0,10*ROW('Sanitation Data'!D95)))</f>
        <v/>
      </c>
      <c r="CM101" s="274" t="str">
        <f ca="true">+IF(OFFSET('Sanitation Data'!$D$30,0,10*ROW('Sanitation Data'!D95))="","",OFFSET('Sanitation Data'!$D$30,0,10*ROW('Sanitation Data'!D95)))</f>
        <v/>
      </c>
      <c r="CN101" s="274" t="str">
        <f ca="true">+IF(OFFSET('Sanitation Data'!$D$31,0,10*ROW('Sanitation Data'!D95))="","",OFFSET('Sanitation Data'!$D$31,0,10*ROW('Sanitation Data'!D95)))</f>
        <v/>
      </c>
      <c r="CO101" s="274" t="str">
        <f ca="true">+IF(OFFSET('Sanitation Data'!$D$32,0,10*ROW('Sanitation Data'!D95))="","",OFFSET('Sanitation Data'!$D$32,0,10*ROW('Sanitation Data'!D95)))</f>
        <v/>
      </c>
      <c r="CP101" s="274" t="str">
        <f ca="true">+IF(OFFSET('Sanitation Data'!$E$28,0,10*ROW('Sanitation Data'!E95))="","",OFFSET('Sanitation Data'!$E$28,0,10*ROW('Sanitation Data'!E95)))</f>
        <v/>
      </c>
      <c r="CQ101" s="274" t="str">
        <f ca="true">+IF(OFFSET('Sanitation Data'!$E$29,0,10*ROW('Sanitation Data'!E95))="","",OFFSET('Sanitation Data'!$E$29,0,10*ROW('Sanitation Data'!E95)))</f>
        <v/>
      </c>
      <c r="CR101" s="274" t="str">
        <f ca="true">+IF(OFFSET('Sanitation Data'!$E$30,0,10*ROW('Sanitation Data'!E95))="","",OFFSET('Sanitation Data'!$E$30,0,10*ROW('Sanitation Data'!E95)))</f>
        <v/>
      </c>
      <c r="CS101" s="274" t="str">
        <f ca="true">+IF(OFFSET('Sanitation Data'!$E$31,0,10*ROW('Sanitation Data'!E95))="","",OFFSET('Sanitation Data'!$E$31,0,10*ROW('Sanitation Data'!E95)))</f>
        <v/>
      </c>
      <c r="CT101" s="274" t="str">
        <f ca="true">+IF(OFFSET('Sanitation Data'!$E$32,0,10*ROW('Sanitation Data'!E95))="","",OFFSET('Sanitation Data'!$E$32,0,10*ROW('Sanitation Data'!E95)))</f>
        <v/>
      </c>
      <c r="CU101" s="274" t="str">
        <f ca="true">+IF(OFFSET('Sanitation Data'!$F$28,0,10*ROW('Sanitation Data'!F95))="","",OFFSET('Sanitation Data'!$F$28,0,10*ROW('Sanitation Data'!F95)))</f>
        <v/>
      </c>
      <c r="CV101" s="274" t="str">
        <f ca="true">+IF(OFFSET('Sanitation Data'!$F$29,0,10*ROW('Sanitation Data'!F95))="","",OFFSET('Sanitation Data'!$F$29,0,10*ROW('Sanitation Data'!F95)))</f>
        <v/>
      </c>
      <c r="CW101" s="274" t="str">
        <f ca="true">+IF(OFFSET('Sanitation Data'!$F$30,0,10*ROW('Sanitation Data'!F95))="","",OFFSET('Sanitation Data'!$F$30,0,10*ROW('Sanitation Data'!F95)))</f>
        <v/>
      </c>
      <c r="CX101" s="274" t="str">
        <f ca="true">+IF(OFFSET('Sanitation Data'!$F$31,0,10*ROW('Sanitation Data'!F95))="","",OFFSET('Sanitation Data'!$F$31,0,10*ROW('Sanitation Data'!F95)))</f>
        <v/>
      </c>
      <c r="CY101" s="274" t="str">
        <f ca="true">+IF(OFFSET('Sanitation Data'!$F$32,0,10*ROW('Sanitation Data'!F95))="","",OFFSET('Sanitation Data'!$F$32,0,10*ROW('Sanitation Data'!F95)))</f>
        <v/>
      </c>
      <c r="CZ101" s="274" t="str">
        <f ca="true">+IF(OFFSET('Sanitation Data'!$G$28,0,10*ROW('Sanitation Data'!G95))="","",OFFSET('Sanitation Data'!$G$28,0,10*ROW('Sanitation Data'!G95)))</f>
        <v/>
      </c>
      <c r="DA101" s="274" t="str">
        <f ca="true">+IF(OFFSET('Sanitation Data'!$G$29,0,10*ROW('Sanitation Data'!G95))="","",OFFSET('Sanitation Data'!$G$29,0,10*ROW('Sanitation Data'!G95)))</f>
        <v/>
      </c>
      <c r="DB101" s="274" t="str">
        <f ca="true">+IF(OFFSET('Sanitation Data'!$G$30,0,10*ROW('Sanitation Data'!G95))="","",OFFSET('Sanitation Data'!$G$30,0,10*ROW('Sanitation Data'!G95)))</f>
        <v/>
      </c>
      <c r="DC101" s="274" t="str">
        <f ca="true">+IF(OFFSET('Sanitation Data'!$G$31,0,10*ROW('Sanitation Data'!G95))="","",OFFSET('Sanitation Data'!$G$31,0,10*ROW('Sanitation Data'!G95)))</f>
        <v/>
      </c>
      <c r="DD101" s="274" t="str">
        <f ca="true">+IF(OFFSET('Sanitation Data'!$G$32,0,10*ROW('Sanitation Data'!G95))="","",OFFSET('Sanitation Data'!$G$32,0,10*ROW('Sanitation Data'!G95)))</f>
        <v/>
      </c>
      <c r="DE101" s="274" t="str">
        <f ca="true">+IF(OFFSET('Sanitation Data'!$H$28,0,10*ROW('Sanitation Data'!H95))="","",OFFSET('Sanitation Data'!$H$28,0,10*ROW('Sanitation Data'!H95)))</f>
        <v/>
      </c>
      <c r="DF101" s="274" t="str">
        <f ca="true">+IF(OFFSET('Sanitation Data'!$H$29,0,10*ROW('Sanitation Data'!H95))="","",OFFSET('Sanitation Data'!$H$29,0,10*ROW('Sanitation Data'!H95)))</f>
        <v/>
      </c>
      <c r="DG101" s="274" t="str">
        <f ca="true">+IF(OFFSET('Sanitation Data'!$H$30,0,10*ROW('Sanitation Data'!H95))="","",OFFSET('Sanitation Data'!$H$30,0,10*ROW('Sanitation Data'!H95)))</f>
        <v/>
      </c>
      <c r="DH101" s="274" t="str">
        <f ca="true">+IF(OFFSET('Sanitation Data'!$H$31,0,10*ROW('Sanitation Data'!H95))="","",OFFSET('Sanitation Data'!$H$31,0,10*ROW('Sanitation Data'!H95)))</f>
        <v/>
      </c>
      <c r="DI101" s="274" t="str">
        <f ca="true">+IF(OFFSET('Sanitation Data'!$H$32,0,10*ROW('Sanitation Data'!H95))="","",OFFSET('Sanitation Data'!$H$32,0,10*ROW('Sanitation Data'!H95)))</f>
        <v/>
      </c>
      <c r="DJ101" s="274" t="str">
        <f ca="true">+IF(OFFSET('Sanitation Data'!$I$28,0,10*ROW('Sanitation Data'!I95))="","",OFFSET('Sanitation Data'!$I$28,0,10*ROW('Sanitation Data'!I95)))</f>
        <v/>
      </c>
      <c r="DK101" s="274" t="str">
        <f ca="true">+IF(OFFSET('Sanitation Data'!$I$29,0,10*ROW('Sanitation Data'!I95))="","",OFFSET('Sanitation Data'!$I$29,0,10*ROW('Sanitation Data'!I95)))</f>
        <v/>
      </c>
      <c r="DL101" s="274" t="str">
        <f ca="true">+IF(OFFSET('Sanitation Data'!$I$30,0,10*ROW('Sanitation Data'!I95))="","",OFFSET('Sanitation Data'!$I$30,0,10*ROW('Sanitation Data'!I95)))</f>
        <v/>
      </c>
      <c r="DM101" s="274" t="str">
        <f ca="true">+IF(OFFSET('Sanitation Data'!$I$31,0,10*ROW('Sanitation Data'!I95))="","",OFFSET('Sanitation Data'!$I$31,0,10*ROW('Sanitation Data'!I95)))</f>
        <v/>
      </c>
      <c r="DN101" s="274" t="str">
        <f ca="true">+IF(OFFSET('Sanitation Data'!$I$32,0,10*ROW('Sanitation Data'!I95))="","",OFFSET('Sanitation Data'!$I$32,0,10*ROW('Sanitation Data'!I95)))</f>
        <v/>
      </c>
      <c r="DO101" s="274" t="str">
        <f ca="true">+IF(OFFSET('Hygiene Data'!$D$11,0,10*ROW('Hygiene Data'!D95))="","",OFFSET('Hygiene Data'!$D$11,0,10*ROW('Hygiene Data'!D95)))</f>
        <v/>
      </c>
      <c r="DP101" s="274" t="str">
        <f ca="true">+IF(OFFSET('Hygiene Data'!$D$12,0,10*ROW('Hygiene Data'!D95))="","",OFFSET('Hygiene Data'!$D$12,0,10*ROW('Hygiene Data'!D95)))</f>
        <v/>
      </c>
      <c r="DQ101" s="274" t="str">
        <f ca="true">+IF(OFFSET('Hygiene Data'!$D$13,0,10*ROW('Hygiene Data'!D95))="","",OFFSET('Hygiene Data'!$D$13,0,10*ROW('Hygiene Data'!D95)))</f>
        <v/>
      </c>
      <c r="DR101" s="274" t="str">
        <f ca="true">+IF(OFFSET('Hygiene Data'!$E$11,0,10*ROW('Hygiene Data'!E95))="","",OFFSET('Hygiene Data'!$E$11,0,10*ROW('Hygiene Data'!E95)))</f>
        <v/>
      </c>
      <c r="DS101" s="274" t="str">
        <f ca="true">+IF(OFFSET('Hygiene Data'!$E$12,0,10*ROW('Hygiene Data'!E95))="","",OFFSET('Hygiene Data'!$E$12,0,10*ROW('Hygiene Data'!E95)))</f>
        <v/>
      </c>
      <c r="DT101" s="274" t="str">
        <f ca="true">+IF(OFFSET('Hygiene Data'!$E$13,0,10*ROW('Hygiene Data'!E95))="","",OFFSET('Hygiene Data'!$E$13,0,10*ROW('Hygiene Data'!E95)))</f>
        <v/>
      </c>
      <c r="DU101" s="274" t="str">
        <f ca="true">+IF(OFFSET('Hygiene Data'!$F$11,0,10*ROW('Hygiene Data'!F95))="","",OFFSET('Hygiene Data'!$F$11,0,10*ROW('Hygiene Data'!F95)))</f>
        <v/>
      </c>
      <c r="DV101" s="274" t="str">
        <f ca="true">+IF(OFFSET('Hygiene Data'!$F$12,0,10*ROW('Hygiene Data'!F95))="","",OFFSET('Hygiene Data'!$F$12,0,10*ROW('Hygiene Data'!F95)))</f>
        <v/>
      </c>
      <c r="DW101" s="274" t="str">
        <f ca="true">+IF(OFFSET('Hygiene Data'!$F$13,0,10*ROW('Hygiene Data'!F95))="","",OFFSET('Hygiene Data'!$F$13,0,10*ROW('Hygiene Data'!F95)))</f>
        <v/>
      </c>
      <c r="DX101" s="274" t="str">
        <f ca="true">+IF(OFFSET('Hygiene Data'!$G$11,0,10*ROW('Hygiene Data'!G95))="","",OFFSET('Hygiene Data'!$G$11,0,10*ROW('Hygiene Data'!G95)))</f>
        <v/>
      </c>
      <c r="DY101" s="274" t="str">
        <f ca="true">+IF(OFFSET('Hygiene Data'!$G$12,0,10*ROW('Hygiene Data'!G95))="","",OFFSET('Hygiene Data'!$G$12,0,10*ROW('Hygiene Data'!G95)))</f>
        <v/>
      </c>
      <c r="DZ101" s="274" t="str">
        <f ca="true">+IF(OFFSET('Hygiene Data'!$G$13,0,10*ROW('Hygiene Data'!G95))="","",OFFSET('Hygiene Data'!$G$13,0,10*ROW('Hygiene Data'!G95)))</f>
        <v/>
      </c>
      <c r="EA101" s="274" t="str">
        <f ca="true">+IF(OFFSET('Hygiene Data'!$H$11,0,10*ROW('Hygiene Data'!H95))="","",OFFSET('Hygiene Data'!$H$11,0,10*ROW('Hygiene Data'!H95)))</f>
        <v/>
      </c>
      <c r="EB101" s="274" t="str">
        <f ca="true">+IF(OFFSET('Hygiene Data'!$H$12,0,10*ROW('Hygiene Data'!H95))="","",OFFSET('Hygiene Data'!$H$12,0,10*ROW('Hygiene Data'!H95)))</f>
        <v/>
      </c>
      <c r="EC101" s="274" t="str">
        <f ca="true">+IF(OFFSET('Hygiene Data'!$H$13,0,10*ROW('Hygiene Data'!H95))="","",OFFSET('Hygiene Data'!$H$13,0,10*ROW('Hygiene Data'!H95)))</f>
        <v/>
      </c>
      <c r="ED101" s="274" t="str">
        <f ca="true">+IF(OFFSET('Hygiene Data'!$I$11,0,10*ROW('Hygiene Data'!I95))="","",OFFSET('Hygiene Data'!$I$11,0,10*ROW('Hygiene Data'!I95)))</f>
        <v/>
      </c>
      <c r="EE101" s="274" t="str">
        <f ca="true">+IF(OFFSET('Hygiene Data'!$I$12,0,10*ROW('Hygiene Data'!I95))="","",OFFSET('Hygiene Data'!$I$12,0,10*ROW('Hygiene Data'!I95)))</f>
        <v/>
      </c>
      <c r="EF101" s="274"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0" t="str">
        <f t="shared" ca="true" si="1"/>
        <v/>
      </c>
      <c r="D102" s="9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4"/>
      <c r="BS102" s="274" t="str">
        <f ca="true">+IF(OFFSET('Water Data'!$D$27,0,10*ROW('Water Data'!D96))="","",OFFSET('Water Data'!$D$27,0,10*ROW('Water Data'!D96)))</f>
        <v/>
      </c>
      <c r="BT102" s="274" t="str">
        <f ca="true">+IF(OFFSET('Water Data'!$D$28,0,10*ROW('Water Data'!D96))="","",OFFSET('Water Data'!$D$28,0,10*ROW('Water Data'!D96)))</f>
        <v/>
      </c>
      <c r="BU102" s="274" t="str">
        <f ca="true">+IF(OFFSET('Water Data'!$D$29,0,10*ROW('Water Data'!D96))="","",OFFSET('Water Data'!$D$29,0,10*ROW('Water Data'!D96)))</f>
        <v/>
      </c>
      <c r="BV102" s="274" t="str">
        <f ca="true">+IF(OFFSET('Water Data'!$E$27,0,10*ROW('Water Data'!E96))="","",OFFSET('Water Data'!$E$27,0,10*ROW('Water Data'!E96)))</f>
        <v/>
      </c>
      <c r="BW102" s="274" t="str">
        <f ca="true">+IF(OFFSET('Water Data'!$E$28,0,10*ROW('Water Data'!E96))="","",OFFSET('Water Data'!$E$28,0,10*ROW('Water Data'!E96)))</f>
        <v/>
      </c>
      <c r="BX102" s="274" t="str">
        <f ca="true">+IF(OFFSET('Water Data'!$E$29,0,10*ROW('Water Data'!E96))="","",OFFSET('Water Data'!$E$29,0,10*ROW('Water Data'!E96)))</f>
        <v/>
      </c>
      <c r="BY102" s="274" t="str">
        <f ca="true">+IF(OFFSET('Water Data'!$F$27,0,10*ROW('Water Data'!F96))="","",OFFSET('Water Data'!$F$27,0,10*ROW('Water Data'!F96)))</f>
        <v/>
      </c>
      <c r="BZ102" s="274" t="str">
        <f ca="true">+IF(OFFSET('Water Data'!$F$28,0,10*ROW('Water Data'!F96))="","",OFFSET('Water Data'!$F$28,0,10*ROW('Water Data'!F96)))</f>
        <v/>
      </c>
      <c r="CA102" s="274" t="str">
        <f ca="true">+IF(OFFSET('Water Data'!$F$29,0,10*ROW('Water Data'!F96))="","",OFFSET('Water Data'!$F$29,0,10*ROW('Water Data'!F96)))</f>
        <v/>
      </c>
      <c r="CB102" s="274" t="str">
        <f ca="true">+IF(OFFSET('Water Data'!$G$27,0,10*ROW('Water Data'!G96))="","",OFFSET('Water Data'!$G$27,0,10*ROW('Water Data'!G96)))</f>
        <v/>
      </c>
      <c r="CC102" s="274" t="str">
        <f ca="true">+IF(OFFSET('Water Data'!$G$28,0,10*ROW('Water Data'!G96))="","",OFFSET('Water Data'!$G$28,0,10*ROW('Water Data'!G96)))</f>
        <v/>
      </c>
      <c r="CD102" s="274" t="str">
        <f ca="true">+IF(OFFSET('Water Data'!$G$29,0,10*ROW('Water Data'!G96))="","",OFFSET('Water Data'!$G$29,0,10*ROW('Water Data'!G96)))</f>
        <v/>
      </c>
      <c r="CE102" s="274" t="str">
        <f ca="true">+IF(OFFSET('Water Data'!$H$27,0,10*ROW('Water Data'!H96))="","",OFFSET('Water Data'!$H$27,0,10*ROW('Water Data'!H96)))</f>
        <v/>
      </c>
      <c r="CF102" s="274" t="str">
        <f ca="true">+IF(OFFSET('Water Data'!$H$28,0,10*ROW('Water Data'!H96))="","",OFFSET('Water Data'!$H$28,0,10*ROW('Water Data'!H96)))</f>
        <v/>
      </c>
      <c r="CG102" s="274" t="str">
        <f ca="true">+IF(OFFSET('Water Data'!$H$29,0,10*ROW('Water Data'!H96))="","",OFFSET('Water Data'!$H$29,0,10*ROW('Water Data'!H96)))</f>
        <v/>
      </c>
      <c r="CH102" s="274" t="str">
        <f ca="true">+IF(OFFSET('Water Data'!$I$27,0,10*ROW('Water Data'!I96))="","",OFFSET('Water Data'!$I$27,0,10*ROW('Water Data'!I96)))</f>
        <v/>
      </c>
      <c r="CI102" s="274" t="str">
        <f ca="true">+IF(OFFSET('Water Data'!$I$28,0,10*ROW('Water Data'!I96))="","",OFFSET('Water Data'!$I$28,0,10*ROW('Water Data'!I96)))</f>
        <v/>
      </c>
      <c r="CJ102" s="274" t="str">
        <f ca="true">+IF(OFFSET('Water Data'!$I$29,0,10*ROW('Water Data'!I96))="","",OFFSET('Water Data'!$I$29,0,10*ROW('Water Data'!I96)))</f>
        <v/>
      </c>
      <c r="CK102" s="274" t="str">
        <f ca="true">+IF(OFFSET('Sanitation Data'!$D$28,0,10*ROW('Sanitation Data'!D96))="","",OFFSET('Sanitation Data'!$D$28,0,10*ROW('Sanitation Data'!D96)))</f>
        <v/>
      </c>
      <c r="CL102" s="274" t="str">
        <f ca="true">+IF(OFFSET('Sanitation Data'!$D$29,0,10*ROW('Sanitation Data'!D96))="","",OFFSET('Sanitation Data'!$D$29,0,10*ROW('Sanitation Data'!D96)))</f>
        <v/>
      </c>
      <c r="CM102" s="274" t="str">
        <f ca="true">+IF(OFFSET('Sanitation Data'!$D$30,0,10*ROW('Sanitation Data'!D96))="","",OFFSET('Sanitation Data'!$D$30,0,10*ROW('Sanitation Data'!D96)))</f>
        <v/>
      </c>
      <c r="CN102" s="274" t="str">
        <f ca="true">+IF(OFFSET('Sanitation Data'!$D$31,0,10*ROW('Sanitation Data'!D96))="","",OFFSET('Sanitation Data'!$D$31,0,10*ROW('Sanitation Data'!D96)))</f>
        <v/>
      </c>
      <c r="CO102" s="274" t="str">
        <f ca="true">+IF(OFFSET('Sanitation Data'!$D$32,0,10*ROW('Sanitation Data'!D96))="","",OFFSET('Sanitation Data'!$D$32,0,10*ROW('Sanitation Data'!D96)))</f>
        <v/>
      </c>
      <c r="CP102" s="274" t="str">
        <f ca="true">+IF(OFFSET('Sanitation Data'!$E$28,0,10*ROW('Sanitation Data'!E96))="","",OFFSET('Sanitation Data'!$E$28,0,10*ROW('Sanitation Data'!E96)))</f>
        <v/>
      </c>
      <c r="CQ102" s="274" t="str">
        <f ca="true">+IF(OFFSET('Sanitation Data'!$E$29,0,10*ROW('Sanitation Data'!E96))="","",OFFSET('Sanitation Data'!$E$29,0,10*ROW('Sanitation Data'!E96)))</f>
        <v/>
      </c>
      <c r="CR102" s="274" t="str">
        <f ca="true">+IF(OFFSET('Sanitation Data'!$E$30,0,10*ROW('Sanitation Data'!E96))="","",OFFSET('Sanitation Data'!$E$30,0,10*ROW('Sanitation Data'!E96)))</f>
        <v/>
      </c>
      <c r="CS102" s="274" t="str">
        <f ca="true">+IF(OFFSET('Sanitation Data'!$E$31,0,10*ROW('Sanitation Data'!E96))="","",OFFSET('Sanitation Data'!$E$31,0,10*ROW('Sanitation Data'!E96)))</f>
        <v/>
      </c>
      <c r="CT102" s="274" t="str">
        <f ca="true">+IF(OFFSET('Sanitation Data'!$E$32,0,10*ROW('Sanitation Data'!E96))="","",OFFSET('Sanitation Data'!$E$32,0,10*ROW('Sanitation Data'!E96)))</f>
        <v/>
      </c>
      <c r="CU102" s="274" t="str">
        <f ca="true">+IF(OFFSET('Sanitation Data'!$F$28,0,10*ROW('Sanitation Data'!F96))="","",OFFSET('Sanitation Data'!$F$28,0,10*ROW('Sanitation Data'!F96)))</f>
        <v/>
      </c>
      <c r="CV102" s="274" t="str">
        <f ca="true">+IF(OFFSET('Sanitation Data'!$F$29,0,10*ROW('Sanitation Data'!F96))="","",OFFSET('Sanitation Data'!$F$29,0,10*ROW('Sanitation Data'!F96)))</f>
        <v/>
      </c>
      <c r="CW102" s="274" t="str">
        <f ca="true">+IF(OFFSET('Sanitation Data'!$F$30,0,10*ROW('Sanitation Data'!F96))="","",OFFSET('Sanitation Data'!$F$30,0,10*ROW('Sanitation Data'!F96)))</f>
        <v/>
      </c>
      <c r="CX102" s="274" t="str">
        <f ca="true">+IF(OFFSET('Sanitation Data'!$F$31,0,10*ROW('Sanitation Data'!F96))="","",OFFSET('Sanitation Data'!$F$31,0,10*ROW('Sanitation Data'!F96)))</f>
        <v/>
      </c>
      <c r="CY102" s="274" t="str">
        <f ca="true">+IF(OFFSET('Sanitation Data'!$F$32,0,10*ROW('Sanitation Data'!F96))="","",OFFSET('Sanitation Data'!$F$32,0,10*ROW('Sanitation Data'!F96)))</f>
        <v/>
      </c>
      <c r="CZ102" s="274" t="str">
        <f ca="true">+IF(OFFSET('Sanitation Data'!$G$28,0,10*ROW('Sanitation Data'!G96))="","",OFFSET('Sanitation Data'!$G$28,0,10*ROW('Sanitation Data'!G96)))</f>
        <v/>
      </c>
      <c r="DA102" s="274" t="str">
        <f ca="true">+IF(OFFSET('Sanitation Data'!$G$29,0,10*ROW('Sanitation Data'!G96))="","",OFFSET('Sanitation Data'!$G$29,0,10*ROW('Sanitation Data'!G96)))</f>
        <v/>
      </c>
      <c r="DB102" s="274" t="str">
        <f ca="true">+IF(OFFSET('Sanitation Data'!$G$30,0,10*ROW('Sanitation Data'!G96))="","",OFFSET('Sanitation Data'!$G$30,0,10*ROW('Sanitation Data'!G96)))</f>
        <v/>
      </c>
      <c r="DC102" s="274" t="str">
        <f ca="true">+IF(OFFSET('Sanitation Data'!$G$31,0,10*ROW('Sanitation Data'!G96))="","",OFFSET('Sanitation Data'!$G$31,0,10*ROW('Sanitation Data'!G96)))</f>
        <v/>
      </c>
      <c r="DD102" s="274" t="str">
        <f ca="true">+IF(OFFSET('Sanitation Data'!$G$32,0,10*ROW('Sanitation Data'!G96))="","",OFFSET('Sanitation Data'!$G$32,0,10*ROW('Sanitation Data'!G96)))</f>
        <v/>
      </c>
      <c r="DE102" s="274" t="str">
        <f ca="true">+IF(OFFSET('Sanitation Data'!$H$28,0,10*ROW('Sanitation Data'!H96))="","",OFFSET('Sanitation Data'!$H$28,0,10*ROW('Sanitation Data'!H96)))</f>
        <v/>
      </c>
      <c r="DF102" s="274" t="str">
        <f ca="true">+IF(OFFSET('Sanitation Data'!$H$29,0,10*ROW('Sanitation Data'!H96))="","",OFFSET('Sanitation Data'!$H$29,0,10*ROW('Sanitation Data'!H96)))</f>
        <v/>
      </c>
      <c r="DG102" s="274" t="str">
        <f ca="true">+IF(OFFSET('Sanitation Data'!$H$30,0,10*ROW('Sanitation Data'!H96))="","",OFFSET('Sanitation Data'!$H$30,0,10*ROW('Sanitation Data'!H96)))</f>
        <v/>
      </c>
      <c r="DH102" s="274" t="str">
        <f ca="true">+IF(OFFSET('Sanitation Data'!$H$31,0,10*ROW('Sanitation Data'!H96))="","",OFFSET('Sanitation Data'!$H$31,0,10*ROW('Sanitation Data'!H96)))</f>
        <v/>
      </c>
      <c r="DI102" s="274" t="str">
        <f ca="true">+IF(OFFSET('Sanitation Data'!$H$32,0,10*ROW('Sanitation Data'!H96))="","",OFFSET('Sanitation Data'!$H$32,0,10*ROW('Sanitation Data'!H96)))</f>
        <v/>
      </c>
      <c r="DJ102" s="274" t="str">
        <f ca="true">+IF(OFFSET('Sanitation Data'!$I$28,0,10*ROW('Sanitation Data'!I96))="","",OFFSET('Sanitation Data'!$I$28,0,10*ROW('Sanitation Data'!I96)))</f>
        <v/>
      </c>
      <c r="DK102" s="274" t="str">
        <f ca="true">+IF(OFFSET('Sanitation Data'!$I$29,0,10*ROW('Sanitation Data'!I96))="","",OFFSET('Sanitation Data'!$I$29,0,10*ROW('Sanitation Data'!I96)))</f>
        <v/>
      </c>
      <c r="DL102" s="274" t="str">
        <f ca="true">+IF(OFFSET('Sanitation Data'!$I$30,0,10*ROW('Sanitation Data'!I96))="","",OFFSET('Sanitation Data'!$I$30,0,10*ROW('Sanitation Data'!I96)))</f>
        <v/>
      </c>
      <c r="DM102" s="274" t="str">
        <f ca="true">+IF(OFFSET('Sanitation Data'!$I$31,0,10*ROW('Sanitation Data'!I96))="","",OFFSET('Sanitation Data'!$I$31,0,10*ROW('Sanitation Data'!I96)))</f>
        <v/>
      </c>
      <c r="DN102" s="274" t="str">
        <f ca="true">+IF(OFFSET('Sanitation Data'!$I$32,0,10*ROW('Sanitation Data'!I96))="","",OFFSET('Sanitation Data'!$I$32,0,10*ROW('Sanitation Data'!I96)))</f>
        <v/>
      </c>
      <c r="DO102" s="274" t="str">
        <f ca="true">+IF(OFFSET('Hygiene Data'!$D$11,0,10*ROW('Hygiene Data'!D96))="","",OFFSET('Hygiene Data'!$D$11,0,10*ROW('Hygiene Data'!D96)))</f>
        <v/>
      </c>
      <c r="DP102" s="274" t="str">
        <f ca="true">+IF(OFFSET('Hygiene Data'!$D$12,0,10*ROW('Hygiene Data'!D96))="","",OFFSET('Hygiene Data'!$D$12,0,10*ROW('Hygiene Data'!D96)))</f>
        <v/>
      </c>
      <c r="DQ102" s="274" t="str">
        <f ca="true">+IF(OFFSET('Hygiene Data'!$D$13,0,10*ROW('Hygiene Data'!D96))="","",OFFSET('Hygiene Data'!$D$13,0,10*ROW('Hygiene Data'!D96)))</f>
        <v/>
      </c>
      <c r="DR102" s="274" t="str">
        <f ca="true">+IF(OFFSET('Hygiene Data'!$E$11,0,10*ROW('Hygiene Data'!E96))="","",OFFSET('Hygiene Data'!$E$11,0,10*ROW('Hygiene Data'!E96)))</f>
        <v/>
      </c>
      <c r="DS102" s="274" t="str">
        <f ca="true">+IF(OFFSET('Hygiene Data'!$E$12,0,10*ROW('Hygiene Data'!E96))="","",OFFSET('Hygiene Data'!$E$12,0,10*ROW('Hygiene Data'!E96)))</f>
        <v/>
      </c>
      <c r="DT102" s="274" t="str">
        <f ca="true">+IF(OFFSET('Hygiene Data'!$E$13,0,10*ROW('Hygiene Data'!E96))="","",OFFSET('Hygiene Data'!$E$13,0,10*ROW('Hygiene Data'!E96)))</f>
        <v/>
      </c>
      <c r="DU102" s="274" t="str">
        <f ca="true">+IF(OFFSET('Hygiene Data'!$F$11,0,10*ROW('Hygiene Data'!F96))="","",OFFSET('Hygiene Data'!$F$11,0,10*ROW('Hygiene Data'!F96)))</f>
        <v/>
      </c>
      <c r="DV102" s="274" t="str">
        <f ca="true">+IF(OFFSET('Hygiene Data'!$F$12,0,10*ROW('Hygiene Data'!F96))="","",OFFSET('Hygiene Data'!$F$12,0,10*ROW('Hygiene Data'!F96)))</f>
        <v/>
      </c>
      <c r="DW102" s="274" t="str">
        <f ca="true">+IF(OFFSET('Hygiene Data'!$F$13,0,10*ROW('Hygiene Data'!F96))="","",OFFSET('Hygiene Data'!$F$13,0,10*ROW('Hygiene Data'!F96)))</f>
        <v/>
      </c>
      <c r="DX102" s="274" t="str">
        <f ca="true">+IF(OFFSET('Hygiene Data'!$G$11,0,10*ROW('Hygiene Data'!G96))="","",OFFSET('Hygiene Data'!$G$11,0,10*ROW('Hygiene Data'!G96)))</f>
        <v/>
      </c>
      <c r="DY102" s="274" t="str">
        <f ca="true">+IF(OFFSET('Hygiene Data'!$G$12,0,10*ROW('Hygiene Data'!G96))="","",OFFSET('Hygiene Data'!$G$12,0,10*ROW('Hygiene Data'!G96)))</f>
        <v/>
      </c>
      <c r="DZ102" s="274" t="str">
        <f ca="true">+IF(OFFSET('Hygiene Data'!$G$13,0,10*ROW('Hygiene Data'!G96))="","",OFFSET('Hygiene Data'!$G$13,0,10*ROW('Hygiene Data'!G96)))</f>
        <v/>
      </c>
      <c r="EA102" s="274" t="str">
        <f ca="true">+IF(OFFSET('Hygiene Data'!$H$11,0,10*ROW('Hygiene Data'!H96))="","",OFFSET('Hygiene Data'!$H$11,0,10*ROW('Hygiene Data'!H96)))</f>
        <v/>
      </c>
      <c r="EB102" s="274" t="str">
        <f ca="true">+IF(OFFSET('Hygiene Data'!$H$12,0,10*ROW('Hygiene Data'!H96))="","",OFFSET('Hygiene Data'!$H$12,0,10*ROW('Hygiene Data'!H96)))</f>
        <v/>
      </c>
      <c r="EC102" s="274" t="str">
        <f ca="true">+IF(OFFSET('Hygiene Data'!$H$13,0,10*ROW('Hygiene Data'!H96))="","",OFFSET('Hygiene Data'!$H$13,0,10*ROW('Hygiene Data'!H96)))</f>
        <v/>
      </c>
      <c r="ED102" s="274" t="str">
        <f ca="true">+IF(OFFSET('Hygiene Data'!$I$11,0,10*ROW('Hygiene Data'!I96))="","",OFFSET('Hygiene Data'!$I$11,0,10*ROW('Hygiene Data'!I96)))</f>
        <v/>
      </c>
      <c r="EE102" s="274" t="str">
        <f ca="true">+IF(OFFSET('Hygiene Data'!$I$12,0,10*ROW('Hygiene Data'!I96))="","",OFFSET('Hygiene Data'!$I$12,0,10*ROW('Hygiene Data'!I96)))</f>
        <v/>
      </c>
      <c r="EF102" s="274"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0" t="str">
        <f t="shared" ca="true" si="1"/>
        <v/>
      </c>
      <c r="D103" s="9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4"/>
      <c r="BS103" s="274" t="str">
        <f ca="true">+IF(OFFSET('Water Data'!$D$27,0,10*ROW('Water Data'!D97))="","",OFFSET('Water Data'!$D$27,0,10*ROW('Water Data'!D97)))</f>
        <v/>
      </c>
      <c r="BT103" s="274" t="str">
        <f ca="true">+IF(OFFSET('Water Data'!$D$28,0,10*ROW('Water Data'!D97))="","",OFFSET('Water Data'!$D$28,0,10*ROW('Water Data'!D97)))</f>
        <v/>
      </c>
      <c r="BU103" s="274" t="str">
        <f ca="true">+IF(OFFSET('Water Data'!$D$29,0,10*ROW('Water Data'!D97))="","",OFFSET('Water Data'!$D$29,0,10*ROW('Water Data'!D97)))</f>
        <v/>
      </c>
      <c r="BV103" s="274" t="str">
        <f ca="true">+IF(OFFSET('Water Data'!$E$27,0,10*ROW('Water Data'!E97))="","",OFFSET('Water Data'!$E$27,0,10*ROW('Water Data'!E97)))</f>
        <v/>
      </c>
      <c r="BW103" s="274" t="str">
        <f ca="true">+IF(OFFSET('Water Data'!$E$28,0,10*ROW('Water Data'!E97))="","",OFFSET('Water Data'!$E$28,0,10*ROW('Water Data'!E97)))</f>
        <v/>
      </c>
      <c r="BX103" s="274" t="str">
        <f ca="true">+IF(OFFSET('Water Data'!$E$29,0,10*ROW('Water Data'!E97))="","",OFFSET('Water Data'!$E$29,0,10*ROW('Water Data'!E97)))</f>
        <v/>
      </c>
      <c r="BY103" s="274" t="str">
        <f ca="true">+IF(OFFSET('Water Data'!$F$27,0,10*ROW('Water Data'!F97))="","",OFFSET('Water Data'!$F$27,0,10*ROW('Water Data'!F97)))</f>
        <v/>
      </c>
      <c r="BZ103" s="274" t="str">
        <f ca="true">+IF(OFFSET('Water Data'!$F$28,0,10*ROW('Water Data'!F97))="","",OFFSET('Water Data'!$F$28,0,10*ROW('Water Data'!F97)))</f>
        <v/>
      </c>
      <c r="CA103" s="274" t="str">
        <f ca="true">+IF(OFFSET('Water Data'!$F$29,0,10*ROW('Water Data'!F97))="","",OFFSET('Water Data'!$F$29,0,10*ROW('Water Data'!F97)))</f>
        <v/>
      </c>
      <c r="CB103" s="274" t="str">
        <f ca="true">+IF(OFFSET('Water Data'!$G$27,0,10*ROW('Water Data'!G97))="","",OFFSET('Water Data'!$G$27,0,10*ROW('Water Data'!G97)))</f>
        <v/>
      </c>
      <c r="CC103" s="274" t="str">
        <f ca="true">+IF(OFFSET('Water Data'!$G$28,0,10*ROW('Water Data'!G97))="","",OFFSET('Water Data'!$G$28,0,10*ROW('Water Data'!G97)))</f>
        <v/>
      </c>
      <c r="CD103" s="274" t="str">
        <f ca="true">+IF(OFFSET('Water Data'!$G$29,0,10*ROW('Water Data'!G97))="","",OFFSET('Water Data'!$G$29,0,10*ROW('Water Data'!G97)))</f>
        <v/>
      </c>
      <c r="CE103" s="274" t="str">
        <f ca="true">+IF(OFFSET('Water Data'!$H$27,0,10*ROW('Water Data'!H97))="","",OFFSET('Water Data'!$H$27,0,10*ROW('Water Data'!H97)))</f>
        <v/>
      </c>
      <c r="CF103" s="274" t="str">
        <f ca="true">+IF(OFFSET('Water Data'!$H$28,0,10*ROW('Water Data'!H97))="","",OFFSET('Water Data'!$H$28,0,10*ROW('Water Data'!H97)))</f>
        <v/>
      </c>
      <c r="CG103" s="274" t="str">
        <f ca="true">+IF(OFFSET('Water Data'!$H$29,0,10*ROW('Water Data'!H97))="","",OFFSET('Water Data'!$H$29,0,10*ROW('Water Data'!H97)))</f>
        <v/>
      </c>
      <c r="CH103" s="274" t="str">
        <f ca="true">+IF(OFFSET('Water Data'!$I$27,0,10*ROW('Water Data'!I97))="","",OFFSET('Water Data'!$I$27,0,10*ROW('Water Data'!I97)))</f>
        <v/>
      </c>
      <c r="CI103" s="274" t="str">
        <f ca="true">+IF(OFFSET('Water Data'!$I$28,0,10*ROW('Water Data'!I97))="","",OFFSET('Water Data'!$I$28,0,10*ROW('Water Data'!I97)))</f>
        <v/>
      </c>
      <c r="CJ103" s="274" t="str">
        <f ca="true">+IF(OFFSET('Water Data'!$I$29,0,10*ROW('Water Data'!I97))="","",OFFSET('Water Data'!$I$29,0,10*ROW('Water Data'!I97)))</f>
        <v/>
      </c>
      <c r="CK103" s="274" t="str">
        <f ca="true">+IF(OFFSET('Sanitation Data'!$D$28,0,10*ROW('Sanitation Data'!D97))="","",OFFSET('Sanitation Data'!$D$28,0,10*ROW('Sanitation Data'!D97)))</f>
        <v/>
      </c>
      <c r="CL103" s="274" t="str">
        <f ca="true">+IF(OFFSET('Sanitation Data'!$D$29,0,10*ROW('Sanitation Data'!D97))="","",OFFSET('Sanitation Data'!$D$29,0,10*ROW('Sanitation Data'!D97)))</f>
        <v/>
      </c>
      <c r="CM103" s="274" t="str">
        <f ca="true">+IF(OFFSET('Sanitation Data'!$D$30,0,10*ROW('Sanitation Data'!D97))="","",OFFSET('Sanitation Data'!$D$30,0,10*ROW('Sanitation Data'!D97)))</f>
        <v/>
      </c>
      <c r="CN103" s="274" t="str">
        <f ca="true">+IF(OFFSET('Sanitation Data'!$D$31,0,10*ROW('Sanitation Data'!D97))="","",OFFSET('Sanitation Data'!$D$31,0,10*ROW('Sanitation Data'!D97)))</f>
        <v/>
      </c>
      <c r="CO103" s="274" t="str">
        <f ca="true">+IF(OFFSET('Sanitation Data'!$D$32,0,10*ROW('Sanitation Data'!D97))="","",OFFSET('Sanitation Data'!$D$32,0,10*ROW('Sanitation Data'!D97)))</f>
        <v/>
      </c>
      <c r="CP103" s="274" t="str">
        <f ca="true">+IF(OFFSET('Sanitation Data'!$E$28,0,10*ROW('Sanitation Data'!E97))="","",OFFSET('Sanitation Data'!$E$28,0,10*ROW('Sanitation Data'!E97)))</f>
        <v/>
      </c>
      <c r="CQ103" s="274" t="str">
        <f ca="true">+IF(OFFSET('Sanitation Data'!$E$29,0,10*ROW('Sanitation Data'!E97))="","",OFFSET('Sanitation Data'!$E$29,0,10*ROW('Sanitation Data'!E97)))</f>
        <v/>
      </c>
      <c r="CR103" s="274" t="str">
        <f ca="true">+IF(OFFSET('Sanitation Data'!$E$30,0,10*ROW('Sanitation Data'!E97))="","",OFFSET('Sanitation Data'!$E$30,0,10*ROW('Sanitation Data'!E97)))</f>
        <v/>
      </c>
      <c r="CS103" s="274" t="str">
        <f ca="true">+IF(OFFSET('Sanitation Data'!$E$31,0,10*ROW('Sanitation Data'!E97))="","",OFFSET('Sanitation Data'!$E$31,0,10*ROW('Sanitation Data'!E97)))</f>
        <v/>
      </c>
      <c r="CT103" s="274" t="str">
        <f ca="true">+IF(OFFSET('Sanitation Data'!$E$32,0,10*ROW('Sanitation Data'!E97))="","",OFFSET('Sanitation Data'!$E$32,0,10*ROW('Sanitation Data'!E97)))</f>
        <v/>
      </c>
      <c r="CU103" s="274" t="str">
        <f ca="true">+IF(OFFSET('Sanitation Data'!$F$28,0,10*ROW('Sanitation Data'!F97))="","",OFFSET('Sanitation Data'!$F$28,0,10*ROW('Sanitation Data'!F97)))</f>
        <v/>
      </c>
      <c r="CV103" s="274" t="str">
        <f ca="true">+IF(OFFSET('Sanitation Data'!$F$29,0,10*ROW('Sanitation Data'!F97))="","",OFFSET('Sanitation Data'!$F$29,0,10*ROW('Sanitation Data'!F97)))</f>
        <v/>
      </c>
      <c r="CW103" s="274" t="str">
        <f ca="true">+IF(OFFSET('Sanitation Data'!$F$30,0,10*ROW('Sanitation Data'!F97))="","",OFFSET('Sanitation Data'!$F$30,0,10*ROW('Sanitation Data'!F97)))</f>
        <v/>
      </c>
      <c r="CX103" s="274" t="str">
        <f ca="true">+IF(OFFSET('Sanitation Data'!$F$31,0,10*ROW('Sanitation Data'!F97))="","",OFFSET('Sanitation Data'!$F$31,0,10*ROW('Sanitation Data'!F97)))</f>
        <v/>
      </c>
      <c r="CY103" s="274" t="str">
        <f ca="true">+IF(OFFSET('Sanitation Data'!$F$32,0,10*ROW('Sanitation Data'!F97))="","",OFFSET('Sanitation Data'!$F$32,0,10*ROW('Sanitation Data'!F97)))</f>
        <v/>
      </c>
      <c r="CZ103" s="274" t="str">
        <f ca="true">+IF(OFFSET('Sanitation Data'!$G$28,0,10*ROW('Sanitation Data'!G97))="","",OFFSET('Sanitation Data'!$G$28,0,10*ROW('Sanitation Data'!G97)))</f>
        <v/>
      </c>
      <c r="DA103" s="274" t="str">
        <f ca="true">+IF(OFFSET('Sanitation Data'!$G$29,0,10*ROW('Sanitation Data'!G97))="","",OFFSET('Sanitation Data'!$G$29,0,10*ROW('Sanitation Data'!G97)))</f>
        <v/>
      </c>
      <c r="DB103" s="274" t="str">
        <f ca="true">+IF(OFFSET('Sanitation Data'!$G$30,0,10*ROW('Sanitation Data'!G97))="","",OFFSET('Sanitation Data'!$G$30,0,10*ROW('Sanitation Data'!G97)))</f>
        <v/>
      </c>
      <c r="DC103" s="274" t="str">
        <f ca="true">+IF(OFFSET('Sanitation Data'!$G$31,0,10*ROW('Sanitation Data'!G97))="","",OFFSET('Sanitation Data'!$G$31,0,10*ROW('Sanitation Data'!G97)))</f>
        <v/>
      </c>
      <c r="DD103" s="274" t="str">
        <f ca="true">+IF(OFFSET('Sanitation Data'!$G$32,0,10*ROW('Sanitation Data'!G97))="","",OFFSET('Sanitation Data'!$G$32,0,10*ROW('Sanitation Data'!G97)))</f>
        <v/>
      </c>
      <c r="DE103" s="274" t="str">
        <f ca="true">+IF(OFFSET('Sanitation Data'!$H$28,0,10*ROW('Sanitation Data'!H97))="","",OFFSET('Sanitation Data'!$H$28,0,10*ROW('Sanitation Data'!H97)))</f>
        <v/>
      </c>
      <c r="DF103" s="274" t="str">
        <f ca="true">+IF(OFFSET('Sanitation Data'!$H$29,0,10*ROW('Sanitation Data'!H97))="","",OFFSET('Sanitation Data'!$H$29,0,10*ROW('Sanitation Data'!H97)))</f>
        <v/>
      </c>
      <c r="DG103" s="274" t="str">
        <f ca="true">+IF(OFFSET('Sanitation Data'!$H$30,0,10*ROW('Sanitation Data'!H97))="","",OFFSET('Sanitation Data'!$H$30,0,10*ROW('Sanitation Data'!H97)))</f>
        <v/>
      </c>
      <c r="DH103" s="274" t="str">
        <f ca="true">+IF(OFFSET('Sanitation Data'!$H$31,0,10*ROW('Sanitation Data'!H97))="","",OFFSET('Sanitation Data'!$H$31,0,10*ROW('Sanitation Data'!H97)))</f>
        <v/>
      </c>
      <c r="DI103" s="274" t="str">
        <f ca="true">+IF(OFFSET('Sanitation Data'!$H$32,0,10*ROW('Sanitation Data'!H97))="","",OFFSET('Sanitation Data'!$H$32,0,10*ROW('Sanitation Data'!H97)))</f>
        <v/>
      </c>
      <c r="DJ103" s="274" t="str">
        <f ca="true">+IF(OFFSET('Sanitation Data'!$I$28,0,10*ROW('Sanitation Data'!I97))="","",OFFSET('Sanitation Data'!$I$28,0,10*ROW('Sanitation Data'!I97)))</f>
        <v/>
      </c>
      <c r="DK103" s="274" t="str">
        <f ca="true">+IF(OFFSET('Sanitation Data'!$I$29,0,10*ROW('Sanitation Data'!I97))="","",OFFSET('Sanitation Data'!$I$29,0,10*ROW('Sanitation Data'!I97)))</f>
        <v/>
      </c>
      <c r="DL103" s="274" t="str">
        <f ca="true">+IF(OFFSET('Sanitation Data'!$I$30,0,10*ROW('Sanitation Data'!I97))="","",OFFSET('Sanitation Data'!$I$30,0,10*ROW('Sanitation Data'!I97)))</f>
        <v/>
      </c>
      <c r="DM103" s="274" t="str">
        <f ca="true">+IF(OFFSET('Sanitation Data'!$I$31,0,10*ROW('Sanitation Data'!I97))="","",OFFSET('Sanitation Data'!$I$31,0,10*ROW('Sanitation Data'!I97)))</f>
        <v/>
      </c>
      <c r="DN103" s="274" t="str">
        <f ca="true">+IF(OFFSET('Sanitation Data'!$I$32,0,10*ROW('Sanitation Data'!I97))="","",OFFSET('Sanitation Data'!$I$32,0,10*ROW('Sanitation Data'!I97)))</f>
        <v/>
      </c>
      <c r="DO103" s="274" t="str">
        <f ca="true">+IF(OFFSET('Hygiene Data'!$D$11,0,10*ROW('Hygiene Data'!D97))="","",OFFSET('Hygiene Data'!$D$11,0,10*ROW('Hygiene Data'!D97)))</f>
        <v/>
      </c>
      <c r="DP103" s="274" t="str">
        <f ca="true">+IF(OFFSET('Hygiene Data'!$D$12,0,10*ROW('Hygiene Data'!D97))="","",OFFSET('Hygiene Data'!$D$12,0,10*ROW('Hygiene Data'!D97)))</f>
        <v/>
      </c>
      <c r="DQ103" s="274" t="str">
        <f ca="true">+IF(OFFSET('Hygiene Data'!$D$13,0,10*ROW('Hygiene Data'!D97))="","",OFFSET('Hygiene Data'!$D$13,0,10*ROW('Hygiene Data'!D97)))</f>
        <v/>
      </c>
      <c r="DR103" s="274" t="str">
        <f ca="true">+IF(OFFSET('Hygiene Data'!$E$11,0,10*ROW('Hygiene Data'!E97))="","",OFFSET('Hygiene Data'!$E$11,0,10*ROW('Hygiene Data'!E97)))</f>
        <v/>
      </c>
      <c r="DS103" s="274" t="str">
        <f ca="true">+IF(OFFSET('Hygiene Data'!$E$12,0,10*ROW('Hygiene Data'!E97))="","",OFFSET('Hygiene Data'!$E$12,0,10*ROW('Hygiene Data'!E97)))</f>
        <v/>
      </c>
      <c r="DT103" s="274" t="str">
        <f ca="true">+IF(OFFSET('Hygiene Data'!$E$13,0,10*ROW('Hygiene Data'!E97))="","",OFFSET('Hygiene Data'!$E$13,0,10*ROW('Hygiene Data'!E97)))</f>
        <v/>
      </c>
      <c r="DU103" s="274" t="str">
        <f ca="true">+IF(OFFSET('Hygiene Data'!$F$11,0,10*ROW('Hygiene Data'!F97))="","",OFFSET('Hygiene Data'!$F$11,0,10*ROW('Hygiene Data'!F97)))</f>
        <v/>
      </c>
      <c r="DV103" s="274" t="str">
        <f ca="true">+IF(OFFSET('Hygiene Data'!$F$12,0,10*ROW('Hygiene Data'!F97))="","",OFFSET('Hygiene Data'!$F$12,0,10*ROW('Hygiene Data'!F97)))</f>
        <v/>
      </c>
      <c r="DW103" s="274" t="str">
        <f ca="true">+IF(OFFSET('Hygiene Data'!$F$13,0,10*ROW('Hygiene Data'!F97))="","",OFFSET('Hygiene Data'!$F$13,0,10*ROW('Hygiene Data'!F97)))</f>
        <v/>
      </c>
      <c r="DX103" s="274" t="str">
        <f ca="true">+IF(OFFSET('Hygiene Data'!$G$11,0,10*ROW('Hygiene Data'!G97))="","",OFFSET('Hygiene Data'!$G$11,0,10*ROW('Hygiene Data'!G97)))</f>
        <v/>
      </c>
      <c r="DY103" s="274" t="str">
        <f ca="true">+IF(OFFSET('Hygiene Data'!$G$12,0,10*ROW('Hygiene Data'!G97))="","",OFFSET('Hygiene Data'!$G$12,0,10*ROW('Hygiene Data'!G97)))</f>
        <v/>
      </c>
      <c r="DZ103" s="274" t="str">
        <f ca="true">+IF(OFFSET('Hygiene Data'!$G$13,0,10*ROW('Hygiene Data'!G97))="","",OFFSET('Hygiene Data'!$G$13,0,10*ROW('Hygiene Data'!G97)))</f>
        <v/>
      </c>
      <c r="EA103" s="274" t="str">
        <f ca="true">+IF(OFFSET('Hygiene Data'!$H$11,0,10*ROW('Hygiene Data'!H97))="","",OFFSET('Hygiene Data'!$H$11,0,10*ROW('Hygiene Data'!H97)))</f>
        <v/>
      </c>
      <c r="EB103" s="274" t="str">
        <f ca="true">+IF(OFFSET('Hygiene Data'!$H$12,0,10*ROW('Hygiene Data'!H97))="","",OFFSET('Hygiene Data'!$H$12,0,10*ROW('Hygiene Data'!H97)))</f>
        <v/>
      </c>
      <c r="EC103" s="274" t="str">
        <f ca="true">+IF(OFFSET('Hygiene Data'!$H$13,0,10*ROW('Hygiene Data'!H97))="","",OFFSET('Hygiene Data'!$H$13,0,10*ROW('Hygiene Data'!H97)))</f>
        <v/>
      </c>
      <c r="ED103" s="274" t="str">
        <f ca="true">+IF(OFFSET('Hygiene Data'!$I$11,0,10*ROW('Hygiene Data'!I97))="","",OFFSET('Hygiene Data'!$I$11,0,10*ROW('Hygiene Data'!I97)))</f>
        <v/>
      </c>
      <c r="EE103" s="274" t="str">
        <f ca="true">+IF(OFFSET('Hygiene Data'!$I$12,0,10*ROW('Hygiene Data'!I97))="","",OFFSET('Hygiene Data'!$I$12,0,10*ROW('Hygiene Data'!I97)))</f>
        <v/>
      </c>
      <c r="EF103" s="274"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0" t="str">
        <f t="shared" ca="true" si="1"/>
        <v/>
      </c>
      <c r="D104" s="9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4"/>
      <c r="BS104" s="274" t="str">
        <f ca="true">+IF(OFFSET('Water Data'!$D$27,0,10*ROW('Water Data'!D98))="","",OFFSET('Water Data'!$D$27,0,10*ROW('Water Data'!D98)))</f>
        <v/>
      </c>
      <c r="BT104" s="274" t="str">
        <f ca="true">+IF(OFFSET('Water Data'!$D$28,0,10*ROW('Water Data'!D98))="","",OFFSET('Water Data'!$D$28,0,10*ROW('Water Data'!D98)))</f>
        <v/>
      </c>
      <c r="BU104" s="274" t="str">
        <f ca="true">+IF(OFFSET('Water Data'!$D$29,0,10*ROW('Water Data'!D98))="","",OFFSET('Water Data'!$D$29,0,10*ROW('Water Data'!D98)))</f>
        <v/>
      </c>
      <c r="BV104" s="274" t="str">
        <f ca="true">+IF(OFFSET('Water Data'!$E$27,0,10*ROW('Water Data'!E98))="","",OFFSET('Water Data'!$E$27,0,10*ROW('Water Data'!E98)))</f>
        <v/>
      </c>
      <c r="BW104" s="274" t="str">
        <f ca="true">+IF(OFFSET('Water Data'!$E$28,0,10*ROW('Water Data'!E98))="","",OFFSET('Water Data'!$E$28,0,10*ROW('Water Data'!E98)))</f>
        <v/>
      </c>
      <c r="BX104" s="274" t="str">
        <f ca="true">+IF(OFFSET('Water Data'!$E$29,0,10*ROW('Water Data'!E98))="","",OFFSET('Water Data'!$E$29,0,10*ROW('Water Data'!E98)))</f>
        <v/>
      </c>
      <c r="BY104" s="274" t="str">
        <f ca="true">+IF(OFFSET('Water Data'!$F$27,0,10*ROW('Water Data'!F98))="","",OFFSET('Water Data'!$F$27,0,10*ROW('Water Data'!F98)))</f>
        <v/>
      </c>
      <c r="BZ104" s="274" t="str">
        <f ca="true">+IF(OFFSET('Water Data'!$F$28,0,10*ROW('Water Data'!F98))="","",OFFSET('Water Data'!$F$28,0,10*ROW('Water Data'!F98)))</f>
        <v/>
      </c>
      <c r="CA104" s="274" t="str">
        <f ca="true">+IF(OFFSET('Water Data'!$F$29,0,10*ROW('Water Data'!F98))="","",OFFSET('Water Data'!$F$29,0,10*ROW('Water Data'!F98)))</f>
        <v/>
      </c>
      <c r="CB104" s="274" t="str">
        <f ca="true">+IF(OFFSET('Water Data'!$G$27,0,10*ROW('Water Data'!G98))="","",OFFSET('Water Data'!$G$27,0,10*ROW('Water Data'!G98)))</f>
        <v/>
      </c>
      <c r="CC104" s="274" t="str">
        <f ca="true">+IF(OFFSET('Water Data'!$G$28,0,10*ROW('Water Data'!G98))="","",OFFSET('Water Data'!$G$28,0,10*ROW('Water Data'!G98)))</f>
        <v/>
      </c>
      <c r="CD104" s="274" t="str">
        <f ca="true">+IF(OFFSET('Water Data'!$G$29,0,10*ROW('Water Data'!G98))="","",OFFSET('Water Data'!$G$29,0,10*ROW('Water Data'!G98)))</f>
        <v/>
      </c>
      <c r="CE104" s="274" t="str">
        <f ca="true">+IF(OFFSET('Water Data'!$H$27,0,10*ROW('Water Data'!H98))="","",OFFSET('Water Data'!$H$27,0,10*ROW('Water Data'!H98)))</f>
        <v/>
      </c>
      <c r="CF104" s="274" t="str">
        <f ca="true">+IF(OFFSET('Water Data'!$H$28,0,10*ROW('Water Data'!H98))="","",OFFSET('Water Data'!$H$28,0,10*ROW('Water Data'!H98)))</f>
        <v/>
      </c>
      <c r="CG104" s="274" t="str">
        <f ca="true">+IF(OFFSET('Water Data'!$H$29,0,10*ROW('Water Data'!H98))="","",OFFSET('Water Data'!$H$29,0,10*ROW('Water Data'!H98)))</f>
        <v/>
      </c>
      <c r="CH104" s="274" t="str">
        <f ca="true">+IF(OFFSET('Water Data'!$I$27,0,10*ROW('Water Data'!I98))="","",OFFSET('Water Data'!$I$27,0,10*ROW('Water Data'!I98)))</f>
        <v/>
      </c>
      <c r="CI104" s="274" t="str">
        <f ca="true">+IF(OFFSET('Water Data'!$I$28,0,10*ROW('Water Data'!I98))="","",OFFSET('Water Data'!$I$28,0,10*ROW('Water Data'!I98)))</f>
        <v/>
      </c>
      <c r="CJ104" s="274" t="str">
        <f ca="true">+IF(OFFSET('Water Data'!$I$29,0,10*ROW('Water Data'!I98))="","",OFFSET('Water Data'!$I$29,0,10*ROW('Water Data'!I98)))</f>
        <v/>
      </c>
      <c r="CK104" s="274" t="str">
        <f ca="true">+IF(OFFSET('Sanitation Data'!$D$28,0,10*ROW('Sanitation Data'!D98))="","",OFFSET('Sanitation Data'!$D$28,0,10*ROW('Sanitation Data'!D98)))</f>
        <v/>
      </c>
      <c r="CL104" s="274" t="str">
        <f ca="true">+IF(OFFSET('Sanitation Data'!$D$29,0,10*ROW('Sanitation Data'!D98))="","",OFFSET('Sanitation Data'!$D$29,0,10*ROW('Sanitation Data'!D98)))</f>
        <v/>
      </c>
      <c r="CM104" s="274" t="str">
        <f ca="true">+IF(OFFSET('Sanitation Data'!$D$30,0,10*ROW('Sanitation Data'!D98))="","",OFFSET('Sanitation Data'!$D$30,0,10*ROW('Sanitation Data'!D98)))</f>
        <v/>
      </c>
      <c r="CN104" s="274" t="str">
        <f ca="true">+IF(OFFSET('Sanitation Data'!$D$31,0,10*ROW('Sanitation Data'!D98))="","",OFFSET('Sanitation Data'!$D$31,0,10*ROW('Sanitation Data'!D98)))</f>
        <v/>
      </c>
      <c r="CO104" s="274" t="str">
        <f ca="true">+IF(OFFSET('Sanitation Data'!$D$32,0,10*ROW('Sanitation Data'!D98))="","",OFFSET('Sanitation Data'!$D$32,0,10*ROW('Sanitation Data'!D98)))</f>
        <v/>
      </c>
      <c r="CP104" s="274" t="str">
        <f ca="true">+IF(OFFSET('Sanitation Data'!$E$28,0,10*ROW('Sanitation Data'!E98))="","",OFFSET('Sanitation Data'!$E$28,0,10*ROW('Sanitation Data'!E98)))</f>
        <v/>
      </c>
      <c r="CQ104" s="274" t="str">
        <f ca="true">+IF(OFFSET('Sanitation Data'!$E$29,0,10*ROW('Sanitation Data'!E98))="","",OFFSET('Sanitation Data'!$E$29,0,10*ROW('Sanitation Data'!E98)))</f>
        <v/>
      </c>
      <c r="CR104" s="274" t="str">
        <f ca="true">+IF(OFFSET('Sanitation Data'!$E$30,0,10*ROW('Sanitation Data'!E98))="","",OFFSET('Sanitation Data'!$E$30,0,10*ROW('Sanitation Data'!E98)))</f>
        <v/>
      </c>
      <c r="CS104" s="274" t="str">
        <f ca="true">+IF(OFFSET('Sanitation Data'!$E$31,0,10*ROW('Sanitation Data'!E98))="","",OFFSET('Sanitation Data'!$E$31,0,10*ROW('Sanitation Data'!E98)))</f>
        <v/>
      </c>
      <c r="CT104" s="274" t="str">
        <f ca="true">+IF(OFFSET('Sanitation Data'!$E$32,0,10*ROW('Sanitation Data'!E98))="","",OFFSET('Sanitation Data'!$E$32,0,10*ROW('Sanitation Data'!E98)))</f>
        <v/>
      </c>
      <c r="CU104" s="274" t="str">
        <f ca="true">+IF(OFFSET('Sanitation Data'!$F$28,0,10*ROW('Sanitation Data'!F98))="","",OFFSET('Sanitation Data'!$F$28,0,10*ROW('Sanitation Data'!F98)))</f>
        <v/>
      </c>
      <c r="CV104" s="274" t="str">
        <f ca="true">+IF(OFFSET('Sanitation Data'!$F$29,0,10*ROW('Sanitation Data'!F98))="","",OFFSET('Sanitation Data'!$F$29,0,10*ROW('Sanitation Data'!F98)))</f>
        <v/>
      </c>
      <c r="CW104" s="274" t="str">
        <f ca="true">+IF(OFFSET('Sanitation Data'!$F$30,0,10*ROW('Sanitation Data'!F98))="","",OFFSET('Sanitation Data'!$F$30,0,10*ROW('Sanitation Data'!F98)))</f>
        <v/>
      </c>
      <c r="CX104" s="274" t="str">
        <f ca="true">+IF(OFFSET('Sanitation Data'!$F$31,0,10*ROW('Sanitation Data'!F98))="","",OFFSET('Sanitation Data'!$F$31,0,10*ROW('Sanitation Data'!F98)))</f>
        <v/>
      </c>
      <c r="CY104" s="274" t="str">
        <f ca="true">+IF(OFFSET('Sanitation Data'!$F$32,0,10*ROW('Sanitation Data'!F98))="","",OFFSET('Sanitation Data'!$F$32,0,10*ROW('Sanitation Data'!F98)))</f>
        <v/>
      </c>
      <c r="CZ104" s="274" t="str">
        <f ca="true">+IF(OFFSET('Sanitation Data'!$G$28,0,10*ROW('Sanitation Data'!G98))="","",OFFSET('Sanitation Data'!$G$28,0,10*ROW('Sanitation Data'!G98)))</f>
        <v/>
      </c>
      <c r="DA104" s="274" t="str">
        <f ca="true">+IF(OFFSET('Sanitation Data'!$G$29,0,10*ROW('Sanitation Data'!G98))="","",OFFSET('Sanitation Data'!$G$29,0,10*ROW('Sanitation Data'!G98)))</f>
        <v/>
      </c>
      <c r="DB104" s="274" t="str">
        <f ca="true">+IF(OFFSET('Sanitation Data'!$G$30,0,10*ROW('Sanitation Data'!G98))="","",OFFSET('Sanitation Data'!$G$30,0,10*ROW('Sanitation Data'!G98)))</f>
        <v/>
      </c>
      <c r="DC104" s="274" t="str">
        <f ca="true">+IF(OFFSET('Sanitation Data'!$G$31,0,10*ROW('Sanitation Data'!G98))="","",OFFSET('Sanitation Data'!$G$31,0,10*ROW('Sanitation Data'!G98)))</f>
        <v/>
      </c>
      <c r="DD104" s="274" t="str">
        <f ca="true">+IF(OFFSET('Sanitation Data'!$G$32,0,10*ROW('Sanitation Data'!G98))="","",OFFSET('Sanitation Data'!$G$32,0,10*ROW('Sanitation Data'!G98)))</f>
        <v/>
      </c>
      <c r="DE104" s="274" t="str">
        <f ca="true">+IF(OFFSET('Sanitation Data'!$H$28,0,10*ROW('Sanitation Data'!H98))="","",OFFSET('Sanitation Data'!$H$28,0,10*ROW('Sanitation Data'!H98)))</f>
        <v/>
      </c>
      <c r="DF104" s="274" t="str">
        <f ca="true">+IF(OFFSET('Sanitation Data'!$H$29,0,10*ROW('Sanitation Data'!H98))="","",OFFSET('Sanitation Data'!$H$29,0,10*ROW('Sanitation Data'!H98)))</f>
        <v/>
      </c>
      <c r="DG104" s="274" t="str">
        <f ca="true">+IF(OFFSET('Sanitation Data'!$H$30,0,10*ROW('Sanitation Data'!H98))="","",OFFSET('Sanitation Data'!$H$30,0,10*ROW('Sanitation Data'!H98)))</f>
        <v/>
      </c>
      <c r="DH104" s="274" t="str">
        <f ca="true">+IF(OFFSET('Sanitation Data'!$H$31,0,10*ROW('Sanitation Data'!H98))="","",OFFSET('Sanitation Data'!$H$31,0,10*ROW('Sanitation Data'!H98)))</f>
        <v/>
      </c>
      <c r="DI104" s="274" t="str">
        <f ca="true">+IF(OFFSET('Sanitation Data'!$H$32,0,10*ROW('Sanitation Data'!H98))="","",OFFSET('Sanitation Data'!$H$32,0,10*ROW('Sanitation Data'!H98)))</f>
        <v/>
      </c>
      <c r="DJ104" s="274" t="str">
        <f ca="true">+IF(OFFSET('Sanitation Data'!$I$28,0,10*ROW('Sanitation Data'!I98))="","",OFFSET('Sanitation Data'!$I$28,0,10*ROW('Sanitation Data'!I98)))</f>
        <v/>
      </c>
      <c r="DK104" s="274" t="str">
        <f ca="true">+IF(OFFSET('Sanitation Data'!$I$29,0,10*ROW('Sanitation Data'!I98))="","",OFFSET('Sanitation Data'!$I$29,0,10*ROW('Sanitation Data'!I98)))</f>
        <v/>
      </c>
      <c r="DL104" s="274" t="str">
        <f ca="true">+IF(OFFSET('Sanitation Data'!$I$30,0,10*ROW('Sanitation Data'!I98))="","",OFFSET('Sanitation Data'!$I$30,0,10*ROW('Sanitation Data'!I98)))</f>
        <v/>
      </c>
      <c r="DM104" s="274" t="str">
        <f ca="true">+IF(OFFSET('Sanitation Data'!$I$31,0,10*ROW('Sanitation Data'!I98))="","",OFFSET('Sanitation Data'!$I$31,0,10*ROW('Sanitation Data'!I98)))</f>
        <v/>
      </c>
      <c r="DN104" s="274" t="str">
        <f ca="true">+IF(OFFSET('Sanitation Data'!$I$32,0,10*ROW('Sanitation Data'!I98))="","",OFFSET('Sanitation Data'!$I$32,0,10*ROW('Sanitation Data'!I98)))</f>
        <v/>
      </c>
      <c r="DO104" s="274" t="str">
        <f ca="true">+IF(OFFSET('Hygiene Data'!$D$11,0,10*ROW('Hygiene Data'!D98))="","",OFFSET('Hygiene Data'!$D$11,0,10*ROW('Hygiene Data'!D98)))</f>
        <v/>
      </c>
      <c r="DP104" s="274" t="str">
        <f ca="true">+IF(OFFSET('Hygiene Data'!$D$12,0,10*ROW('Hygiene Data'!D98))="","",OFFSET('Hygiene Data'!$D$12,0,10*ROW('Hygiene Data'!D98)))</f>
        <v/>
      </c>
      <c r="DQ104" s="274" t="str">
        <f ca="true">+IF(OFFSET('Hygiene Data'!$D$13,0,10*ROW('Hygiene Data'!D98))="","",OFFSET('Hygiene Data'!$D$13,0,10*ROW('Hygiene Data'!D98)))</f>
        <v/>
      </c>
      <c r="DR104" s="274" t="str">
        <f ca="true">+IF(OFFSET('Hygiene Data'!$E$11,0,10*ROW('Hygiene Data'!E98))="","",OFFSET('Hygiene Data'!$E$11,0,10*ROW('Hygiene Data'!E98)))</f>
        <v/>
      </c>
      <c r="DS104" s="274" t="str">
        <f ca="true">+IF(OFFSET('Hygiene Data'!$E$12,0,10*ROW('Hygiene Data'!E98))="","",OFFSET('Hygiene Data'!$E$12,0,10*ROW('Hygiene Data'!E98)))</f>
        <v/>
      </c>
      <c r="DT104" s="274" t="str">
        <f ca="true">+IF(OFFSET('Hygiene Data'!$E$13,0,10*ROW('Hygiene Data'!E98))="","",OFFSET('Hygiene Data'!$E$13,0,10*ROW('Hygiene Data'!E98)))</f>
        <v/>
      </c>
      <c r="DU104" s="274" t="str">
        <f ca="true">+IF(OFFSET('Hygiene Data'!$F$11,0,10*ROW('Hygiene Data'!F98))="","",OFFSET('Hygiene Data'!$F$11,0,10*ROW('Hygiene Data'!F98)))</f>
        <v/>
      </c>
      <c r="DV104" s="274" t="str">
        <f ca="true">+IF(OFFSET('Hygiene Data'!$F$12,0,10*ROW('Hygiene Data'!F98))="","",OFFSET('Hygiene Data'!$F$12,0,10*ROW('Hygiene Data'!F98)))</f>
        <v/>
      </c>
      <c r="DW104" s="274" t="str">
        <f ca="true">+IF(OFFSET('Hygiene Data'!$F$13,0,10*ROW('Hygiene Data'!F98))="","",OFFSET('Hygiene Data'!$F$13,0,10*ROW('Hygiene Data'!F98)))</f>
        <v/>
      </c>
      <c r="DX104" s="274" t="str">
        <f ca="true">+IF(OFFSET('Hygiene Data'!$G$11,0,10*ROW('Hygiene Data'!G98))="","",OFFSET('Hygiene Data'!$G$11,0,10*ROW('Hygiene Data'!G98)))</f>
        <v/>
      </c>
      <c r="DY104" s="274" t="str">
        <f ca="true">+IF(OFFSET('Hygiene Data'!$G$12,0,10*ROW('Hygiene Data'!G98))="","",OFFSET('Hygiene Data'!$G$12,0,10*ROW('Hygiene Data'!G98)))</f>
        <v/>
      </c>
      <c r="DZ104" s="274" t="str">
        <f ca="true">+IF(OFFSET('Hygiene Data'!$G$13,0,10*ROW('Hygiene Data'!G98))="","",OFFSET('Hygiene Data'!$G$13,0,10*ROW('Hygiene Data'!G98)))</f>
        <v/>
      </c>
      <c r="EA104" s="274" t="str">
        <f ca="true">+IF(OFFSET('Hygiene Data'!$H$11,0,10*ROW('Hygiene Data'!H98))="","",OFFSET('Hygiene Data'!$H$11,0,10*ROW('Hygiene Data'!H98)))</f>
        <v/>
      </c>
      <c r="EB104" s="274" t="str">
        <f ca="true">+IF(OFFSET('Hygiene Data'!$H$12,0,10*ROW('Hygiene Data'!H98))="","",OFFSET('Hygiene Data'!$H$12,0,10*ROW('Hygiene Data'!H98)))</f>
        <v/>
      </c>
      <c r="EC104" s="274" t="str">
        <f ca="true">+IF(OFFSET('Hygiene Data'!$H$13,0,10*ROW('Hygiene Data'!H98))="","",OFFSET('Hygiene Data'!$H$13,0,10*ROW('Hygiene Data'!H98)))</f>
        <v/>
      </c>
      <c r="ED104" s="274" t="str">
        <f ca="true">+IF(OFFSET('Hygiene Data'!$I$11,0,10*ROW('Hygiene Data'!I98))="","",OFFSET('Hygiene Data'!$I$11,0,10*ROW('Hygiene Data'!I98)))</f>
        <v/>
      </c>
      <c r="EE104" s="274" t="str">
        <f ca="true">+IF(OFFSET('Hygiene Data'!$I$12,0,10*ROW('Hygiene Data'!I98))="","",OFFSET('Hygiene Data'!$I$12,0,10*ROW('Hygiene Data'!I98)))</f>
        <v/>
      </c>
      <c r="EF104" s="274"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0" t="str">
        <f t="shared" ca="true" si="1"/>
        <v/>
      </c>
      <c r="D105" s="9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4"/>
      <c r="BS105" s="274" t="str">
        <f ca="true">+IF(OFFSET('Water Data'!$D$27,0,10*ROW('Water Data'!D99))="","",OFFSET('Water Data'!$D$27,0,10*ROW('Water Data'!D99)))</f>
        <v/>
      </c>
      <c r="BT105" s="274" t="str">
        <f ca="true">+IF(OFFSET('Water Data'!$D$28,0,10*ROW('Water Data'!D99))="","",OFFSET('Water Data'!$D$28,0,10*ROW('Water Data'!D99)))</f>
        <v/>
      </c>
      <c r="BU105" s="274" t="str">
        <f ca="true">+IF(OFFSET('Water Data'!$D$29,0,10*ROW('Water Data'!D99))="","",OFFSET('Water Data'!$D$29,0,10*ROW('Water Data'!D99)))</f>
        <v/>
      </c>
      <c r="BV105" s="274" t="str">
        <f ca="true">+IF(OFFSET('Water Data'!$E$27,0,10*ROW('Water Data'!E99))="","",OFFSET('Water Data'!$E$27,0,10*ROW('Water Data'!E99)))</f>
        <v/>
      </c>
      <c r="BW105" s="274" t="str">
        <f ca="true">+IF(OFFSET('Water Data'!$E$28,0,10*ROW('Water Data'!E99))="","",OFFSET('Water Data'!$E$28,0,10*ROW('Water Data'!E99)))</f>
        <v/>
      </c>
      <c r="BX105" s="274" t="str">
        <f ca="true">+IF(OFFSET('Water Data'!$E$29,0,10*ROW('Water Data'!E99))="","",OFFSET('Water Data'!$E$29,0,10*ROW('Water Data'!E99)))</f>
        <v/>
      </c>
      <c r="BY105" s="274" t="str">
        <f ca="true">+IF(OFFSET('Water Data'!$F$27,0,10*ROW('Water Data'!F99))="","",OFFSET('Water Data'!$F$27,0,10*ROW('Water Data'!F99)))</f>
        <v/>
      </c>
      <c r="BZ105" s="274" t="str">
        <f ca="true">+IF(OFFSET('Water Data'!$F$28,0,10*ROW('Water Data'!F99))="","",OFFSET('Water Data'!$F$28,0,10*ROW('Water Data'!F99)))</f>
        <v/>
      </c>
      <c r="CA105" s="274" t="str">
        <f ca="true">+IF(OFFSET('Water Data'!$F$29,0,10*ROW('Water Data'!F99))="","",OFFSET('Water Data'!$F$29,0,10*ROW('Water Data'!F99)))</f>
        <v/>
      </c>
      <c r="CB105" s="274" t="str">
        <f ca="true">+IF(OFFSET('Water Data'!$G$27,0,10*ROW('Water Data'!G99))="","",OFFSET('Water Data'!$G$27,0,10*ROW('Water Data'!G99)))</f>
        <v/>
      </c>
      <c r="CC105" s="274" t="str">
        <f ca="true">+IF(OFFSET('Water Data'!$G$28,0,10*ROW('Water Data'!G99))="","",OFFSET('Water Data'!$G$28,0,10*ROW('Water Data'!G99)))</f>
        <v/>
      </c>
      <c r="CD105" s="274" t="str">
        <f ca="true">+IF(OFFSET('Water Data'!$G$29,0,10*ROW('Water Data'!G99))="","",OFFSET('Water Data'!$G$29,0,10*ROW('Water Data'!G99)))</f>
        <v/>
      </c>
      <c r="CE105" s="274" t="str">
        <f ca="true">+IF(OFFSET('Water Data'!$H$27,0,10*ROW('Water Data'!H99))="","",OFFSET('Water Data'!$H$27,0,10*ROW('Water Data'!H99)))</f>
        <v/>
      </c>
      <c r="CF105" s="274" t="str">
        <f ca="true">+IF(OFFSET('Water Data'!$H$28,0,10*ROW('Water Data'!H99))="","",OFFSET('Water Data'!$H$28,0,10*ROW('Water Data'!H99)))</f>
        <v/>
      </c>
      <c r="CG105" s="274" t="str">
        <f ca="true">+IF(OFFSET('Water Data'!$H$29,0,10*ROW('Water Data'!H99))="","",OFFSET('Water Data'!$H$29,0,10*ROW('Water Data'!H99)))</f>
        <v/>
      </c>
      <c r="CH105" s="274" t="str">
        <f ca="true">+IF(OFFSET('Water Data'!$I$27,0,10*ROW('Water Data'!I99))="","",OFFSET('Water Data'!$I$27,0,10*ROW('Water Data'!I99)))</f>
        <v/>
      </c>
      <c r="CI105" s="274" t="str">
        <f ca="true">+IF(OFFSET('Water Data'!$I$28,0,10*ROW('Water Data'!I99))="","",OFFSET('Water Data'!$I$28,0,10*ROW('Water Data'!I99)))</f>
        <v/>
      </c>
      <c r="CJ105" s="274" t="str">
        <f ca="true">+IF(OFFSET('Water Data'!$I$29,0,10*ROW('Water Data'!I99))="","",OFFSET('Water Data'!$I$29,0,10*ROW('Water Data'!I99)))</f>
        <v/>
      </c>
      <c r="CK105" s="274" t="str">
        <f ca="true">+IF(OFFSET('Sanitation Data'!$D$28,0,10*ROW('Sanitation Data'!D99))="","",OFFSET('Sanitation Data'!$D$28,0,10*ROW('Sanitation Data'!D99)))</f>
        <v/>
      </c>
      <c r="CL105" s="274" t="str">
        <f ca="true">+IF(OFFSET('Sanitation Data'!$D$29,0,10*ROW('Sanitation Data'!D99))="","",OFFSET('Sanitation Data'!$D$29,0,10*ROW('Sanitation Data'!D99)))</f>
        <v/>
      </c>
      <c r="CM105" s="274" t="str">
        <f ca="true">+IF(OFFSET('Sanitation Data'!$D$30,0,10*ROW('Sanitation Data'!D99))="","",OFFSET('Sanitation Data'!$D$30,0,10*ROW('Sanitation Data'!D99)))</f>
        <v/>
      </c>
      <c r="CN105" s="274" t="str">
        <f ca="true">+IF(OFFSET('Sanitation Data'!$D$31,0,10*ROW('Sanitation Data'!D99))="","",OFFSET('Sanitation Data'!$D$31,0,10*ROW('Sanitation Data'!D99)))</f>
        <v/>
      </c>
      <c r="CO105" s="274" t="str">
        <f ca="true">+IF(OFFSET('Sanitation Data'!$D$32,0,10*ROW('Sanitation Data'!D99))="","",OFFSET('Sanitation Data'!$D$32,0,10*ROW('Sanitation Data'!D99)))</f>
        <v/>
      </c>
      <c r="CP105" s="274" t="str">
        <f ca="true">+IF(OFFSET('Sanitation Data'!$E$28,0,10*ROW('Sanitation Data'!E99))="","",OFFSET('Sanitation Data'!$E$28,0,10*ROW('Sanitation Data'!E99)))</f>
        <v/>
      </c>
      <c r="CQ105" s="274" t="str">
        <f ca="true">+IF(OFFSET('Sanitation Data'!$E$29,0,10*ROW('Sanitation Data'!E99))="","",OFFSET('Sanitation Data'!$E$29,0,10*ROW('Sanitation Data'!E99)))</f>
        <v/>
      </c>
      <c r="CR105" s="274" t="str">
        <f ca="true">+IF(OFFSET('Sanitation Data'!$E$30,0,10*ROW('Sanitation Data'!E99))="","",OFFSET('Sanitation Data'!$E$30,0,10*ROW('Sanitation Data'!E99)))</f>
        <v/>
      </c>
      <c r="CS105" s="274" t="str">
        <f ca="true">+IF(OFFSET('Sanitation Data'!$E$31,0,10*ROW('Sanitation Data'!E99))="","",OFFSET('Sanitation Data'!$E$31,0,10*ROW('Sanitation Data'!E99)))</f>
        <v/>
      </c>
      <c r="CT105" s="274" t="str">
        <f ca="true">+IF(OFFSET('Sanitation Data'!$E$32,0,10*ROW('Sanitation Data'!E99))="","",OFFSET('Sanitation Data'!$E$32,0,10*ROW('Sanitation Data'!E99)))</f>
        <v/>
      </c>
      <c r="CU105" s="274" t="str">
        <f ca="true">+IF(OFFSET('Sanitation Data'!$F$28,0,10*ROW('Sanitation Data'!F99))="","",OFFSET('Sanitation Data'!$F$28,0,10*ROW('Sanitation Data'!F99)))</f>
        <v/>
      </c>
      <c r="CV105" s="274" t="str">
        <f ca="true">+IF(OFFSET('Sanitation Data'!$F$29,0,10*ROW('Sanitation Data'!F99))="","",OFFSET('Sanitation Data'!$F$29,0,10*ROW('Sanitation Data'!F99)))</f>
        <v/>
      </c>
      <c r="CW105" s="274" t="str">
        <f ca="true">+IF(OFFSET('Sanitation Data'!$F$30,0,10*ROW('Sanitation Data'!F99))="","",OFFSET('Sanitation Data'!$F$30,0,10*ROW('Sanitation Data'!F99)))</f>
        <v/>
      </c>
      <c r="CX105" s="274" t="str">
        <f ca="true">+IF(OFFSET('Sanitation Data'!$F$31,0,10*ROW('Sanitation Data'!F99))="","",OFFSET('Sanitation Data'!$F$31,0,10*ROW('Sanitation Data'!F99)))</f>
        <v/>
      </c>
      <c r="CY105" s="274" t="str">
        <f ca="true">+IF(OFFSET('Sanitation Data'!$F$32,0,10*ROW('Sanitation Data'!F99))="","",OFFSET('Sanitation Data'!$F$32,0,10*ROW('Sanitation Data'!F99)))</f>
        <v/>
      </c>
      <c r="CZ105" s="274" t="str">
        <f ca="true">+IF(OFFSET('Sanitation Data'!$G$28,0,10*ROW('Sanitation Data'!G99))="","",OFFSET('Sanitation Data'!$G$28,0,10*ROW('Sanitation Data'!G99)))</f>
        <v/>
      </c>
      <c r="DA105" s="274" t="str">
        <f ca="true">+IF(OFFSET('Sanitation Data'!$G$29,0,10*ROW('Sanitation Data'!G99))="","",OFFSET('Sanitation Data'!$G$29,0,10*ROW('Sanitation Data'!G99)))</f>
        <v/>
      </c>
      <c r="DB105" s="274" t="str">
        <f ca="true">+IF(OFFSET('Sanitation Data'!$G$30,0,10*ROW('Sanitation Data'!G99))="","",OFFSET('Sanitation Data'!$G$30,0,10*ROW('Sanitation Data'!G99)))</f>
        <v/>
      </c>
      <c r="DC105" s="274" t="str">
        <f ca="true">+IF(OFFSET('Sanitation Data'!$G$31,0,10*ROW('Sanitation Data'!G99))="","",OFFSET('Sanitation Data'!$G$31,0,10*ROW('Sanitation Data'!G99)))</f>
        <v/>
      </c>
      <c r="DD105" s="274" t="str">
        <f ca="true">+IF(OFFSET('Sanitation Data'!$G$32,0,10*ROW('Sanitation Data'!G99))="","",OFFSET('Sanitation Data'!$G$32,0,10*ROW('Sanitation Data'!G99)))</f>
        <v/>
      </c>
      <c r="DE105" s="274" t="str">
        <f ca="true">+IF(OFFSET('Sanitation Data'!$H$28,0,10*ROW('Sanitation Data'!H99))="","",OFFSET('Sanitation Data'!$H$28,0,10*ROW('Sanitation Data'!H99)))</f>
        <v/>
      </c>
      <c r="DF105" s="274" t="str">
        <f ca="true">+IF(OFFSET('Sanitation Data'!$H$29,0,10*ROW('Sanitation Data'!H99))="","",OFFSET('Sanitation Data'!$H$29,0,10*ROW('Sanitation Data'!H99)))</f>
        <v/>
      </c>
      <c r="DG105" s="274" t="str">
        <f ca="true">+IF(OFFSET('Sanitation Data'!$H$30,0,10*ROW('Sanitation Data'!H99))="","",OFFSET('Sanitation Data'!$H$30,0,10*ROW('Sanitation Data'!H99)))</f>
        <v/>
      </c>
      <c r="DH105" s="274" t="str">
        <f ca="true">+IF(OFFSET('Sanitation Data'!$H$31,0,10*ROW('Sanitation Data'!H99))="","",OFFSET('Sanitation Data'!$H$31,0,10*ROW('Sanitation Data'!H99)))</f>
        <v/>
      </c>
      <c r="DI105" s="274" t="str">
        <f ca="true">+IF(OFFSET('Sanitation Data'!$H$32,0,10*ROW('Sanitation Data'!H99))="","",OFFSET('Sanitation Data'!$H$32,0,10*ROW('Sanitation Data'!H99)))</f>
        <v/>
      </c>
      <c r="DJ105" s="274" t="str">
        <f ca="true">+IF(OFFSET('Sanitation Data'!$I$28,0,10*ROW('Sanitation Data'!I99))="","",OFFSET('Sanitation Data'!$I$28,0,10*ROW('Sanitation Data'!I99)))</f>
        <v/>
      </c>
      <c r="DK105" s="274" t="str">
        <f ca="true">+IF(OFFSET('Sanitation Data'!$I$29,0,10*ROW('Sanitation Data'!I99))="","",OFFSET('Sanitation Data'!$I$29,0,10*ROW('Sanitation Data'!I99)))</f>
        <v/>
      </c>
      <c r="DL105" s="274" t="str">
        <f ca="true">+IF(OFFSET('Sanitation Data'!$I$30,0,10*ROW('Sanitation Data'!I99))="","",OFFSET('Sanitation Data'!$I$30,0,10*ROW('Sanitation Data'!I99)))</f>
        <v/>
      </c>
      <c r="DM105" s="274" t="str">
        <f ca="true">+IF(OFFSET('Sanitation Data'!$I$31,0,10*ROW('Sanitation Data'!I99))="","",OFFSET('Sanitation Data'!$I$31,0,10*ROW('Sanitation Data'!I99)))</f>
        <v/>
      </c>
      <c r="DN105" s="274" t="str">
        <f ca="true">+IF(OFFSET('Sanitation Data'!$I$32,0,10*ROW('Sanitation Data'!I99))="","",OFFSET('Sanitation Data'!$I$32,0,10*ROW('Sanitation Data'!I99)))</f>
        <v/>
      </c>
      <c r="DO105" s="274" t="str">
        <f ca="true">+IF(OFFSET('Hygiene Data'!$D$11,0,10*ROW('Hygiene Data'!D99))="","",OFFSET('Hygiene Data'!$D$11,0,10*ROW('Hygiene Data'!D99)))</f>
        <v/>
      </c>
      <c r="DP105" s="274" t="str">
        <f ca="true">+IF(OFFSET('Hygiene Data'!$D$12,0,10*ROW('Hygiene Data'!D99))="","",OFFSET('Hygiene Data'!$D$12,0,10*ROW('Hygiene Data'!D99)))</f>
        <v/>
      </c>
      <c r="DQ105" s="274" t="str">
        <f ca="true">+IF(OFFSET('Hygiene Data'!$D$13,0,10*ROW('Hygiene Data'!D99))="","",OFFSET('Hygiene Data'!$D$13,0,10*ROW('Hygiene Data'!D99)))</f>
        <v/>
      </c>
      <c r="DR105" s="274" t="str">
        <f ca="true">+IF(OFFSET('Hygiene Data'!$E$11,0,10*ROW('Hygiene Data'!E99))="","",OFFSET('Hygiene Data'!$E$11,0,10*ROW('Hygiene Data'!E99)))</f>
        <v/>
      </c>
      <c r="DS105" s="274" t="str">
        <f ca="true">+IF(OFFSET('Hygiene Data'!$E$12,0,10*ROW('Hygiene Data'!E99))="","",OFFSET('Hygiene Data'!$E$12,0,10*ROW('Hygiene Data'!E99)))</f>
        <v/>
      </c>
      <c r="DT105" s="274" t="str">
        <f ca="true">+IF(OFFSET('Hygiene Data'!$E$13,0,10*ROW('Hygiene Data'!E99))="","",OFFSET('Hygiene Data'!$E$13,0,10*ROW('Hygiene Data'!E99)))</f>
        <v/>
      </c>
      <c r="DU105" s="274" t="str">
        <f ca="true">+IF(OFFSET('Hygiene Data'!$F$11,0,10*ROW('Hygiene Data'!F99))="","",OFFSET('Hygiene Data'!$F$11,0,10*ROW('Hygiene Data'!F99)))</f>
        <v/>
      </c>
      <c r="DV105" s="274" t="str">
        <f ca="true">+IF(OFFSET('Hygiene Data'!$F$12,0,10*ROW('Hygiene Data'!F99))="","",OFFSET('Hygiene Data'!$F$12,0,10*ROW('Hygiene Data'!F99)))</f>
        <v/>
      </c>
      <c r="DW105" s="274" t="str">
        <f ca="true">+IF(OFFSET('Hygiene Data'!$F$13,0,10*ROW('Hygiene Data'!F99))="","",OFFSET('Hygiene Data'!$F$13,0,10*ROW('Hygiene Data'!F99)))</f>
        <v/>
      </c>
      <c r="DX105" s="274" t="str">
        <f ca="true">+IF(OFFSET('Hygiene Data'!$G$11,0,10*ROW('Hygiene Data'!G99))="","",OFFSET('Hygiene Data'!$G$11,0,10*ROW('Hygiene Data'!G99)))</f>
        <v/>
      </c>
      <c r="DY105" s="274" t="str">
        <f ca="true">+IF(OFFSET('Hygiene Data'!$G$12,0,10*ROW('Hygiene Data'!G99))="","",OFFSET('Hygiene Data'!$G$12,0,10*ROW('Hygiene Data'!G99)))</f>
        <v/>
      </c>
      <c r="DZ105" s="274" t="str">
        <f ca="true">+IF(OFFSET('Hygiene Data'!$G$13,0,10*ROW('Hygiene Data'!G99))="","",OFFSET('Hygiene Data'!$G$13,0,10*ROW('Hygiene Data'!G99)))</f>
        <v/>
      </c>
      <c r="EA105" s="274" t="str">
        <f ca="true">+IF(OFFSET('Hygiene Data'!$H$11,0,10*ROW('Hygiene Data'!H99))="","",OFFSET('Hygiene Data'!$H$11,0,10*ROW('Hygiene Data'!H99)))</f>
        <v/>
      </c>
      <c r="EB105" s="274" t="str">
        <f ca="true">+IF(OFFSET('Hygiene Data'!$H$12,0,10*ROW('Hygiene Data'!H99))="","",OFFSET('Hygiene Data'!$H$12,0,10*ROW('Hygiene Data'!H99)))</f>
        <v/>
      </c>
      <c r="EC105" s="274" t="str">
        <f ca="true">+IF(OFFSET('Hygiene Data'!$H$13,0,10*ROW('Hygiene Data'!H99))="","",OFFSET('Hygiene Data'!$H$13,0,10*ROW('Hygiene Data'!H99)))</f>
        <v/>
      </c>
      <c r="ED105" s="274" t="str">
        <f ca="true">+IF(OFFSET('Hygiene Data'!$I$11,0,10*ROW('Hygiene Data'!I99))="","",OFFSET('Hygiene Data'!$I$11,0,10*ROW('Hygiene Data'!I99)))</f>
        <v/>
      </c>
      <c r="EE105" s="274" t="str">
        <f ca="true">+IF(OFFSET('Hygiene Data'!$I$12,0,10*ROW('Hygiene Data'!I99))="","",OFFSET('Hygiene Data'!$I$12,0,10*ROW('Hygiene Data'!I99)))</f>
        <v/>
      </c>
      <c r="EF105" s="274"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0" t="str">
        <f t="shared" ca="true" si="1"/>
        <v/>
      </c>
      <c r="D106" s="9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4"/>
      <c r="BS106" s="274" t="str">
        <f ca="true">+IF(OFFSET('Water Data'!$D$27,0,10*ROW('Water Data'!D100))="","",OFFSET('Water Data'!$D$27,0,10*ROW('Water Data'!D100)))</f>
        <v/>
      </c>
      <c r="BT106" s="274" t="str">
        <f ca="true">+IF(OFFSET('Water Data'!$D$28,0,10*ROW('Water Data'!D100))="","",OFFSET('Water Data'!$D$28,0,10*ROW('Water Data'!D100)))</f>
        <v/>
      </c>
      <c r="BU106" s="274" t="str">
        <f ca="true">+IF(OFFSET('Water Data'!$D$29,0,10*ROW('Water Data'!D100))="","",OFFSET('Water Data'!$D$29,0,10*ROW('Water Data'!D100)))</f>
        <v/>
      </c>
      <c r="BV106" s="274" t="str">
        <f ca="true">+IF(OFFSET('Water Data'!$E$27,0,10*ROW('Water Data'!E100))="","",OFFSET('Water Data'!$E$27,0,10*ROW('Water Data'!E100)))</f>
        <v/>
      </c>
      <c r="BW106" s="274" t="str">
        <f ca="true">+IF(OFFSET('Water Data'!$E$28,0,10*ROW('Water Data'!E100))="","",OFFSET('Water Data'!$E$28,0,10*ROW('Water Data'!E100)))</f>
        <v/>
      </c>
      <c r="BX106" s="274" t="str">
        <f ca="true">+IF(OFFSET('Water Data'!$E$29,0,10*ROW('Water Data'!E100))="","",OFFSET('Water Data'!$E$29,0,10*ROW('Water Data'!E100)))</f>
        <v/>
      </c>
      <c r="BY106" s="274" t="str">
        <f ca="true">+IF(OFFSET('Water Data'!$F$27,0,10*ROW('Water Data'!F100))="","",OFFSET('Water Data'!$F$27,0,10*ROW('Water Data'!F100)))</f>
        <v/>
      </c>
      <c r="BZ106" s="274" t="str">
        <f ca="true">+IF(OFFSET('Water Data'!$F$28,0,10*ROW('Water Data'!F100))="","",OFFSET('Water Data'!$F$28,0,10*ROW('Water Data'!F100)))</f>
        <v/>
      </c>
      <c r="CA106" s="274" t="str">
        <f ca="true">+IF(OFFSET('Water Data'!$F$29,0,10*ROW('Water Data'!F100))="","",OFFSET('Water Data'!$F$29,0,10*ROW('Water Data'!F100)))</f>
        <v/>
      </c>
      <c r="CB106" s="274" t="str">
        <f ca="true">+IF(OFFSET('Water Data'!$G$27,0,10*ROW('Water Data'!G100))="","",OFFSET('Water Data'!$G$27,0,10*ROW('Water Data'!G100)))</f>
        <v/>
      </c>
      <c r="CC106" s="274" t="str">
        <f ca="true">+IF(OFFSET('Water Data'!$G$28,0,10*ROW('Water Data'!G100))="","",OFFSET('Water Data'!$G$28,0,10*ROW('Water Data'!G100)))</f>
        <v/>
      </c>
      <c r="CD106" s="274" t="str">
        <f ca="true">+IF(OFFSET('Water Data'!$G$29,0,10*ROW('Water Data'!G100))="","",OFFSET('Water Data'!$G$29,0,10*ROW('Water Data'!G100)))</f>
        <v/>
      </c>
      <c r="CE106" s="274" t="str">
        <f ca="true">+IF(OFFSET('Water Data'!$H$27,0,10*ROW('Water Data'!H100))="","",OFFSET('Water Data'!$H$27,0,10*ROW('Water Data'!H100)))</f>
        <v/>
      </c>
      <c r="CF106" s="274" t="str">
        <f ca="true">+IF(OFFSET('Water Data'!$H$28,0,10*ROW('Water Data'!H100))="","",OFFSET('Water Data'!$H$28,0,10*ROW('Water Data'!H100)))</f>
        <v/>
      </c>
      <c r="CG106" s="274" t="str">
        <f ca="true">+IF(OFFSET('Water Data'!$H$29,0,10*ROW('Water Data'!H100))="","",OFFSET('Water Data'!$H$29,0,10*ROW('Water Data'!H100)))</f>
        <v/>
      </c>
      <c r="CH106" s="274" t="str">
        <f ca="true">+IF(OFFSET('Water Data'!$I$27,0,10*ROW('Water Data'!I100))="","",OFFSET('Water Data'!$I$27,0,10*ROW('Water Data'!I100)))</f>
        <v/>
      </c>
      <c r="CI106" s="274" t="str">
        <f ca="true">+IF(OFFSET('Water Data'!$I$28,0,10*ROW('Water Data'!I100))="","",OFFSET('Water Data'!$I$28,0,10*ROW('Water Data'!I100)))</f>
        <v/>
      </c>
      <c r="CJ106" s="274" t="str">
        <f ca="true">+IF(OFFSET('Water Data'!$I$29,0,10*ROW('Water Data'!I100))="","",OFFSET('Water Data'!$I$29,0,10*ROW('Water Data'!I100)))</f>
        <v/>
      </c>
      <c r="CK106" s="274" t="str">
        <f ca="true">+IF(OFFSET('Sanitation Data'!$D$28,0,10*ROW('Sanitation Data'!D100))="","",OFFSET('Sanitation Data'!$D$28,0,10*ROW('Sanitation Data'!D100)))</f>
        <v/>
      </c>
      <c r="CL106" s="274" t="str">
        <f ca="true">+IF(OFFSET('Sanitation Data'!$D$29,0,10*ROW('Sanitation Data'!D100))="","",OFFSET('Sanitation Data'!$D$29,0,10*ROW('Sanitation Data'!D100)))</f>
        <v/>
      </c>
      <c r="CM106" s="274" t="str">
        <f ca="true">+IF(OFFSET('Sanitation Data'!$D$30,0,10*ROW('Sanitation Data'!D100))="","",OFFSET('Sanitation Data'!$D$30,0,10*ROW('Sanitation Data'!D100)))</f>
        <v/>
      </c>
      <c r="CN106" s="274" t="str">
        <f ca="true">+IF(OFFSET('Sanitation Data'!$D$31,0,10*ROW('Sanitation Data'!D100))="","",OFFSET('Sanitation Data'!$D$31,0,10*ROW('Sanitation Data'!D100)))</f>
        <v/>
      </c>
      <c r="CO106" s="274" t="str">
        <f ca="true">+IF(OFFSET('Sanitation Data'!$D$32,0,10*ROW('Sanitation Data'!D100))="","",OFFSET('Sanitation Data'!$D$32,0,10*ROW('Sanitation Data'!D100)))</f>
        <v/>
      </c>
      <c r="CP106" s="274" t="str">
        <f ca="true">+IF(OFFSET('Sanitation Data'!$E$28,0,10*ROW('Sanitation Data'!E100))="","",OFFSET('Sanitation Data'!$E$28,0,10*ROW('Sanitation Data'!E100)))</f>
        <v/>
      </c>
      <c r="CQ106" s="274" t="str">
        <f ca="true">+IF(OFFSET('Sanitation Data'!$E$29,0,10*ROW('Sanitation Data'!E100))="","",OFFSET('Sanitation Data'!$E$29,0,10*ROW('Sanitation Data'!E100)))</f>
        <v/>
      </c>
      <c r="CR106" s="274" t="str">
        <f ca="true">+IF(OFFSET('Sanitation Data'!$E$30,0,10*ROW('Sanitation Data'!E100))="","",OFFSET('Sanitation Data'!$E$30,0,10*ROW('Sanitation Data'!E100)))</f>
        <v/>
      </c>
      <c r="CS106" s="274" t="str">
        <f ca="true">+IF(OFFSET('Sanitation Data'!$E$31,0,10*ROW('Sanitation Data'!E100))="","",OFFSET('Sanitation Data'!$E$31,0,10*ROW('Sanitation Data'!E100)))</f>
        <v/>
      </c>
      <c r="CT106" s="274" t="str">
        <f ca="true">+IF(OFFSET('Sanitation Data'!$E$32,0,10*ROW('Sanitation Data'!E100))="","",OFFSET('Sanitation Data'!$E$32,0,10*ROW('Sanitation Data'!E100)))</f>
        <v/>
      </c>
      <c r="CU106" s="274" t="str">
        <f ca="true">+IF(OFFSET('Sanitation Data'!$F$28,0,10*ROW('Sanitation Data'!F100))="","",OFFSET('Sanitation Data'!$F$28,0,10*ROW('Sanitation Data'!F100)))</f>
        <v/>
      </c>
      <c r="CV106" s="274" t="str">
        <f ca="true">+IF(OFFSET('Sanitation Data'!$F$29,0,10*ROW('Sanitation Data'!F100))="","",OFFSET('Sanitation Data'!$F$29,0,10*ROW('Sanitation Data'!F100)))</f>
        <v/>
      </c>
      <c r="CW106" s="274" t="str">
        <f ca="true">+IF(OFFSET('Sanitation Data'!$F$30,0,10*ROW('Sanitation Data'!F100))="","",OFFSET('Sanitation Data'!$F$30,0,10*ROW('Sanitation Data'!F100)))</f>
        <v/>
      </c>
      <c r="CX106" s="274" t="str">
        <f ca="true">+IF(OFFSET('Sanitation Data'!$F$31,0,10*ROW('Sanitation Data'!F100))="","",OFFSET('Sanitation Data'!$F$31,0,10*ROW('Sanitation Data'!F100)))</f>
        <v/>
      </c>
      <c r="CY106" s="274" t="str">
        <f ca="true">+IF(OFFSET('Sanitation Data'!$F$32,0,10*ROW('Sanitation Data'!F100))="","",OFFSET('Sanitation Data'!$F$32,0,10*ROW('Sanitation Data'!F100)))</f>
        <v/>
      </c>
      <c r="CZ106" s="274" t="str">
        <f ca="true">+IF(OFFSET('Sanitation Data'!$G$28,0,10*ROW('Sanitation Data'!G100))="","",OFFSET('Sanitation Data'!$G$28,0,10*ROW('Sanitation Data'!G100)))</f>
        <v/>
      </c>
      <c r="DA106" s="274" t="str">
        <f ca="true">+IF(OFFSET('Sanitation Data'!$G$29,0,10*ROW('Sanitation Data'!G100))="","",OFFSET('Sanitation Data'!$G$29,0,10*ROW('Sanitation Data'!G100)))</f>
        <v/>
      </c>
      <c r="DB106" s="274" t="str">
        <f ca="true">+IF(OFFSET('Sanitation Data'!$G$30,0,10*ROW('Sanitation Data'!G100))="","",OFFSET('Sanitation Data'!$G$30,0,10*ROW('Sanitation Data'!G100)))</f>
        <v/>
      </c>
      <c r="DC106" s="274" t="str">
        <f ca="true">+IF(OFFSET('Sanitation Data'!$G$31,0,10*ROW('Sanitation Data'!G100))="","",OFFSET('Sanitation Data'!$G$31,0,10*ROW('Sanitation Data'!G100)))</f>
        <v/>
      </c>
      <c r="DD106" s="274" t="str">
        <f ca="true">+IF(OFFSET('Sanitation Data'!$G$32,0,10*ROW('Sanitation Data'!G100))="","",OFFSET('Sanitation Data'!$G$32,0,10*ROW('Sanitation Data'!G100)))</f>
        <v/>
      </c>
      <c r="DE106" s="274" t="str">
        <f ca="true">+IF(OFFSET('Sanitation Data'!$H$28,0,10*ROW('Sanitation Data'!H100))="","",OFFSET('Sanitation Data'!$H$28,0,10*ROW('Sanitation Data'!H100)))</f>
        <v/>
      </c>
      <c r="DF106" s="274" t="str">
        <f ca="true">+IF(OFFSET('Sanitation Data'!$H$29,0,10*ROW('Sanitation Data'!H100))="","",OFFSET('Sanitation Data'!$H$29,0,10*ROW('Sanitation Data'!H100)))</f>
        <v/>
      </c>
      <c r="DG106" s="274" t="str">
        <f ca="true">+IF(OFFSET('Sanitation Data'!$H$30,0,10*ROW('Sanitation Data'!H100))="","",OFFSET('Sanitation Data'!$H$30,0,10*ROW('Sanitation Data'!H100)))</f>
        <v/>
      </c>
      <c r="DH106" s="274" t="str">
        <f ca="true">+IF(OFFSET('Sanitation Data'!$H$31,0,10*ROW('Sanitation Data'!H100))="","",OFFSET('Sanitation Data'!$H$31,0,10*ROW('Sanitation Data'!H100)))</f>
        <v/>
      </c>
      <c r="DI106" s="274" t="str">
        <f ca="true">+IF(OFFSET('Sanitation Data'!$H$32,0,10*ROW('Sanitation Data'!H100))="","",OFFSET('Sanitation Data'!$H$32,0,10*ROW('Sanitation Data'!H100)))</f>
        <v/>
      </c>
      <c r="DJ106" s="274" t="str">
        <f ca="true">+IF(OFFSET('Sanitation Data'!$I$28,0,10*ROW('Sanitation Data'!I100))="","",OFFSET('Sanitation Data'!$I$28,0,10*ROW('Sanitation Data'!I100)))</f>
        <v/>
      </c>
      <c r="DK106" s="274" t="str">
        <f ca="true">+IF(OFFSET('Sanitation Data'!$I$29,0,10*ROW('Sanitation Data'!I100))="","",OFFSET('Sanitation Data'!$I$29,0,10*ROW('Sanitation Data'!I100)))</f>
        <v/>
      </c>
      <c r="DL106" s="274" t="str">
        <f ca="true">+IF(OFFSET('Sanitation Data'!$I$30,0,10*ROW('Sanitation Data'!I100))="","",OFFSET('Sanitation Data'!$I$30,0,10*ROW('Sanitation Data'!I100)))</f>
        <v/>
      </c>
      <c r="DM106" s="274" t="str">
        <f ca="true">+IF(OFFSET('Sanitation Data'!$I$31,0,10*ROW('Sanitation Data'!I100))="","",OFFSET('Sanitation Data'!$I$31,0,10*ROW('Sanitation Data'!I100)))</f>
        <v/>
      </c>
      <c r="DN106" s="274" t="str">
        <f ca="true">+IF(OFFSET('Sanitation Data'!$I$32,0,10*ROW('Sanitation Data'!I100))="","",OFFSET('Sanitation Data'!$I$32,0,10*ROW('Sanitation Data'!I100)))</f>
        <v/>
      </c>
      <c r="DO106" s="274" t="str">
        <f ca="true">+IF(OFFSET('Hygiene Data'!$D$11,0,10*ROW('Hygiene Data'!D100))="","",OFFSET('Hygiene Data'!$D$11,0,10*ROW('Hygiene Data'!D100)))</f>
        <v/>
      </c>
      <c r="DP106" s="274" t="str">
        <f ca="true">+IF(OFFSET('Hygiene Data'!$D$12,0,10*ROW('Hygiene Data'!D100))="","",OFFSET('Hygiene Data'!$D$12,0,10*ROW('Hygiene Data'!D100)))</f>
        <v/>
      </c>
      <c r="DQ106" s="274" t="str">
        <f ca="true">+IF(OFFSET('Hygiene Data'!$D$13,0,10*ROW('Hygiene Data'!D100))="","",OFFSET('Hygiene Data'!$D$13,0,10*ROW('Hygiene Data'!D100)))</f>
        <v/>
      </c>
      <c r="DR106" s="274" t="str">
        <f ca="true">+IF(OFFSET('Hygiene Data'!$E$11,0,10*ROW('Hygiene Data'!E100))="","",OFFSET('Hygiene Data'!$E$11,0,10*ROW('Hygiene Data'!E100)))</f>
        <v/>
      </c>
      <c r="DS106" s="274" t="str">
        <f ca="true">+IF(OFFSET('Hygiene Data'!$E$12,0,10*ROW('Hygiene Data'!E100))="","",OFFSET('Hygiene Data'!$E$12,0,10*ROW('Hygiene Data'!E100)))</f>
        <v/>
      </c>
      <c r="DT106" s="274" t="str">
        <f ca="true">+IF(OFFSET('Hygiene Data'!$E$13,0,10*ROW('Hygiene Data'!E100))="","",OFFSET('Hygiene Data'!$E$13,0,10*ROW('Hygiene Data'!E100)))</f>
        <v/>
      </c>
      <c r="DU106" s="274" t="str">
        <f ca="true">+IF(OFFSET('Hygiene Data'!$F$11,0,10*ROW('Hygiene Data'!F100))="","",OFFSET('Hygiene Data'!$F$11,0,10*ROW('Hygiene Data'!F100)))</f>
        <v/>
      </c>
      <c r="DV106" s="274" t="str">
        <f ca="true">+IF(OFFSET('Hygiene Data'!$F$12,0,10*ROW('Hygiene Data'!F100))="","",OFFSET('Hygiene Data'!$F$12,0,10*ROW('Hygiene Data'!F100)))</f>
        <v/>
      </c>
      <c r="DW106" s="274" t="str">
        <f ca="true">+IF(OFFSET('Hygiene Data'!$F$13,0,10*ROW('Hygiene Data'!F100))="","",OFFSET('Hygiene Data'!$F$13,0,10*ROW('Hygiene Data'!F100)))</f>
        <v/>
      </c>
      <c r="DX106" s="274" t="str">
        <f ca="true">+IF(OFFSET('Hygiene Data'!$G$11,0,10*ROW('Hygiene Data'!G100))="","",OFFSET('Hygiene Data'!$G$11,0,10*ROW('Hygiene Data'!G100)))</f>
        <v/>
      </c>
      <c r="DY106" s="274" t="str">
        <f ca="true">+IF(OFFSET('Hygiene Data'!$G$12,0,10*ROW('Hygiene Data'!G100))="","",OFFSET('Hygiene Data'!$G$12,0,10*ROW('Hygiene Data'!G100)))</f>
        <v/>
      </c>
      <c r="DZ106" s="274" t="str">
        <f ca="true">+IF(OFFSET('Hygiene Data'!$G$13,0,10*ROW('Hygiene Data'!G100))="","",OFFSET('Hygiene Data'!$G$13,0,10*ROW('Hygiene Data'!G100)))</f>
        <v/>
      </c>
      <c r="EA106" s="274" t="str">
        <f ca="true">+IF(OFFSET('Hygiene Data'!$H$11,0,10*ROW('Hygiene Data'!H100))="","",OFFSET('Hygiene Data'!$H$11,0,10*ROW('Hygiene Data'!H100)))</f>
        <v/>
      </c>
      <c r="EB106" s="274" t="str">
        <f ca="true">+IF(OFFSET('Hygiene Data'!$H$12,0,10*ROW('Hygiene Data'!H100))="","",OFFSET('Hygiene Data'!$H$12,0,10*ROW('Hygiene Data'!H100)))</f>
        <v/>
      </c>
      <c r="EC106" s="274" t="str">
        <f ca="true">+IF(OFFSET('Hygiene Data'!$H$13,0,10*ROW('Hygiene Data'!H100))="","",OFFSET('Hygiene Data'!$H$13,0,10*ROW('Hygiene Data'!H100)))</f>
        <v/>
      </c>
      <c r="ED106" s="274" t="str">
        <f ca="true">+IF(OFFSET('Hygiene Data'!$I$11,0,10*ROW('Hygiene Data'!I100))="","",OFFSET('Hygiene Data'!$I$11,0,10*ROW('Hygiene Data'!I100)))</f>
        <v/>
      </c>
      <c r="EE106" s="274" t="str">
        <f ca="true">+IF(OFFSET('Hygiene Data'!$I$12,0,10*ROW('Hygiene Data'!I100))="","",OFFSET('Hygiene Data'!$I$12,0,10*ROW('Hygiene Data'!I100)))</f>
        <v/>
      </c>
      <c r="EF106" s="274"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0" t="str">
        <f t="shared" ca="true" si="1"/>
        <v/>
      </c>
      <c r="D107" s="9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4"/>
      <c r="BS107" s="274" t="str">
        <f ca="true">+IF(OFFSET('Water Data'!$D$27,0,10*ROW('Water Data'!D101))="","",OFFSET('Water Data'!$D$27,0,10*ROW('Water Data'!D101)))</f>
        <v/>
      </c>
      <c r="BT107" s="274" t="str">
        <f ca="true">+IF(OFFSET('Water Data'!$D$28,0,10*ROW('Water Data'!D101))="","",OFFSET('Water Data'!$D$28,0,10*ROW('Water Data'!D101)))</f>
        <v/>
      </c>
      <c r="BU107" s="274" t="str">
        <f ca="true">+IF(OFFSET('Water Data'!$D$29,0,10*ROW('Water Data'!D101))="","",OFFSET('Water Data'!$D$29,0,10*ROW('Water Data'!D101)))</f>
        <v/>
      </c>
      <c r="BV107" s="274" t="str">
        <f ca="true">+IF(OFFSET('Water Data'!$E$27,0,10*ROW('Water Data'!E101))="","",OFFSET('Water Data'!$E$27,0,10*ROW('Water Data'!E101)))</f>
        <v/>
      </c>
      <c r="BW107" s="274" t="str">
        <f ca="true">+IF(OFFSET('Water Data'!$E$28,0,10*ROW('Water Data'!E101))="","",OFFSET('Water Data'!$E$28,0,10*ROW('Water Data'!E101)))</f>
        <v/>
      </c>
      <c r="BX107" s="274" t="str">
        <f ca="true">+IF(OFFSET('Water Data'!$E$29,0,10*ROW('Water Data'!E101))="","",OFFSET('Water Data'!$E$29,0,10*ROW('Water Data'!E101)))</f>
        <v/>
      </c>
      <c r="BY107" s="274" t="str">
        <f ca="true">+IF(OFFSET('Water Data'!$F$27,0,10*ROW('Water Data'!F101))="","",OFFSET('Water Data'!$F$27,0,10*ROW('Water Data'!F101)))</f>
        <v/>
      </c>
      <c r="BZ107" s="274" t="str">
        <f ca="true">+IF(OFFSET('Water Data'!$F$28,0,10*ROW('Water Data'!F101))="","",OFFSET('Water Data'!$F$28,0,10*ROW('Water Data'!F101)))</f>
        <v/>
      </c>
      <c r="CA107" s="274" t="str">
        <f ca="true">+IF(OFFSET('Water Data'!$F$29,0,10*ROW('Water Data'!F101))="","",OFFSET('Water Data'!$F$29,0,10*ROW('Water Data'!F101)))</f>
        <v/>
      </c>
      <c r="CB107" s="274" t="str">
        <f ca="true">+IF(OFFSET('Water Data'!$G$27,0,10*ROW('Water Data'!G101))="","",OFFSET('Water Data'!$G$27,0,10*ROW('Water Data'!G101)))</f>
        <v/>
      </c>
      <c r="CC107" s="274" t="str">
        <f ca="true">+IF(OFFSET('Water Data'!$G$28,0,10*ROW('Water Data'!G101))="","",OFFSET('Water Data'!$G$28,0,10*ROW('Water Data'!G101)))</f>
        <v/>
      </c>
      <c r="CD107" s="274" t="str">
        <f ca="true">+IF(OFFSET('Water Data'!$G$29,0,10*ROW('Water Data'!G101))="","",OFFSET('Water Data'!$G$29,0,10*ROW('Water Data'!G101)))</f>
        <v/>
      </c>
      <c r="CE107" s="274" t="str">
        <f ca="true">+IF(OFFSET('Water Data'!$H$27,0,10*ROW('Water Data'!H101))="","",OFFSET('Water Data'!$H$27,0,10*ROW('Water Data'!H101)))</f>
        <v/>
      </c>
      <c r="CF107" s="274" t="str">
        <f ca="true">+IF(OFFSET('Water Data'!$H$28,0,10*ROW('Water Data'!H101))="","",OFFSET('Water Data'!$H$28,0,10*ROW('Water Data'!H101)))</f>
        <v/>
      </c>
      <c r="CG107" s="274" t="str">
        <f ca="true">+IF(OFFSET('Water Data'!$H$29,0,10*ROW('Water Data'!H101))="","",OFFSET('Water Data'!$H$29,0,10*ROW('Water Data'!H101)))</f>
        <v/>
      </c>
      <c r="CH107" s="274" t="str">
        <f ca="true">+IF(OFFSET('Water Data'!$I$27,0,10*ROW('Water Data'!I101))="","",OFFSET('Water Data'!$I$27,0,10*ROW('Water Data'!I101)))</f>
        <v/>
      </c>
      <c r="CI107" s="274" t="str">
        <f ca="true">+IF(OFFSET('Water Data'!$I$28,0,10*ROW('Water Data'!I101))="","",OFFSET('Water Data'!$I$28,0,10*ROW('Water Data'!I101)))</f>
        <v/>
      </c>
      <c r="CJ107" s="274" t="str">
        <f ca="true">+IF(OFFSET('Water Data'!$I$29,0,10*ROW('Water Data'!I101))="","",OFFSET('Water Data'!$I$29,0,10*ROW('Water Data'!I101)))</f>
        <v/>
      </c>
      <c r="CK107" s="274" t="str">
        <f ca="true">+IF(OFFSET('Sanitation Data'!$D$28,0,10*ROW('Sanitation Data'!D101))="","",OFFSET('Sanitation Data'!$D$28,0,10*ROW('Sanitation Data'!D101)))</f>
        <v/>
      </c>
      <c r="CL107" s="274" t="str">
        <f ca="true">+IF(OFFSET('Sanitation Data'!$D$29,0,10*ROW('Sanitation Data'!D101))="","",OFFSET('Sanitation Data'!$D$29,0,10*ROW('Sanitation Data'!D101)))</f>
        <v/>
      </c>
      <c r="CM107" s="274" t="str">
        <f ca="true">+IF(OFFSET('Sanitation Data'!$D$30,0,10*ROW('Sanitation Data'!D101))="","",OFFSET('Sanitation Data'!$D$30,0,10*ROW('Sanitation Data'!D101)))</f>
        <v/>
      </c>
      <c r="CN107" s="274" t="str">
        <f ca="true">+IF(OFFSET('Sanitation Data'!$D$31,0,10*ROW('Sanitation Data'!D101))="","",OFFSET('Sanitation Data'!$D$31,0,10*ROW('Sanitation Data'!D101)))</f>
        <v/>
      </c>
      <c r="CO107" s="274" t="str">
        <f ca="true">+IF(OFFSET('Sanitation Data'!$D$32,0,10*ROW('Sanitation Data'!D101))="","",OFFSET('Sanitation Data'!$D$32,0,10*ROW('Sanitation Data'!D101)))</f>
        <v/>
      </c>
      <c r="CP107" s="274" t="str">
        <f ca="true">+IF(OFFSET('Sanitation Data'!$E$28,0,10*ROW('Sanitation Data'!E101))="","",OFFSET('Sanitation Data'!$E$28,0,10*ROW('Sanitation Data'!E101)))</f>
        <v/>
      </c>
      <c r="CQ107" s="274" t="str">
        <f ca="true">+IF(OFFSET('Sanitation Data'!$E$29,0,10*ROW('Sanitation Data'!E101))="","",OFFSET('Sanitation Data'!$E$29,0,10*ROW('Sanitation Data'!E101)))</f>
        <v/>
      </c>
      <c r="CR107" s="274" t="str">
        <f ca="true">+IF(OFFSET('Sanitation Data'!$E$30,0,10*ROW('Sanitation Data'!E101))="","",OFFSET('Sanitation Data'!$E$30,0,10*ROW('Sanitation Data'!E101)))</f>
        <v/>
      </c>
      <c r="CS107" s="274" t="str">
        <f ca="true">+IF(OFFSET('Sanitation Data'!$E$31,0,10*ROW('Sanitation Data'!E101))="","",OFFSET('Sanitation Data'!$E$31,0,10*ROW('Sanitation Data'!E101)))</f>
        <v/>
      </c>
      <c r="CT107" s="274" t="str">
        <f ca="true">+IF(OFFSET('Sanitation Data'!$E$32,0,10*ROW('Sanitation Data'!E101))="","",OFFSET('Sanitation Data'!$E$32,0,10*ROW('Sanitation Data'!E101)))</f>
        <v/>
      </c>
      <c r="CU107" s="274" t="str">
        <f ca="true">+IF(OFFSET('Sanitation Data'!$F$28,0,10*ROW('Sanitation Data'!F101))="","",OFFSET('Sanitation Data'!$F$28,0,10*ROW('Sanitation Data'!F101)))</f>
        <v/>
      </c>
      <c r="CV107" s="274" t="str">
        <f ca="true">+IF(OFFSET('Sanitation Data'!$F$29,0,10*ROW('Sanitation Data'!F101))="","",OFFSET('Sanitation Data'!$F$29,0,10*ROW('Sanitation Data'!F101)))</f>
        <v/>
      </c>
      <c r="CW107" s="274" t="str">
        <f ca="true">+IF(OFFSET('Sanitation Data'!$F$30,0,10*ROW('Sanitation Data'!F101))="","",OFFSET('Sanitation Data'!$F$30,0,10*ROW('Sanitation Data'!F101)))</f>
        <v/>
      </c>
      <c r="CX107" s="274" t="str">
        <f ca="true">+IF(OFFSET('Sanitation Data'!$F$31,0,10*ROW('Sanitation Data'!F101))="","",OFFSET('Sanitation Data'!$F$31,0,10*ROW('Sanitation Data'!F101)))</f>
        <v/>
      </c>
      <c r="CY107" s="274" t="str">
        <f ca="true">+IF(OFFSET('Sanitation Data'!$F$32,0,10*ROW('Sanitation Data'!F101))="","",OFFSET('Sanitation Data'!$F$32,0,10*ROW('Sanitation Data'!F101)))</f>
        <v/>
      </c>
      <c r="CZ107" s="274" t="str">
        <f ca="true">+IF(OFFSET('Sanitation Data'!$G$28,0,10*ROW('Sanitation Data'!G101))="","",OFFSET('Sanitation Data'!$G$28,0,10*ROW('Sanitation Data'!G101)))</f>
        <v/>
      </c>
      <c r="DA107" s="274" t="str">
        <f ca="true">+IF(OFFSET('Sanitation Data'!$G$29,0,10*ROW('Sanitation Data'!G101))="","",OFFSET('Sanitation Data'!$G$29,0,10*ROW('Sanitation Data'!G101)))</f>
        <v/>
      </c>
      <c r="DB107" s="274" t="str">
        <f ca="true">+IF(OFFSET('Sanitation Data'!$G$30,0,10*ROW('Sanitation Data'!G101))="","",OFFSET('Sanitation Data'!$G$30,0,10*ROW('Sanitation Data'!G101)))</f>
        <v/>
      </c>
      <c r="DC107" s="274" t="str">
        <f ca="true">+IF(OFFSET('Sanitation Data'!$G$31,0,10*ROW('Sanitation Data'!G101))="","",OFFSET('Sanitation Data'!$G$31,0,10*ROW('Sanitation Data'!G101)))</f>
        <v/>
      </c>
      <c r="DD107" s="274" t="str">
        <f ca="true">+IF(OFFSET('Sanitation Data'!$G$32,0,10*ROW('Sanitation Data'!G101))="","",OFFSET('Sanitation Data'!$G$32,0,10*ROW('Sanitation Data'!G101)))</f>
        <v/>
      </c>
      <c r="DE107" s="274" t="str">
        <f ca="true">+IF(OFFSET('Sanitation Data'!$H$28,0,10*ROW('Sanitation Data'!H101))="","",OFFSET('Sanitation Data'!$H$28,0,10*ROW('Sanitation Data'!H101)))</f>
        <v/>
      </c>
      <c r="DF107" s="274" t="str">
        <f ca="true">+IF(OFFSET('Sanitation Data'!$H$29,0,10*ROW('Sanitation Data'!H101))="","",OFFSET('Sanitation Data'!$H$29,0,10*ROW('Sanitation Data'!H101)))</f>
        <v/>
      </c>
      <c r="DG107" s="274" t="str">
        <f ca="true">+IF(OFFSET('Sanitation Data'!$H$30,0,10*ROW('Sanitation Data'!H101))="","",OFFSET('Sanitation Data'!$H$30,0,10*ROW('Sanitation Data'!H101)))</f>
        <v/>
      </c>
      <c r="DH107" s="274" t="str">
        <f ca="true">+IF(OFFSET('Sanitation Data'!$H$31,0,10*ROW('Sanitation Data'!H101))="","",OFFSET('Sanitation Data'!$H$31,0,10*ROW('Sanitation Data'!H101)))</f>
        <v/>
      </c>
      <c r="DI107" s="274" t="str">
        <f ca="true">+IF(OFFSET('Sanitation Data'!$H$32,0,10*ROW('Sanitation Data'!H101))="","",OFFSET('Sanitation Data'!$H$32,0,10*ROW('Sanitation Data'!H101)))</f>
        <v/>
      </c>
      <c r="DJ107" s="274" t="str">
        <f ca="true">+IF(OFFSET('Sanitation Data'!$I$28,0,10*ROW('Sanitation Data'!I101))="","",OFFSET('Sanitation Data'!$I$28,0,10*ROW('Sanitation Data'!I101)))</f>
        <v/>
      </c>
      <c r="DK107" s="274" t="str">
        <f ca="true">+IF(OFFSET('Sanitation Data'!$I$29,0,10*ROW('Sanitation Data'!I101))="","",OFFSET('Sanitation Data'!$I$29,0,10*ROW('Sanitation Data'!I101)))</f>
        <v/>
      </c>
      <c r="DL107" s="274" t="str">
        <f ca="true">+IF(OFFSET('Sanitation Data'!$I$30,0,10*ROW('Sanitation Data'!I101))="","",OFFSET('Sanitation Data'!$I$30,0,10*ROW('Sanitation Data'!I101)))</f>
        <v/>
      </c>
      <c r="DM107" s="274" t="str">
        <f ca="true">+IF(OFFSET('Sanitation Data'!$I$31,0,10*ROW('Sanitation Data'!I101))="","",OFFSET('Sanitation Data'!$I$31,0,10*ROW('Sanitation Data'!I101)))</f>
        <v/>
      </c>
      <c r="DN107" s="274" t="str">
        <f ca="true">+IF(OFFSET('Sanitation Data'!$I$32,0,10*ROW('Sanitation Data'!I101))="","",OFFSET('Sanitation Data'!$I$32,0,10*ROW('Sanitation Data'!I101)))</f>
        <v/>
      </c>
      <c r="DO107" s="274" t="str">
        <f ca="true">+IF(OFFSET('Hygiene Data'!$D$11,0,10*ROW('Hygiene Data'!D101))="","",OFFSET('Hygiene Data'!$D$11,0,10*ROW('Hygiene Data'!D101)))</f>
        <v/>
      </c>
      <c r="DP107" s="274" t="str">
        <f ca="true">+IF(OFFSET('Hygiene Data'!$D$12,0,10*ROW('Hygiene Data'!D101))="","",OFFSET('Hygiene Data'!$D$12,0,10*ROW('Hygiene Data'!D101)))</f>
        <v/>
      </c>
      <c r="DQ107" s="274" t="str">
        <f ca="true">+IF(OFFSET('Hygiene Data'!$D$13,0,10*ROW('Hygiene Data'!D101))="","",OFFSET('Hygiene Data'!$D$13,0,10*ROW('Hygiene Data'!D101)))</f>
        <v/>
      </c>
      <c r="DR107" s="274" t="str">
        <f ca="true">+IF(OFFSET('Hygiene Data'!$E$11,0,10*ROW('Hygiene Data'!E101))="","",OFFSET('Hygiene Data'!$E$11,0,10*ROW('Hygiene Data'!E101)))</f>
        <v/>
      </c>
      <c r="DS107" s="274" t="str">
        <f ca="true">+IF(OFFSET('Hygiene Data'!$E$12,0,10*ROW('Hygiene Data'!E101))="","",OFFSET('Hygiene Data'!$E$12,0,10*ROW('Hygiene Data'!E101)))</f>
        <v/>
      </c>
      <c r="DT107" s="274" t="str">
        <f ca="true">+IF(OFFSET('Hygiene Data'!$E$13,0,10*ROW('Hygiene Data'!E101))="","",OFFSET('Hygiene Data'!$E$13,0,10*ROW('Hygiene Data'!E101)))</f>
        <v/>
      </c>
      <c r="DU107" s="274" t="str">
        <f ca="true">+IF(OFFSET('Hygiene Data'!$F$11,0,10*ROW('Hygiene Data'!F101))="","",OFFSET('Hygiene Data'!$F$11,0,10*ROW('Hygiene Data'!F101)))</f>
        <v/>
      </c>
      <c r="DV107" s="274" t="str">
        <f ca="true">+IF(OFFSET('Hygiene Data'!$F$12,0,10*ROW('Hygiene Data'!F101))="","",OFFSET('Hygiene Data'!$F$12,0,10*ROW('Hygiene Data'!F101)))</f>
        <v/>
      </c>
      <c r="DW107" s="274" t="str">
        <f ca="true">+IF(OFFSET('Hygiene Data'!$F$13,0,10*ROW('Hygiene Data'!F101))="","",OFFSET('Hygiene Data'!$F$13,0,10*ROW('Hygiene Data'!F101)))</f>
        <v/>
      </c>
      <c r="DX107" s="274" t="str">
        <f ca="true">+IF(OFFSET('Hygiene Data'!$G$11,0,10*ROW('Hygiene Data'!G101))="","",OFFSET('Hygiene Data'!$G$11,0,10*ROW('Hygiene Data'!G101)))</f>
        <v/>
      </c>
      <c r="DY107" s="274" t="str">
        <f ca="true">+IF(OFFSET('Hygiene Data'!$G$12,0,10*ROW('Hygiene Data'!G101))="","",OFFSET('Hygiene Data'!$G$12,0,10*ROW('Hygiene Data'!G101)))</f>
        <v/>
      </c>
      <c r="DZ107" s="274" t="str">
        <f ca="true">+IF(OFFSET('Hygiene Data'!$G$13,0,10*ROW('Hygiene Data'!G101))="","",OFFSET('Hygiene Data'!$G$13,0,10*ROW('Hygiene Data'!G101)))</f>
        <v/>
      </c>
      <c r="EA107" s="274" t="str">
        <f ca="true">+IF(OFFSET('Hygiene Data'!$H$11,0,10*ROW('Hygiene Data'!H101))="","",OFFSET('Hygiene Data'!$H$11,0,10*ROW('Hygiene Data'!H101)))</f>
        <v/>
      </c>
      <c r="EB107" s="274" t="str">
        <f ca="true">+IF(OFFSET('Hygiene Data'!$H$12,0,10*ROW('Hygiene Data'!H101))="","",OFFSET('Hygiene Data'!$H$12,0,10*ROW('Hygiene Data'!H101)))</f>
        <v/>
      </c>
      <c r="EC107" s="274" t="str">
        <f ca="true">+IF(OFFSET('Hygiene Data'!$H$13,0,10*ROW('Hygiene Data'!H101))="","",OFFSET('Hygiene Data'!$H$13,0,10*ROW('Hygiene Data'!H101)))</f>
        <v/>
      </c>
      <c r="ED107" s="274" t="str">
        <f ca="true">+IF(OFFSET('Hygiene Data'!$I$11,0,10*ROW('Hygiene Data'!I101))="","",OFFSET('Hygiene Data'!$I$11,0,10*ROW('Hygiene Data'!I101)))</f>
        <v/>
      </c>
      <c r="EE107" s="274" t="str">
        <f ca="true">+IF(OFFSET('Hygiene Data'!$I$12,0,10*ROW('Hygiene Data'!I101))="","",OFFSET('Hygiene Data'!$I$12,0,10*ROW('Hygiene Data'!I101)))</f>
        <v/>
      </c>
      <c r="EF107" s="274"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0" t="str">
        <f t="shared" ca="true" si="1"/>
        <v/>
      </c>
      <c r="D108" s="9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4"/>
      <c r="BS108" s="274" t="str">
        <f ca="true">+IF(OFFSET('Water Data'!$D$27,0,10*ROW('Water Data'!D102))="","",OFFSET('Water Data'!$D$27,0,10*ROW('Water Data'!D102)))</f>
        <v/>
      </c>
      <c r="BT108" s="274" t="str">
        <f ca="true">+IF(OFFSET('Water Data'!$D$28,0,10*ROW('Water Data'!D102))="","",OFFSET('Water Data'!$D$28,0,10*ROW('Water Data'!D102)))</f>
        <v/>
      </c>
      <c r="BU108" s="274" t="str">
        <f ca="true">+IF(OFFSET('Water Data'!$D$29,0,10*ROW('Water Data'!D102))="","",OFFSET('Water Data'!$D$29,0,10*ROW('Water Data'!D102)))</f>
        <v/>
      </c>
      <c r="BV108" s="274" t="str">
        <f ca="true">+IF(OFFSET('Water Data'!$E$27,0,10*ROW('Water Data'!E102))="","",OFFSET('Water Data'!$E$27,0,10*ROW('Water Data'!E102)))</f>
        <v/>
      </c>
      <c r="BW108" s="274" t="str">
        <f ca="true">+IF(OFFSET('Water Data'!$E$28,0,10*ROW('Water Data'!E102))="","",OFFSET('Water Data'!$E$28,0,10*ROW('Water Data'!E102)))</f>
        <v/>
      </c>
      <c r="BX108" s="274" t="str">
        <f ca="true">+IF(OFFSET('Water Data'!$E$29,0,10*ROW('Water Data'!E102))="","",OFFSET('Water Data'!$E$29,0,10*ROW('Water Data'!E102)))</f>
        <v/>
      </c>
      <c r="BY108" s="274" t="str">
        <f ca="true">+IF(OFFSET('Water Data'!$F$27,0,10*ROW('Water Data'!F102))="","",OFFSET('Water Data'!$F$27,0,10*ROW('Water Data'!F102)))</f>
        <v/>
      </c>
      <c r="BZ108" s="274" t="str">
        <f ca="true">+IF(OFFSET('Water Data'!$F$28,0,10*ROW('Water Data'!F102))="","",OFFSET('Water Data'!$F$28,0,10*ROW('Water Data'!F102)))</f>
        <v/>
      </c>
      <c r="CA108" s="274" t="str">
        <f ca="true">+IF(OFFSET('Water Data'!$F$29,0,10*ROW('Water Data'!F102))="","",OFFSET('Water Data'!$F$29,0,10*ROW('Water Data'!F102)))</f>
        <v/>
      </c>
      <c r="CB108" s="274" t="str">
        <f ca="true">+IF(OFFSET('Water Data'!$G$27,0,10*ROW('Water Data'!G102))="","",OFFSET('Water Data'!$G$27,0,10*ROW('Water Data'!G102)))</f>
        <v/>
      </c>
      <c r="CC108" s="274" t="str">
        <f ca="true">+IF(OFFSET('Water Data'!$G$28,0,10*ROW('Water Data'!G102))="","",OFFSET('Water Data'!$G$28,0,10*ROW('Water Data'!G102)))</f>
        <v/>
      </c>
      <c r="CD108" s="274" t="str">
        <f ca="true">+IF(OFFSET('Water Data'!$G$29,0,10*ROW('Water Data'!G102))="","",OFFSET('Water Data'!$G$29,0,10*ROW('Water Data'!G102)))</f>
        <v/>
      </c>
      <c r="CE108" s="274" t="str">
        <f ca="true">+IF(OFFSET('Water Data'!$H$27,0,10*ROW('Water Data'!H102))="","",OFFSET('Water Data'!$H$27,0,10*ROW('Water Data'!H102)))</f>
        <v/>
      </c>
      <c r="CF108" s="274" t="str">
        <f ca="true">+IF(OFFSET('Water Data'!$H$28,0,10*ROW('Water Data'!H102))="","",OFFSET('Water Data'!$H$28,0,10*ROW('Water Data'!H102)))</f>
        <v/>
      </c>
      <c r="CG108" s="274" t="str">
        <f ca="true">+IF(OFFSET('Water Data'!$H$29,0,10*ROW('Water Data'!H102))="","",OFFSET('Water Data'!$H$29,0,10*ROW('Water Data'!H102)))</f>
        <v/>
      </c>
      <c r="CH108" s="274" t="str">
        <f ca="true">+IF(OFFSET('Water Data'!$I$27,0,10*ROW('Water Data'!I102))="","",OFFSET('Water Data'!$I$27,0,10*ROW('Water Data'!I102)))</f>
        <v/>
      </c>
      <c r="CI108" s="274" t="str">
        <f ca="true">+IF(OFFSET('Water Data'!$I$28,0,10*ROW('Water Data'!I102))="","",OFFSET('Water Data'!$I$28,0,10*ROW('Water Data'!I102)))</f>
        <v/>
      </c>
      <c r="CJ108" s="274" t="str">
        <f ca="true">+IF(OFFSET('Water Data'!$I$29,0,10*ROW('Water Data'!I102))="","",OFFSET('Water Data'!$I$29,0,10*ROW('Water Data'!I102)))</f>
        <v/>
      </c>
      <c r="CK108" s="274" t="str">
        <f ca="true">+IF(OFFSET('Sanitation Data'!$D$28,0,10*ROW('Sanitation Data'!D102))="","",OFFSET('Sanitation Data'!$D$28,0,10*ROW('Sanitation Data'!D102)))</f>
        <v/>
      </c>
      <c r="CL108" s="274" t="str">
        <f ca="true">+IF(OFFSET('Sanitation Data'!$D$29,0,10*ROW('Sanitation Data'!D102))="","",OFFSET('Sanitation Data'!$D$29,0,10*ROW('Sanitation Data'!D102)))</f>
        <v/>
      </c>
      <c r="CM108" s="274" t="str">
        <f ca="true">+IF(OFFSET('Sanitation Data'!$D$30,0,10*ROW('Sanitation Data'!D102))="","",OFFSET('Sanitation Data'!$D$30,0,10*ROW('Sanitation Data'!D102)))</f>
        <v/>
      </c>
      <c r="CN108" s="274" t="str">
        <f ca="true">+IF(OFFSET('Sanitation Data'!$D$31,0,10*ROW('Sanitation Data'!D102))="","",OFFSET('Sanitation Data'!$D$31,0,10*ROW('Sanitation Data'!D102)))</f>
        <v/>
      </c>
      <c r="CO108" s="274" t="str">
        <f ca="true">+IF(OFFSET('Sanitation Data'!$D$32,0,10*ROW('Sanitation Data'!D102))="","",OFFSET('Sanitation Data'!$D$32,0,10*ROW('Sanitation Data'!D102)))</f>
        <v/>
      </c>
      <c r="CP108" s="274" t="str">
        <f ca="true">+IF(OFFSET('Sanitation Data'!$E$28,0,10*ROW('Sanitation Data'!E102))="","",OFFSET('Sanitation Data'!$E$28,0,10*ROW('Sanitation Data'!E102)))</f>
        <v/>
      </c>
      <c r="CQ108" s="274" t="str">
        <f ca="true">+IF(OFFSET('Sanitation Data'!$E$29,0,10*ROW('Sanitation Data'!E102))="","",OFFSET('Sanitation Data'!$E$29,0,10*ROW('Sanitation Data'!E102)))</f>
        <v/>
      </c>
      <c r="CR108" s="274" t="str">
        <f ca="true">+IF(OFFSET('Sanitation Data'!$E$30,0,10*ROW('Sanitation Data'!E102))="","",OFFSET('Sanitation Data'!$E$30,0,10*ROW('Sanitation Data'!E102)))</f>
        <v/>
      </c>
      <c r="CS108" s="274" t="str">
        <f ca="true">+IF(OFFSET('Sanitation Data'!$E$31,0,10*ROW('Sanitation Data'!E102))="","",OFFSET('Sanitation Data'!$E$31,0,10*ROW('Sanitation Data'!E102)))</f>
        <v/>
      </c>
      <c r="CT108" s="274" t="str">
        <f ca="true">+IF(OFFSET('Sanitation Data'!$E$32,0,10*ROW('Sanitation Data'!E102))="","",OFFSET('Sanitation Data'!$E$32,0,10*ROW('Sanitation Data'!E102)))</f>
        <v/>
      </c>
      <c r="CU108" s="274" t="str">
        <f ca="true">+IF(OFFSET('Sanitation Data'!$F$28,0,10*ROW('Sanitation Data'!F102))="","",OFFSET('Sanitation Data'!$F$28,0,10*ROW('Sanitation Data'!F102)))</f>
        <v/>
      </c>
      <c r="CV108" s="274" t="str">
        <f ca="true">+IF(OFFSET('Sanitation Data'!$F$29,0,10*ROW('Sanitation Data'!F102))="","",OFFSET('Sanitation Data'!$F$29,0,10*ROW('Sanitation Data'!F102)))</f>
        <v/>
      </c>
      <c r="CW108" s="274" t="str">
        <f ca="true">+IF(OFFSET('Sanitation Data'!$F$30,0,10*ROW('Sanitation Data'!F102))="","",OFFSET('Sanitation Data'!$F$30,0,10*ROW('Sanitation Data'!F102)))</f>
        <v/>
      </c>
      <c r="CX108" s="274" t="str">
        <f ca="true">+IF(OFFSET('Sanitation Data'!$F$31,0,10*ROW('Sanitation Data'!F102))="","",OFFSET('Sanitation Data'!$F$31,0,10*ROW('Sanitation Data'!F102)))</f>
        <v/>
      </c>
      <c r="CY108" s="274" t="str">
        <f ca="true">+IF(OFFSET('Sanitation Data'!$F$32,0,10*ROW('Sanitation Data'!F102))="","",OFFSET('Sanitation Data'!$F$32,0,10*ROW('Sanitation Data'!F102)))</f>
        <v/>
      </c>
      <c r="CZ108" s="274" t="str">
        <f ca="true">+IF(OFFSET('Sanitation Data'!$G$28,0,10*ROW('Sanitation Data'!G102))="","",OFFSET('Sanitation Data'!$G$28,0,10*ROW('Sanitation Data'!G102)))</f>
        <v/>
      </c>
      <c r="DA108" s="274" t="str">
        <f ca="true">+IF(OFFSET('Sanitation Data'!$G$29,0,10*ROW('Sanitation Data'!G102))="","",OFFSET('Sanitation Data'!$G$29,0,10*ROW('Sanitation Data'!G102)))</f>
        <v/>
      </c>
      <c r="DB108" s="274" t="str">
        <f ca="true">+IF(OFFSET('Sanitation Data'!$G$30,0,10*ROW('Sanitation Data'!G102))="","",OFFSET('Sanitation Data'!$G$30,0,10*ROW('Sanitation Data'!G102)))</f>
        <v/>
      </c>
      <c r="DC108" s="274" t="str">
        <f ca="true">+IF(OFFSET('Sanitation Data'!$G$31,0,10*ROW('Sanitation Data'!G102))="","",OFFSET('Sanitation Data'!$G$31,0,10*ROW('Sanitation Data'!G102)))</f>
        <v/>
      </c>
      <c r="DD108" s="274" t="str">
        <f ca="true">+IF(OFFSET('Sanitation Data'!$G$32,0,10*ROW('Sanitation Data'!G102))="","",OFFSET('Sanitation Data'!$G$32,0,10*ROW('Sanitation Data'!G102)))</f>
        <v/>
      </c>
      <c r="DE108" s="274" t="str">
        <f ca="true">+IF(OFFSET('Sanitation Data'!$H$28,0,10*ROW('Sanitation Data'!H102))="","",OFFSET('Sanitation Data'!$H$28,0,10*ROW('Sanitation Data'!H102)))</f>
        <v/>
      </c>
      <c r="DF108" s="274" t="str">
        <f ca="true">+IF(OFFSET('Sanitation Data'!$H$29,0,10*ROW('Sanitation Data'!H102))="","",OFFSET('Sanitation Data'!$H$29,0,10*ROW('Sanitation Data'!H102)))</f>
        <v/>
      </c>
      <c r="DG108" s="274" t="str">
        <f ca="true">+IF(OFFSET('Sanitation Data'!$H$30,0,10*ROW('Sanitation Data'!H102))="","",OFFSET('Sanitation Data'!$H$30,0,10*ROW('Sanitation Data'!H102)))</f>
        <v/>
      </c>
      <c r="DH108" s="274" t="str">
        <f ca="true">+IF(OFFSET('Sanitation Data'!$H$31,0,10*ROW('Sanitation Data'!H102))="","",OFFSET('Sanitation Data'!$H$31,0,10*ROW('Sanitation Data'!H102)))</f>
        <v/>
      </c>
      <c r="DI108" s="274" t="str">
        <f ca="true">+IF(OFFSET('Sanitation Data'!$H$32,0,10*ROW('Sanitation Data'!H102))="","",OFFSET('Sanitation Data'!$H$32,0,10*ROW('Sanitation Data'!H102)))</f>
        <v/>
      </c>
      <c r="DJ108" s="274" t="str">
        <f ca="true">+IF(OFFSET('Sanitation Data'!$I$28,0,10*ROW('Sanitation Data'!I102))="","",OFFSET('Sanitation Data'!$I$28,0,10*ROW('Sanitation Data'!I102)))</f>
        <v/>
      </c>
      <c r="DK108" s="274" t="str">
        <f ca="true">+IF(OFFSET('Sanitation Data'!$I$29,0,10*ROW('Sanitation Data'!I102))="","",OFFSET('Sanitation Data'!$I$29,0,10*ROW('Sanitation Data'!I102)))</f>
        <v/>
      </c>
      <c r="DL108" s="274" t="str">
        <f ca="true">+IF(OFFSET('Sanitation Data'!$I$30,0,10*ROW('Sanitation Data'!I102))="","",OFFSET('Sanitation Data'!$I$30,0,10*ROW('Sanitation Data'!I102)))</f>
        <v/>
      </c>
      <c r="DM108" s="274" t="str">
        <f ca="true">+IF(OFFSET('Sanitation Data'!$I$31,0,10*ROW('Sanitation Data'!I102))="","",OFFSET('Sanitation Data'!$I$31,0,10*ROW('Sanitation Data'!I102)))</f>
        <v/>
      </c>
      <c r="DN108" s="274" t="str">
        <f ca="true">+IF(OFFSET('Sanitation Data'!$I$32,0,10*ROW('Sanitation Data'!I102))="","",OFFSET('Sanitation Data'!$I$32,0,10*ROW('Sanitation Data'!I102)))</f>
        <v/>
      </c>
      <c r="DO108" s="274" t="str">
        <f ca="true">+IF(OFFSET('Hygiene Data'!$D$11,0,10*ROW('Hygiene Data'!D102))="","",OFFSET('Hygiene Data'!$D$11,0,10*ROW('Hygiene Data'!D102)))</f>
        <v/>
      </c>
      <c r="DP108" s="274" t="str">
        <f ca="true">+IF(OFFSET('Hygiene Data'!$D$12,0,10*ROW('Hygiene Data'!D102))="","",OFFSET('Hygiene Data'!$D$12,0,10*ROW('Hygiene Data'!D102)))</f>
        <v/>
      </c>
      <c r="DQ108" s="274" t="str">
        <f ca="true">+IF(OFFSET('Hygiene Data'!$D$13,0,10*ROW('Hygiene Data'!D102))="","",OFFSET('Hygiene Data'!$D$13,0,10*ROW('Hygiene Data'!D102)))</f>
        <v/>
      </c>
      <c r="DR108" s="274" t="str">
        <f ca="true">+IF(OFFSET('Hygiene Data'!$E$11,0,10*ROW('Hygiene Data'!E102))="","",OFFSET('Hygiene Data'!$E$11,0,10*ROW('Hygiene Data'!E102)))</f>
        <v/>
      </c>
      <c r="DS108" s="274" t="str">
        <f ca="true">+IF(OFFSET('Hygiene Data'!$E$12,0,10*ROW('Hygiene Data'!E102))="","",OFFSET('Hygiene Data'!$E$12,0,10*ROW('Hygiene Data'!E102)))</f>
        <v/>
      </c>
      <c r="DT108" s="274" t="str">
        <f ca="true">+IF(OFFSET('Hygiene Data'!$E$13,0,10*ROW('Hygiene Data'!E102))="","",OFFSET('Hygiene Data'!$E$13,0,10*ROW('Hygiene Data'!E102)))</f>
        <v/>
      </c>
      <c r="DU108" s="274" t="str">
        <f ca="true">+IF(OFFSET('Hygiene Data'!$F$11,0,10*ROW('Hygiene Data'!F102))="","",OFFSET('Hygiene Data'!$F$11,0,10*ROW('Hygiene Data'!F102)))</f>
        <v/>
      </c>
      <c r="DV108" s="274" t="str">
        <f ca="true">+IF(OFFSET('Hygiene Data'!$F$12,0,10*ROW('Hygiene Data'!F102))="","",OFFSET('Hygiene Data'!$F$12,0,10*ROW('Hygiene Data'!F102)))</f>
        <v/>
      </c>
      <c r="DW108" s="274" t="str">
        <f ca="true">+IF(OFFSET('Hygiene Data'!$F$13,0,10*ROW('Hygiene Data'!F102))="","",OFFSET('Hygiene Data'!$F$13,0,10*ROW('Hygiene Data'!F102)))</f>
        <v/>
      </c>
      <c r="DX108" s="274" t="str">
        <f ca="true">+IF(OFFSET('Hygiene Data'!$G$11,0,10*ROW('Hygiene Data'!G102))="","",OFFSET('Hygiene Data'!$G$11,0,10*ROW('Hygiene Data'!G102)))</f>
        <v/>
      </c>
      <c r="DY108" s="274" t="str">
        <f ca="true">+IF(OFFSET('Hygiene Data'!$G$12,0,10*ROW('Hygiene Data'!G102))="","",OFFSET('Hygiene Data'!$G$12,0,10*ROW('Hygiene Data'!G102)))</f>
        <v/>
      </c>
      <c r="DZ108" s="274" t="str">
        <f ca="true">+IF(OFFSET('Hygiene Data'!$G$13,0,10*ROW('Hygiene Data'!G102))="","",OFFSET('Hygiene Data'!$G$13,0,10*ROW('Hygiene Data'!G102)))</f>
        <v/>
      </c>
      <c r="EA108" s="274" t="str">
        <f ca="true">+IF(OFFSET('Hygiene Data'!$H$11,0,10*ROW('Hygiene Data'!H102))="","",OFFSET('Hygiene Data'!$H$11,0,10*ROW('Hygiene Data'!H102)))</f>
        <v/>
      </c>
      <c r="EB108" s="274" t="str">
        <f ca="true">+IF(OFFSET('Hygiene Data'!$H$12,0,10*ROW('Hygiene Data'!H102))="","",OFFSET('Hygiene Data'!$H$12,0,10*ROW('Hygiene Data'!H102)))</f>
        <v/>
      </c>
      <c r="EC108" s="274" t="str">
        <f ca="true">+IF(OFFSET('Hygiene Data'!$H$13,0,10*ROW('Hygiene Data'!H102))="","",OFFSET('Hygiene Data'!$H$13,0,10*ROW('Hygiene Data'!H102)))</f>
        <v/>
      </c>
      <c r="ED108" s="274" t="str">
        <f ca="true">+IF(OFFSET('Hygiene Data'!$I$11,0,10*ROW('Hygiene Data'!I102))="","",OFFSET('Hygiene Data'!$I$11,0,10*ROW('Hygiene Data'!I102)))</f>
        <v/>
      </c>
      <c r="EE108" s="274" t="str">
        <f ca="true">+IF(OFFSET('Hygiene Data'!$I$12,0,10*ROW('Hygiene Data'!I102))="","",OFFSET('Hygiene Data'!$I$12,0,10*ROW('Hygiene Data'!I102)))</f>
        <v/>
      </c>
      <c r="EF108" s="274"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0" t="str">
        <f t="shared" ca="true" si="1"/>
        <v/>
      </c>
      <c r="D109" s="9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4"/>
      <c r="BS109" s="274" t="str">
        <f ca="true">+IF(OFFSET('Water Data'!$D$27,0,10*ROW('Water Data'!D103))="","",OFFSET('Water Data'!$D$27,0,10*ROW('Water Data'!D103)))</f>
        <v/>
      </c>
      <c r="BT109" s="274" t="str">
        <f ca="true">+IF(OFFSET('Water Data'!$D$28,0,10*ROW('Water Data'!D103))="","",OFFSET('Water Data'!$D$28,0,10*ROW('Water Data'!D103)))</f>
        <v/>
      </c>
      <c r="BU109" s="274" t="str">
        <f ca="true">+IF(OFFSET('Water Data'!$D$29,0,10*ROW('Water Data'!D103))="","",OFFSET('Water Data'!$D$29,0,10*ROW('Water Data'!D103)))</f>
        <v/>
      </c>
      <c r="BV109" s="274" t="str">
        <f ca="true">+IF(OFFSET('Water Data'!$E$27,0,10*ROW('Water Data'!E103))="","",OFFSET('Water Data'!$E$27,0,10*ROW('Water Data'!E103)))</f>
        <v/>
      </c>
      <c r="BW109" s="274" t="str">
        <f ca="true">+IF(OFFSET('Water Data'!$E$28,0,10*ROW('Water Data'!E103))="","",OFFSET('Water Data'!$E$28,0,10*ROW('Water Data'!E103)))</f>
        <v/>
      </c>
      <c r="BX109" s="274" t="str">
        <f ca="true">+IF(OFFSET('Water Data'!$E$29,0,10*ROW('Water Data'!E103))="","",OFFSET('Water Data'!$E$29,0,10*ROW('Water Data'!E103)))</f>
        <v/>
      </c>
      <c r="BY109" s="274" t="str">
        <f ca="true">+IF(OFFSET('Water Data'!$F$27,0,10*ROW('Water Data'!F103))="","",OFFSET('Water Data'!$F$27,0,10*ROW('Water Data'!F103)))</f>
        <v/>
      </c>
      <c r="BZ109" s="274" t="str">
        <f ca="true">+IF(OFFSET('Water Data'!$F$28,0,10*ROW('Water Data'!F103))="","",OFFSET('Water Data'!$F$28,0,10*ROW('Water Data'!F103)))</f>
        <v/>
      </c>
      <c r="CA109" s="274" t="str">
        <f ca="true">+IF(OFFSET('Water Data'!$F$29,0,10*ROW('Water Data'!F103))="","",OFFSET('Water Data'!$F$29,0,10*ROW('Water Data'!F103)))</f>
        <v/>
      </c>
      <c r="CB109" s="274" t="str">
        <f ca="true">+IF(OFFSET('Water Data'!$G$27,0,10*ROW('Water Data'!G103))="","",OFFSET('Water Data'!$G$27,0,10*ROW('Water Data'!G103)))</f>
        <v/>
      </c>
      <c r="CC109" s="274" t="str">
        <f ca="true">+IF(OFFSET('Water Data'!$G$28,0,10*ROW('Water Data'!G103))="","",OFFSET('Water Data'!$G$28,0,10*ROW('Water Data'!G103)))</f>
        <v/>
      </c>
      <c r="CD109" s="274" t="str">
        <f ca="true">+IF(OFFSET('Water Data'!$G$29,0,10*ROW('Water Data'!G103))="","",OFFSET('Water Data'!$G$29,0,10*ROW('Water Data'!G103)))</f>
        <v/>
      </c>
      <c r="CE109" s="274" t="str">
        <f ca="true">+IF(OFFSET('Water Data'!$H$27,0,10*ROW('Water Data'!H103))="","",OFFSET('Water Data'!$H$27,0,10*ROW('Water Data'!H103)))</f>
        <v/>
      </c>
      <c r="CF109" s="274" t="str">
        <f ca="true">+IF(OFFSET('Water Data'!$H$28,0,10*ROW('Water Data'!H103))="","",OFFSET('Water Data'!$H$28,0,10*ROW('Water Data'!H103)))</f>
        <v/>
      </c>
      <c r="CG109" s="274" t="str">
        <f ca="true">+IF(OFFSET('Water Data'!$H$29,0,10*ROW('Water Data'!H103))="","",OFFSET('Water Data'!$H$29,0,10*ROW('Water Data'!H103)))</f>
        <v/>
      </c>
      <c r="CH109" s="274" t="str">
        <f ca="true">+IF(OFFSET('Water Data'!$I$27,0,10*ROW('Water Data'!I103))="","",OFFSET('Water Data'!$I$27,0,10*ROW('Water Data'!I103)))</f>
        <v/>
      </c>
      <c r="CI109" s="274" t="str">
        <f ca="true">+IF(OFFSET('Water Data'!$I$28,0,10*ROW('Water Data'!I103))="","",OFFSET('Water Data'!$I$28,0,10*ROW('Water Data'!I103)))</f>
        <v/>
      </c>
      <c r="CJ109" s="274" t="str">
        <f ca="true">+IF(OFFSET('Water Data'!$I$29,0,10*ROW('Water Data'!I103))="","",OFFSET('Water Data'!$I$29,0,10*ROW('Water Data'!I103)))</f>
        <v/>
      </c>
      <c r="CK109" s="274" t="str">
        <f ca="true">+IF(OFFSET('Sanitation Data'!$D$28,0,10*ROW('Sanitation Data'!D103))="","",OFFSET('Sanitation Data'!$D$28,0,10*ROW('Sanitation Data'!D103)))</f>
        <v/>
      </c>
      <c r="CL109" s="274" t="str">
        <f ca="true">+IF(OFFSET('Sanitation Data'!$D$29,0,10*ROW('Sanitation Data'!D103))="","",OFFSET('Sanitation Data'!$D$29,0,10*ROW('Sanitation Data'!D103)))</f>
        <v/>
      </c>
      <c r="CM109" s="274" t="str">
        <f ca="true">+IF(OFFSET('Sanitation Data'!$D$30,0,10*ROW('Sanitation Data'!D103))="","",OFFSET('Sanitation Data'!$D$30,0,10*ROW('Sanitation Data'!D103)))</f>
        <v/>
      </c>
      <c r="CN109" s="274" t="str">
        <f ca="true">+IF(OFFSET('Sanitation Data'!$D$31,0,10*ROW('Sanitation Data'!D103))="","",OFFSET('Sanitation Data'!$D$31,0,10*ROW('Sanitation Data'!D103)))</f>
        <v/>
      </c>
      <c r="CO109" s="274" t="str">
        <f ca="true">+IF(OFFSET('Sanitation Data'!$D$32,0,10*ROW('Sanitation Data'!D103))="","",OFFSET('Sanitation Data'!$D$32,0,10*ROW('Sanitation Data'!D103)))</f>
        <v/>
      </c>
      <c r="CP109" s="274" t="str">
        <f ca="true">+IF(OFFSET('Sanitation Data'!$E$28,0,10*ROW('Sanitation Data'!E103))="","",OFFSET('Sanitation Data'!$E$28,0,10*ROW('Sanitation Data'!E103)))</f>
        <v/>
      </c>
      <c r="CQ109" s="274" t="str">
        <f ca="true">+IF(OFFSET('Sanitation Data'!$E$29,0,10*ROW('Sanitation Data'!E103))="","",OFFSET('Sanitation Data'!$E$29,0,10*ROW('Sanitation Data'!E103)))</f>
        <v/>
      </c>
      <c r="CR109" s="274" t="str">
        <f ca="true">+IF(OFFSET('Sanitation Data'!$E$30,0,10*ROW('Sanitation Data'!E103))="","",OFFSET('Sanitation Data'!$E$30,0,10*ROW('Sanitation Data'!E103)))</f>
        <v/>
      </c>
      <c r="CS109" s="274" t="str">
        <f ca="true">+IF(OFFSET('Sanitation Data'!$E$31,0,10*ROW('Sanitation Data'!E103))="","",OFFSET('Sanitation Data'!$E$31,0,10*ROW('Sanitation Data'!E103)))</f>
        <v/>
      </c>
      <c r="CT109" s="274" t="str">
        <f ca="true">+IF(OFFSET('Sanitation Data'!$E$32,0,10*ROW('Sanitation Data'!E103))="","",OFFSET('Sanitation Data'!$E$32,0,10*ROW('Sanitation Data'!E103)))</f>
        <v/>
      </c>
      <c r="CU109" s="274" t="str">
        <f ca="true">+IF(OFFSET('Sanitation Data'!$F$28,0,10*ROW('Sanitation Data'!F103))="","",OFFSET('Sanitation Data'!$F$28,0,10*ROW('Sanitation Data'!F103)))</f>
        <v/>
      </c>
      <c r="CV109" s="274" t="str">
        <f ca="true">+IF(OFFSET('Sanitation Data'!$F$29,0,10*ROW('Sanitation Data'!F103))="","",OFFSET('Sanitation Data'!$F$29,0,10*ROW('Sanitation Data'!F103)))</f>
        <v/>
      </c>
      <c r="CW109" s="274" t="str">
        <f ca="true">+IF(OFFSET('Sanitation Data'!$F$30,0,10*ROW('Sanitation Data'!F103))="","",OFFSET('Sanitation Data'!$F$30,0,10*ROW('Sanitation Data'!F103)))</f>
        <v/>
      </c>
      <c r="CX109" s="274" t="str">
        <f ca="true">+IF(OFFSET('Sanitation Data'!$F$31,0,10*ROW('Sanitation Data'!F103))="","",OFFSET('Sanitation Data'!$F$31,0,10*ROW('Sanitation Data'!F103)))</f>
        <v/>
      </c>
      <c r="CY109" s="274" t="str">
        <f ca="true">+IF(OFFSET('Sanitation Data'!$F$32,0,10*ROW('Sanitation Data'!F103))="","",OFFSET('Sanitation Data'!$F$32,0,10*ROW('Sanitation Data'!F103)))</f>
        <v/>
      </c>
      <c r="CZ109" s="274" t="str">
        <f ca="true">+IF(OFFSET('Sanitation Data'!$G$28,0,10*ROW('Sanitation Data'!G103))="","",OFFSET('Sanitation Data'!$G$28,0,10*ROW('Sanitation Data'!G103)))</f>
        <v/>
      </c>
      <c r="DA109" s="274" t="str">
        <f ca="true">+IF(OFFSET('Sanitation Data'!$G$29,0,10*ROW('Sanitation Data'!G103))="","",OFFSET('Sanitation Data'!$G$29,0,10*ROW('Sanitation Data'!G103)))</f>
        <v/>
      </c>
      <c r="DB109" s="274" t="str">
        <f ca="true">+IF(OFFSET('Sanitation Data'!$G$30,0,10*ROW('Sanitation Data'!G103))="","",OFFSET('Sanitation Data'!$G$30,0,10*ROW('Sanitation Data'!G103)))</f>
        <v/>
      </c>
      <c r="DC109" s="274" t="str">
        <f ca="true">+IF(OFFSET('Sanitation Data'!$G$31,0,10*ROW('Sanitation Data'!G103))="","",OFFSET('Sanitation Data'!$G$31,0,10*ROW('Sanitation Data'!G103)))</f>
        <v/>
      </c>
      <c r="DD109" s="274" t="str">
        <f ca="true">+IF(OFFSET('Sanitation Data'!$G$32,0,10*ROW('Sanitation Data'!G103))="","",OFFSET('Sanitation Data'!$G$32,0,10*ROW('Sanitation Data'!G103)))</f>
        <v/>
      </c>
      <c r="DE109" s="274" t="str">
        <f ca="true">+IF(OFFSET('Sanitation Data'!$H$28,0,10*ROW('Sanitation Data'!H103))="","",OFFSET('Sanitation Data'!$H$28,0,10*ROW('Sanitation Data'!H103)))</f>
        <v/>
      </c>
      <c r="DF109" s="274" t="str">
        <f ca="true">+IF(OFFSET('Sanitation Data'!$H$29,0,10*ROW('Sanitation Data'!H103))="","",OFFSET('Sanitation Data'!$H$29,0,10*ROW('Sanitation Data'!H103)))</f>
        <v/>
      </c>
      <c r="DG109" s="274" t="str">
        <f ca="true">+IF(OFFSET('Sanitation Data'!$H$30,0,10*ROW('Sanitation Data'!H103))="","",OFFSET('Sanitation Data'!$H$30,0,10*ROW('Sanitation Data'!H103)))</f>
        <v/>
      </c>
      <c r="DH109" s="274" t="str">
        <f ca="true">+IF(OFFSET('Sanitation Data'!$H$31,0,10*ROW('Sanitation Data'!H103))="","",OFFSET('Sanitation Data'!$H$31,0,10*ROW('Sanitation Data'!H103)))</f>
        <v/>
      </c>
      <c r="DI109" s="274" t="str">
        <f ca="true">+IF(OFFSET('Sanitation Data'!$H$32,0,10*ROW('Sanitation Data'!H103))="","",OFFSET('Sanitation Data'!$H$32,0,10*ROW('Sanitation Data'!H103)))</f>
        <v/>
      </c>
      <c r="DJ109" s="274" t="str">
        <f ca="true">+IF(OFFSET('Sanitation Data'!$I$28,0,10*ROW('Sanitation Data'!I103))="","",OFFSET('Sanitation Data'!$I$28,0,10*ROW('Sanitation Data'!I103)))</f>
        <v/>
      </c>
      <c r="DK109" s="274" t="str">
        <f ca="true">+IF(OFFSET('Sanitation Data'!$I$29,0,10*ROW('Sanitation Data'!I103))="","",OFFSET('Sanitation Data'!$I$29,0,10*ROW('Sanitation Data'!I103)))</f>
        <v/>
      </c>
      <c r="DL109" s="274" t="str">
        <f ca="true">+IF(OFFSET('Sanitation Data'!$I$30,0,10*ROW('Sanitation Data'!I103))="","",OFFSET('Sanitation Data'!$I$30,0,10*ROW('Sanitation Data'!I103)))</f>
        <v/>
      </c>
      <c r="DM109" s="274" t="str">
        <f ca="true">+IF(OFFSET('Sanitation Data'!$I$31,0,10*ROW('Sanitation Data'!I103))="","",OFFSET('Sanitation Data'!$I$31,0,10*ROW('Sanitation Data'!I103)))</f>
        <v/>
      </c>
      <c r="DN109" s="274" t="str">
        <f ca="true">+IF(OFFSET('Sanitation Data'!$I$32,0,10*ROW('Sanitation Data'!I103))="","",OFFSET('Sanitation Data'!$I$32,0,10*ROW('Sanitation Data'!I103)))</f>
        <v/>
      </c>
      <c r="DO109" s="274" t="str">
        <f ca="true">+IF(OFFSET('Hygiene Data'!$D$11,0,10*ROW('Hygiene Data'!D103))="","",OFFSET('Hygiene Data'!$D$11,0,10*ROW('Hygiene Data'!D103)))</f>
        <v/>
      </c>
      <c r="DP109" s="274" t="str">
        <f ca="true">+IF(OFFSET('Hygiene Data'!$D$12,0,10*ROW('Hygiene Data'!D103))="","",OFFSET('Hygiene Data'!$D$12,0,10*ROW('Hygiene Data'!D103)))</f>
        <v/>
      </c>
      <c r="DQ109" s="274" t="str">
        <f ca="true">+IF(OFFSET('Hygiene Data'!$D$13,0,10*ROW('Hygiene Data'!D103))="","",OFFSET('Hygiene Data'!$D$13,0,10*ROW('Hygiene Data'!D103)))</f>
        <v/>
      </c>
      <c r="DR109" s="274" t="str">
        <f ca="true">+IF(OFFSET('Hygiene Data'!$E$11,0,10*ROW('Hygiene Data'!E103))="","",OFFSET('Hygiene Data'!$E$11,0,10*ROW('Hygiene Data'!E103)))</f>
        <v/>
      </c>
      <c r="DS109" s="274" t="str">
        <f ca="true">+IF(OFFSET('Hygiene Data'!$E$12,0,10*ROW('Hygiene Data'!E103))="","",OFFSET('Hygiene Data'!$E$12,0,10*ROW('Hygiene Data'!E103)))</f>
        <v/>
      </c>
      <c r="DT109" s="274" t="str">
        <f ca="true">+IF(OFFSET('Hygiene Data'!$E$13,0,10*ROW('Hygiene Data'!E103))="","",OFFSET('Hygiene Data'!$E$13,0,10*ROW('Hygiene Data'!E103)))</f>
        <v/>
      </c>
      <c r="DU109" s="274" t="str">
        <f ca="true">+IF(OFFSET('Hygiene Data'!$F$11,0,10*ROW('Hygiene Data'!F103))="","",OFFSET('Hygiene Data'!$F$11,0,10*ROW('Hygiene Data'!F103)))</f>
        <v/>
      </c>
      <c r="DV109" s="274" t="str">
        <f ca="true">+IF(OFFSET('Hygiene Data'!$F$12,0,10*ROW('Hygiene Data'!F103))="","",OFFSET('Hygiene Data'!$F$12,0,10*ROW('Hygiene Data'!F103)))</f>
        <v/>
      </c>
      <c r="DW109" s="274" t="str">
        <f ca="true">+IF(OFFSET('Hygiene Data'!$F$13,0,10*ROW('Hygiene Data'!F103))="","",OFFSET('Hygiene Data'!$F$13,0,10*ROW('Hygiene Data'!F103)))</f>
        <v/>
      </c>
      <c r="DX109" s="274" t="str">
        <f ca="true">+IF(OFFSET('Hygiene Data'!$G$11,0,10*ROW('Hygiene Data'!G103))="","",OFFSET('Hygiene Data'!$G$11,0,10*ROW('Hygiene Data'!G103)))</f>
        <v/>
      </c>
      <c r="DY109" s="274" t="str">
        <f ca="true">+IF(OFFSET('Hygiene Data'!$G$12,0,10*ROW('Hygiene Data'!G103))="","",OFFSET('Hygiene Data'!$G$12,0,10*ROW('Hygiene Data'!G103)))</f>
        <v/>
      </c>
      <c r="DZ109" s="274" t="str">
        <f ca="true">+IF(OFFSET('Hygiene Data'!$G$13,0,10*ROW('Hygiene Data'!G103))="","",OFFSET('Hygiene Data'!$G$13,0,10*ROW('Hygiene Data'!G103)))</f>
        <v/>
      </c>
      <c r="EA109" s="274" t="str">
        <f ca="true">+IF(OFFSET('Hygiene Data'!$H$11,0,10*ROW('Hygiene Data'!H103))="","",OFFSET('Hygiene Data'!$H$11,0,10*ROW('Hygiene Data'!H103)))</f>
        <v/>
      </c>
      <c r="EB109" s="274" t="str">
        <f ca="true">+IF(OFFSET('Hygiene Data'!$H$12,0,10*ROW('Hygiene Data'!H103))="","",OFFSET('Hygiene Data'!$H$12,0,10*ROW('Hygiene Data'!H103)))</f>
        <v/>
      </c>
      <c r="EC109" s="274" t="str">
        <f ca="true">+IF(OFFSET('Hygiene Data'!$H$13,0,10*ROW('Hygiene Data'!H103))="","",OFFSET('Hygiene Data'!$H$13,0,10*ROW('Hygiene Data'!H103)))</f>
        <v/>
      </c>
      <c r="ED109" s="274" t="str">
        <f ca="true">+IF(OFFSET('Hygiene Data'!$I$11,0,10*ROW('Hygiene Data'!I103))="","",OFFSET('Hygiene Data'!$I$11,0,10*ROW('Hygiene Data'!I103)))</f>
        <v/>
      </c>
      <c r="EE109" s="274" t="str">
        <f ca="true">+IF(OFFSET('Hygiene Data'!$I$12,0,10*ROW('Hygiene Data'!I103))="","",OFFSET('Hygiene Data'!$I$12,0,10*ROW('Hygiene Data'!I103)))</f>
        <v/>
      </c>
      <c r="EF109" s="274"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0" t="str">
        <f t="shared" ca="true" si="1"/>
        <v/>
      </c>
      <c r="D110" s="9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4"/>
      <c r="BS110" s="274" t="str">
        <f ca="true">+IF(OFFSET('Water Data'!$D$27,0,10*ROW('Water Data'!D104))="","",OFFSET('Water Data'!$D$27,0,10*ROW('Water Data'!D104)))</f>
        <v/>
      </c>
      <c r="BT110" s="274" t="str">
        <f ca="true">+IF(OFFSET('Water Data'!$D$28,0,10*ROW('Water Data'!D104))="","",OFFSET('Water Data'!$D$28,0,10*ROW('Water Data'!D104)))</f>
        <v/>
      </c>
      <c r="BU110" s="274" t="str">
        <f ca="true">+IF(OFFSET('Water Data'!$D$29,0,10*ROW('Water Data'!D104))="","",OFFSET('Water Data'!$D$29,0,10*ROW('Water Data'!D104)))</f>
        <v/>
      </c>
      <c r="BV110" s="274" t="str">
        <f ca="true">+IF(OFFSET('Water Data'!$E$27,0,10*ROW('Water Data'!E104))="","",OFFSET('Water Data'!$E$27,0,10*ROW('Water Data'!E104)))</f>
        <v/>
      </c>
      <c r="BW110" s="274" t="str">
        <f ca="true">+IF(OFFSET('Water Data'!$E$28,0,10*ROW('Water Data'!E104))="","",OFFSET('Water Data'!$E$28,0,10*ROW('Water Data'!E104)))</f>
        <v/>
      </c>
      <c r="BX110" s="274" t="str">
        <f ca="true">+IF(OFFSET('Water Data'!$E$29,0,10*ROW('Water Data'!E104))="","",OFFSET('Water Data'!$E$29,0,10*ROW('Water Data'!E104)))</f>
        <v/>
      </c>
      <c r="BY110" s="274" t="str">
        <f ca="true">+IF(OFFSET('Water Data'!$F$27,0,10*ROW('Water Data'!F104))="","",OFFSET('Water Data'!$F$27,0,10*ROW('Water Data'!F104)))</f>
        <v/>
      </c>
      <c r="BZ110" s="274" t="str">
        <f ca="true">+IF(OFFSET('Water Data'!$F$28,0,10*ROW('Water Data'!F104))="","",OFFSET('Water Data'!$F$28,0,10*ROW('Water Data'!F104)))</f>
        <v/>
      </c>
      <c r="CA110" s="274" t="str">
        <f ca="true">+IF(OFFSET('Water Data'!$F$29,0,10*ROW('Water Data'!F104))="","",OFFSET('Water Data'!$F$29,0,10*ROW('Water Data'!F104)))</f>
        <v/>
      </c>
      <c r="CB110" s="274" t="str">
        <f ca="true">+IF(OFFSET('Water Data'!$G$27,0,10*ROW('Water Data'!G104))="","",OFFSET('Water Data'!$G$27,0,10*ROW('Water Data'!G104)))</f>
        <v/>
      </c>
      <c r="CC110" s="274" t="str">
        <f ca="true">+IF(OFFSET('Water Data'!$G$28,0,10*ROW('Water Data'!G104))="","",OFFSET('Water Data'!$G$28,0,10*ROW('Water Data'!G104)))</f>
        <v/>
      </c>
      <c r="CD110" s="274" t="str">
        <f ca="true">+IF(OFFSET('Water Data'!$G$29,0,10*ROW('Water Data'!G104))="","",OFFSET('Water Data'!$G$29,0,10*ROW('Water Data'!G104)))</f>
        <v/>
      </c>
      <c r="CE110" s="274" t="str">
        <f ca="true">+IF(OFFSET('Water Data'!$H$27,0,10*ROW('Water Data'!H104))="","",OFFSET('Water Data'!$H$27,0,10*ROW('Water Data'!H104)))</f>
        <v/>
      </c>
      <c r="CF110" s="274" t="str">
        <f ca="true">+IF(OFFSET('Water Data'!$H$28,0,10*ROW('Water Data'!H104))="","",OFFSET('Water Data'!$H$28,0,10*ROW('Water Data'!H104)))</f>
        <v/>
      </c>
      <c r="CG110" s="274" t="str">
        <f ca="true">+IF(OFFSET('Water Data'!$H$29,0,10*ROW('Water Data'!H104))="","",OFFSET('Water Data'!$H$29,0,10*ROW('Water Data'!H104)))</f>
        <v/>
      </c>
      <c r="CH110" s="274" t="str">
        <f ca="true">+IF(OFFSET('Water Data'!$I$27,0,10*ROW('Water Data'!I104))="","",OFFSET('Water Data'!$I$27,0,10*ROW('Water Data'!I104)))</f>
        <v/>
      </c>
      <c r="CI110" s="274" t="str">
        <f ca="true">+IF(OFFSET('Water Data'!$I$28,0,10*ROW('Water Data'!I104))="","",OFFSET('Water Data'!$I$28,0,10*ROW('Water Data'!I104)))</f>
        <v/>
      </c>
      <c r="CJ110" s="274" t="str">
        <f ca="true">+IF(OFFSET('Water Data'!$I$29,0,10*ROW('Water Data'!I104))="","",OFFSET('Water Data'!$I$29,0,10*ROW('Water Data'!I104)))</f>
        <v/>
      </c>
      <c r="CK110" s="274" t="str">
        <f ca="true">+IF(OFFSET('Sanitation Data'!$D$28,0,10*ROW('Sanitation Data'!D104))="","",OFFSET('Sanitation Data'!$D$28,0,10*ROW('Sanitation Data'!D104)))</f>
        <v/>
      </c>
      <c r="CL110" s="274" t="str">
        <f ca="true">+IF(OFFSET('Sanitation Data'!$D$29,0,10*ROW('Sanitation Data'!D104))="","",OFFSET('Sanitation Data'!$D$29,0,10*ROW('Sanitation Data'!D104)))</f>
        <v/>
      </c>
      <c r="CM110" s="274" t="str">
        <f ca="true">+IF(OFFSET('Sanitation Data'!$D$30,0,10*ROW('Sanitation Data'!D104))="","",OFFSET('Sanitation Data'!$D$30,0,10*ROW('Sanitation Data'!D104)))</f>
        <v/>
      </c>
      <c r="CN110" s="274" t="str">
        <f ca="true">+IF(OFFSET('Sanitation Data'!$D$31,0,10*ROW('Sanitation Data'!D104))="","",OFFSET('Sanitation Data'!$D$31,0,10*ROW('Sanitation Data'!D104)))</f>
        <v/>
      </c>
      <c r="CO110" s="274" t="str">
        <f ca="true">+IF(OFFSET('Sanitation Data'!$D$32,0,10*ROW('Sanitation Data'!D104))="","",OFFSET('Sanitation Data'!$D$32,0,10*ROW('Sanitation Data'!D104)))</f>
        <v/>
      </c>
      <c r="CP110" s="274" t="str">
        <f ca="true">+IF(OFFSET('Sanitation Data'!$E$28,0,10*ROW('Sanitation Data'!E104))="","",OFFSET('Sanitation Data'!$E$28,0,10*ROW('Sanitation Data'!E104)))</f>
        <v/>
      </c>
      <c r="CQ110" s="274" t="str">
        <f ca="true">+IF(OFFSET('Sanitation Data'!$E$29,0,10*ROW('Sanitation Data'!E104))="","",OFFSET('Sanitation Data'!$E$29,0,10*ROW('Sanitation Data'!E104)))</f>
        <v/>
      </c>
      <c r="CR110" s="274" t="str">
        <f ca="true">+IF(OFFSET('Sanitation Data'!$E$30,0,10*ROW('Sanitation Data'!E104))="","",OFFSET('Sanitation Data'!$E$30,0,10*ROW('Sanitation Data'!E104)))</f>
        <v/>
      </c>
      <c r="CS110" s="274" t="str">
        <f ca="true">+IF(OFFSET('Sanitation Data'!$E$31,0,10*ROW('Sanitation Data'!E104))="","",OFFSET('Sanitation Data'!$E$31,0,10*ROW('Sanitation Data'!E104)))</f>
        <v/>
      </c>
      <c r="CT110" s="274" t="str">
        <f ca="true">+IF(OFFSET('Sanitation Data'!$E$32,0,10*ROW('Sanitation Data'!E104))="","",OFFSET('Sanitation Data'!$E$32,0,10*ROW('Sanitation Data'!E104)))</f>
        <v/>
      </c>
      <c r="CU110" s="274" t="str">
        <f ca="true">+IF(OFFSET('Sanitation Data'!$F$28,0,10*ROW('Sanitation Data'!F104))="","",OFFSET('Sanitation Data'!$F$28,0,10*ROW('Sanitation Data'!F104)))</f>
        <v/>
      </c>
      <c r="CV110" s="274" t="str">
        <f ca="true">+IF(OFFSET('Sanitation Data'!$F$29,0,10*ROW('Sanitation Data'!F104))="","",OFFSET('Sanitation Data'!$F$29,0,10*ROW('Sanitation Data'!F104)))</f>
        <v/>
      </c>
      <c r="CW110" s="274" t="str">
        <f ca="true">+IF(OFFSET('Sanitation Data'!$F$30,0,10*ROW('Sanitation Data'!F104))="","",OFFSET('Sanitation Data'!$F$30,0,10*ROW('Sanitation Data'!F104)))</f>
        <v/>
      </c>
      <c r="CX110" s="274" t="str">
        <f ca="true">+IF(OFFSET('Sanitation Data'!$F$31,0,10*ROW('Sanitation Data'!F104))="","",OFFSET('Sanitation Data'!$F$31,0,10*ROW('Sanitation Data'!F104)))</f>
        <v/>
      </c>
      <c r="CY110" s="274" t="str">
        <f ca="true">+IF(OFFSET('Sanitation Data'!$F$32,0,10*ROW('Sanitation Data'!F104))="","",OFFSET('Sanitation Data'!$F$32,0,10*ROW('Sanitation Data'!F104)))</f>
        <v/>
      </c>
      <c r="CZ110" s="274" t="str">
        <f ca="true">+IF(OFFSET('Sanitation Data'!$G$28,0,10*ROW('Sanitation Data'!G104))="","",OFFSET('Sanitation Data'!$G$28,0,10*ROW('Sanitation Data'!G104)))</f>
        <v/>
      </c>
      <c r="DA110" s="274" t="str">
        <f ca="true">+IF(OFFSET('Sanitation Data'!$G$29,0,10*ROW('Sanitation Data'!G104))="","",OFFSET('Sanitation Data'!$G$29,0,10*ROW('Sanitation Data'!G104)))</f>
        <v/>
      </c>
      <c r="DB110" s="274" t="str">
        <f ca="true">+IF(OFFSET('Sanitation Data'!$G$30,0,10*ROW('Sanitation Data'!G104))="","",OFFSET('Sanitation Data'!$G$30,0,10*ROW('Sanitation Data'!G104)))</f>
        <v/>
      </c>
      <c r="DC110" s="274" t="str">
        <f ca="true">+IF(OFFSET('Sanitation Data'!$G$31,0,10*ROW('Sanitation Data'!G104))="","",OFFSET('Sanitation Data'!$G$31,0,10*ROW('Sanitation Data'!G104)))</f>
        <v/>
      </c>
      <c r="DD110" s="274" t="str">
        <f ca="true">+IF(OFFSET('Sanitation Data'!$G$32,0,10*ROW('Sanitation Data'!G104))="","",OFFSET('Sanitation Data'!$G$32,0,10*ROW('Sanitation Data'!G104)))</f>
        <v/>
      </c>
      <c r="DE110" s="274" t="str">
        <f ca="true">+IF(OFFSET('Sanitation Data'!$H$28,0,10*ROW('Sanitation Data'!H104))="","",OFFSET('Sanitation Data'!$H$28,0,10*ROW('Sanitation Data'!H104)))</f>
        <v/>
      </c>
      <c r="DF110" s="274" t="str">
        <f ca="true">+IF(OFFSET('Sanitation Data'!$H$29,0,10*ROW('Sanitation Data'!H104))="","",OFFSET('Sanitation Data'!$H$29,0,10*ROW('Sanitation Data'!H104)))</f>
        <v/>
      </c>
      <c r="DG110" s="274" t="str">
        <f ca="true">+IF(OFFSET('Sanitation Data'!$H$30,0,10*ROW('Sanitation Data'!H104))="","",OFFSET('Sanitation Data'!$H$30,0,10*ROW('Sanitation Data'!H104)))</f>
        <v/>
      </c>
      <c r="DH110" s="274" t="str">
        <f ca="true">+IF(OFFSET('Sanitation Data'!$H$31,0,10*ROW('Sanitation Data'!H104))="","",OFFSET('Sanitation Data'!$H$31,0,10*ROW('Sanitation Data'!H104)))</f>
        <v/>
      </c>
      <c r="DI110" s="274" t="str">
        <f ca="true">+IF(OFFSET('Sanitation Data'!$H$32,0,10*ROW('Sanitation Data'!H104))="","",OFFSET('Sanitation Data'!$H$32,0,10*ROW('Sanitation Data'!H104)))</f>
        <v/>
      </c>
      <c r="DJ110" s="274" t="str">
        <f ca="true">+IF(OFFSET('Sanitation Data'!$I$28,0,10*ROW('Sanitation Data'!I104))="","",OFFSET('Sanitation Data'!$I$28,0,10*ROW('Sanitation Data'!I104)))</f>
        <v/>
      </c>
      <c r="DK110" s="274" t="str">
        <f ca="true">+IF(OFFSET('Sanitation Data'!$I$29,0,10*ROW('Sanitation Data'!I104))="","",OFFSET('Sanitation Data'!$I$29,0,10*ROW('Sanitation Data'!I104)))</f>
        <v/>
      </c>
      <c r="DL110" s="274" t="str">
        <f ca="true">+IF(OFFSET('Sanitation Data'!$I$30,0,10*ROW('Sanitation Data'!I104))="","",OFFSET('Sanitation Data'!$I$30,0,10*ROW('Sanitation Data'!I104)))</f>
        <v/>
      </c>
      <c r="DM110" s="274" t="str">
        <f ca="true">+IF(OFFSET('Sanitation Data'!$I$31,0,10*ROW('Sanitation Data'!I104))="","",OFFSET('Sanitation Data'!$I$31,0,10*ROW('Sanitation Data'!I104)))</f>
        <v/>
      </c>
      <c r="DN110" s="274" t="str">
        <f ca="true">+IF(OFFSET('Sanitation Data'!$I$32,0,10*ROW('Sanitation Data'!I104))="","",OFFSET('Sanitation Data'!$I$32,0,10*ROW('Sanitation Data'!I104)))</f>
        <v/>
      </c>
      <c r="DO110" s="274" t="str">
        <f ca="true">+IF(OFFSET('Hygiene Data'!$D$11,0,10*ROW('Hygiene Data'!D104))="","",OFFSET('Hygiene Data'!$D$11,0,10*ROW('Hygiene Data'!D104)))</f>
        <v/>
      </c>
      <c r="DP110" s="274" t="str">
        <f ca="true">+IF(OFFSET('Hygiene Data'!$D$12,0,10*ROW('Hygiene Data'!D104))="","",OFFSET('Hygiene Data'!$D$12,0,10*ROW('Hygiene Data'!D104)))</f>
        <v/>
      </c>
      <c r="DQ110" s="274" t="str">
        <f ca="true">+IF(OFFSET('Hygiene Data'!$D$13,0,10*ROW('Hygiene Data'!D104))="","",OFFSET('Hygiene Data'!$D$13,0,10*ROW('Hygiene Data'!D104)))</f>
        <v/>
      </c>
      <c r="DR110" s="274" t="str">
        <f ca="true">+IF(OFFSET('Hygiene Data'!$E$11,0,10*ROW('Hygiene Data'!E104))="","",OFFSET('Hygiene Data'!$E$11,0,10*ROW('Hygiene Data'!E104)))</f>
        <v/>
      </c>
      <c r="DS110" s="274" t="str">
        <f ca="true">+IF(OFFSET('Hygiene Data'!$E$12,0,10*ROW('Hygiene Data'!E104))="","",OFFSET('Hygiene Data'!$E$12,0,10*ROW('Hygiene Data'!E104)))</f>
        <v/>
      </c>
      <c r="DT110" s="274" t="str">
        <f ca="true">+IF(OFFSET('Hygiene Data'!$E$13,0,10*ROW('Hygiene Data'!E104))="","",OFFSET('Hygiene Data'!$E$13,0,10*ROW('Hygiene Data'!E104)))</f>
        <v/>
      </c>
      <c r="DU110" s="274" t="str">
        <f ca="true">+IF(OFFSET('Hygiene Data'!$F$11,0,10*ROW('Hygiene Data'!F104))="","",OFFSET('Hygiene Data'!$F$11,0,10*ROW('Hygiene Data'!F104)))</f>
        <v/>
      </c>
      <c r="DV110" s="274" t="str">
        <f ca="true">+IF(OFFSET('Hygiene Data'!$F$12,0,10*ROW('Hygiene Data'!F104))="","",OFFSET('Hygiene Data'!$F$12,0,10*ROW('Hygiene Data'!F104)))</f>
        <v/>
      </c>
      <c r="DW110" s="274" t="str">
        <f ca="true">+IF(OFFSET('Hygiene Data'!$F$13,0,10*ROW('Hygiene Data'!F104))="","",OFFSET('Hygiene Data'!$F$13,0,10*ROW('Hygiene Data'!F104)))</f>
        <v/>
      </c>
      <c r="DX110" s="274" t="str">
        <f ca="true">+IF(OFFSET('Hygiene Data'!$G$11,0,10*ROW('Hygiene Data'!G104))="","",OFFSET('Hygiene Data'!$G$11,0,10*ROW('Hygiene Data'!G104)))</f>
        <v/>
      </c>
      <c r="DY110" s="274" t="str">
        <f ca="true">+IF(OFFSET('Hygiene Data'!$G$12,0,10*ROW('Hygiene Data'!G104))="","",OFFSET('Hygiene Data'!$G$12,0,10*ROW('Hygiene Data'!G104)))</f>
        <v/>
      </c>
      <c r="DZ110" s="274" t="str">
        <f ca="true">+IF(OFFSET('Hygiene Data'!$G$13,0,10*ROW('Hygiene Data'!G104))="","",OFFSET('Hygiene Data'!$G$13,0,10*ROW('Hygiene Data'!G104)))</f>
        <v/>
      </c>
      <c r="EA110" s="274" t="str">
        <f ca="true">+IF(OFFSET('Hygiene Data'!$H$11,0,10*ROW('Hygiene Data'!H104))="","",OFFSET('Hygiene Data'!$H$11,0,10*ROW('Hygiene Data'!H104)))</f>
        <v/>
      </c>
      <c r="EB110" s="274" t="str">
        <f ca="true">+IF(OFFSET('Hygiene Data'!$H$12,0,10*ROW('Hygiene Data'!H104))="","",OFFSET('Hygiene Data'!$H$12,0,10*ROW('Hygiene Data'!H104)))</f>
        <v/>
      </c>
      <c r="EC110" s="274" t="str">
        <f ca="true">+IF(OFFSET('Hygiene Data'!$H$13,0,10*ROW('Hygiene Data'!H104))="","",OFFSET('Hygiene Data'!$H$13,0,10*ROW('Hygiene Data'!H104)))</f>
        <v/>
      </c>
      <c r="ED110" s="274" t="str">
        <f ca="true">+IF(OFFSET('Hygiene Data'!$I$11,0,10*ROW('Hygiene Data'!I104))="","",OFFSET('Hygiene Data'!$I$11,0,10*ROW('Hygiene Data'!I104)))</f>
        <v/>
      </c>
      <c r="EE110" s="274" t="str">
        <f ca="true">+IF(OFFSET('Hygiene Data'!$I$12,0,10*ROW('Hygiene Data'!I104))="","",OFFSET('Hygiene Data'!$I$12,0,10*ROW('Hygiene Data'!I104)))</f>
        <v/>
      </c>
      <c r="EF110" s="274"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0" t="str">
        <f t="shared" ca="true" si="1"/>
        <v/>
      </c>
      <c r="D111" s="9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4"/>
      <c r="BS111" s="274" t="str">
        <f ca="true">+IF(OFFSET('Water Data'!$D$27,0,10*ROW('Water Data'!D105))="","",OFFSET('Water Data'!$D$27,0,10*ROW('Water Data'!D105)))</f>
        <v/>
      </c>
      <c r="BT111" s="274" t="str">
        <f ca="true">+IF(OFFSET('Water Data'!$D$28,0,10*ROW('Water Data'!D105))="","",OFFSET('Water Data'!$D$28,0,10*ROW('Water Data'!D105)))</f>
        <v/>
      </c>
      <c r="BU111" s="274" t="str">
        <f ca="true">+IF(OFFSET('Water Data'!$D$29,0,10*ROW('Water Data'!D105))="","",OFFSET('Water Data'!$D$29,0,10*ROW('Water Data'!D105)))</f>
        <v/>
      </c>
      <c r="BV111" s="274" t="str">
        <f ca="true">+IF(OFFSET('Water Data'!$E$27,0,10*ROW('Water Data'!E105))="","",OFFSET('Water Data'!$E$27,0,10*ROW('Water Data'!E105)))</f>
        <v/>
      </c>
      <c r="BW111" s="274" t="str">
        <f ca="true">+IF(OFFSET('Water Data'!$E$28,0,10*ROW('Water Data'!E105))="","",OFFSET('Water Data'!$E$28,0,10*ROW('Water Data'!E105)))</f>
        <v/>
      </c>
      <c r="BX111" s="274" t="str">
        <f ca="true">+IF(OFFSET('Water Data'!$E$29,0,10*ROW('Water Data'!E105))="","",OFFSET('Water Data'!$E$29,0,10*ROW('Water Data'!E105)))</f>
        <v/>
      </c>
      <c r="BY111" s="274" t="str">
        <f ca="true">+IF(OFFSET('Water Data'!$F$27,0,10*ROW('Water Data'!F105))="","",OFFSET('Water Data'!$F$27,0,10*ROW('Water Data'!F105)))</f>
        <v/>
      </c>
      <c r="BZ111" s="274" t="str">
        <f ca="true">+IF(OFFSET('Water Data'!$F$28,0,10*ROW('Water Data'!F105))="","",OFFSET('Water Data'!$F$28,0,10*ROW('Water Data'!F105)))</f>
        <v/>
      </c>
      <c r="CA111" s="274" t="str">
        <f ca="true">+IF(OFFSET('Water Data'!$F$29,0,10*ROW('Water Data'!F105))="","",OFFSET('Water Data'!$F$29,0,10*ROW('Water Data'!F105)))</f>
        <v/>
      </c>
      <c r="CB111" s="274" t="str">
        <f ca="true">+IF(OFFSET('Water Data'!$G$27,0,10*ROW('Water Data'!G105))="","",OFFSET('Water Data'!$G$27,0,10*ROW('Water Data'!G105)))</f>
        <v/>
      </c>
      <c r="CC111" s="274" t="str">
        <f ca="true">+IF(OFFSET('Water Data'!$G$28,0,10*ROW('Water Data'!G105))="","",OFFSET('Water Data'!$G$28,0,10*ROW('Water Data'!G105)))</f>
        <v/>
      </c>
      <c r="CD111" s="274" t="str">
        <f ca="true">+IF(OFFSET('Water Data'!$G$29,0,10*ROW('Water Data'!G105))="","",OFFSET('Water Data'!$G$29,0,10*ROW('Water Data'!G105)))</f>
        <v/>
      </c>
      <c r="CE111" s="274" t="str">
        <f ca="true">+IF(OFFSET('Water Data'!$H$27,0,10*ROW('Water Data'!H105))="","",OFFSET('Water Data'!$H$27,0,10*ROW('Water Data'!H105)))</f>
        <v/>
      </c>
      <c r="CF111" s="274" t="str">
        <f ca="true">+IF(OFFSET('Water Data'!$H$28,0,10*ROW('Water Data'!H105))="","",OFFSET('Water Data'!$H$28,0,10*ROW('Water Data'!H105)))</f>
        <v/>
      </c>
      <c r="CG111" s="274" t="str">
        <f ca="true">+IF(OFFSET('Water Data'!$H$29,0,10*ROW('Water Data'!H105))="","",OFFSET('Water Data'!$H$29,0,10*ROW('Water Data'!H105)))</f>
        <v/>
      </c>
      <c r="CH111" s="274" t="str">
        <f ca="true">+IF(OFFSET('Water Data'!$I$27,0,10*ROW('Water Data'!I105))="","",OFFSET('Water Data'!$I$27,0,10*ROW('Water Data'!I105)))</f>
        <v/>
      </c>
      <c r="CI111" s="274" t="str">
        <f ca="true">+IF(OFFSET('Water Data'!$I$28,0,10*ROW('Water Data'!I105))="","",OFFSET('Water Data'!$I$28,0,10*ROW('Water Data'!I105)))</f>
        <v/>
      </c>
      <c r="CJ111" s="274" t="str">
        <f ca="true">+IF(OFFSET('Water Data'!$I$29,0,10*ROW('Water Data'!I105))="","",OFFSET('Water Data'!$I$29,0,10*ROW('Water Data'!I105)))</f>
        <v/>
      </c>
      <c r="CK111" s="274" t="str">
        <f ca="true">+IF(OFFSET('Sanitation Data'!$D$28,0,10*ROW('Sanitation Data'!D105))="","",OFFSET('Sanitation Data'!$D$28,0,10*ROW('Sanitation Data'!D105)))</f>
        <v/>
      </c>
      <c r="CL111" s="274" t="str">
        <f ca="true">+IF(OFFSET('Sanitation Data'!$D$29,0,10*ROW('Sanitation Data'!D105))="","",OFFSET('Sanitation Data'!$D$29,0,10*ROW('Sanitation Data'!D105)))</f>
        <v/>
      </c>
      <c r="CM111" s="274" t="str">
        <f ca="true">+IF(OFFSET('Sanitation Data'!$D$30,0,10*ROW('Sanitation Data'!D105))="","",OFFSET('Sanitation Data'!$D$30,0,10*ROW('Sanitation Data'!D105)))</f>
        <v/>
      </c>
      <c r="CN111" s="274" t="str">
        <f ca="true">+IF(OFFSET('Sanitation Data'!$D$31,0,10*ROW('Sanitation Data'!D105))="","",OFFSET('Sanitation Data'!$D$31,0,10*ROW('Sanitation Data'!D105)))</f>
        <v/>
      </c>
      <c r="CO111" s="274" t="str">
        <f ca="true">+IF(OFFSET('Sanitation Data'!$D$32,0,10*ROW('Sanitation Data'!D105))="","",OFFSET('Sanitation Data'!$D$32,0,10*ROW('Sanitation Data'!D105)))</f>
        <v/>
      </c>
      <c r="CP111" s="274" t="str">
        <f ca="true">+IF(OFFSET('Sanitation Data'!$E$28,0,10*ROW('Sanitation Data'!E105))="","",OFFSET('Sanitation Data'!$E$28,0,10*ROW('Sanitation Data'!E105)))</f>
        <v/>
      </c>
      <c r="CQ111" s="274" t="str">
        <f ca="true">+IF(OFFSET('Sanitation Data'!$E$29,0,10*ROW('Sanitation Data'!E105))="","",OFFSET('Sanitation Data'!$E$29,0,10*ROW('Sanitation Data'!E105)))</f>
        <v/>
      </c>
      <c r="CR111" s="274" t="str">
        <f ca="true">+IF(OFFSET('Sanitation Data'!$E$30,0,10*ROW('Sanitation Data'!E105))="","",OFFSET('Sanitation Data'!$E$30,0,10*ROW('Sanitation Data'!E105)))</f>
        <v/>
      </c>
      <c r="CS111" s="274" t="str">
        <f ca="true">+IF(OFFSET('Sanitation Data'!$E$31,0,10*ROW('Sanitation Data'!E105))="","",OFFSET('Sanitation Data'!$E$31,0,10*ROW('Sanitation Data'!E105)))</f>
        <v/>
      </c>
      <c r="CT111" s="274" t="str">
        <f ca="true">+IF(OFFSET('Sanitation Data'!$E$32,0,10*ROW('Sanitation Data'!E105))="","",OFFSET('Sanitation Data'!$E$32,0,10*ROW('Sanitation Data'!E105)))</f>
        <v/>
      </c>
      <c r="CU111" s="274" t="str">
        <f ca="true">+IF(OFFSET('Sanitation Data'!$F$28,0,10*ROW('Sanitation Data'!F105))="","",OFFSET('Sanitation Data'!$F$28,0,10*ROW('Sanitation Data'!F105)))</f>
        <v/>
      </c>
      <c r="CV111" s="274" t="str">
        <f ca="true">+IF(OFFSET('Sanitation Data'!$F$29,0,10*ROW('Sanitation Data'!F105))="","",OFFSET('Sanitation Data'!$F$29,0,10*ROW('Sanitation Data'!F105)))</f>
        <v/>
      </c>
      <c r="CW111" s="274" t="str">
        <f ca="true">+IF(OFFSET('Sanitation Data'!$F$30,0,10*ROW('Sanitation Data'!F105))="","",OFFSET('Sanitation Data'!$F$30,0,10*ROW('Sanitation Data'!F105)))</f>
        <v/>
      </c>
      <c r="CX111" s="274" t="str">
        <f ca="true">+IF(OFFSET('Sanitation Data'!$F$31,0,10*ROW('Sanitation Data'!F105))="","",OFFSET('Sanitation Data'!$F$31,0,10*ROW('Sanitation Data'!F105)))</f>
        <v/>
      </c>
      <c r="CY111" s="274" t="str">
        <f ca="true">+IF(OFFSET('Sanitation Data'!$F$32,0,10*ROW('Sanitation Data'!F105))="","",OFFSET('Sanitation Data'!$F$32,0,10*ROW('Sanitation Data'!F105)))</f>
        <v/>
      </c>
      <c r="CZ111" s="274" t="str">
        <f ca="true">+IF(OFFSET('Sanitation Data'!$G$28,0,10*ROW('Sanitation Data'!G105))="","",OFFSET('Sanitation Data'!$G$28,0,10*ROW('Sanitation Data'!G105)))</f>
        <v/>
      </c>
      <c r="DA111" s="274" t="str">
        <f ca="true">+IF(OFFSET('Sanitation Data'!$G$29,0,10*ROW('Sanitation Data'!G105))="","",OFFSET('Sanitation Data'!$G$29,0,10*ROW('Sanitation Data'!G105)))</f>
        <v/>
      </c>
      <c r="DB111" s="274" t="str">
        <f ca="true">+IF(OFFSET('Sanitation Data'!$G$30,0,10*ROW('Sanitation Data'!G105))="","",OFFSET('Sanitation Data'!$G$30,0,10*ROW('Sanitation Data'!G105)))</f>
        <v/>
      </c>
      <c r="DC111" s="274" t="str">
        <f ca="true">+IF(OFFSET('Sanitation Data'!$G$31,0,10*ROW('Sanitation Data'!G105))="","",OFFSET('Sanitation Data'!$G$31,0,10*ROW('Sanitation Data'!G105)))</f>
        <v/>
      </c>
      <c r="DD111" s="274" t="str">
        <f ca="true">+IF(OFFSET('Sanitation Data'!$G$32,0,10*ROW('Sanitation Data'!G105))="","",OFFSET('Sanitation Data'!$G$32,0,10*ROW('Sanitation Data'!G105)))</f>
        <v/>
      </c>
      <c r="DE111" s="274" t="str">
        <f ca="true">+IF(OFFSET('Sanitation Data'!$H$28,0,10*ROW('Sanitation Data'!H105))="","",OFFSET('Sanitation Data'!$H$28,0,10*ROW('Sanitation Data'!H105)))</f>
        <v/>
      </c>
      <c r="DF111" s="274" t="str">
        <f ca="true">+IF(OFFSET('Sanitation Data'!$H$29,0,10*ROW('Sanitation Data'!H105))="","",OFFSET('Sanitation Data'!$H$29,0,10*ROW('Sanitation Data'!H105)))</f>
        <v/>
      </c>
      <c r="DG111" s="274" t="str">
        <f ca="true">+IF(OFFSET('Sanitation Data'!$H$30,0,10*ROW('Sanitation Data'!H105))="","",OFFSET('Sanitation Data'!$H$30,0,10*ROW('Sanitation Data'!H105)))</f>
        <v/>
      </c>
      <c r="DH111" s="274" t="str">
        <f ca="true">+IF(OFFSET('Sanitation Data'!$H$31,0,10*ROW('Sanitation Data'!H105))="","",OFFSET('Sanitation Data'!$H$31,0,10*ROW('Sanitation Data'!H105)))</f>
        <v/>
      </c>
      <c r="DI111" s="274" t="str">
        <f ca="true">+IF(OFFSET('Sanitation Data'!$H$32,0,10*ROW('Sanitation Data'!H105))="","",OFFSET('Sanitation Data'!$H$32,0,10*ROW('Sanitation Data'!H105)))</f>
        <v/>
      </c>
      <c r="DJ111" s="274" t="str">
        <f ca="true">+IF(OFFSET('Sanitation Data'!$I$28,0,10*ROW('Sanitation Data'!I105))="","",OFFSET('Sanitation Data'!$I$28,0,10*ROW('Sanitation Data'!I105)))</f>
        <v/>
      </c>
      <c r="DK111" s="274" t="str">
        <f ca="true">+IF(OFFSET('Sanitation Data'!$I$29,0,10*ROW('Sanitation Data'!I105))="","",OFFSET('Sanitation Data'!$I$29,0,10*ROW('Sanitation Data'!I105)))</f>
        <v/>
      </c>
      <c r="DL111" s="274" t="str">
        <f ca="true">+IF(OFFSET('Sanitation Data'!$I$30,0,10*ROW('Sanitation Data'!I105))="","",OFFSET('Sanitation Data'!$I$30,0,10*ROW('Sanitation Data'!I105)))</f>
        <v/>
      </c>
      <c r="DM111" s="274" t="str">
        <f ca="true">+IF(OFFSET('Sanitation Data'!$I$31,0,10*ROW('Sanitation Data'!I105))="","",OFFSET('Sanitation Data'!$I$31,0,10*ROW('Sanitation Data'!I105)))</f>
        <v/>
      </c>
      <c r="DN111" s="274" t="str">
        <f ca="true">+IF(OFFSET('Sanitation Data'!$I$32,0,10*ROW('Sanitation Data'!I105))="","",OFFSET('Sanitation Data'!$I$32,0,10*ROW('Sanitation Data'!I105)))</f>
        <v/>
      </c>
      <c r="DO111" s="274" t="str">
        <f ca="true">+IF(OFFSET('Hygiene Data'!$D$11,0,10*ROW('Hygiene Data'!D105))="","",OFFSET('Hygiene Data'!$D$11,0,10*ROW('Hygiene Data'!D105)))</f>
        <v/>
      </c>
      <c r="DP111" s="274" t="str">
        <f ca="true">+IF(OFFSET('Hygiene Data'!$D$12,0,10*ROW('Hygiene Data'!D105))="","",OFFSET('Hygiene Data'!$D$12,0,10*ROW('Hygiene Data'!D105)))</f>
        <v/>
      </c>
      <c r="DQ111" s="274" t="str">
        <f ca="true">+IF(OFFSET('Hygiene Data'!$D$13,0,10*ROW('Hygiene Data'!D105))="","",OFFSET('Hygiene Data'!$D$13,0,10*ROW('Hygiene Data'!D105)))</f>
        <v/>
      </c>
      <c r="DR111" s="274" t="str">
        <f ca="true">+IF(OFFSET('Hygiene Data'!$E$11,0,10*ROW('Hygiene Data'!E105))="","",OFFSET('Hygiene Data'!$E$11,0,10*ROW('Hygiene Data'!E105)))</f>
        <v/>
      </c>
      <c r="DS111" s="274" t="str">
        <f ca="true">+IF(OFFSET('Hygiene Data'!$E$12,0,10*ROW('Hygiene Data'!E105))="","",OFFSET('Hygiene Data'!$E$12,0,10*ROW('Hygiene Data'!E105)))</f>
        <v/>
      </c>
      <c r="DT111" s="274" t="str">
        <f ca="true">+IF(OFFSET('Hygiene Data'!$E$13,0,10*ROW('Hygiene Data'!E105))="","",OFFSET('Hygiene Data'!$E$13,0,10*ROW('Hygiene Data'!E105)))</f>
        <v/>
      </c>
      <c r="DU111" s="274" t="str">
        <f ca="true">+IF(OFFSET('Hygiene Data'!$F$11,0,10*ROW('Hygiene Data'!F105))="","",OFFSET('Hygiene Data'!$F$11,0,10*ROW('Hygiene Data'!F105)))</f>
        <v/>
      </c>
      <c r="DV111" s="274" t="str">
        <f ca="true">+IF(OFFSET('Hygiene Data'!$F$12,0,10*ROW('Hygiene Data'!F105))="","",OFFSET('Hygiene Data'!$F$12,0,10*ROW('Hygiene Data'!F105)))</f>
        <v/>
      </c>
      <c r="DW111" s="274" t="str">
        <f ca="true">+IF(OFFSET('Hygiene Data'!$F$13,0,10*ROW('Hygiene Data'!F105))="","",OFFSET('Hygiene Data'!$F$13,0,10*ROW('Hygiene Data'!F105)))</f>
        <v/>
      </c>
      <c r="DX111" s="274" t="str">
        <f ca="true">+IF(OFFSET('Hygiene Data'!$G$11,0,10*ROW('Hygiene Data'!G105))="","",OFFSET('Hygiene Data'!$G$11,0,10*ROW('Hygiene Data'!G105)))</f>
        <v/>
      </c>
      <c r="DY111" s="274" t="str">
        <f ca="true">+IF(OFFSET('Hygiene Data'!$G$12,0,10*ROW('Hygiene Data'!G105))="","",OFFSET('Hygiene Data'!$G$12,0,10*ROW('Hygiene Data'!G105)))</f>
        <v/>
      </c>
      <c r="DZ111" s="274" t="str">
        <f ca="true">+IF(OFFSET('Hygiene Data'!$G$13,0,10*ROW('Hygiene Data'!G105))="","",OFFSET('Hygiene Data'!$G$13,0,10*ROW('Hygiene Data'!G105)))</f>
        <v/>
      </c>
      <c r="EA111" s="274" t="str">
        <f ca="true">+IF(OFFSET('Hygiene Data'!$H$11,0,10*ROW('Hygiene Data'!H105))="","",OFFSET('Hygiene Data'!$H$11,0,10*ROW('Hygiene Data'!H105)))</f>
        <v/>
      </c>
      <c r="EB111" s="274" t="str">
        <f ca="true">+IF(OFFSET('Hygiene Data'!$H$12,0,10*ROW('Hygiene Data'!H105))="","",OFFSET('Hygiene Data'!$H$12,0,10*ROW('Hygiene Data'!H105)))</f>
        <v/>
      </c>
      <c r="EC111" s="274" t="str">
        <f ca="true">+IF(OFFSET('Hygiene Data'!$H$13,0,10*ROW('Hygiene Data'!H105))="","",OFFSET('Hygiene Data'!$H$13,0,10*ROW('Hygiene Data'!H105)))</f>
        <v/>
      </c>
      <c r="ED111" s="274" t="str">
        <f ca="true">+IF(OFFSET('Hygiene Data'!$I$11,0,10*ROW('Hygiene Data'!I105))="","",OFFSET('Hygiene Data'!$I$11,0,10*ROW('Hygiene Data'!I105)))</f>
        <v/>
      </c>
      <c r="EE111" s="274" t="str">
        <f ca="true">+IF(OFFSET('Hygiene Data'!$I$12,0,10*ROW('Hygiene Data'!I105))="","",OFFSET('Hygiene Data'!$I$12,0,10*ROW('Hygiene Data'!I105)))</f>
        <v/>
      </c>
      <c r="EF111" s="274"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0" t="str">
        <f t="shared" ca="true" si="1"/>
        <v/>
      </c>
      <c r="D112" s="9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4"/>
      <c r="BS112" s="274" t="str">
        <f ca="true">+IF(OFFSET('Water Data'!$D$27,0,10*ROW('Water Data'!D106))="","",OFFSET('Water Data'!$D$27,0,10*ROW('Water Data'!D106)))</f>
        <v/>
      </c>
      <c r="BT112" s="274" t="str">
        <f ca="true">+IF(OFFSET('Water Data'!$D$28,0,10*ROW('Water Data'!D106))="","",OFFSET('Water Data'!$D$28,0,10*ROW('Water Data'!D106)))</f>
        <v/>
      </c>
      <c r="BU112" s="274" t="str">
        <f ca="true">+IF(OFFSET('Water Data'!$D$29,0,10*ROW('Water Data'!D106))="","",OFFSET('Water Data'!$D$29,0,10*ROW('Water Data'!D106)))</f>
        <v/>
      </c>
      <c r="BV112" s="274" t="str">
        <f ca="true">+IF(OFFSET('Water Data'!$E$27,0,10*ROW('Water Data'!E106))="","",OFFSET('Water Data'!$E$27,0,10*ROW('Water Data'!E106)))</f>
        <v/>
      </c>
      <c r="BW112" s="274" t="str">
        <f ca="true">+IF(OFFSET('Water Data'!$E$28,0,10*ROW('Water Data'!E106))="","",OFFSET('Water Data'!$E$28,0,10*ROW('Water Data'!E106)))</f>
        <v/>
      </c>
      <c r="BX112" s="274" t="str">
        <f ca="true">+IF(OFFSET('Water Data'!$E$29,0,10*ROW('Water Data'!E106))="","",OFFSET('Water Data'!$E$29,0,10*ROW('Water Data'!E106)))</f>
        <v/>
      </c>
      <c r="BY112" s="274" t="str">
        <f ca="true">+IF(OFFSET('Water Data'!$F$27,0,10*ROW('Water Data'!F106))="","",OFFSET('Water Data'!$F$27,0,10*ROW('Water Data'!F106)))</f>
        <v/>
      </c>
      <c r="BZ112" s="274" t="str">
        <f ca="true">+IF(OFFSET('Water Data'!$F$28,0,10*ROW('Water Data'!F106))="","",OFFSET('Water Data'!$F$28,0,10*ROW('Water Data'!F106)))</f>
        <v/>
      </c>
      <c r="CA112" s="274" t="str">
        <f ca="true">+IF(OFFSET('Water Data'!$F$29,0,10*ROW('Water Data'!F106))="","",OFFSET('Water Data'!$F$29,0,10*ROW('Water Data'!F106)))</f>
        <v/>
      </c>
      <c r="CB112" s="274" t="str">
        <f ca="true">+IF(OFFSET('Water Data'!$G$27,0,10*ROW('Water Data'!G106))="","",OFFSET('Water Data'!$G$27,0,10*ROW('Water Data'!G106)))</f>
        <v/>
      </c>
      <c r="CC112" s="274" t="str">
        <f ca="true">+IF(OFFSET('Water Data'!$G$28,0,10*ROW('Water Data'!G106))="","",OFFSET('Water Data'!$G$28,0,10*ROW('Water Data'!G106)))</f>
        <v/>
      </c>
      <c r="CD112" s="274" t="str">
        <f ca="true">+IF(OFFSET('Water Data'!$G$29,0,10*ROW('Water Data'!G106))="","",OFFSET('Water Data'!$G$29,0,10*ROW('Water Data'!G106)))</f>
        <v/>
      </c>
      <c r="CE112" s="274" t="str">
        <f ca="true">+IF(OFFSET('Water Data'!$H$27,0,10*ROW('Water Data'!H106))="","",OFFSET('Water Data'!$H$27,0,10*ROW('Water Data'!H106)))</f>
        <v/>
      </c>
      <c r="CF112" s="274" t="str">
        <f ca="true">+IF(OFFSET('Water Data'!$H$28,0,10*ROW('Water Data'!H106))="","",OFFSET('Water Data'!$H$28,0,10*ROW('Water Data'!H106)))</f>
        <v/>
      </c>
      <c r="CG112" s="274" t="str">
        <f ca="true">+IF(OFFSET('Water Data'!$H$29,0,10*ROW('Water Data'!H106))="","",OFFSET('Water Data'!$H$29,0,10*ROW('Water Data'!H106)))</f>
        <v/>
      </c>
      <c r="CH112" s="274" t="str">
        <f ca="true">+IF(OFFSET('Water Data'!$I$27,0,10*ROW('Water Data'!I106))="","",OFFSET('Water Data'!$I$27,0,10*ROW('Water Data'!I106)))</f>
        <v/>
      </c>
      <c r="CI112" s="274" t="str">
        <f ca="true">+IF(OFFSET('Water Data'!$I$28,0,10*ROW('Water Data'!I106))="","",OFFSET('Water Data'!$I$28,0,10*ROW('Water Data'!I106)))</f>
        <v/>
      </c>
      <c r="CJ112" s="274" t="str">
        <f ca="true">+IF(OFFSET('Water Data'!$I$29,0,10*ROW('Water Data'!I106))="","",OFFSET('Water Data'!$I$29,0,10*ROW('Water Data'!I106)))</f>
        <v/>
      </c>
      <c r="CK112" s="274" t="str">
        <f ca="true">+IF(OFFSET('Sanitation Data'!$D$28,0,10*ROW('Sanitation Data'!D106))="","",OFFSET('Sanitation Data'!$D$28,0,10*ROW('Sanitation Data'!D106)))</f>
        <v/>
      </c>
      <c r="CL112" s="274" t="str">
        <f ca="true">+IF(OFFSET('Sanitation Data'!$D$29,0,10*ROW('Sanitation Data'!D106))="","",OFFSET('Sanitation Data'!$D$29,0,10*ROW('Sanitation Data'!D106)))</f>
        <v/>
      </c>
      <c r="CM112" s="274" t="str">
        <f ca="true">+IF(OFFSET('Sanitation Data'!$D$30,0,10*ROW('Sanitation Data'!D106))="","",OFFSET('Sanitation Data'!$D$30,0,10*ROW('Sanitation Data'!D106)))</f>
        <v/>
      </c>
      <c r="CN112" s="274" t="str">
        <f ca="true">+IF(OFFSET('Sanitation Data'!$D$31,0,10*ROW('Sanitation Data'!D106))="","",OFFSET('Sanitation Data'!$D$31,0,10*ROW('Sanitation Data'!D106)))</f>
        <v/>
      </c>
      <c r="CO112" s="274" t="str">
        <f ca="true">+IF(OFFSET('Sanitation Data'!$D$32,0,10*ROW('Sanitation Data'!D106))="","",OFFSET('Sanitation Data'!$D$32,0,10*ROW('Sanitation Data'!D106)))</f>
        <v/>
      </c>
      <c r="CP112" s="274" t="str">
        <f ca="true">+IF(OFFSET('Sanitation Data'!$E$28,0,10*ROW('Sanitation Data'!E106))="","",OFFSET('Sanitation Data'!$E$28,0,10*ROW('Sanitation Data'!E106)))</f>
        <v/>
      </c>
      <c r="CQ112" s="274" t="str">
        <f ca="true">+IF(OFFSET('Sanitation Data'!$E$29,0,10*ROW('Sanitation Data'!E106))="","",OFFSET('Sanitation Data'!$E$29,0,10*ROW('Sanitation Data'!E106)))</f>
        <v/>
      </c>
      <c r="CR112" s="274" t="str">
        <f ca="true">+IF(OFFSET('Sanitation Data'!$E$30,0,10*ROW('Sanitation Data'!E106))="","",OFFSET('Sanitation Data'!$E$30,0,10*ROW('Sanitation Data'!E106)))</f>
        <v/>
      </c>
      <c r="CS112" s="274" t="str">
        <f ca="true">+IF(OFFSET('Sanitation Data'!$E$31,0,10*ROW('Sanitation Data'!E106))="","",OFFSET('Sanitation Data'!$E$31,0,10*ROW('Sanitation Data'!E106)))</f>
        <v/>
      </c>
      <c r="CT112" s="274" t="str">
        <f ca="true">+IF(OFFSET('Sanitation Data'!$E$32,0,10*ROW('Sanitation Data'!E106))="","",OFFSET('Sanitation Data'!$E$32,0,10*ROW('Sanitation Data'!E106)))</f>
        <v/>
      </c>
      <c r="CU112" s="274" t="str">
        <f ca="true">+IF(OFFSET('Sanitation Data'!$F$28,0,10*ROW('Sanitation Data'!F106))="","",OFFSET('Sanitation Data'!$F$28,0,10*ROW('Sanitation Data'!F106)))</f>
        <v/>
      </c>
      <c r="CV112" s="274" t="str">
        <f ca="true">+IF(OFFSET('Sanitation Data'!$F$29,0,10*ROW('Sanitation Data'!F106))="","",OFFSET('Sanitation Data'!$F$29,0,10*ROW('Sanitation Data'!F106)))</f>
        <v/>
      </c>
      <c r="CW112" s="274" t="str">
        <f ca="true">+IF(OFFSET('Sanitation Data'!$F$30,0,10*ROW('Sanitation Data'!F106))="","",OFFSET('Sanitation Data'!$F$30,0,10*ROW('Sanitation Data'!F106)))</f>
        <v/>
      </c>
      <c r="CX112" s="274" t="str">
        <f ca="true">+IF(OFFSET('Sanitation Data'!$F$31,0,10*ROW('Sanitation Data'!F106))="","",OFFSET('Sanitation Data'!$F$31,0,10*ROW('Sanitation Data'!F106)))</f>
        <v/>
      </c>
      <c r="CY112" s="274" t="str">
        <f ca="true">+IF(OFFSET('Sanitation Data'!$F$32,0,10*ROW('Sanitation Data'!F106))="","",OFFSET('Sanitation Data'!$F$32,0,10*ROW('Sanitation Data'!F106)))</f>
        <v/>
      </c>
      <c r="CZ112" s="274" t="str">
        <f ca="true">+IF(OFFSET('Sanitation Data'!$G$28,0,10*ROW('Sanitation Data'!G106))="","",OFFSET('Sanitation Data'!$G$28,0,10*ROW('Sanitation Data'!G106)))</f>
        <v/>
      </c>
      <c r="DA112" s="274" t="str">
        <f ca="true">+IF(OFFSET('Sanitation Data'!$G$29,0,10*ROW('Sanitation Data'!G106))="","",OFFSET('Sanitation Data'!$G$29,0,10*ROW('Sanitation Data'!G106)))</f>
        <v/>
      </c>
      <c r="DB112" s="274" t="str">
        <f ca="true">+IF(OFFSET('Sanitation Data'!$G$30,0,10*ROW('Sanitation Data'!G106))="","",OFFSET('Sanitation Data'!$G$30,0,10*ROW('Sanitation Data'!G106)))</f>
        <v/>
      </c>
      <c r="DC112" s="274" t="str">
        <f ca="true">+IF(OFFSET('Sanitation Data'!$G$31,0,10*ROW('Sanitation Data'!G106))="","",OFFSET('Sanitation Data'!$G$31,0,10*ROW('Sanitation Data'!G106)))</f>
        <v/>
      </c>
      <c r="DD112" s="274" t="str">
        <f ca="true">+IF(OFFSET('Sanitation Data'!$G$32,0,10*ROW('Sanitation Data'!G106))="","",OFFSET('Sanitation Data'!$G$32,0,10*ROW('Sanitation Data'!G106)))</f>
        <v/>
      </c>
      <c r="DE112" s="274" t="str">
        <f ca="true">+IF(OFFSET('Sanitation Data'!$H$28,0,10*ROW('Sanitation Data'!H106))="","",OFFSET('Sanitation Data'!$H$28,0,10*ROW('Sanitation Data'!H106)))</f>
        <v/>
      </c>
      <c r="DF112" s="274" t="str">
        <f ca="true">+IF(OFFSET('Sanitation Data'!$H$29,0,10*ROW('Sanitation Data'!H106))="","",OFFSET('Sanitation Data'!$H$29,0,10*ROW('Sanitation Data'!H106)))</f>
        <v/>
      </c>
      <c r="DG112" s="274" t="str">
        <f ca="true">+IF(OFFSET('Sanitation Data'!$H$30,0,10*ROW('Sanitation Data'!H106))="","",OFFSET('Sanitation Data'!$H$30,0,10*ROW('Sanitation Data'!H106)))</f>
        <v/>
      </c>
      <c r="DH112" s="274" t="str">
        <f ca="true">+IF(OFFSET('Sanitation Data'!$H$31,0,10*ROW('Sanitation Data'!H106))="","",OFFSET('Sanitation Data'!$H$31,0,10*ROW('Sanitation Data'!H106)))</f>
        <v/>
      </c>
      <c r="DI112" s="274" t="str">
        <f ca="true">+IF(OFFSET('Sanitation Data'!$H$32,0,10*ROW('Sanitation Data'!H106))="","",OFFSET('Sanitation Data'!$H$32,0,10*ROW('Sanitation Data'!H106)))</f>
        <v/>
      </c>
      <c r="DJ112" s="274" t="str">
        <f ca="true">+IF(OFFSET('Sanitation Data'!$I$28,0,10*ROW('Sanitation Data'!I106))="","",OFFSET('Sanitation Data'!$I$28,0,10*ROW('Sanitation Data'!I106)))</f>
        <v/>
      </c>
      <c r="DK112" s="274" t="str">
        <f ca="true">+IF(OFFSET('Sanitation Data'!$I$29,0,10*ROW('Sanitation Data'!I106))="","",OFFSET('Sanitation Data'!$I$29,0,10*ROW('Sanitation Data'!I106)))</f>
        <v/>
      </c>
      <c r="DL112" s="274" t="str">
        <f ca="true">+IF(OFFSET('Sanitation Data'!$I$30,0,10*ROW('Sanitation Data'!I106))="","",OFFSET('Sanitation Data'!$I$30,0,10*ROW('Sanitation Data'!I106)))</f>
        <v/>
      </c>
      <c r="DM112" s="274" t="str">
        <f ca="true">+IF(OFFSET('Sanitation Data'!$I$31,0,10*ROW('Sanitation Data'!I106))="","",OFFSET('Sanitation Data'!$I$31,0,10*ROW('Sanitation Data'!I106)))</f>
        <v/>
      </c>
      <c r="DN112" s="274" t="str">
        <f ca="true">+IF(OFFSET('Sanitation Data'!$I$32,0,10*ROW('Sanitation Data'!I106))="","",OFFSET('Sanitation Data'!$I$32,0,10*ROW('Sanitation Data'!I106)))</f>
        <v/>
      </c>
      <c r="DO112" s="274" t="str">
        <f ca="true">+IF(OFFSET('Hygiene Data'!$D$11,0,10*ROW('Hygiene Data'!D106))="","",OFFSET('Hygiene Data'!$D$11,0,10*ROW('Hygiene Data'!D106)))</f>
        <v/>
      </c>
      <c r="DP112" s="274" t="str">
        <f ca="true">+IF(OFFSET('Hygiene Data'!$D$12,0,10*ROW('Hygiene Data'!D106))="","",OFFSET('Hygiene Data'!$D$12,0,10*ROW('Hygiene Data'!D106)))</f>
        <v/>
      </c>
      <c r="DQ112" s="274" t="str">
        <f ca="true">+IF(OFFSET('Hygiene Data'!$D$13,0,10*ROW('Hygiene Data'!D106))="","",OFFSET('Hygiene Data'!$D$13,0,10*ROW('Hygiene Data'!D106)))</f>
        <v/>
      </c>
      <c r="DR112" s="274" t="str">
        <f ca="true">+IF(OFFSET('Hygiene Data'!$E$11,0,10*ROW('Hygiene Data'!E106))="","",OFFSET('Hygiene Data'!$E$11,0,10*ROW('Hygiene Data'!E106)))</f>
        <v/>
      </c>
      <c r="DS112" s="274" t="str">
        <f ca="true">+IF(OFFSET('Hygiene Data'!$E$12,0,10*ROW('Hygiene Data'!E106))="","",OFFSET('Hygiene Data'!$E$12,0,10*ROW('Hygiene Data'!E106)))</f>
        <v/>
      </c>
      <c r="DT112" s="274" t="str">
        <f ca="true">+IF(OFFSET('Hygiene Data'!$E$13,0,10*ROW('Hygiene Data'!E106))="","",OFFSET('Hygiene Data'!$E$13,0,10*ROW('Hygiene Data'!E106)))</f>
        <v/>
      </c>
      <c r="DU112" s="274" t="str">
        <f ca="true">+IF(OFFSET('Hygiene Data'!$F$11,0,10*ROW('Hygiene Data'!F106))="","",OFFSET('Hygiene Data'!$F$11,0,10*ROW('Hygiene Data'!F106)))</f>
        <v/>
      </c>
      <c r="DV112" s="274" t="str">
        <f ca="true">+IF(OFFSET('Hygiene Data'!$F$12,0,10*ROW('Hygiene Data'!F106))="","",OFFSET('Hygiene Data'!$F$12,0,10*ROW('Hygiene Data'!F106)))</f>
        <v/>
      </c>
      <c r="DW112" s="274" t="str">
        <f ca="true">+IF(OFFSET('Hygiene Data'!$F$13,0,10*ROW('Hygiene Data'!F106))="","",OFFSET('Hygiene Data'!$F$13,0,10*ROW('Hygiene Data'!F106)))</f>
        <v/>
      </c>
      <c r="DX112" s="274" t="str">
        <f ca="true">+IF(OFFSET('Hygiene Data'!$G$11,0,10*ROW('Hygiene Data'!G106))="","",OFFSET('Hygiene Data'!$G$11,0,10*ROW('Hygiene Data'!G106)))</f>
        <v/>
      </c>
      <c r="DY112" s="274" t="str">
        <f ca="true">+IF(OFFSET('Hygiene Data'!$G$12,0,10*ROW('Hygiene Data'!G106))="","",OFFSET('Hygiene Data'!$G$12,0,10*ROW('Hygiene Data'!G106)))</f>
        <v/>
      </c>
      <c r="DZ112" s="274" t="str">
        <f ca="true">+IF(OFFSET('Hygiene Data'!$G$13,0,10*ROW('Hygiene Data'!G106))="","",OFFSET('Hygiene Data'!$G$13,0,10*ROW('Hygiene Data'!G106)))</f>
        <v/>
      </c>
      <c r="EA112" s="274" t="str">
        <f ca="true">+IF(OFFSET('Hygiene Data'!$H$11,0,10*ROW('Hygiene Data'!H106))="","",OFFSET('Hygiene Data'!$H$11,0,10*ROW('Hygiene Data'!H106)))</f>
        <v/>
      </c>
      <c r="EB112" s="274" t="str">
        <f ca="true">+IF(OFFSET('Hygiene Data'!$H$12,0,10*ROW('Hygiene Data'!H106))="","",OFFSET('Hygiene Data'!$H$12,0,10*ROW('Hygiene Data'!H106)))</f>
        <v/>
      </c>
      <c r="EC112" s="274" t="str">
        <f ca="true">+IF(OFFSET('Hygiene Data'!$H$13,0,10*ROW('Hygiene Data'!H106))="","",OFFSET('Hygiene Data'!$H$13,0,10*ROW('Hygiene Data'!H106)))</f>
        <v/>
      </c>
      <c r="ED112" s="274" t="str">
        <f ca="true">+IF(OFFSET('Hygiene Data'!$I$11,0,10*ROW('Hygiene Data'!I106))="","",OFFSET('Hygiene Data'!$I$11,0,10*ROW('Hygiene Data'!I106)))</f>
        <v/>
      </c>
      <c r="EE112" s="274" t="str">
        <f ca="true">+IF(OFFSET('Hygiene Data'!$I$12,0,10*ROW('Hygiene Data'!I106))="","",OFFSET('Hygiene Data'!$I$12,0,10*ROW('Hygiene Data'!I106)))</f>
        <v/>
      </c>
      <c r="EF112" s="274"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0" t="str">
        <f t="shared" ca="true" si="1"/>
        <v/>
      </c>
      <c r="D113" s="9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4"/>
      <c r="BS113" s="274" t="str">
        <f ca="true">+IF(OFFSET('Water Data'!$D$27,0,10*ROW('Water Data'!D107))="","",OFFSET('Water Data'!$D$27,0,10*ROW('Water Data'!D107)))</f>
        <v/>
      </c>
      <c r="BT113" s="274" t="str">
        <f ca="true">+IF(OFFSET('Water Data'!$D$28,0,10*ROW('Water Data'!D107))="","",OFFSET('Water Data'!$D$28,0,10*ROW('Water Data'!D107)))</f>
        <v/>
      </c>
      <c r="BU113" s="274" t="str">
        <f ca="true">+IF(OFFSET('Water Data'!$D$29,0,10*ROW('Water Data'!D107))="","",OFFSET('Water Data'!$D$29,0,10*ROW('Water Data'!D107)))</f>
        <v/>
      </c>
      <c r="BV113" s="274" t="str">
        <f ca="true">+IF(OFFSET('Water Data'!$E$27,0,10*ROW('Water Data'!E107))="","",OFFSET('Water Data'!$E$27,0,10*ROW('Water Data'!E107)))</f>
        <v/>
      </c>
      <c r="BW113" s="274" t="str">
        <f ca="true">+IF(OFFSET('Water Data'!$E$28,0,10*ROW('Water Data'!E107))="","",OFFSET('Water Data'!$E$28,0,10*ROW('Water Data'!E107)))</f>
        <v/>
      </c>
      <c r="BX113" s="274" t="str">
        <f ca="true">+IF(OFFSET('Water Data'!$E$29,0,10*ROW('Water Data'!E107))="","",OFFSET('Water Data'!$E$29,0,10*ROW('Water Data'!E107)))</f>
        <v/>
      </c>
      <c r="BY113" s="274" t="str">
        <f ca="true">+IF(OFFSET('Water Data'!$F$27,0,10*ROW('Water Data'!F107))="","",OFFSET('Water Data'!$F$27,0,10*ROW('Water Data'!F107)))</f>
        <v/>
      </c>
      <c r="BZ113" s="274" t="str">
        <f ca="true">+IF(OFFSET('Water Data'!$F$28,0,10*ROW('Water Data'!F107))="","",OFFSET('Water Data'!$F$28,0,10*ROW('Water Data'!F107)))</f>
        <v/>
      </c>
      <c r="CA113" s="274" t="str">
        <f ca="true">+IF(OFFSET('Water Data'!$F$29,0,10*ROW('Water Data'!F107))="","",OFFSET('Water Data'!$F$29,0,10*ROW('Water Data'!F107)))</f>
        <v/>
      </c>
      <c r="CB113" s="274" t="str">
        <f ca="true">+IF(OFFSET('Water Data'!$G$27,0,10*ROW('Water Data'!G107))="","",OFFSET('Water Data'!$G$27,0,10*ROW('Water Data'!G107)))</f>
        <v/>
      </c>
      <c r="CC113" s="274" t="str">
        <f ca="true">+IF(OFFSET('Water Data'!$G$28,0,10*ROW('Water Data'!G107))="","",OFFSET('Water Data'!$G$28,0,10*ROW('Water Data'!G107)))</f>
        <v/>
      </c>
      <c r="CD113" s="274" t="str">
        <f ca="true">+IF(OFFSET('Water Data'!$G$29,0,10*ROW('Water Data'!G107))="","",OFFSET('Water Data'!$G$29,0,10*ROW('Water Data'!G107)))</f>
        <v/>
      </c>
      <c r="CE113" s="274" t="str">
        <f ca="true">+IF(OFFSET('Water Data'!$H$27,0,10*ROW('Water Data'!H107))="","",OFFSET('Water Data'!$H$27,0,10*ROW('Water Data'!H107)))</f>
        <v/>
      </c>
      <c r="CF113" s="274" t="str">
        <f ca="true">+IF(OFFSET('Water Data'!$H$28,0,10*ROW('Water Data'!H107))="","",OFFSET('Water Data'!$H$28,0,10*ROW('Water Data'!H107)))</f>
        <v/>
      </c>
      <c r="CG113" s="274" t="str">
        <f ca="true">+IF(OFFSET('Water Data'!$H$29,0,10*ROW('Water Data'!H107))="","",OFFSET('Water Data'!$H$29,0,10*ROW('Water Data'!H107)))</f>
        <v/>
      </c>
      <c r="CH113" s="274" t="str">
        <f ca="true">+IF(OFFSET('Water Data'!$I$27,0,10*ROW('Water Data'!I107))="","",OFFSET('Water Data'!$I$27,0,10*ROW('Water Data'!I107)))</f>
        <v/>
      </c>
      <c r="CI113" s="274" t="str">
        <f ca="true">+IF(OFFSET('Water Data'!$I$28,0,10*ROW('Water Data'!I107))="","",OFFSET('Water Data'!$I$28,0,10*ROW('Water Data'!I107)))</f>
        <v/>
      </c>
      <c r="CJ113" s="274" t="str">
        <f ca="true">+IF(OFFSET('Water Data'!$I$29,0,10*ROW('Water Data'!I107))="","",OFFSET('Water Data'!$I$29,0,10*ROW('Water Data'!I107)))</f>
        <v/>
      </c>
      <c r="CK113" s="274" t="str">
        <f ca="true">+IF(OFFSET('Sanitation Data'!$D$28,0,10*ROW('Sanitation Data'!D107))="","",OFFSET('Sanitation Data'!$D$28,0,10*ROW('Sanitation Data'!D107)))</f>
        <v/>
      </c>
      <c r="CL113" s="274" t="str">
        <f ca="true">+IF(OFFSET('Sanitation Data'!$D$29,0,10*ROW('Sanitation Data'!D107))="","",OFFSET('Sanitation Data'!$D$29,0,10*ROW('Sanitation Data'!D107)))</f>
        <v/>
      </c>
      <c r="CM113" s="274" t="str">
        <f ca="true">+IF(OFFSET('Sanitation Data'!$D$30,0,10*ROW('Sanitation Data'!D107))="","",OFFSET('Sanitation Data'!$D$30,0,10*ROW('Sanitation Data'!D107)))</f>
        <v/>
      </c>
      <c r="CN113" s="274" t="str">
        <f ca="true">+IF(OFFSET('Sanitation Data'!$D$31,0,10*ROW('Sanitation Data'!D107))="","",OFFSET('Sanitation Data'!$D$31,0,10*ROW('Sanitation Data'!D107)))</f>
        <v/>
      </c>
      <c r="CO113" s="274" t="str">
        <f ca="true">+IF(OFFSET('Sanitation Data'!$D$32,0,10*ROW('Sanitation Data'!D107))="","",OFFSET('Sanitation Data'!$D$32,0,10*ROW('Sanitation Data'!D107)))</f>
        <v/>
      </c>
      <c r="CP113" s="274" t="str">
        <f ca="true">+IF(OFFSET('Sanitation Data'!$E$28,0,10*ROW('Sanitation Data'!E107))="","",OFFSET('Sanitation Data'!$E$28,0,10*ROW('Sanitation Data'!E107)))</f>
        <v/>
      </c>
      <c r="CQ113" s="274" t="str">
        <f ca="true">+IF(OFFSET('Sanitation Data'!$E$29,0,10*ROW('Sanitation Data'!E107))="","",OFFSET('Sanitation Data'!$E$29,0,10*ROW('Sanitation Data'!E107)))</f>
        <v/>
      </c>
      <c r="CR113" s="274" t="str">
        <f ca="true">+IF(OFFSET('Sanitation Data'!$E$30,0,10*ROW('Sanitation Data'!E107))="","",OFFSET('Sanitation Data'!$E$30,0,10*ROW('Sanitation Data'!E107)))</f>
        <v/>
      </c>
      <c r="CS113" s="274" t="str">
        <f ca="true">+IF(OFFSET('Sanitation Data'!$E$31,0,10*ROW('Sanitation Data'!E107))="","",OFFSET('Sanitation Data'!$E$31,0,10*ROW('Sanitation Data'!E107)))</f>
        <v/>
      </c>
      <c r="CT113" s="274" t="str">
        <f ca="true">+IF(OFFSET('Sanitation Data'!$E$32,0,10*ROW('Sanitation Data'!E107))="","",OFFSET('Sanitation Data'!$E$32,0,10*ROW('Sanitation Data'!E107)))</f>
        <v/>
      </c>
      <c r="CU113" s="274" t="str">
        <f ca="true">+IF(OFFSET('Sanitation Data'!$F$28,0,10*ROW('Sanitation Data'!F107))="","",OFFSET('Sanitation Data'!$F$28,0,10*ROW('Sanitation Data'!F107)))</f>
        <v/>
      </c>
      <c r="CV113" s="274" t="str">
        <f ca="true">+IF(OFFSET('Sanitation Data'!$F$29,0,10*ROW('Sanitation Data'!F107))="","",OFFSET('Sanitation Data'!$F$29,0,10*ROW('Sanitation Data'!F107)))</f>
        <v/>
      </c>
      <c r="CW113" s="274" t="str">
        <f ca="true">+IF(OFFSET('Sanitation Data'!$F$30,0,10*ROW('Sanitation Data'!F107))="","",OFFSET('Sanitation Data'!$F$30,0,10*ROW('Sanitation Data'!F107)))</f>
        <v/>
      </c>
      <c r="CX113" s="274" t="str">
        <f ca="true">+IF(OFFSET('Sanitation Data'!$F$31,0,10*ROW('Sanitation Data'!F107))="","",OFFSET('Sanitation Data'!$F$31,0,10*ROW('Sanitation Data'!F107)))</f>
        <v/>
      </c>
      <c r="CY113" s="274" t="str">
        <f ca="true">+IF(OFFSET('Sanitation Data'!$F$32,0,10*ROW('Sanitation Data'!F107))="","",OFFSET('Sanitation Data'!$F$32,0,10*ROW('Sanitation Data'!F107)))</f>
        <v/>
      </c>
      <c r="CZ113" s="274" t="str">
        <f ca="true">+IF(OFFSET('Sanitation Data'!$G$28,0,10*ROW('Sanitation Data'!G107))="","",OFFSET('Sanitation Data'!$G$28,0,10*ROW('Sanitation Data'!G107)))</f>
        <v/>
      </c>
      <c r="DA113" s="274" t="str">
        <f ca="true">+IF(OFFSET('Sanitation Data'!$G$29,0,10*ROW('Sanitation Data'!G107))="","",OFFSET('Sanitation Data'!$G$29,0,10*ROW('Sanitation Data'!G107)))</f>
        <v/>
      </c>
      <c r="DB113" s="274" t="str">
        <f ca="true">+IF(OFFSET('Sanitation Data'!$G$30,0,10*ROW('Sanitation Data'!G107))="","",OFFSET('Sanitation Data'!$G$30,0,10*ROW('Sanitation Data'!G107)))</f>
        <v/>
      </c>
      <c r="DC113" s="274" t="str">
        <f ca="true">+IF(OFFSET('Sanitation Data'!$G$31,0,10*ROW('Sanitation Data'!G107))="","",OFFSET('Sanitation Data'!$G$31,0,10*ROW('Sanitation Data'!G107)))</f>
        <v/>
      </c>
      <c r="DD113" s="274" t="str">
        <f ca="true">+IF(OFFSET('Sanitation Data'!$G$32,0,10*ROW('Sanitation Data'!G107))="","",OFFSET('Sanitation Data'!$G$32,0,10*ROW('Sanitation Data'!G107)))</f>
        <v/>
      </c>
      <c r="DE113" s="274" t="str">
        <f ca="true">+IF(OFFSET('Sanitation Data'!$H$28,0,10*ROW('Sanitation Data'!H107))="","",OFFSET('Sanitation Data'!$H$28,0,10*ROW('Sanitation Data'!H107)))</f>
        <v/>
      </c>
      <c r="DF113" s="274" t="str">
        <f ca="true">+IF(OFFSET('Sanitation Data'!$H$29,0,10*ROW('Sanitation Data'!H107))="","",OFFSET('Sanitation Data'!$H$29,0,10*ROW('Sanitation Data'!H107)))</f>
        <v/>
      </c>
      <c r="DG113" s="274" t="str">
        <f ca="true">+IF(OFFSET('Sanitation Data'!$H$30,0,10*ROW('Sanitation Data'!H107))="","",OFFSET('Sanitation Data'!$H$30,0,10*ROW('Sanitation Data'!H107)))</f>
        <v/>
      </c>
      <c r="DH113" s="274" t="str">
        <f ca="true">+IF(OFFSET('Sanitation Data'!$H$31,0,10*ROW('Sanitation Data'!H107))="","",OFFSET('Sanitation Data'!$H$31,0,10*ROW('Sanitation Data'!H107)))</f>
        <v/>
      </c>
      <c r="DI113" s="274" t="str">
        <f ca="true">+IF(OFFSET('Sanitation Data'!$H$32,0,10*ROW('Sanitation Data'!H107))="","",OFFSET('Sanitation Data'!$H$32,0,10*ROW('Sanitation Data'!H107)))</f>
        <v/>
      </c>
      <c r="DJ113" s="274" t="str">
        <f ca="true">+IF(OFFSET('Sanitation Data'!$I$28,0,10*ROW('Sanitation Data'!I107))="","",OFFSET('Sanitation Data'!$I$28,0,10*ROW('Sanitation Data'!I107)))</f>
        <v/>
      </c>
      <c r="DK113" s="274" t="str">
        <f ca="true">+IF(OFFSET('Sanitation Data'!$I$29,0,10*ROW('Sanitation Data'!I107))="","",OFFSET('Sanitation Data'!$I$29,0,10*ROW('Sanitation Data'!I107)))</f>
        <v/>
      </c>
      <c r="DL113" s="274" t="str">
        <f ca="true">+IF(OFFSET('Sanitation Data'!$I$30,0,10*ROW('Sanitation Data'!I107))="","",OFFSET('Sanitation Data'!$I$30,0,10*ROW('Sanitation Data'!I107)))</f>
        <v/>
      </c>
      <c r="DM113" s="274" t="str">
        <f ca="true">+IF(OFFSET('Sanitation Data'!$I$31,0,10*ROW('Sanitation Data'!I107))="","",OFFSET('Sanitation Data'!$I$31,0,10*ROW('Sanitation Data'!I107)))</f>
        <v/>
      </c>
      <c r="DN113" s="274" t="str">
        <f ca="true">+IF(OFFSET('Sanitation Data'!$I$32,0,10*ROW('Sanitation Data'!I107))="","",OFFSET('Sanitation Data'!$I$32,0,10*ROW('Sanitation Data'!I107)))</f>
        <v/>
      </c>
      <c r="DO113" s="274" t="str">
        <f ca="true">+IF(OFFSET('Hygiene Data'!$D$11,0,10*ROW('Hygiene Data'!D107))="","",OFFSET('Hygiene Data'!$D$11,0,10*ROW('Hygiene Data'!D107)))</f>
        <v/>
      </c>
      <c r="DP113" s="274" t="str">
        <f ca="true">+IF(OFFSET('Hygiene Data'!$D$12,0,10*ROW('Hygiene Data'!D107))="","",OFFSET('Hygiene Data'!$D$12,0,10*ROW('Hygiene Data'!D107)))</f>
        <v/>
      </c>
      <c r="DQ113" s="274" t="str">
        <f ca="true">+IF(OFFSET('Hygiene Data'!$D$13,0,10*ROW('Hygiene Data'!D107))="","",OFFSET('Hygiene Data'!$D$13,0,10*ROW('Hygiene Data'!D107)))</f>
        <v/>
      </c>
      <c r="DR113" s="274" t="str">
        <f ca="true">+IF(OFFSET('Hygiene Data'!$E$11,0,10*ROW('Hygiene Data'!E107))="","",OFFSET('Hygiene Data'!$E$11,0,10*ROW('Hygiene Data'!E107)))</f>
        <v/>
      </c>
      <c r="DS113" s="274" t="str">
        <f ca="true">+IF(OFFSET('Hygiene Data'!$E$12,0,10*ROW('Hygiene Data'!E107))="","",OFFSET('Hygiene Data'!$E$12,0,10*ROW('Hygiene Data'!E107)))</f>
        <v/>
      </c>
      <c r="DT113" s="274" t="str">
        <f ca="true">+IF(OFFSET('Hygiene Data'!$E$13,0,10*ROW('Hygiene Data'!E107))="","",OFFSET('Hygiene Data'!$E$13,0,10*ROW('Hygiene Data'!E107)))</f>
        <v/>
      </c>
      <c r="DU113" s="274" t="str">
        <f ca="true">+IF(OFFSET('Hygiene Data'!$F$11,0,10*ROW('Hygiene Data'!F107))="","",OFFSET('Hygiene Data'!$F$11,0,10*ROW('Hygiene Data'!F107)))</f>
        <v/>
      </c>
      <c r="DV113" s="274" t="str">
        <f ca="true">+IF(OFFSET('Hygiene Data'!$F$12,0,10*ROW('Hygiene Data'!F107))="","",OFFSET('Hygiene Data'!$F$12,0,10*ROW('Hygiene Data'!F107)))</f>
        <v/>
      </c>
      <c r="DW113" s="274" t="str">
        <f ca="true">+IF(OFFSET('Hygiene Data'!$F$13,0,10*ROW('Hygiene Data'!F107))="","",OFFSET('Hygiene Data'!$F$13,0,10*ROW('Hygiene Data'!F107)))</f>
        <v/>
      </c>
      <c r="DX113" s="274" t="str">
        <f ca="true">+IF(OFFSET('Hygiene Data'!$G$11,0,10*ROW('Hygiene Data'!G107))="","",OFFSET('Hygiene Data'!$G$11,0,10*ROW('Hygiene Data'!G107)))</f>
        <v/>
      </c>
      <c r="DY113" s="274" t="str">
        <f ca="true">+IF(OFFSET('Hygiene Data'!$G$12,0,10*ROW('Hygiene Data'!G107))="","",OFFSET('Hygiene Data'!$G$12,0,10*ROW('Hygiene Data'!G107)))</f>
        <v/>
      </c>
      <c r="DZ113" s="274" t="str">
        <f ca="true">+IF(OFFSET('Hygiene Data'!$G$13,0,10*ROW('Hygiene Data'!G107))="","",OFFSET('Hygiene Data'!$G$13,0,10*ROW('Hygiene Data'!G107)))</f>
        <v/>
      </c>
      <c r="EA113" s="274" t="str">
        <f ca="true">+IF(OFFSET('Hygiene Data'!$H$11,0,10*ROW('Hygiene Data'!H107))="","",OFFSET('Hygiene Data'!$H$11,0,10*ROW('Hygiene Data'!H107)))</f>
        <v/>
      </c>
      <c r="EB113" s="274" t="str">
        <f ca="true">+IF(OFFSET('Hygiene Data'!$H$12,0,10*ROW('Hygiene Data'!H107))="","",OFFSET('Hygiene Data'!$H$12,0,10*ROW('Hygiene Data'!H107)))</f>
        <v/>
      </c>
      <c r="EC113" s="274" t="str">
        <f ca="true">+IF(OFFSET('Hygiene Data'!$H$13,0,10*ROW('Hygiene Data'!H107))="","",OFFSET('Hygiene Data'!$H$13,0,10*ROW('Hygiene Data'!H107)))</f>
        <v/>
      </c>
      <c r="ED113" s="274" t="str">
        <f ca="true">+IF(OFFSET('Hygiene Data'!$I$11,0,10*ROW('Hygiene Data'!I107))="","",OFFSET('Hygiene Data'!$I$11,0,10*ROW('Hygiene Data'!I107)))</f>
        <v/>
      </c>
      <c r="EE113" s="274" t="str">
        <f ca="true">+IF(OFFSET('Hygiene Data'!$I$12,0,10*ROW('Hygiene Data'!I107))="","",OFFSET('Hygiene Data'!$I$12,0,10*ROW('Hygiene Data'!I107)))</f>
        <v/>
      </c>
      <c r="EF113" s="274"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0" t="str">
        <f t="shared" ca="true" si="1"/>
        <v/>
      </c>
      <c r="D114" s="9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4"/>
      <c r="BS114" s="274" t="str">
        <f ca="true">+IF(OFFSET('Water Data'!$D$27,0,10*ROW('Water Data'!D108))="","",OFFSET('Water Data'!$D$27,0,10*ROW('Water Data'!D108)))</f>
        <v/>
      </c>
      <c r="BT114" s="274" t="str">
        <f ca="true">+IF(OFFSET('Water Data'!$D$28,0,10*ROW('Water Data'!D108))="","",OFFSET('Water Data'!$D$28,0,10*ROW('Water Data'!D108)))</f>
        <v/>
      </c>
      <c r="BU114" s="274" t="str">
        <f ca="true">+IF(OFFSET('Water Data'!$D$29,0,10*ROW('Water Data'!D108))="","",OFFSET('Water Data'!$D$29,0,10*ROW('Water Data'!D108)))</f>
        <v/>
      </c>
      <c r="BV114" s="274" t="str">
        <f ca="true">+IF(OFFSET('Water Data'!$E$27,0,10*ROW('Water Data'!E108))="","",OFFSET('Water Data'!$E$27,0,10*ROW('Water Data'!E108)))</f>
        <v/>
      </c>
      <c r="BW114" s="274" t="str">
        <f ca="true">+IF(OFFSET('Water Data'!$E$28,0,10*ROW('Water Data'!E108))="","",OFFSET('Water Data'!$E$28,0,10*ROW('Water Data'!E108)))</f>
        <v/>
      </c>
      <c r="BX114" s="274" t="str">
        <f ca="true">+IF(OFFSET('Water Data'!$E$29,0,10*ROW('Water Data'!E108))="","",OFFSET('Water Data'!$E$29,0,10*ROW('Water Data'!E108)))</f>
        <v/>
      </c>
      <c r="BY114" s="274" t="str">
        <f ca="true">+IF(OFFSET('Water Data'!$F$27,0,10*ROW('Water Data'!F108))="","",OFFSET('Water Data'!$F$27,0,10*ROW('Water Data'!F108)))</f>
        <v/>
      </c>
      <c r="BZ114" s="274" t="str">
        <f ca="true">+IF(OFFSET('Water Data'!$F$28,0,10*ROW('Water Data'!F108))="","",OFFSET('Water Data'!$F$28,0,10*ROW('Water Data'!F108)))</f>
        <v/>
      </c>
      <c r="CA114" s="274" t="str">
        <f ca="true">+IF(OFFSET('Water Data'!$F$29,0,10*ROW('Water Data'!F108))="","",OFFSET('Water Data'!$F$29,0,10*ROW('Water Data'!F108)))</f>
        <v/>
      </c>
      <c r="CB114" s="274" t="str">
        <f ca="true">+IF(OFFSET('Water Data'!$G$27,0,10*ROW('Water Data'!G108))="","",OFFSET('Water Data'!$G$27,0,10*ROW('Water Data'!G108)))</f>
        <v/>
      </c>
      <c r="CC114" s="274" t="str">
        <f ca="true">+IF(OFFSET('Water Data'!$G$28,0,10*ROW('Water Data'!G108))="","",OFFSET('Water Data'!$G$28,0,10*ROW('Water Data'!G108)))</f>
        <v/>
      </c>
      <c r="CD114" s="274" t="str">
        <f ca="true">+IF(OFFSET('Water Data'!$G$29,0,10*ROW('Water Data'!G108))="","",OFFSET('Water Data'!$G$29,0,10*ROW('Water Data'!G108)))</f>
        <v/>
      </c>
      <c r="CE114" s="274" t="str">
        <f ca="true">+IF(OFFSET('Water Data'!$H$27,0,10*ROW('Water Data'!H108))="","",OFFSET('Water Data'!$H$27,0,10*ROW('Water Data'!H108)))</f>
        <v/>
      </c>
      <c r="CF114" s="274" t="str">
        <f ca="true">+IF(OFFSET('Water Data'!$H$28,0,10*ROW('Water Data'!H108))="","",OFFSET('Water Data'!$H$28,0,10*ROW('Water Data'!H108)))</f>
        <v/>
      </c>
      <c r="CG114" s="274" t="str">
        <f ca="true">+IF(OFFSET('Water Data'!$H$29,0,10*ROW('Water Data'!H108))="","",OFFSET('Water Data'!$H$29,0,10*ROW('Water Data'!H108)))</f>
        <v/>
      </c>
      <c r="CH114" s="274" t="str">
        <f ca="true">+IF(OFFSET('Water Data'!$I$27,0,10*ROW('Water Data'!I108))="","",OFFSET('Water Data'!$I$27,0,10*ROW('Water Data'!I108)))</f>
        <v/>
      </c>
      <c r="CI114" s="274" t="str">
        <f ca="true">+IF(OFFSET('Water Data'!$I$28,0,10*ROW('Water Data'!I108))="","",OFFSET('Water Data'!$I$28,0,10*ROW('Water Data'!I108)))</f>
        <v/>
      </c>
      <c r="CJ114" s="274" t="str">
        <f ca="true">+IF(OFFSET('Water Data'!$I$29,0,10*ROW('Water Data'!I108))="","",OFFSET('Water Data'!$I$29,0,10*ROW('Water Data'!I108)))</f>
        <v/>
      </c>
      <c r="CK114" s="274" t="str">
        <f ca="true">+IF(OFFSET('Sanitation Data'!$D$28,0,10*ROW('Sanitation Data'!D108))="","",OFFSET('Sanitation Data'!$D$28,0,10*ROW('Sanitation Data'!D108)))</f>
        <v/>
      </c>
      <c r="CL114" s="274" t="str">
        <f ca="true">+IF(OFFSET('Sanitation Data'!$D$29,0,10*ROW('Sanitation Data'!D108))="","",OFFSET('Sanitation Data'!$D$29,0,10*ROW('Sanitation Data'!D108)))</f>
        <v/>
      </c>
      <c r="CM114" s="274" t="str">
        <f ca="true">+IF(OFFSET('Sanitation Data'!$D$30,0,10*ROW('Sanitation Data'!D108))="","",OFFSET('Sanitation Data'!$D$30,0,10*ROW('Sanitation Data'!D108)))</f>
        <v/>
      </c>
      <c r="CN114" s="274" t="str">
        <f ca="true">+IF(OFFSET('Sanitation Data'!$D$31,0,10*ROW('Sanitation Data'!D108))="","",OFFSET('Sanitation Data'!$D$31,0,10*ROW('Sanitation Data'!D108)))</f>
        <v/>
      </c>
      <c r="CO114" s="274" t="str">
        <f ca="true">+IF(OFFSET('Sanitation Data'!$D$32,0,10*ROW('Sanitation Data'!D108))="","",OFFSET('Sanitation Data'!$D$32,0,10*ROW('Sanitation Data'!D108)))</f>
        <v/>
      </c>
      <c r="CP114" s="274" t="str">
        <f ca="true">+IF(OFFSET('Sanitation Data'!$E$28,0,10*ROW('Sanitation Data'!E108))="","",OFFSET('Sanitation Data'!$E$28,0,10*ROW('Sanitation Data'!E108)))</f>
        <v/>
      </c>
      <c r="CQ114" s="274" t="str">
        <f ca="true">+IF(OFFSET('Sanitation Data'!$E$29,0,10*ROW('Sanitation Data'!E108))="","",OFFSET('Sanitation Data'!$E$29,0,10*ROW('Sanitation Data'!E108)))</f>
        <v/>
      </c>
      <c r="CR114" s="274" t="str">
        <f ca="true">+IF(OFFSET('Sanitation Data'!$E$30,0,10*ROW('Sanitation Data'!E108))="","",OFFSET('Sanitation Data'!$E$30,0,10*ROW('Sanitation Data'!E108)))</f>
        <v/>
      </c>
      <c r="CS114" s="274" t="str">
        <f ca="true">+IF(OFFSET('Sanitation Data'!$E$31,0,10*ROW('Sanitation Data'!E108))="","",OFFSET('Sanitation Data'!$E$31,0,10*ROW('Sanitation Data'!E108)))</f>
        <v/>
      </c>
      <c r="CT114" s="274" t="str">
        <f ca="true">+IF(OFFSET('Sanitation Data'!$E$32,0,10*ROW('Sanitation Data'!E108))="","",OFFSET('Sanitation Data'!$E$32,0,10*ROW('Sanitation Data'!E108)))</f>
        <v/>
      </c>
      <c r="CU114" s="274" t="str">
        <f ca="true">+IF(OFFSET('Sanitation Data'!$F$28,0,10*ROW('Sanitation Data'!F108))="","",OFFSET('Sanitation Data'!$F$28,0,10*ROW('Sanitation Data'!F108)))</f>
        <v/>
      </c>
      <c r="CV114" s="274" t="str">
        <f ca="true">+IF(OFFSET('Sanitation Data'!$F$29,0,10*ROW('Sanitation Data'!F108))="","",OFFSET('Sanitation Data'!$F$29,0,10*ROW('Sanitation Data'!F108)))</f>
        <v/>
      </c>
      <c r="CW114" s="274" t="str">
        <f ca="true">+IF(OFFSET('Sanitation Data'!$F$30,0,10*ROW('Sanitation Data'!F108))="","",OFFSET('Sanitation Data'!$F$30,0,10*ROW('Sanitation Data'!F108)))</f>
        <v/>
      </c>
      <c r="CX114" s="274" t="str">
        <f ca="true">+IF(OFFSET('Sanitation Data'!$F$31,0,10*ROW('Sanitation Data'!F108))="","",OFFSET('Sanitation Data'!$F$31,0,10*ROW('Sanitation Data'!F108)))</f>
        <v/>
      </c>
      <c r="CY114" s="274" t="str">
        <f ca="true">+IF(OFFSET('Sanitation Data'!$F$32,0,10*ROW('Sanitation Data'!F108))="","",OFFSET('Sanitation Data'!$F$32,0,10*ROW('Sanitation Data'!F108)))</f>
        <v/>
      </c>
      <c r="CZ114" s="274" t="str">
        <f ca="true">+IF(OFFSET('Sanitation Data'!$G$28,0,10*ROW('Sanitation Data'!G108))="","",OFFSET('Sanitation Data'!$G$28,0,10*ROW('Sanitation Data'!G108)))</f>
        <v/>
      </c>
      <c r="DA114" s="274" t="str">
        <f ca="true">+IF(OFFSET('Sanitation Data'!$G$29,0,10*ROW('Sanitation Data'!G108))="","",OFFSET('Sanitation Data'!$G$29,0,10*ROW('Sanitation Data'!G108)))</f>
        <v/>
      </c>
      <c r="DB114" s="274" t="str">
        <f ca="true">+IF(OFFSET('Sanitation Data'!$G$30,0,10*ROW('Sanitation Data'!G108))="","",OFFSET('Sanitation Data'!$G$30,0,10*ROW('Sanitation Data'!G108)))</f>
        <v/>
      </c>
      <c r="DC114" s="274" t="str">
        <f ca="true">+IF(OFFSET('Sanitation Data'!$G$31,0,10*ROW('Sanitation Data'!G108))="","",OFFSET('Sanitation Data'!$G$31,0,10*ROW('Sanitation Data'!G108)))</f>
        <v/>
      </c>
      <c r="DD114" s="274" t="str">
        <f ca="true">+IF(OFFSET('Sanitation Data'!$G$32,0,10*ROW('Sanitation Data'!G108))="","",OFFSET('Sanitation Data'!$G$32,0,10*ROW('Sanitation Data'!G108)))</f>
        <v/>
      </c>
      <c r="DE114" s="274" t="str">
        <f ca="true">+IF(OFFSET('Sanitation Data'!$H$28,0,10*ROW('Sanitation Data'!H108))="","",OFFSET('Sanitation Data'!$H$28,0,10*ROW('Sanitation Data'!H108)))</f>
        <v/>
      </c>
      <c r="DF114" s="274" t="str">
        <f ca="true">+IF(OFFSET('Sanitation Data'!$H$29,0,10*ROW('Sanitation Data'!H108))="","",OFFSET('Sanitation Data'!$H$29,0,10*ROW('Sanitation Data'!H108)))</f>
        <v/>
      </c>
      <c r="DG114" s="274" t="str">
        <f ca="true">+IF(OFFSET('Sanitation Data'!$H$30,0,10*ROW('Sanitation Data'!H108))="","",OFFSET('Sanitation Data'!$H$30,0,10*ROW('Sanitation Data'!H108)))</f>
        <v/>
      </c>
      <c r="DH114" s="274" t="str">
        <f ca="true">+IF(OFFSET('Sanitation Data'!$H$31,0,10*ROW('Sanitation Data'!H108))="","",OFFSET('Sanitation Data'!$H$31,0,10*ROW('Sanitation Data'!H108)))</f>
        <v/>
      </c>
      <c r="DI114" s="274" t="str">
        <f ca="true">+IF(OFFSET('Sanitation Data'!$H$32,0,10*ROW('Sanitation Data'!H108))="","",OFFSET('Sanitation Data'!$H$32,0,10*ROW('Sanitation Data'!H108)))</f>
        <v/>
      </c>
      <c r="DJ114" s="274" t="str">
        <f ca="true">+IF(OFFSET('Sanitation Data'!$I$28,0,10*ROW('Sanitation Data'!I108))="","",OFFSET('Sanitation Data'!$I$28,0,10*ROW('Sanitation Data'!I108)))</f>
        <v/>
      </c>
      <c r="DK114" s="274" t="str">
        <f ca="true">+IF(OFFSET('Sanitation Data'!$I$29,0,10*ROW('Sanitation Data'!I108))="","",OFFSET('Sanitation Data'!$I$29,0,10*ROW('Sanitation Data'!I108)))</f>
        <v/>
      </c>
      <c r="DL114" s="274" t="str">
        <f ca="true">+IF(OFFSET('Sanitation Data'!$I$30,0,10*ROW('Sanitation Data'!I108))="","",OFFSET('Sanitation Data'!$I$30,0,10*ROW('Sanitation Data'!I108)))</f>
        <v/>
      </c>
      <c r="DM114" s="274" t="str">
        <f ca="true">+IF(OFFSET('Sanitation Data'!$I$31,0,10*ROW('Sanitation Data'!I108))="","",OFFSET('Sanitation Data'!$I$31,0,10*ROW('Sanitation Data'!I108)))</f>
        <v/>
      </c>
      <c r="DN114" s="274" t="str">
        <f ca="true">+IF(OFFSET('Sanitation Data'!$I$32,0,10*ROW('Sanitation Data'!I108))="","",OFFSET('Sanitation Data'!$I$32,0,10*ROW('Sanitation Data'!I108)))</f>
        <v/>
      </c>
      <c r="DO114" s="274" t="str">
        <f ca="true">+IF(OFFSET('Hygiene Data'!$D$11,0,10*ROW('Hygiene Data'!D108))="","",OFFSET('Hygiene Data'!$D$11,0,10*ROW('Hygiene Data'!D108)))</f>
        <v/>
      </c>
      <c r="DP114" s="274" t="str">
        <f ca="true">+IF(OFFSET('Hygiene Data'!$D$12,0,10*ROW('Hygiene Data'!D108))="","",OFFSET('Hygiene Data'!$D$12,0,10*ROW('Hygiene Data'!D108)))</f>
        <v/>
      </c>
      <c r="DQ114" s="274" t="str">
        <f ca="true">+IF(OFFSET('Hygiene Data'!$D$13,0,10*ROW('Hygiene Data'!D108))="","",OFFSET('Hygiene Data'!$D$13,0,10*ROW('Hygiene Data'!D108)))</f>
        <v/>
      </c>
      <c r="DR114" s="274" t="str">
        <f ca="true">+IF(OFFSET('Hygiene Data'!$E$11,0,10*ROW('Hygiene Data'!E108))="","",OFFSET('Hygiene Data'!$E$11,0,10*ROW('Hygiene Data'!E108)))</f>
        <v/>
      </c>
      <c r="DS114" s="274" t="str">
        <f ca="true">+IF(OFFSET('Hygiene Data'!$E$12,0,10*ROW('Hygiene Data'!E108))="","",OFFSET('Hygiene Data'!$E$12,0,10*ROW('Hygiene Data'!E108)))</f>
        <v/>
      </c>
      <c r="DT114" s="274" t="str">
        <f ca="true">+IF(OFFSET('Hygiene Data'!$E$13,0,10*ROW('Hygiene Data'!E108))="","",OFFSET('Hygiene Data'!$E$13,0,10*ROW('Hygiene Data'!E108)))</f>
        <v/>
      </c>
      <c r="DU114" s="274" t="str">
        <f ca="true">+IF(OFFSET('Hygiene Data'!$F$11,0,10*ROW('Hygiene Data'!F108))="","",OFFSET('Hygiene Data'!$F$11,0,10*ROW('Hygiene Data'!F108)))</f>
        <v/>
      </c>
      <c r="DV114" s="274" t="str">
        <f ca="true">+IF(OFFSET('Hygiene Data'!$F$12,0,10*ROW('Hygiene Data'!F108))="","",OFFSET('Hygiene Data'!$F$12,0,10*ROW('Hygiene Data'!F108)))</f>
        <v/>
      </c>
      <c r="DW114" s="274" t="str">
        <f ca="true">+IF(OFFSET('Hygiene Data'!$F$13,0,10*ROW('Hygiene Data'!F108))="","",OFFSET('Hygiene Data'!$F$13,0,10*ROW('Hygiene Data'!F108)))</f>
        <v/>
      </c>
      <c r="DX114" s="274" t="str">
        <f ca="true">+IF(OFFSET('Hygiene Data'!$G$11,0,10*ROW('Hygiene Data'!G108))="","",OFFSET('Hygiene Data'!$G$11,0,10*ROW('Hygiene Data'!G108)))</f>
        <v/>
      </c>
      <c r="DY114" s="274" t="str">
        <f ca="true">+IF(OFFSET('Hygiene Data'!$G$12,0,10*ROW('Hygiene Data'!G108))="","",OFFSET('Hygiene Data'!$G$12,0,10*ROW('Hygiene Data'!G108)))</f>
        <v/>
      </c>
      <c r="DZ114" s="274" t="str">
        <f ca="true">+IF(OFFSET('Hygiene Data'!$G$13,0,10*ROW('Hygiene Data'!G108))="","",OFFSET('Hygiene Data'!$G$13,0,10*ROW('Hygiene Data'!G108)))</f>
        <v/>
      </c>
      <c r="EA114" s="274" t="str">
        <f ca="true">+IF(OFFSET('Hygiene Data'!$H$11,0,10*ROW('Hygiene Data'!H108))="","",OFFSET('Hygiene Data'!$H$11,0,10*ROW('Hygiene Data'!H108)))</f>
        <v/>
      </c>
      <c r="EB114" s="274" t="str">
        <f ca="true">+IF(OFFSET('Hygiene Data'!$H$12,0,10*ROW('Hygiene Data'!H108))="","",OFFSET('Hygiene Data'!$H$12,0,10*ROW('Hygiene Data'!H108)))</f>
        <v/>
      </c>
      <c r="EC114" s="274" t="str">
        <f ca="true">+IF(OFFSET('Hygiene Data'!$H$13,0,10*ROW('Hygiene Data'!H108))="","",OFFSET('Hygiene Data'!$H$13,0,10*ROW('Hygiene Data'!H108)))</f>
        <v/>
      </c>
      <c r="ED114" s="274" t="str">
        <f ca="true">+IF(OFFSET('Hygiene Data'!$I$11,0,10*ROW('Hygiene Data'!I108))="","",OFFSET('Hygiene Data'!$I$11,0,10*ROW('Hygiene Data'!I108)))</f>
        <v/>
      </c>
      <c r="EE114" s="274" t="str">
        <f ca="true">+IF(OFFSET('Hygiene Data'!$I$12,0,10*ROW('Hygiene Data'!I108))="","",OFFSET('Hygiene Data'!$I$12,0,10*ROW('Hygiene Data'!I108)))</f>
        <v/>
      </c>
      <c r="EF114" s="274"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0" t="str">
        <f t="shared" ca="true" si="1"/>
        <v/>
      </c>
      <c r="D115" s="9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4"/>
      <c r="BS115" s="274" t="str">
        <f ca="true">+IF(OFFSET('Water Data'!$D$27,0,10*ROW('Water Data'!D109))="","",OFFSET('Water Data'!$D$27,0,10*ROW('Water Data'!D109)))</f>
        <v/>
      </c>
      <c r="BT115" s="274" t="str">
        <f ca="true">+IF(OFFSET('Water Data'!$D$28,0,10*ROW('Water Data'!D109))="","",OFFSET('Water Data'!$D$28,0,10*ROW('Water Data'!D109)))</f>
        <v/>
      </c>
      <c r="BU115" s="274" t="str">
        <f ca="true">+IF(OFFSET('Water Data'!$D$29,0,10*ROW('Water Data'!D109))="","",OFFSET('Water Data'!$D$29,0,10*ROW('Water Data'!D109)))</f>
        <v/>
      </c>
      <c r="BV115" s="274" t="str">
        <f ca="true">+IF(OFFSET('Water Data'!$E$27,0,10*ROW('Water Data'!E109))="","",OFFSET('Water Data'!$E$27,0,10*ROW('Water Data'!E109)))</f>
        <v/>
      </c>
      <c r="BW115" s="274" t="str">
        <f ca="true">+IF(OFFSET('Water Data'!$E$28,0,10*ROW('Water Data'!E109))="","",OFFSET('Water Data'!$E$28,0,10*ROW('Water Data'!E109)))</f>
        <v/>
      </c>
      <c r="BX115" s="274" t="str">
        <f ca="true">+IF(OFFSET('Water Data'!$E$29,0,10*ROW('Water Data'!E109))="","",OFFSET('Water Data'!$E$29,0,10*ROW('Water Data'!E109)))</f>
        <v/>
      </c>
      <c r="BY115" s="274" t="str">
        <f ca="true">+IF(OFFSET('Water Data'!$F$27,0,10*ROW('Water Data'!F109))="","",OFFSET('Water Data'!$F$27,0,10*ROW('Water Data'!F109)))</f>
        <v/>
      </c>
      <c r="BZ115" s="274" t="str">
        <f ca="true">+IF(OFFSET('Water Data'!$F$28,0,10*ROW('Water Data'!F109))="","",OFFSET('Water Data'!$F$28,0,10*ROW('Water Data'!F109)))</f>
        <v/>
      </c>
      <c r="CA115" s="274" t="str">
        <f ca="true">+IF(OFFSET('Water Data'!$F$29,0,10*ROW('Water Data'!F109))="","",OFFSET('Water Data'!$F$29,0,10*ROW('Water Data'!F109)))</f>
        <v/>
      </c>
      <c r="CB115" s="274" t="str">
        <f ca="true">+IF(OFFSET('Water Data'!$G$27,0,10*ROW('Water Data'!G109))="","",OFFSET('Water Data'!$G$27,0,10*ROW('Water Data'!G109)))</f>
        <v/>
      </c>
      <c r="CC115" s="274" t="str">
        <f ca="true">+IF(OFFSET('Water Data'!$G$28,0,10*ROW('Water Data'!G109))="","",OFFSET('Water Data'!$G$28,0,10*ROW('Water Data'!G109)))</f>
        <v/>
      </c>
      <c r="CD115" s="274" t="str">
        <f ca="true">+IF(OFFSET('Water Data'!$G$29,0,10*ROW('Water Data'!G109))="","",OFFSET('Water Data'!$G$29,0,10*ROW('Water Data'!G109)))</f>
        <v/>
      </c>
      <c r="CE115" s="274" t="str">
        <f ca="true">+IF(OFFSET('Water Data'!$H$27,0,10*ROW('Water Data'!H109))="","",OFFSET('Water Data'!$H$27,0,10*ROW('Water Data'!H109)))</f>
        <v/>
      </c>
      <c r="CF115" s="274" t="str">
        <f ca="true">+IF(OFFSET('Water Data'!$H$28,0,10*ROW('Water Data'!H109))="","",OFFSET('Water Data'!$H$28,0,10*ROW('Water Data'!H109)))</f>
        <v/>
      </c>
      <c r="CG115" s="274" t="str">
        <f ca="true">+IF(OFFSET('Water Data'!$H$29,0,10*ROW('Water Data'!H109))="","",OFFSET('Water Data'!$H$29,0,10*ROW('Water Data'!H109)))</f>
        <v/>
      </c>
      <c r="CH115" s="274" t="str">
        <f ca="true">+IF(OFFSET('Water Data'!$I$27,0,10*ROW('Water Data'!I109))="","",OFFSET('Water Data'!$I$27,0,10*ROW('Water Data'!I109)))</f>
        <v/>
      </c>
      <c r="CI115" s="274" t="str">
        <f ca="true">+IF(OFFSET('Water Data'!$I$28,0,10*ROW('Water Data'!I109))="","",OFFSET('Water Data'!$I$28,0,10*ROW('Water Data'!I109)))</f>
        <v/>
      </c>
      <c r="CJ115" s="274" t="str">
        <f ca="true">+IF(OFFSET('Water Data'!$I$29,0,10*ROW('Water Data'!I109))="","",OFFSET('Water Data'!$I$29,0,10*ROW('Water Data'!I109)))</f>
        <v/>
      </c>
      <c r="CK115" s="274" t="str">
        <f ca="true">+IF(OFFSET('Sanitation Data'!$D$28,0,10*ROW('Sanitation Data'!D109))="","",OFFSET('Sanitation Data'!$D$28,0,10*ROW('Sanitation Data'!D109)))</f>
        <v/>
      </c>
      <c r="CL115" s="274" t="str">
        <f ca="true">+IF(OFFSET('Sanitation Data'!$D$29,0,10*ROW('Sanitation Data'!D109))="","",OFFSET('Sanitation Data'!$D$29,0,10*ROW('Sanitation Data'!D109)))</f>
        <v/>
      </c>
      <c r="CM115" s="274" t="str">
        <f ca="true">+IF(OFFSET('Sanitation Data'!$D$30,0,10*ROW('Sanitation Data'!D109))="","",OFFSET('Sanitation Data'!$D$30,0,10*ROW('Sanitation Data'!D109)))</f>
        <v/>
      </c>
      <c r="CN115" s="274" t="str">
        <f ca="true">+IF(OFFSET('Sanitation Data'!$D$31,0,10*ROW('Sanitation Data'!D109))="","",OFFSET('Sanitation Data'!$D$31,0,10*ROW('Sanitation Data'!D109)))</f>
        <v/>
      </c>
      <c r="CO115" s="274" t="str">
        <f ca="true">+IF(OFFSET('Sanitation Data'!$D$32,0,10*ROW('Sanitation Data'!D109))="","",OFFSET('Sanitation Data'!$D$32,0,10*ROW('Sanitation Data'!D109)))</f>
        <v/>
      </c>
      <c r="CP115" s="274" t="str">
        <f ca="true">+IF(OFFSET('Sanitation Data'!$E$28,0,10*ROW('Sanitation Data'!E109))="","",OFFSET('Sanitation Data'!$E$28,0,10*ROW('Sanitation Data'!E109)))</f>
        <v/>
      </c>
      <c r="CQ115" s="274" t="str">
        <f ca="true">+IF(OFFSET('Sanitation Data'!$E$29,0,10*ROW('Sanitation Data'!E109))="","",OFFSET('Sanitation Data'!$E$29,0,10*ROW('Sanitation Data'!E109)))</f>
        <v/>
      </c>
      <c r="CR115" s="274" t="str">
        <f ca="true">+IF(OFFSET('Sanitation Data'!$E$30,0,10*ROW('Sanitation Data'!E109))="","",OFFSET('Sanitation Data'!$E$30,0,10*ROW('Sanitation Data'!E109)))</f>
        <v/>
      </c>
      <c r="CS115" s="274" t="str">
        <f ca="true">+IF(OFFSET('Sanitation Data'!$E$31,0,10*ROW('Sanitation Data'!E109))="","",OFFSET('Sanitation Data'!$E$31,0,10*ROW('Sanitation Data'!E109)))</f>
        <v/>
      </c>
      <c r="CT115" s="274" t="str">
        <f ca="true">+IF(OFFSET('Sanitation Data'!$E$32,0,10*ROW('Sanitation Data'!E109))="","",OFFSET('Sanitation Data'!$E$32,0,10*ROW('Sanitation Data'!E109)))</f>
        <v/>
      </c>
      <c r="CU115" s="274" t="str">
        <f ca="true">+IF(OFFSET('Sanitation Data'!$F$28,0,10*ROW('Sanitation Data'!F109))="","",OFFSET('Sanitation Data'!$F$28,0,10*ROW('Sanitation Data'!F109)))</f>
        <v/>
      </c>
      <c r="CV115" s="274" t="str">
        <f ca="true">+IF(OFFSET('Sanitation Data'!$F$29,0,10*ROW('Sanitation Data'!F109))="","",OFFSET('Sanitation Data'!$F$29,0,10*ROW('Sanitation Data'!F109)))</f>
        <v/>
      </c>
      <c r="CW115" s="274" t="str">
        <f ca="true">+IF(OFFSET('Sanitation Data'!$F$30,0,10*ROW('Sanitation Data'!F109))="","",OFFSET('Sanitation Data'!$F$30,0,10*ROW('Sanitation Data'!F109)))</f>
        <v/>
      </c>
      <c r="CX115" s="274" t="str">
        <f ca="true">+IF(OFFSET('Sanitation Data'!$F$31,0,10*ROW('Sanitation Data'!F109))="","",OFFSET('Sanitation Data'!$F$31,0,10*ROW('Sanitation Data'!F109)))</f>
        <v/>
      </c>
      <c r="CY115" s="274" t="str">
        <f ca="true">+IF(OFFSET('Sanitation Data'!$F$32,0,10*ROW('Sanitation Data'!F109))="","",OFFSET('Sanitation Data'!$F$32,0,10*ROW('Sanitation Data'!F109)))</f>
        <v/>
      </c>
      <c r="CZ115" s="274" t="str">
        <f ca="true">+IF(OFFSET('Sanitation Data'!$G$28,0,10*ROW('Sanitation Data'!G109))="","",OFFSET('Sanitation Data'!$G$28,0,10*ROW('Sanitation Data'!G109)))</f>
        <v/>
      </c>
      <c r="DA115" s="274" t="str">
        <f ca="true">+IF(OFFSET('Sanitation Data'!$G$29,0,10*ROW('Sanitation Data'!G109))="","",OFFSET('Sanitation Data'!$G$29,0,10*ROW('Sanitation Data'!G109)))</f>
        <v/>
      </c>
      <c r="DB115" s="274" t="str">
        <f ca="true">+IF(OFFSET('Sanitation Data'!$G$30,0,10*ROW('Sanitation Data'!G109))="","",OFFSET('Sanitation Data'!$G$30,0,10*ROW('Sanitation Data'!G109)))</f>
        <v/>
      </c>
      <c r="DC115" s="274" t="str">
        <f ca="true">+IF(OFFSET('Sanitation Data'!$G$31,0,10*ROW('Sanitation Data'!G109))="","",OFFSET('Sanitation Data'!$G$31,0,10*ROW('Sanitation Data'!G109)))</f>
        <v/>
      </c>
      <c r="DD115" s="274" t="str">
        <f ca="true">+IF(OFFSET('Sanitation Data'!$G$32,0,10*ROW('Sanitation Data'!G109))="","",OFFSET('Sanitation Data'!$G$32,0,10*ROW('Sanitation Data'!G109)))</f>
        <v/>
      </c>
      <c r="DE115" s="274" t="str">
        <f ca="true">+IF(OFFSET('Sanitation Data'!$H$28,0,10*ROW('Sanitation Data'!H109))="","",OFFSET('Sanitation Data'!$H$28,0,10*ROW('Sanitation Data'!H109)))</f>
        <v/>
      </c>
      <c r="DF115" s="274" t="str">
        <f ca="true">+IF(OFFSET('Sanitation Data'!$H$29,0,10*ROW('Sanitation Data'!H109))="","",OFFSET('Sanitation Data'!$H$29,0,10*ROW('Sanitation Data'!H109)))</f>
        <v/>
      </c>
      <c r="DG115" s="274" t="str">
        <f ca="true">+IF(OFFSET('Sanitation Data'!$H$30,0,10*ROW('Sanitation Data'!H109))="","",OFFSET('Sanitation Data'!$H$30,0,10*ROW('Sanitation Data'!H109)))</f>
        <v/>
      </c>
      <c r="DH115" s="274" t="str">
        <f ca="true">+IF(OFFSET('Sanitation Data'!$H$31,0,10*ROW('Sanitation Data'!H109))="","",OFFSET('Sanitation Data'!$H$31,0,10*ROW('Sanitation Data'!H109)))</f>
        <v/>
      </c>
      <c r="DI115" s="274" t="str">
        <f ca="true">+IF(OFFSET('Sanitation Data'!$H$32,0,10*ROW('Sanitation Data'!H109))="","",OFFSET('Sanitation Data'!$H$32,0,10*ROW('Sanitation Data'!H109)))</f>
        <v/>
      </c>
      <c r="DJ115" s="274" t="str">
        <f ca="true">+IF(OFFSET('Sanitation Data'!$I$28,0,10*ROW('Sanitation Data'!I109))="","",OFFSET('Sanitation Data'!$I$28,0,10*ROW('Sanitation Data'!I109)))</f>
        <v/>
      </c>
      <c r="DK115" s="274" t="str">
        <f ca="true">+IF(OFFSET('Sanitation Data'!$I$29,0,10*ROW('Sanitation Data'!I109))="","",OFFSET('Sanitation Data'!$I$29,0,10*ROW('Sanitation Data'!I109)))</f>
        <v/>
      </c>
      <c r="DL115" s="274" t="str">
        <f ca="true">+IF(OFFSET('Sanitation Data'!$I$30,0,10*ROW('Sanitation Data'!I109))="","",OFFSET('Sanitation Data'!$I$30,0,10*ROW('Sanitation Data'!I109)))</f>
        <v/>
      </c>
      <c r="DM115" s="274" t="str">
        <f ca="true">+IF(OFFSET('Sanitation Data'!$I$31,0,10*ROW('Sanitation Data'!I109))="","",OFFSET('Sanitation Data'!$I$31,0,10*ROW('Sanitation Data'!I109)))</f>
        <v/>
      </c>
      <c r="DN115" s="274" t="str">
        <f ca="true">+IF(OFFSET('Sanitation Data'!$I$32,0,10*ROW('Sanitation Data'!I109))="","",OFFSET('Sanitation Data'!$I$32,0,10*ROW('Sanitation Data'!I109)))</f>
        <v/>
      </c>
      <c r="DO115" s="274" t="str">
        <f ca="true">+IF(OFFSET('Hygiene Data'!$D$11,0,10*ROW('Hygiene Data'!D109))="","",OFFSET('Hygiene Data'!$D$11,0,10*ROW('Hygiene Data'!D109)))</f>
        <v/>
      </c>
      <c r="DP115" s="274" t="str">
        <f ca="true">+IF(OFFSET('Hygiene Data'!$D$12,0,10*ROW('Hygiene Data'!D109))="","",OFFSET('Hygiene Data'!$D$12,0,10*ROW('Hygiene Data'!D109)))</f>
        <v/>
      </c>
      <c r="DQ115" s="274" t="str">
        <f ca="true">+IF(OFFSET('Hygiene Data'!$D$13,0,10*ROW('Hygiene Data'!D109))="","",OFFSET('Hygiene Data'!$D$13,0,10*ROW('Hygiene Data'!D109)))</f>
        <v/>
      </c>
      <c r="DR115" s="274" t="str">
        <f ca="true">+IF(OFFSET('Hygiene Data'!$E$11,0,10*ROW('Hygiene Data'!E109))="","",OFFSET('Hygiene Data'!$E$11,0,10*ROW('Hygiene Data'!E109)))</f>
        <v/>
      </c>
      <c r="DS115" s="274" t="str">
        <f ca="true">+IF(OFFSET('Hygiene Data'!$E$12,0,10*ROW('Hygiene Data'!E109))="","",OFFSET('Hygiene Data'!$E$12,0,10*ROW('Hygiene Data'!E109)))</f>
        <v/>
      </c>
      <c r="DT115" s="274" t="str">
        <f ca="true">+IF(OFFSET('Hygiene Data'!$E$13,0,10*ROW('Hygiene Data'!E109))="","",OFFSET('Hygiene Data'!$E$13,0,10*ROW('Hygiene Data'!E109)))</f>
        <v/>
      </c>
      <c r="DU115" s="274" t="str">
        <f ca="true">+IF(OFFSET('Hygiene Data'!$F$11,0,10*ROW('Hygiene Data'!F109))="","",OFFSET('Hygiene Data'!$F$11,0,10*ROW('Hygiene Data'!F109)))</f>
        <v/>
      </c>
      <c r="DV115" s="274" t="str">
        <f ca="true">+IF(OFFSET('Hygiene Data'!$F$12,0,10*ROW('Hygiene Data'!F109))="","",OFFSET('Hygiene Data'!$F$12,0,10*ROW('Hygiene Data'!F109)))</f>
        <v/>
      </c>
      <c r="DW115" s="274" t="str">
        <f ca="true">+IF(OFFSET('Hygiene Data'!$F$13,0,10*ROW('Hygiene Data'!F109))="","",OFFSET('Hygiene Data'!$F$13,0,10*ROW('Hygiene Data'!F109)))</f>
        <v/>
      </c>
      <c r="DX115" s="274" t="str">
        <f ca="true">+IF(OFFSET('Hygiene Data'!$G$11,0,10*ROW('Hygiene Data'!G109))="","",OFFSET('Hygiene Data'!$G$11,0,10*ROW('Hygiene Data'!G109)))</f>
        <v/>
      </c>
      <c r="DY115" s="274" t="str">
        <f ca="true">+IF(OFFSET('Hygiene Data'!$G$12,0,10*ROW('Hygiene Data'!G109))="","",OFFSET('Hygiene Data'!$G$12,0,10*ROW('Hygiene Data'!G109)))</f>
        <v/>
      </c>
      <c r="DZ115" s="274" t="str">
        <f ca="true">+IF(OFFSET('Hygiene Data'!$G$13,0,10*ROW('Hygiene Data'!G109))="","",OFFSET('Hygiene Data'!$G$13,0,10*ROW('Hygiene Data'!G109)))</f>
        <v/>
      </c>
      <c r="EA115" s="274" t="str">
        <f ca="true">+IF(OFFSET('Hygiene Data'!$H$11,0,10*ROW('Hygiene Data'!H109))="","",OFFSET('Hygiene Data'!$H$11,0,10*ROW('Hygiene Data'!H109)))</f>
        <v/>
      </c>
      <c r="EB115" s="274" t="str">
        <f ca="true">+IF(OFFSET('Hygiene Data'!$H$12,0,10*ROW('Hygiene Data'!H109))="","",OFFSET('Hygiene Data'!$H$12,0,10*ROW('Hygiene Data'!H109)))</f>
        <v/>
      </c>
      <c r="EC115" s="274" t="str">
        <f ca="true">+IF(OFFSET('Hygiene Data'!$H$13,0,10*ROW('Hygiene Data'!H109))="","",OFFSET('Hygiene Data'!$H$13,0,10*ROW('Hygiene Data'!H109)))</f>
        <v/>
      </c>
      <c r="ED115" s="274" t="str">
        <f ca="true">+IF(OFFSET('Hygiene Data'!$I$11,0,10*ROW('Hygiene Data'!I109))="","",OFFSET('Hygiene Data'!$I$11,0,10*ROW('Hygiene Data'!I109)))</f>
        <v/>
      </c>
      <c r="EE115" s="274" t="str">
        <f ca="true">+IF(OFFSET('Hygiene Data'!$I$12,0,10*ROW('Hygiene Data'!I109))="","",OFFSET('Hygiene Data'!$I$12,0,10*ROW('Hygiene Data'!I109)))</f>
        <v/>
      </c>
      <c r="EF115" s="274"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0" t="str">
        <f t="shared" ca="true" si="1"/>
        <v/>
      </c>
      <c r="D116" s="9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4"/>
      <c r="BS116" s="274" t="str">
        <f ca="true">+IF(OFFSET('Water Data'!$D$27,0,10*ROW('Water Data'!D110))="","",OFFSET('Water Data'!$D$27,0,10*ROW('Water Data'!D110)))</f>
        <v/>
      </c>
      <c r="BT116" s="274" t="str">
        <f ca="true">+IF(OFFSET('Water Data'!$D$28,0,10*ROW('Water Data'!D110))="","",OFFSET('Water Data'!$D$28,0,10*ROW('Water Data'!D110)))</f>
        <v/>
      </c>
      <c r="BU116" s="274" t="str">
        <f ca="true">+IF(OFFSET('Water Data'!$D$29,0,10*ROW('Water Data'!D110))="","",OFFSET('Water Data'!$D$29,0,10*ROW('Water Data'!D110)))</f>
        <v/>
      </c>
      <c r="BV116" s="274" t="str">
        <f ca="true">+IF(OFFSET('Water Data'!$E$27,0,10*ROW('Water Data'!E110))="","",OFFSET('Water Data'!$E$27,0,10*ROW('Water Data'!E110)))</f>
        <v/>
      </c>
      <c r="BW116" s="274" t="str">
        <f ca="true">+IF(OFFSET('Water Data'!$E$28,0,10*ROW('Water Data'!E110))="","",OFFSET('Water Data'!$E$28,0,10*ROW('Water Data'!E110)))</f>
        <v/>
      </c>
      <c r="BX116" s="274" t="str">
        <f ca="true">+IF(OFFSET('Water Data'!$E$29,0,10*ROW('Water Data'!E110))="","",OFFSET('Water Data'!$E$29,0,10*ROW('Water Data'!E110)))</f>
        <v/>
      </c>
      <c r="BY116" s="274" t="str">
        <f ca="true">+IF(OFFSET('Water Data'!$F$27,0,10*ROW('Water Data'!F110))="","",OFFSET('Water Data'!$F$27,0,10*ROW('Water Data'!F110)))</f>
        <v/>
      </c>
      <c r="BZ116" s="274" t="str">
        <f ca="true">+IF(OFFSET('Water Data'!$F$28,0,10*ROW('Water Data'!F110))="","",OFFSET('Water Data'!$F$28,0,10*ROW('Water Data'!F110)))</f>
        <v/>
      </c>
      <c r="CA116" s="274" t="str">
        <f ca="true">+IF(OFFSET('Water Data'!$F$29,0,10*ROW('Water Data'!F110))="","",OFFSET('Water Data'!$F$29,0,10*ROW('Water Data'!F110)))</f>
        <v/>
      </c>
      <c r="CB116" s="274" t="str">
        <f ca="true">+IF(OFFSET('Water Data'!$G$27,0,10*ROW('Water Data'!G110))="","",OFFSET('Water Data'!$G$27,0,10*ROW('Water Data'!G110)))</f>
        <v/>
      </c>
      <c r="CC116" s="274" t="str">
        <f ca="true">+IF(OFFSET('Water Data'!$G$28,0,10*ROW('Water Data'!G110))="","",OFFSET('Water Data'!$G$28,0,10*ROW('Water Data'!G110)))</f>
        <v/>
      </c>
      <c r="CD116" s="274" t="str">
        <f ca="true">+IF(OFFSET('Water Data'!$G$29,0,10*ROW('Water Data'!G110))="","",OFFSET('Water Data'!$G$29,0,10*ROW('Water Data'!G110)))</f>
        <v/>
      </c>
      <c r="CE116" s="274" t="str">
        <f ca="true">+IF(OFFSET('Water Data'!$H$27,0,10*ROW('Water Data'!H110))="","",OFFSET('Water Data'!$H$27,0,10*ROW('Water Data'!H110)))</f>
        <v/>
      </c>
      <c r="CF116" s="274" t="str">
        <f ca="true">+IF(OFFSET('Water Data'!$H$28,0,10*ROW('Water Data'!H110))="","",OFFSET('Water Data'!$H$28,0,10*ROW('Water Data'!H110)))</f>
        <v/>
      </c>
      <c r="CG116" s="274" t="str">
        <f ca="true">+IF(OFFSET('Water Data'!$H$29,0,10*ROW('Water Data'!H110))="","",OFFSET('Water Data'!$H$29,0,10*ROW('Water Data'!H110)))</f>
        <v/>
      </c>
      <c r="CH116" s="274" t="str">
        <f ca="true">+IF(OFFSET('Water Data'!$I$27,0,10*ROW('Water Data'!I110))="","",OFFSET('Water Data'!$I$27,0,10*ROW('Water Data'!I110)))</f>
        <v/>
      </c>
      <c r="CI116" s="274" t="str">
        <f ca="true">+IF(OFFSET('Water Data'!$I$28,0,10*ROW('Water Data'!I110))="","",OFFSET('Water Data'!$I$28,0,10*ROW('Water Data'!I110)))</f>
        <v/>
      </c>
      <c r="CJ116" s="274" t="str">
        <f ca="true">+IF(OFFSET('Water Data'!$I$29,0,10*ROW('Water Data'!I110))="","",OFFSET('Water Data'!$I$29,0,10*ROW('Water Data'!I110)))</f>
        <v/>
      </c>
      <c r="CK116" s="274" t="str">
        <f ca="true">+IF(OFFSET('Sanitation Data'!$D$28,0,10*ROW('Sanitation Data'!D110))="","",OFFSET('Sanitation Data'!$D$28,0,10*ROW('Sanitation Data'!D110)))</f>
        <v/>
      </c>
      <c r="CL116" s="274" t="str">
        <f ca="true">+IF(OFFSET('Sanitation Data'!$D$29,0,10*ROW('Sanitation Data'!D110))="","",OFFSET('Sanitation Data'!$D$29,0,10*ROW('Sanitation Data'!D110)))</f>
        <v/>
      </c>
      <c r="CM116" s="274" t="str">
        <f ca="true">+IF(OFFSET('Sanitation Data'!$D$30,0,10*ROW('Sanitation Data'!D110))="","",OFFSET('Sanitation Data'!$D$30,0,10*ROW('Sanitation Data'!D110)))</f>
        <v/>
      </c>
      <c r="CN116" s="274" t="str">
        <f ca="true">+IF(OFFSET('Sanitation Data'!$D$31,0,10*ROW('Sanitation Data'!D110))="","",OFFSET('Sanitation Data'!$D$31,0,10*ROW('Sanitation Data'!D110)))</f>
        <v/>
      </c>
      <c r="CO116" s="274" t="str">
        <f ca="true">+IF(OFFSET('Sanitation Data'!$D$32,0,10*ROW('Sanitation Data'!D110))="","",OFFSET('Sanitation Data'!$D$32,0,10*ROW('Sanitation Data'!D110)))</f>
        <v/>
      </c>
      <c r="CP116" s="274" t="str">
        <f ca="true">+IF(OFFSET('Sanitation Data'!$E$28,0,10*ROW('Sanitation Data'!E110))="","",OFFSET('Sanitation Data'!$E$28,0,10*ROW('Sanitation Data'!E110)))</f>
        <v/>
      </c>
      <c r="CQ116" s="274" t="str">
        <f ca="true">+IF(OFFSET('Sanitation Data'!$E$29,0,10*ROW('Sanitation Data'!E110))="","",OFFSET('Sanitation Data'!$E$29,0,10*ROW('Sanitation Data'!E110)))</f>
        <v/>
      </c>
      <c r="CR116" s="274" t="str">
        <f ca="true">+IF(OFFSET('Sanitation Data'!$E$30,0,10*ROW('Sanitation Data'!E110))="","",OFFSET('Sanitation Data'!$E$30,0,10*ROW('Sanitation Data'!E110)))</f>
        <v/>
      </c>
      <c r="CS116" s="274" t="str">
        <f ca="true">+IF(OFFSET('Sanitation Data'!$E$31,0,10*ROW('Sanitation Data'!E110))="","",OFFSET('Sanitation Data'!$E$31,0,10*ROW('Sanitation Data'!E110)))</f>
        <v/>
      </c>
      <c r="CT116" s="274" t="str">
        <f ca="true">+IF(OFFSET('Sanitation Data'!$E$32,0,10*ROW('Sanitation Data'!E110))="","",OFFSET('Sanitation Data'!$E$32,0,10*ROW('Sanitation Data'!E110)))</f>
        <v/>
      </c>
      <c r="CU116" s="274" t="str">
        <f ca="true">+IF(OFFSET('Sanitation Data'!$F$28,0,10*ROW('Sanitation Data'!F110))="","",OFFSET('Sanitation Data'!$F$28,0,10*ROW('Sanitation Data'!F110)))</f>
        <v/>
      </c>
      <c r="CV116" s="274" t="str">
        <f ca="true">+IF(OFFSET('Sanitation Data'!$F$29,0,10*ROW('Sanitation Data'!F110))="","",OFFSET('Sanitation Data'!$F$29,0,10*ROW('Sanitation Data'!F110)))</f>
        <v/>
      </c>
      <c r="CW116" s="274" t="str">
        <f ca="true">+IF(OFFSET('Sanitation Data'!$F$30,0,10*ROW('Sanitation Data'!F110))="","",OFFSET('Sanitation Data'!$F$30,0,10*ROW('Sanitation Data'!F110)))</f>
        <v/>
      </c>
      <c r="CX116" s="274" t="str">
        <f ca="true">+IF(OFFSET('Sanitation Data'!$F$31,0,10*ROW('Sanitation Data'!F110))="","",OFFSET('Sanitation Data'!$F$31,0,10*ROW('Sanitation Data'!F110)))</f>
        <v/>
      </c>
      <c r="CY116" s="274" t="str">
        <f ca="true">+IF(OFFSET('Sanitation Data'!$F$32,0,10*ROW('Sanitation Data'!F110))="","",OFFSET('Sanitation Data'!$F$32,0,10*ROW('Sanitation Data'!F110)))</f>
        <v/>
      </c>
      <c r="CZ116" s="274" t="str">
        <f ca="true">+IF(OFFSET('Sanitation Data'!$G$28,0,10*ROW('Sanitation Data'!G110))="","",OFFSET('Sanitation Data'!$G$28,0,10*ROW('Sanitation Data'!G110)))</f>
        <v/>
      </c>
      <c r="DA116" s="274" t="str">
        <f ca="true">+IF(OFFSET('Sanitation Data'!$G$29,0,10*ROW('Sanitation Data'!G110))="","",OFFSET('Sanitation Data'!$G$29,0,10*ROW('Sanitation Data'!G110)))</f>
        <v/>
      </c>
      <c r="DB116" s="274" t="str">
        <f ca="true">+IF(OFFSET('Sanitation Data'!$G$30,0,10*ROW('Sanitation Data'!G110))="","",OFFSET('Sanitation Data'!$G$30,0,10*ROW('Sanitation Data'!G110)))</f>
        <v/>
      </c>
      <c r="DC116" s="274" t="str">
        <f ca="true">+IF(OFFSET('Sanitation Data'!$G$31,0,10*ROW('Sanitation Data'!G110))="","",OFFSET('Sanitation Data'!$G$31,0,10*ROW('Sanitation Data'!G110)))</f>
        <v/>
      </c>
      <c r="DD116" s="274" t="str">
        <f ca="true">+IF(OFFSET('Sanitation Data'!$G$32,0,10*ROW('Sanitation Data'!G110))="","",OFFSET('Sanitation Data'!$G$32,0,10*ROW('Sanitation Data'!G110)))</f>
        <v/>
      </c>
      <c r="DE116" s="274" t="str">
        <f ca="true">+IF(OFFSET('Sanitation Data'!$H$28,0,10*ROW('Sanitation Data'!H110))="","",OFFSET('Sanitation Data'!$H$28,0,10*ROW('Sanitation Data'!H110)))</f>
        <v/>
      </c>
      <c r="DF116" s="274" t="str">
        <f ca="true">+IF(OFFSET('Sanitation Data'!$H$29,0,10*ROW('Sanitation Data'!H110))="","",OFFSET('Sanitation Data'!$H$29,0,10*ROW('Sanitation Data'!H110)))</f>
        <v/>
      </c>
      <c r="DG116" s="274" t="str">
        <f ca="true">+IF(OFFSET('Sanitation Data'!$H$30,0,10*ROW('Sanitation Data'!H110))="","",OFFSET('Sanitation Data'!$H$30,0,10*ROW('Sanitation Data'!H110)))</f>
        <v/>
      </c>
      <c r="DH116" s="274" t="str">
        <f ca="true">+IF(OFFSET('Sanitation Data'!$H$31,0,10*ROW('Sanitation Data'!H110))="","",OFFSET('Sanitation Data'!$H$31,0,10*ROW('Sanitation Data'!H110)))</f>
        <v/>
      </c>
      <c r="DI116" s="274" t="str">
        <f ca="true">+IF(OFFSET('Sanitation Data'!$H$32,0,10*ROW('Sanitation Data'!H110))="","",OFFSET('Sanitation Data'!$H$32,0,10*ROW('Sanitation Data'!H110)))</f>
        <v/>
      </c>
      <c r="DJ116" s="274" t="str">
        <f ca="true">+IF(OFFSET('Sanitation Data'!$I$28,0,10*ROW('Sanitation Data'!I110))="","",OFFSET('Sanitation Data'!$I$28,0,10*ROW('Sanitation Data'!I110)))</f>
        <v/>
      </c>
      <c r="DK116" s="274" t="str">
        <f ca="true">+IF(OFFSET('Sanitation Data'!$I$29,0,10*ROW('Sanitation Data'!I110))="","",OFFSET('Sanitation Data'!$I$29,0,10*ROW('Sanitation Data'!I110)))</f>
        <v/>
      </c>
      <c r="DL116" s="274" t="str">
        <f ca="true">+IF(OFFSET('Sanitation Data'!$I$30,0,10*ROW('Sanitation Data'!I110))="","",OFFSET('Sanitation Data'!$I$30,0,10*ROW('Sanitation Data'!I110)))</f>
        <v/>
      </c>
      <c r="DM116" s="274" t="str">
        <f ca="true">+IF(OFFSET('Sanitation Data'!$I$31,0,10*ROW('Sanitation Data'!I110))="","",OFFSET('Sanitation Data'!$I$31,0,10*ROW('Sanitation Data'!I110)))</f>
        <v/>
      </c>
      <c r="DN116" s="274" t="str">
        <f ca="true">+IF(OFFSET('Sanitation Data'!$I$32,0,10*ROW('Sanitation Data'!I110))="","",OFFSET('Sanitation Data'!$I$32,0,10*ROW('Sanitation Data'!I110)))</f>
        <v/>
      </c>
      <c r="DO116" s="274" t="str">
        <f ca="true">+IF(OFFSET('Hygiene Data'!$D$11,0,10*ROW('Hygiene Data'!D110))="","",OFFSET('Hygiene Data'!$D$11,0,10*ROW('Hygiene Data'!D110)))</f>
        <v/>
      </c>
      <c r="DP116" s="274" t="str">
        <f ca="true">+IF(OFFSET('Hygiene Data'!$D$12,0,10*ROW('Hygiene Data'!D110))="","",OFFSET('Hygiene Data'!$D$12,0,10*ROW('Hygiene Data'!D110)))</f>
        <v/>
      </c>
      <c r="DQ116" s="274" t="str">
        <f ca="true">+IF(OFFSET('Hygiene Data'!$D$13,0,10*ROW('Hygiene Data'!D110))="","",OFFSET('Hygiene Data'!$D$13,0,10*ROW('Hygiene Data'!D110)))</f>
        <v/>
      </c>
      <c r="DR116" s="274" t="str">
        <f ca="true">+IF(OFFSET('Hygiene Data'!$E$11,0,10*ROW('Hygiene Data'!E110))="","",OFFSET('Hygiene Data'!$E$11,0,10*ROW('Hygiene Data'!E110)))</f>
        <v/>
      </c>
      <c r="DS116" s="274" t="str">
        <f ca="true">+IF(OFFSET('Hygiene Data'!$E$12,0,10*ROW('Hygiene Data'!E110))="","",OFFSET('Hygiene Data'!$E$12,0,10*ROW('Hygiene Data'!E110)))</f>
        <v/>
      </c>
      <c r="DT116" s="274" t="str">
        <f ca="true">+IF(OFFSET('Hygiene Data'!$E$13,0,10*ROW('Hygiene Data'!E110))="","",OFFSET('Hygiene Data'!$E$13,0,10*ROW('Hygiene Data'!E110)))</f>
        <v/>
      </c>
      <c r="DU116" s="274" t="str">
        <f ca="true">+IF(OFFSET('Hygiene Data'!$F$11,0,10*ROW('Hygiene Data'!F110))="","",OFFSET('Hygiene Data'!$F$11,0,10*ROW('Hygiene Data'!F110)))</f>
        <v/>
      </c>
      <c r="DV116" s="274" t="str">
        <f ca="true">+IF(OFFSET('Hygiene Data'!$F$12,0,10*ROW('Hygiene Data'!F110))="","",OFFSET('Hygiene Data'!$F$12,0,10*ROW('Hygiene Data'!F110)))</f>
        <v/>
      </c>
      <c r="DW116" s="274" t="str">
        <f ca="true">+IF(OFFSET('Hygiene Data'!$F$13,0,10*ROW('Hygiene Data'!F110))="","",OFFSET('Hygiene Data'!$F$13,0,10*ROW('Hygiene Data'!F110)))</f>
        <v/>
      </c>
      <c r="DX116" s="274" t="str">
        <f ca="true">+IF(OFFSET('Hygiene Data'!$G$11,0,10*ROW('Hygiene Data'!G110))="","",OFFSET('Hygiene Data'!$G$11,0,10*ROW('Hygiene Data'!G110)))</f>
        <v/>
      </c>
      <c r="DY116" s="274" t="str">
        <f ca="true">+IF(OFFSET('Hygiene Data'!$G$12,0,10*ROW('Hygiene Data'!G110))="","",OFFSET('Hygiene Data'!$G$12,0,10*ROW('Hygiene Data'!G110)))</f>
        <v/>
      </c>
      <c r="DZ116" s="274" t="str">
        <f ca="true">+IF(OFFSET('Hygiene Data'!$G$13,0,10*ROW('Hygiene Data'!G110))="","",OFFSET('Hygiene Data'!$G$13,0,10*ROW('Hygiene Data'!G110)))</f>
        <v/>
      </c>
      <c r="EA116" s="274" t="str">
        <f ca="true">+IF(OFFSET('Hygiene Data'!$H$11,0,10*ROW('Hygiene Data'!H110))="","",OFFSET('Hygiene Data'!$H$11,0,10*ROW('Hygiene Data'!H110)))</f>
        <v/>
      </c>
      <c r="EB116" s="274" t="str">
        <f ca="true">+IF(OFFSET('Hygiene Data'!$H$12,0,10*ROW('Hygiene Data'!H110))="","",OFFSET('Hygiene Data'!$H$12,0,10*ROW('Hygiene Data'!H110)))</f>
        <v/>
      </c>
      <c r="EC116" s="274" t="str">
        <f ca="true">+IF(OFFSET('Hygiene Data'!$H$13,0,10*ROW('Hygiene Data'!H110))="","",OFFSET('Hygiene Data'!$H$13,0,10*ROW('Hygiene Data'!H110)))</f>
        <v/>
      </c>
      <c r="ED116" s="274" t="str">
        <f ca="true">+IF(OFFSET('Hygiene Data'!$I$11,0,10*ROW('Hygiene Data'!I110))="","",OFFSET('Hygiene Data'!$I$11,0,10*ROW('Hygiene Data'!I110)))</f>
        <v/>
      </c>
      <c r="EE116" s="274" t="str">
        <f ca="true">+IF(OFFSET('Hygiene Data'!$I$12,0,10*ROW('Hygiene Data'!I110))="","",OFFSET('Hygiene Data'!$I$12,0,10*ROW('Hygiene Data'!I110)))</f>
        <v/>
      </c>
      <c r="EF116" s="274"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0" t="str">
        <f t="shared" ca="true" si="1"/>
        <v/>
      </c>
      <c r="D117" s="9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4"/>
      <c r="BS117" s="274" t="str">
        <f ca="true">+IF(OFFSET('Water Data'!$D$27,0,10*ROW('Water Data'!D111))="","",OFFSET('Water Data'!$D$27,0,10*ROW('Water Data'!D111)))</f>
        <v/>
      </c>
      <c r="BT117" s="274" t="str">
        <f ca="true">+IF(OFFSET('Water Data'!$D$28,0,10*ROW('Water Data'!D111))="","",OFFSET('Water Data'!$D$28,0,10*ROW('Water Data'!D111)))</f>
        <v/>
      </c>
      <c r="BU117" s="274" t="str">
        <f ca="true">+IF(OFFSET('Water Data'!$D$29,0,10*ROW('Water Data'!D111))="","",OFFSET('Water Data'!$D$29,0,10*ROW('Water Data'!D111)))</f>
        <v/>
      </c>
      <c r="BV117" s="274" t="str">
        <f ca="true">+IF(OFFSET('Water Data'!$E$27,0,10*ROW('Water Data'!E111))="","",OFFSET('Water Data'!$E$27,0,10*ROW('Water Data'!E111)))</f>
        <v/>
      </c>
      <c r="BW117" s="274" t="str">
        <f ca="true">+IF(OFFSET('Water Data'!$E$28,0,10*ROW('Water Data'!E111))="","",OFFSET('Water Data'!$E$28,0,10*ROW('Water Data'!E111)))</f>
        <v/>
      </c>
      <c r="BX117" s="274" t="str">
        <f ca="true">+IF(OFFSET('Water Data'!$E$29,0,10*ROW('Water Data'!E111))="","",OFFSET('Water Data'!$E$29,0,10*ROW('Water Data'!E111)))</f>
        <v/>
      </c>
      <c r="BY117" s="274" t="str">
        <f ca="true">+IF(OFFSET('Water Data'!$F$27,0,10*ROW('Water Data'!F111))="","",OFFSET('Water Data'!$F$27,0,10*ROW('Water Data'!F111)))</f>
        <v/>
      </c>
      <c r="BZ117" s="274" t="str">
        <f ca="true">+IF(OFFSET('Water Data'!$F$28,0,10*ROW('Water Data'!F111))="","",OFFSET('Water Data'!$F$28,0,10*ROW('Water Data'!F111)))</f>
        <v/>
      </c>
      <c r="CA117" s="274" t="str">
        <f ca="true">+IF(OFFSET('Water Data'!$F$29,0,10*ROW('Water Data'!F111))="","",OFFSET('Water Data'!$F$29,0,10*ROW('Water Data'!F111)))</f>
        <v/>
      </c>
      <c r="CB117" s="274" t="str">
        <f ca="true">+IF(OFFSET('Water Data'!$G$27,0,10*ROW('Water Data'!G111))="","",OFFSET('Water Data'!$G$27,0,10*ROW('Water Data'!G111)))</f>
        <v/>
      </c>
      <c r="CC117" s="274" t="str">
        <f ca="true">+IF(OFFSET('Water Data'!$G$28,0,10*ROW('Water Data'!G111))="","",OFFSET('Water Data'!$G$28,0,10*ROW('Water Data'!G111)))</f>
        <v/>
      </c>
      <c r="CD117" s="274" t="str">
        <f ca="true">+IF(OFFSET('Water Data'!$G$29,0,10*ROW('Water Data'!G111))="","",OFFSET('Water Data'!$G$29,0,10*ROW('Water Data'!G111)))</f>
        <v/>
      </c>
      <c r="CE117" s="274" t="str">
        <f ca="true">+IF(OFFSET('Water Data'!$H$27,0,10*ROW('Water Data'!H111))="","",OFFSET('Water Data'!$H$27,0,10*ROW('Water Data'!H111)))</f>
        <v/>
      </c>
      <c r="CF117" s="274" t="str">
        <f ca="true">+IF(OFFSET('Water Data'!$H$28,0,10*ROW('Water Data'!H111))="","",OFFSET('Water Data'!$H$28,0,10*ROW('Water Data'!H111)))</f>
        <v/>
      </c>
      <c r="CG117" s="274" t="str">
        <f ca="true">+IF(OFFSET('Water Data'!$H$29,0,10*ROW('Water Data'!H111))="","",OFFSET('Water Data'!$H$29,0,10*ROW('Water Data'!H111)))</f>
        <v/>
      </c>
      <c r="CH117" s="274" t="str">
        <f ca="true">+IF(OFFSET('Water Data'!$I$27,0,10*ROW('Water Data'!I111))="","",OFFSET('Water Data'!$I$27,0,10*ROW('Water Data'!I111)))</f>
        <v/>
      </c>
      <c r="CI117" s="274" t="str">
        <f ca="true">+IF(OFFSET('Water Data'!$I$28,0,10*ROW('Water Data'!I111))="","",OFFSET('Water Data'!$I$28,0,10*ROW('Water Data'!I111)))</f>
        <v/>
      </c>
      <c r="CJ117" s="274" t="str">
        <f ca="true">+IF(OFFSET('Water Data'!$I$29,0,10*ROW('Water Data'!I111))="","",OFFSET('Water Data'!$I$29,0,10*ROW('Water Data'!I111)))</f>
        <v/>
      </c>
      <c r="CK117" s="274" t="str">
        <f ca="true">+IF(OFFSET('Sanitation Data'!$D$28,0,10*ROW('Sanitation Data'!D111))="","",OFFSET('Sanitation Data'!$D$28,0,10*ROW('Sanitation Data'!D111)))</f>
        <v/>
      </c>
      <c r="CL117" s="274" t="str">
        <f ca="true">+IF(OFFSET('Sanitation Data'!$D$29,0,10*ROW('Sanitation Data'!D111))="","",OFFSET('Sanitation Data'!$D$29,0,10*ROW('Sanitation Data'!D111)))</f>
        <v/>
      </c>
      <c r="CM117" s="274" t="str">
        <f ca="true">+IF(OFFSET('Sanitation Data'!$D$30,0,10*ROW('Sanitation Data'!D111))="","",OFFSET('Sanitation Data'!$D$30,0,10*ROW('Sanitation Data'!D111)))</f>
        <v/>
      </c>
      <c r="CN117" s="274" t="str">
        <f ca="true">+IF(OFFSET('Sanitation Data'!$D$31,0,10*ROW('Sanitation Data'!D111))="","",OFFSET('Sanitation Data'!$D$31,0,10*ROW('Sanitation Data'!D111)))</f>
        <v/>
      </c>
      <c r="CO117" s="274" t="str">
        <f ca="true">+IF(OFFSET('Sanitation Data'!$D$32,0,10*ROW('Sanitation Data'!D111))="","",OFFSET('Sanitation Data'!$D$32,0,10*ROW('Sanitation Data'!D111)))</f>
        <v/>
      </c>
      <c r="CP117" s="274" t="str">
        <f ca="true">+IF(OFFSET('Sanitation Data'!$E$28,0,10*ROW('Sanitation Data'!E111))="","",OFFSET('Sanitation Data'!$E$28,0,10*ROW('Sanitation Data'!E111)))</f>
        <v/>
      </c>
      <c r="CQ117" s="274" t="str">
        <f ca="true">+IF(OFFSET('Sanitation Data'!$E$29,0,10*ROW('Sanitation Data'!E111))="","",OFFSET('Sanitation Data'!$E$29,0,10*ROW('Sanitation Data'!E111)))</f>
        <v/>
      </c>
      <c r="CR117" s="274" t="str">
        <f ca="true">+IF(OFFSET('Sanitation Data'!$E$30,0,10*ROW('Sanitation Data'!E111))="","",OFFSET('Sanitation Data'!$E$30,0,10*ROW('Sanitation Data'!E111)))</f>
        <v/>
      </c>
      <c r="CS117" s="274" t="str">
        <f ca="true">+IF(OFFSET('Sanitation Data'!$E$31,0,10*ROW('Sanitation Data'!E111))="","",OFFSET('Sanitation Data'!$E$31,0,10*ROW('Sanitation Data'!E111)))</f>
        <v/>
      </c>
      <c r="CT117" s="274" t="str">
        <f ca="true">+IF(OFFSET('Sanitation Data'!$E$32,0,10*ROW('Sanitation Data'!E111))="","",OFFSET('Sanitation Data'!$E$32,0,10*ROW('Sanitation Data'!E111)))</f>
        <v/>
      </c>
      <c r="CU117" s="274" t="str">
        <f ca="true">+IF(OFFSET('Sanitation Data'!$F$28,0,10*ROW('Sanitation Data'!F111))="","",OFFSET('Sanitation Data'!$F$28,0,10*ROW('Sanitation Data'!F111)))</f>
        <v/>
      </c>
      <c r="CV117" s="274" t="str">
        <f ca="true">+IF(OFFSET('Sanitation Data'!$F$29,0,10*ROW('Sanitation Data'!F111))="","",OFFSET('Sanitation Data'!$F$29,0,10*ROW('Sanitation Data'!F111)))</f>
        <v/>
      </c>
      <c r="CW117" s="274" t="str">
        <f ca="true">+IF(OFFSET('Sanitation Data'!$F$30,0,10*ROW('Sanitation Data'!F111))="","",OFFSET('Sanitation Data'!$F$30,0,10*ROW('Sanitation Data'!F111)))</f>
        <v/>
      </c>
      <c r="CX117" s="274" t="str">
        <f ca="true">+IF(OFFSET('Sanitation Data'!$F$31,0,10*ROW('Sanitation Data'!F111))="","",OFFSET('Sanitation Data'!$F$31,0,10*ROW('Sanitation Data'!F111)))</f>
        <v/>
      </c>
      <c r="CY117" s="274" t="str">
        <f ca="true">+IF(OFFSET('Sanitation Data'!$F$32,0,10*ROW('Sanitation Data'!F111))="","",OFFSET('Sanitation Data'!$F$32,0,10*ROW('Sanitation Data'!F111)))</f>
        <v/>
      </c>
      <c r="CZ117" s="274" t="str">
        <f ca="true">+IF(OFFSET('Sanitation Data'!$G$28,0,10*ROW('Sanitation Data'!G111))="","",OFFSET('Sanitation Data'!$G$28,0,10*ROW('Sanitation Data'!G111)))</f>
        <v/>
      </c>
      <c r="DA117" s="274" t="str">
        <f ca="true">+IF(OFFSET('Sanitation Data'!$G$29,0,10*ROW('Sanitation Data'!G111))="","",OFFSET('Sanitation Data'!$G$29,0,10*ROW('Sanitation Data'!G111)))</f>
        <v/>
      </c>
      <c r="DB117" s="274" t="str">
        <f ca="true">+IF(OFFSET('Sanitation Data'!$G$30,0,10*ROW('Sanitation Data'!G111))="","",OFFSET('Sanitation Data'!$G$30,0,10*ROW('Sanitation Data'!G111)))</f>
        <v/>
      </c>
      <c r="DC117" s="274" t="str">
        <f ca="true">+IF(OFFSET('Sanitation Data'!$G$31,0,10*ROW('Sanitation Data'!G111))="","",OFFSET('Sanitation Data'!$G$31,0,10*ROW('Sanitation Data'!G111)))</f>
        <v/>
      </c>
      <c r="DD117" s="274" t="str">
        <f ca="true">+IF(OFFSET('Sanitation Data'!$G$32,0,10*ROW('Sanitation Data'!G111))="","",OFFSET('Sanitation Data'!$G$32,0,10*ROW('Sanitation Data'!G111)))</f>
        <v/>
      </c>
      <c r="DE117" s="274" t="str">
        <f ca="true">+IF(OFFSET('Sanitation Data'!$H$28,0,10*ROW('Sanitation Data'!H111))="","",OFFSET('Sanitation Data'!$H$28,0,10*ROW('Sanitation Data'!H111)))</f>
        <v/>
      </c>
      <c r="DF117" s="274" t="str">
        <f ca="true">+IF(OFFSET('Sanitation Data'!$H$29,0,10*ROW('Sanitation Data'!H111))="","",OFFSET('Sanitation Data'!$H$29,0,10*ROW('Sanitation Data'!H111)))</f>
        <v/>
      </c>
      <c r="DG117" s="274" t="str">
        <f ca="true">+IF(OFFSET('Sanitation Data'!$H$30,0,10*ROW('Sanitation Data'!H111))="","",OFFSET('Sanitation Data'!$H$30,0,10*ROW('Sanitation Data'!H111)))</f>
        <v/>
      </c>
      <c r="DH117" s="274" t="str">
        <f ca="true">+IF(OFFSET('Sanitation Data'!$H$31,0,10*ROW('Sanitation Data'!H111))="","",OFFSET('Sanitation Data'!$H$31,0,10*ROW('Sanitation Data'!H111)))</f>
        <v/>
      </c>
      <c r="DI117" s="274" t="str">
        <f ca="true">+IF(OFFSET('Sanitation Data'!$H$32,0,10*ROW('Sanitation Data'!H111))="","",OFFSET('Sanitation Data'!$H$32,0,10*ROW('Sanitation Data'!H111)))</f>
        <v/>
      </c>
      <c r="DJ117" s="274" t="str">
        <f ca="true">+IF(OFFSET('Sanitation Data'!$I$28,0,10*ROW('Sanitation Data'!I111))="","",OFFSET('Sanitation Data'!$I$28,0,10*ROW('Sanitation Data'!I111)))</f>
        <v/>
      </c>
      <c r="DK117" s="274" t="str">
        <f ca="true">+IF(OFFSET('Sanitation Data'!$I$29,0,10*ROW('Sanitation Data'!I111))="","",OFFSET('Sanitation Data'!$I$29,0,10*ROW('Sanitation Data'!I111)))</f>
        <v/>
      </c>
      <c r="DL117" s="274" t="str">
        <f ca="true">+IF(OFFSET('Sanitation Data'!$I$30,0,10*ROW('Sanitation Data'!I111))="","",OFFSET('Sanitation Data'!$I$30,0,10*ROW('Sanitation Data'!I111)))</f>
        <v/>
      </c>
      <c r="DM117" s="274" t="str">
        <f ca="true">+IF(OFFSET('Sanitation Data'!$I$31,0,10*ROW('Sanitation Data'!I111))="","",OFFSET('Sanitation Data'!$I$31,0,10*ROW('Sanitation Data'!I111)))</f>
        <v/>
      </c>
      <c r="DN117" s="274" t="str">
        <f ca="true">+IF(OFFSET('Sanitation Data'!$I$32,0,10*ROW('Sanitation Data'!I111))="","",OFFSET('Sanitation Data'!$I$32,0,10*ROW('Sanitation Data'!I111)))</f>
        <v/>
      </c>
      <c r="DO117" s="274" t="str">
        <f ca="true">+IF(OFFSET('Hygiene Data'!$D$11,0,10*ROW('Hygiene Data'!D111))="","",OFFSET('Hygiene Data'!$D$11,0,10*ROW('Hygiene Data'!D111)))</f>
        <v/>
      </c>
      <c r="DP117" s="274" t="str">
        <f ca="true">+IF(OFFSET('Hygiene Data'!$D$12,0,10*ROW('Hygiene Data'!D111))="","",OFFSET('Hygiene Data'!$D$12,0,10*ROW('Hygiene Data'!D111)))</f>
        <v/>
      </c>
      <c r="DQ117" s="274" t="str">
        <f ca="true">+IF(OFFSET('Hygiene Data'!$D$13,0,10*ROW('Hygiene Data'!D111))="","",OFFSET('Hygiene Data'!$D$13,0,10*ROW('Hygiene Data'!D111)))</f>
        <v/>
      </c>
      <c r="DR117" s="274" t="str">
        <f ca="true">+IF(OFFSET('Hygiene Data'!$E$11,0,10*ROW('Hygiene Data'!E111))="","",OFFSET('Hygiene Data'!$E$11,0,10*ROW('Hygiene Data'!E111)))</f>
        <v/>
      </c>
      <c r="DS117" s="274" t="str">
        <f ca="true">+IF(OFFSET('Hygiene Data'!$E$12,0,10*ROW('Hygiene Data'!E111))="","",OFFSET('Hygiene Data'!$E$12,0,10*ROW('Hygiene Data'!E111)))</f>
        <v/>
      </c>
      <c r="DT117" s="274" t="str">
        <f ca="true">+IF(OFFSET('Hygiene Data'!$E$13,0,10*ROW('Hygiene Data'!E111))="","",OFFSET('Hygiene Data'!$E$13,0,10*ROW('Hygiene Data'!E111)))</f>
        <v/>
      </c>
      <c r="DU117" s="274" t="str">
        <f ca="true">+IF(OFFSET('Hygiene Data'!$F$11,0,10*ROW('Hygiene Data'!F111))="","",OFFSET('Hygiene Data'!$F$11,0,10*ROW('Hygiene Data'!F111)))</f>
        <v/>
      </c>
      <c r="DV117" s="274" t="str">
        <f ca="true">+IF(OFFSET('Hygiene Data'!$F$12,0,10*ROW('Hygiene Data'!F111))="","",OFFSET('Hygiene Data'!$F$12,0,10*ROW('Hygiene Data'!F111)))</f>
        <v/>
      </c>
      <c r="DW117" s="274" t="str">
        <f ca="true">+IF(OFFSET('Hygiene Data'!$F$13,0,10*ROW('Hygiene Data'!F111))="","",OFFSET('Hygiene Data'!$F$13,0,10*ROW('Hygiene Data'!F111)))</f>
        <v/>
      </c>
      <c r="DX117" s="274" t="str">
        <f ca="true">+IF(OFFSET('Hygiene Data'!$G$11,0,10*ROW('Hygiene Data'!G111))="","",OFFSET('Hygiene Data'!$G$11,0,10*ROW('Hygiene Data'!G111)))</f>
        <v/>
      </c>
      <c r="DY117" s="274" t="str">
        <f ca="true">+IF(OFFSET('Hygiene Data'!$G$12,0,10*ROW('Hygiene Data'!G111))="","",OFFSET('Hygiene Data'!$G$12,0,10*ROW('Hygiene Data'!G111)))</f>
        <v/>
      </c>
      <c r="DZ117" s="274" t="str">
        <f ca="true">+IF(OFFSET('Hygiene Data'!$G$13,0,10*ROW('Hygiene Data'!G111))="","",OFFSET('Hygiene Data'!$G$13,0,10*ROW('Hygiene Data'!G111)))</f>
        <v/>
      </c>
      <c r="EA117" s="274" t="str">
        <f ca="true">+IF(OFFSET('Hygiene Data'!$H$11,0,10*ROW('Hygiene Data'!H111))="","",OFFSET('Hygiene Data'!$H$11,0,10*ROW('Hygiene Data'!H111)))</f>
        <v/>
      </c>
      <c r="EB117" s="274" t="str">
        <f ca="true">+IF(OFFSET('Hygiene Data'!$H$12,0,10*ROW('Hygiene Data'!H111))="","",OFFSET('Hygiene Data'!$H$12,0,10*ROW('Hygiene Data'!H111)))</f>
        <v/>
      </c>
      <c r="EC117" s="274" t="str">
        <f ca="true">+IF(OFFSET('Hygiene Data'!$H$13,0,10*ROW('Hygiene Data'!H111))="","",OFFSET('Hygiene Data'!$H$13,0,10*ROW('Hygiene Data'!H111)))</f>
        <v/>
      </c>
      <c r="ED117" s="274" t="str">
        <f ca="true">+IF(OFFSET('Hygiene Data'!$I$11,0,10*ROW('Hygiene Data'!I111))="","",OFFSET('Hygiene Data'!$I$11,0,10*ROW('Hygiene Data'!I111)))</f>
        <v/>
      </c>
      <c r="EE117" s="274" t="str">
        <f ca="true">+IF(OFFSET('Hygiene Data'!$I$12,0,10*ROW('Hygiene Data'!I111))="","",OFFSET('Hygiene Data'!$I$12,0,10*ROW('Hygiene Data'!I111)))</f>
        <v/>
      </c>
      <c r="EF117" s="274"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0" t="str">
        <f t="shared" ca="true" si="1"/>
        <v/>
      </c>
      <c r="D118" s="9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4"/>
      <c r="BS118" s="274" t="str">
        <f ca="true">+IF(OFFSET('Water Data'!$D$27,0,10*ROW('Water Data'!D112))="","",OFFSET('Water Data'!$D$27,0,10*ROW('Water Data'!D112)))</f>
        <v/>
      </c>
      <c r="BT118" s="274" t="str">
        <f ca="true">+IF(OFFSET('Water Data'!$D$28,0,10*ROW('Water Data'!D112))="","",OFFSET('Water Data'!$D$28,0,10*ROW('Water Data'!D112)))</f>
        <v/>
      </c>
      <c r="BU118" s="274" t="str">
        <f ca="true">+IF(OFFSET('Water Data'!$D$29,0,10*ROW('Water Data'!D112))="","",OFFSET('Water Data'!$D$29,0,10*ROW('Water Data'!D112)))</f>
        <v/>
      </c>
      <c r="BV118" s="274" t="str">
        <f ca="true">+IF(OFFSET('Water Data'!$E$27,0,10*ROW('Water Data'!E112))="","",OFFSET('Water Data'!$E$27,0,10*ROW('Water Data'!E112)))</f>
        <v/>
      </c>
      <c r="BW118" s="274" t="str">
        <f ca="true">+IF(OFFSET('Water Data'!$E$28,0,10*ROW('Water Data'!E112))="","",OFFSET('Water Data'!$E$28,0,10*ROW('Water Data'!E112)))</f>
        <v/>
      </c>
      <c r="BX118" s="274" t="str">
        <f ca="true">+IF(OFFSET('Water Data'!$E$29,0,10*ROW('Water Data'!E112))="","",OFFSET('Water Data'!$E$29,0,10*ROW('Water Data'!E112)))</f>
        <v/>
      </c>
      <c r="BY118" s="274" t="str">
        <f ca="true">+IF(OFFSET('Water Data'!$F$27,0,10*ROW('Water Data'!F112))="","",OFFSET('Water Data'!$F$27,0,10*ROW('Water Data'!F112)))</f>
        <v/>
      </c>
      <c r="BZ118" s="274" t="str">
        <f ca="true">+IF(OFFSET('Water Data'!$F$28,0,10*ROW('Water Data'!F112))="","",OFFSET('Water Data'!$F$28,0,10*ROW('Water Data'!F112)))</f>
        <v/>
      </c>
      <c r="CA118" s="274" t="str">
        <f ca="true">+IF(OFFSET('Water Data'!$F$29,0,10*ROW('Water Data'!F112))="","",OFFSET('Water Data'!$F$29,0,10*ROW('Water Data'!F112)))</f>
        <v/>
      </c>
      <c r="CB118" s="274" t="str">
        <f ca="true">+IF(OFFSET('Water Data'!$G$27,0,10*ROW('Water Data'!G112))="","",OFFSET('Water Data'!$G$27,0,10*ROW('Water Data'!G112)))</f>
        <v/>
      </c>
      <c r="CC118" s="274" t="str">
        <f ca="true">+IF(OFFSET('Water Data'!$G$28,0,10*ROW('Water Data'!G112))="","",OFFSET('Water Data'!$G$28,0,10*ROW('Water Data'!G112)))</f>
        <v/>
      </c>
      <c r="CD118" s="274" t="str">
        <f ca="true">+IF(OFFSET('Water Data'!$G$29,0,10*ROW('Water Data'!G112))="","",OFFSET('Water Data'!$G$29,0,10*ROW('Water Data'!G112)))</f>
        <v/>
      </c>
      <c r="CE118" s="274" t="str">
        <f ca="true">+IF(OFFSET('Water Data'!$H$27,0,10*ROW('Water Data'!H112))="","",OFFSET('Water Data'!$H$27,0,10*ROW('Water Data'!H112)))</f>
        <v/>
      </c>
      <c r="CF118" s="274" t="str">
        <f ca="true">+IF(OFFSET('Water Data'!$H$28,0,10*ROW('Water Data'!H112))="","",OFFSET('Water Data'!$H$28,0,10*ROW('Water Data'!H112)))</f>
        <v/>
      </c>
      <c r="CG118" s="274" t="str">
        <f ca="true">+IF(OFFSET('Water Data'!$H$29,0,10*ROW('Water Data'!H112))="","",OFFSET('Water Data'!$H$29,0,10*ROW('Water Data'!H112)))</f>
        <v/>
      </c>
      <c r="CH118" s="274" t="str">
        <f ca="true">+IF(OFFSET('Water Data'!$I$27,0,10*ROW('Water Data'!I112))="","",OFFSET('Water Data'!$I$27,0,10*ROW('Water Data'!I112)))</f>
        <v/>
      </c>
      <c r="CI118" s="274" t="str">
        <f ca="true">+IF(OFFSET('Water Data'!$I$28,0,10*ROW('Water Data'!I112))="","",OFFSET('Water Data'!$I$28,0,10*ROW('Water Data'!I112)))</f>
        <v/>
      </c>
      <c r="CJ118" s="274" t="str">
        <f ca="true">+IF(OFFSET('Water Data'!$I$29,0,10*ROW('Water Data'!I112))="","",OFFSET('Water Data'!$I$29,0,10*ROW('Water Data'!I112)))</f>
        <v/>
      </c>
      <c r="CK118" s="274" t="str">
        <f ca="true">+IF(OFFSET('Sanitation Data'!$D$28,0,10*ROW('Sanitation Data'!D112))="","",OFFSET('Sanitation Data'!$D$28,0,10*ROW('Sanitation Data'!D112)))</f>
        <v/>
      </c>
      <c r="CL118" s="274" t="str">
        <f ca="true">+IF(OFFSET('Sanitation Data'!$D$29,0,10*ROW('Sanitation Data'!D112))="","",OFFSET('Sanitation Data'!$D$29,0,10*ROW('Sanitation Data'!D112)))</f>
        <v/>
      </c>
      <c r="CM118" s="274" t="str">
        <f ca="true">+IF(OFFSET('Sanitation Data'!$D$30,0,10*ROW('Sanitation Data'!D112))="","",OFFSET('Sanitation Data'!$D$30,0,10*ROW('Sanitation Data'!D112)))</f>
        <v/>
      </c>
      <c r="CN118" s="274" t="str">
        <f ca="true">+IF(OFFSET('Sanitation Data'!$D$31,0,10*ROW('Sanitation Data'!D112))="","",OFFSET('Sanitation Data'!$D$31,0,10*ROW('Sanitation Data'!D112)))</f>
        <v/>
      </c>
      <c r="CO118" s="274" t="str">
        <f ca="true">+IF(OFFSET('Sanitation Data'!$D$32,0,10*ROW('Sanitation Data'!D112))="","",OFFSET('Sanitation Data'!$D$32,0,10*ROW('Sanitation Data'!D112)))</f>
        <v/>
      </c>
      <c r="CP118" s="274" t="str">
        <f ca="true">+IF(OFFSET('Sanitation Data'!$E$28,0,10*ROW('Sanitation Data'!E112))="","",OFFSET('Sanitation Data'!$E$28,0,10*ROW('Sanitation Data'!E112)))</f>
        <v/>
      </c>
      <c r="CQ118" s="274" t="str">
        <f ca="true">+IF(OFFSET('Sanitation Data'!$E$29,0,10*ROW('Sanitation Data'!E112))="","",OFFSET('Sanitation Data'!$E$29,0,10*ROW('Sanitation Data'!E112)))</f>
        <v/>
      </c>
      <c r="CR118" s="274" t="str">
        <f ca="true">+IF(OFFSET('Sanitation Data'!$E$30,0,10*ROW('Sanitation Data'!E112))="","",OFFSET('Sanitation Data'!$E$30,0,10*ROW('Sanitation Data'!E112)))</f>
        <v/>
      </c>
      <c r="CS118" s="274" t="str">
        <f ca="true">+IF(OFFSET('Sanitation Data'!$E$31,0,10*ROW('Sanitation Data'!E112))="","",OFFSET('Sanitation Data'!$E$31,0,10*ROW('Sanitation Data'!E112)))</f>
        <v/>
      </c>
      <c r="CT118" s="274" t="str">
        <f ca="true">+IF(OFFSET('Sanitation Data'!$E$32,0,10*ROW('Sanitation Data'!E112))="","",OFFSET('Sanitation Data'!$E$32,0,10*ROW('Sanitation Data'!E112)))</f>
        <v/>
      </c>
      <c r="CU118" s="274" t="str">
        <f ca="true">+IF(OFFSET('Sanitation Data'!$F$28,0,10*ROW('Sanitation Data'!F112))="","",OFFSET('Sanitation Data'!$F$28,0,10*ROW('Sanitation Data'!F112)))</f>
        <v/>
      </c>
      <c r="CV118" s="274" t="str">
        <f ca="true">+IF(OFFSET('Sanitation Data'!$F$29,0,10*ROW('Sanitation Data'!F112))="","",OFFSET('Sanitation Data'!$F$29,0,10*ROW('Sanitation Data'!F112)))</f>
        <v/>
      </c>
      <c r="CW118" s="274" t="str">
        <f ca="true">+IF(OFFSET('Sanitation Data'!$F$30,0,10*ROW('Sanitation Data'!F112))="","",OFFSET('Sanitation Data'!$F$30,0,10*ROW('Sanitation Data'!F112)))</f>
        <v/>
      </c>
      <c r="CX118" s="274" t="str">
        <f ca="true">+IF(OFFSET('Sanitation Data'!$F$31,0,10*ROW('Sanitation Data'!F112))="","",OFFSET('Sanitation Data'!$F$31,0,10*ROW('Sanitation Data'!F112)))</f>
        <v/>
      </c>
      <c r="CY118" s="274" t="str">
        <f ca="true">+IF(OFFSET('Sanitation Data'!$F$32,0,10*ROW('Sanitation Data'!F112))="","",OFFSET('Sanitation Data'!$F$32,0,10*ROW('Sanitation Data'!F112)))</f>
        <v/>
      </c>
      <c r="CZ118" s="274" t="str">
        <f ca="true">+IF(OFFSET('Sanitation Data'!$G$28,0,10*ROW('Sanitation Data'!G112))="","",OFFSET('Sanitation Data'!$G$28,0,10*ROW('Sanitation Data'!G112)))</f>
        <v/>
      </c>
      <c r="DA118" s="274" t="str">
        <f ca="true">+IF(OFFSET('Sanitation Data'!$G$29,0,10*ROW('Sanitation Data'!G112))="","",OFFSET('Sanitation Data'!$G$29,0,10*ROW('Sanitation Data'!G112)))</f>
        <v/>
      </c>
      <c r="DB118" s="274" t="str">
        <f ca="true">+IF(OFFSET('Sanitation Data'!$G$30,0,10*ROW('Sanitation Data'!G112))="","",OFFSET('Sanitation Data'!$G$30,0,10*ROW('Sanitation Data'!G112)))</f>
        <v/>
      </c>
      <c r="DC118" s="274" t="str">
        <f ca="true">+IF(OFFSET('Sanitation Data'!$G$31,0,10*ROW('Sanitation Data'!G112))="","",OFFSET('Sanitation Data'!$G$31,0,10*ROW('Sanitation Data'!G112)))</f>
        <v/>
      </c>
      <c r="DD118" s="274" t="str">
        <f ca="true">+IF(OFFSET('Sanitation Data'!$G$32,0,10*ROW('Sanitation Data'!G112))="","",OFFSET('Sanitation Data'!$G$32,0,10*ROW('Sanitation Data'!G112)))</f>
        <v/>
      </c>
      <c r="DE118" s="274" t="str">
        <f ca="true">+IF(OFFSET('Sanitation Data'!$H$28,0,10*ROW('Sanitation Data'!H112))="","",OFFSET('Sanitation Data'!$H$28,0,10*ROW('Sanitation Data'!H112)))</f>
        <v/>
      </c>
      <c r="DF118" s="274" t="str">
        <f ca="true">+IF(OFFSET('Sanitation Data'!$H$29,0,10*ROW('Sanitation Data'!H112))="","",OFFSET('Sanitation Data'!$H$29,0,10*ROW('Sanitation Data'!H112)))</f>
        <v/>
      </c>
      <c r="DG118" s="274" t="str">
        <f ca="true">+IF(OFFSET('Sanitation Data'!$H$30,0,10*ROW('Sanitation Data'!H112))="","",OFFSET('Sanitation Data'!$H$30,0,10*ROW('Sanitation Data'!H112)))</f>
        <v/>
      </c>
      <c r="DH118" s="274" t="str">
        <f ca="true">+IF(OFFSET('Sanitation Data'!$H$31,0,10*ROW('Sanitation Data'!H112))="","",OFFSET('Sanitation Data'!$H$31,0,10*ROW('Sanitation Data'!H112)))</f>
        <v/>
      </c>
      <c r="DI118" s="274" t="str">
        <f ca="true">+IF(OFFSET('Sanitation Data'!$H$32,0,10*ROW('Sanitation Data'!H112))="","",OFFSET('Sanitation Data'!$H$32,0,10*ROW('Sanitation Data'!H112)))</f>
        <v/>
      </c>
      <c r="DJ118" s="274" t="str">
        <f ca="true">+IF(OFFSET('Sanitation Data'!$I$28,0,10*ROW('Sanitation Data'!I112))="","",OFFSET('Sanitation Data'!$I$28,0,10*ROW('Sanitation Data'!I112)))</f>
        <v/>
      </c>
      <c r="DK118" s="274" t="str">
        <f ca="true">+IF(OFFSET('Sanitation Data'!$I$29,0,10*ROW('Sanitation Data'!I112))="","",OFFSET('Sanitation Data'!$I$29,0,10*ROW('Sanitation Data'!I112)))</f>
        <v/>
      </c>
      <c r="DL118" s="274" t="str">
        <f ca="true">+IF(OFFSET('Sanitation Data'!$I$30,0,10*ROW('Sanitation Data'!I112))="","",OFFSET('Sanitation Data'!$I$30,0,10*ROW('Sanitation Data'!I112)))</f>
        <v/>
      </c>
      <c r="DM118" s="274" t="str">
        <f ca="true">+IF(OFFSET('Sanitation Data'!$I$31,0,10*ROW('Sanitation Data'!I112))="","",OFFSET('Sanitation Data'!$I$31,0,10*ROW('Sanitation Data'!I112)))</f>
        <v/>
      </c>
      <c r="DN118" s="274" t="str">
        <f ca="true">+IF(OFFSET('Sanitation Data'!$I$32,0,10*ROW('Sanitation Data'!I112))="","",OFFSET('Sanitation Data'!$I$32,0,10*ROW('Sanitation Data'!I112)))</f>
        <v/>
      </c>
      <c r="DO118" s="274" t="str">
        <f ca="true">+IF(OFFSET('Hygiene Data'!$D$11,0,10*ROW('Hygiene Data'!D112))="","",OFFSET('Hygiene Data'!$D$11,0,10*ROW('Hygiene Data'!D112)))</f>
        <v/>
      </c>
      <c r="DP118" s="274" t="str">
        <f ca="true">+IF(OFFSET('Hygiene Data'!$D$12,0,10*ROW('Hygiene Data'!D112))="","",OFFSET('Hygiene Data'!$D$12,0,10*ROW('Hygiene Data'!D112)))</f>
        <v/>
      </c>
      <c r="DQ118" s="274" t="str">
        <f ca="true">+IF(OFFSET('Hygiene Data'!$D$13,0,10*ROW('Hygiene Data'!D112))="","",OFFSET('Hygiene Data'!$D$13,0,10*ROW('Hygiene Data'!D112)))</f>
        <v/>
      </c>
      <c r="DR118" s="274" t="str">
        <f ca="true">+IF(OFFSET('Hygiene Data'!$E$11,0,10*ROW('Hygiene Data'!E112))="","",OFFSET('Hygiene Data'!$E$11,0,10*ROW('Hygiene Data'!E112)))</f>
        <v/>
      </c>
      <c r="DS118" s="274" t="str">
        <f ca="true">+IF(OFFSET('Hygiene Data'!$E$12,0,10*ROW('Hygiene Data'!E112))="","",OFFSET('Hygiene Data'!$E$12,0,10*ROW('Hygiene Data'!E112)))</f>
        <v/>
      </c>
      <c r="DT118" s="274" t="str">
        <f ca="true">+IF(OFFSET('Hygiene Data'!$E$13,0,10*ROW('Hygiene Data'!E112))="","",OFFSET('Hygiene Data'!$E$13,0,10*ROW('Hygiene Data'!E112)))</f>
        <v/>
      </c>
      <c r="DU118" s="274" t="str">
        <f ca="true">+IF(OFFSET('Hygiene Data'!$F$11,0,10*ROW('Hygiene Data'!F112))="","",OFFSET('Hygiene Data'!$F$11,0,10*ROW('Hygiene Data'!F112)))</f>
        <v/>
      </c>
      <c r="DV118" s="274" t="str">
        <f ca="true">+IF(OFFSET('Hygiene Data'!$F$12,0,10*ROW('Hygiene Data'!F112))="","",OFFSET('Hygiene Data'!$F$12,0,10*ROW('Hygiene Data'!F112)))</f>
        <v/>
      </c>
      <c r="DW118" s="274" t="str">
        <f ca="true">+IF(OFFSET('Hygiene Data'!$F$13,0,10*ROW('Hygiene Data'!F112))="","",OFFSET('Hygiene Data'!$F$13,0,10*ROW('Hygiene Data'!F112)))</f>
        <v/>
      </c>
      <c r="DX118" s="274" t="str">
        <f ca="true">+IF(OFFSET('Hygiene Data'!$G$11,0,10*ROW('Hygiene Data'!G112))="","",OFFSET('Hygiene Data'!$G$11,0,10*ROW('Hygiene Data'!G112)))</f>
        <v/>
      </c>
      <c r="DY118" s="274" t="str">
        <f ca="true">+IF(OFFSET('Hygiene Data'!$G$12,0,10*ROW('Hygiene Data'!G112))="","",OFFSET('Hygiene Data'!$G$12,0,10*ROW('Hygiene Data'!G112)))</f>
        <v/>
      </c>
      <c r="DZ118" s="274" t="str">
        <f ca="true">+IF(OFFSET('Hygiene Data'!$G$13,0,10*ROW('Hygiene Data'!G112))="","",OFFSET('Hygiene Data'!$G$13,0,10*ROW('Hygiene Data'!G112)))</f>
        <v/>
      </c>
      <c r="EA118" s="274" t="str">
        <f ca="true">+IF(OFFSET('Hygiene Data'!$H$11,0,10*ROW('Hygiene Data'!H112))="","",OFFSET('Hygiene Data'!$H$11,0,10*ROW('Hygiene Data'!H112)))</f>
        <v/>
      </c>
      <c r="EB118" s="274" t="str">
        <f ca="true">+IF(OFFSET('Hygiene Data'!$H$12,0,10*ROW('Hygiene Data'!H112))="","",OFFSET('Hygiene Data'!$H$12,0,10*ROW('Hygiene Data'!H112)))</f>
        <v/>
      </c>
      <c r="EC118" s="274" t="str">
        <f ca="true">+IF(OFFSET('Hygiene Data'!$H$13,0,10*ROW('Hygiene Data'!H112))="","",OFFSET('Hygiene Data'!$H$13,0,10*ROW('Hygiene Data'!H112)))</f>
        <v/>
      </c>
      <c r="ED118" s="274" t="str">
        <f ca="true">+IF(OFFSET('Hygiene Data'!$I$11,0,10*ROW('Hygiene Data'!I112))="","",OFFSET('Hygiene Data'!$I$11,0,10*ROW('Hygiene Data'!I112)))</f>
        <v/>
      </c>
      <c r="EE118" s="274" t="str">
        <f ca="true">+IF(OFFSET('Hygiene Data'!$I$12,0,10*ROW('Hygiene Data'!I112))="","",OFFSET('Hygiene Data'!$I$12,0,10*ROW('Hygiene Data'!I112)))</f>
        <v/>
      </c>
      <c r="EF118" s="274"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0" t="str">
        <f t="shared" ca="true" si="1"/>
        <v/>
      </c>
      <c r="D119" s="9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4"/>
      <c r="BS119" s="274" t="str">
        <f ca="true">+IF(OFFSET('Water Data'!$D$27,0,10*ROW('Water Data'!D113))="","",OFFSET('Water Data'!$D$27,0,10*ROW('Water Data'!D113)))</f>
        <v/>
      </c>
      <c r="BT119" s="274" t="str">
        <f ca="true">+IF(OFFSET('Water Data'!$D$28,0,10*ROW('Water Data'!D113))="","",OFFSET('Water Data'!$D$28,0,10*ROW('Water Data'!D113)))</f>
        <v/>
      </c>
      <c r="BU119" s="274" t="str">
        <f ca="true">+IF(OFFSET('Water Data'!$D$29,0,10*ROW('Water Data'!D113))="","",OFFSET('Water Data'!$D$29,0,10*ROW('Water Data'!D113)))</f>
        <v/>
      </c>
      <c r="BV119" s="274" t="str">
        <f ca="true">+IF(OFFSET('Water Data'!$E$27,0,10*ROW('Water Data'!E113))="","",OFFSET('Water Data'!$E$27,0,10*ROW('Water Data'!E113)))</f>
        <v/>
      </c>
      <c r="BW119" s="274" t="str">
        <f ca="true">+IF(OFFSET('Water Data'!$E$28,0,10*ROW('Water Data'!E113))="","",OFFSET('Water Data'!$E$28,0,10*ROW('Water Data'!E113)))</f>
        <v/>
      </c>
      <c r="BX119" s="274" t="str">
        <f ca="true">+IF(OFFSET('Water Data'!$E$29,0,10*ROW('Water Data'!E113))="","",OFFSET('Water Data'!$E$29,0,10*ROW('Water Data'!E113)))</f>
        <v/>
      </c>
      <c r="BY119" s="274" t="str">
        <f ca="true">+IF(OFFSET('Water Data'!$F$27,0,10*ROW('Water Data'!F113))="","",OFFSET('Water Data'!$F$27,0,10*ROW('Water Data'!F113)))</f>
        <v/>
      </c>
      <c r="BZ119" s="274" t="str">
        <f ca="true">+IF(OFFSET('Water Data'!$F$28,0,10*ROW('Water Data'!F113))="","",OFFSET('Water Data'!$F$28,0,10*ROW('Water Data'!F113)))</f>
        <v/>
      </c>
      <c r="CA119" s="274" t="str">
        <f ca="true">+IF(OFFSET('Water Data'!$F$29,0,10*ROW('Water Data'!F113))="","",OFFSET('Water Data'!$F$29,0,10*ROW('Water Data'!F113)))</f>
        <v/>
      </c>
      <c r="CB119" s="274" t="str">
        <f ca="true">+IF(OFFSET('Water Data'!$G$27,0,10*ROW('Water Data'!G113))="","",OFFSET('Water Data'!$G$27,0,10*ROW('Water Data'!G113)))</f>
        <v/>
      </c>
      <c r="CC119" s="274" t="str">
        <f ca="true">+IF(OFFSET('Water Data'!$G$28,0,10*ROW('Water Data'!G113))="","",OFFSET('Water Data'!$G$28,0,10*ROW('Water Data'!G113)))</f>
        <v/>
      </c>
      <c r="CD119" s="274" t="str">
        <f ca="true">+IF(OFFSET('Water Data'!$G$29,0,10*ROW('Water Data'!G113))="","",OFFSET('Water Data'!$G$29,0,10*ROW('Water Data'!G113)))</f>
        <v/>
      </c>
      <c r="CE119" s="274" t="str">
        <f ca="true">+IF(OFFSET('Water Data'!$H$27,0,10*ROW('Water Data'!H113))="","",OFFSET('Water Data'!$H$27,0,10*ROW('Water Data'!H113)))</f>
        <v/>
      </c>
      <c r="CF119" s="274" t="str">
        <f ca="true">+IF(OFFSET('Water Data'!$H$28,0,10*ROW('Water Data'!H113))="","",OFFSET('Water Data'!$H$28,0,10*ROW('Water Data'!H113)))</f>
        <v/>
      </c>
      <c r="CG119" s="274" t="str">
        <f ca="true">+IF(OFFSET('Water Data'!$H$29,0,10*ROW('Water Data'!H113))="","",OFFSET('Water Data'!$H$29,0,10*ROW('Water Data'!H113)))</f>
        <v/>
      </c>
      <c r="CH119" s="274" t="str">
        <f ca="true">+IF(OFFSET('Water Data'!$I$27,0,10*ROW('Water Data'!I113))="","",OFFSET('Water Data'!$I$27,0,10*ROW('Water Data'!I113)))</f>
        <v/>
      </c>
      <c r="CI119" s="274" t="str">
        <f ca="true">+IF(OFFSET('Water Data'!$I$28,0,10*ROW('Water Data'!I113))="","",OFFSET('Water Data'!$I$28,0,10*ROW('Water Data'!I113)))</f>
        <v/>
      </c>
      <c r="CJ119" s="274" t="str">
        <f ca="true">+IF(OFFSET('Water Data'!$I$29,0,10*ROW('Water Data'!I113))="","",OFFSET('Water Data'!$I$29,0,10*ROW('Water Data'!I113)))</f>
        <v/>
      </c>
      <c r="CK119" s="274" t="str">
        <f ca="true">+IF(OFFSET('Sanitation Data'!$D$28,0,10*ROW('Sanitation Data'!D113))="","",OFFSET('Sanitation Data'!$D$28,0,10*ROW('Sanitation Data'!D113)))</f>
        <v/>
      </c>
      <c r="CL119" s="274" t="str">
        <f ca="true">+IF(OFFSET('Sanitation Data'!$D$29,0,10*ROW('Sanitation Data'!D113))="","",OFFSET('Sanitation Data'!$D$29,0,10*ROW('Sanitation Data'!D113)))</f>
        <v/>
      </c>
      <c r="CM119" s="274" t="str">
        <f ca="true">+IF(OFFSET('Sanitation Data'!$D$30,0,10*ROW('Sanitation Data'!D113))="","",OFFSET('Sanitation Data'!$D$30,0,10*ROW('Sanitation Data'!D113)))</f>
        <v/>
      </c>
      <c r="CN119" s="274" t="str">
        <f ca="true">+IF(OFFSET('Sanitation Data'!$D$31,0,10*ROW('Sanitation Data'!D113))="","",OFFSET('Sanitation Data'!$D$31,0,10*ROW('Sanitation Data'!D113)))</f>
        <v/>
      </c>
      <c r="CO119" s="274" t="str">
        <f ca="true">+IF(OFFSET('Sanitation Data'!$D$32,0,10*ROW('Sanitation Data'!D113))="","",OFFSET('Sanitation Data'!$D$32,0,10*ROW('Sanitation Data'!D113)))</f>
        <v/>
      </c>
      <c r="CP119" s="274" t="str">
        <f ca="true">+IF(OFFSET('Sanitation Data'!$E$28,0,10*ROW('Sanitation Data'!E113))="","",OFFSET('Sanitation Data'!$E$28,0,10*ROW('Sanitation Data'!E113)))</f>
        <v/>
      </c>
      <c r="CQ119" s="274" t="str">
        <f ca="true">+IF(OFFSET('Sanitation Data'!$E$29,0,10*ROW('Sanitation Data'!E113))="","",OFFSET('Sanitation Data'!$E$29,0,10*ROW('Sanitation Data'!E113)))</f>
        <v/>
      </c>
      <c r="CR119" s="274" t="str">
        <f ca="true">+IF(OFFSET('Sanitation Data'!$E$30,0,10*ROW('Sanitation Data'!E113))="","",OFFSET('Sanitation Data'!$E$30,0,10*ROW('Sanitation Data'!E113)))</f>
        <v/>
      </c>
      <c r="CS119" s="274" t="str">
        <f ca="true">+IF(OFFSET('Sanitation Data'!$E$31,0,10*ROW('Sanitation Data'!E113))="","",OFFSET('Sanitation Data'!$E$31,0,10*ROW('Sanitation Data'!E113)))</f>
        <v/>
      </c>
      <c r="CT119" s="274" t="str">
        <f ca="true">+IF(OFFSET('Sanitation Data'!$E$32,0,10*ROW('Sanitation Data'!E113))="","",OFFSET('Sanitation Data'!$E$32,0,10*ROW('Sanitation Data'!E113)))</f>
        <v/>
      </c>
      <c r="CU119" s="274" t="str">
        <f ca="true">+IF(OFFSET('Sanitation Data'!$F$28,0,10*ROW('Sanitation Data'!F113))="","",OFFSET('Sanitation Data'!$F$28,0,10*ROW('Sanitation Data'!F113)))</f>
        <v/>
      </c>
      <c r="CV119" s="274" t="str">
        <f ca="true">+IF(OFFSET('Sanitation Data'!$F$29,0,10*ROW('Sanitation Data'!F113))="","",OFFSET('Sanitation Data'!$F$29,0,10*ROW('Sanitation Data'!F113)))</f>
        <v/>
      </c>
      <c r="CW119" s="274" t="str">
        <f ca="true">+IF(OFFSET('Sanitation Data'!$F$30,0,10*ROW('Sanitation Data'!F113))="","",OFFSET('Sanitation Data'!$F$30,0,10*ROW('Sanitation Data'!F113)))</f>
        <v/>
      </c>
      <c r="CX119" s="274" t="str">
        <f ca="true">+IF(OFFSET('Sanitation Data'!$F$31,0,10*ROW('Sanitation Data'!F113))="","",OFFSET('Sanitation Data'!$F$31,0,10*ROW('Sanitation Data'!F113)))</f>
        <v/>
      </c>
      <c r="CY119" s="274" t="str">
        <f ca="true">+IF(OFFSET('Sanitation Data'!$F$32,0,10*ROW('Sanitation Data'!F113))="","",OFFSET('Sanitation Data'!$F$32,0,10*ROW('Sanitation Data'!F113)))</f>
        <v/>
      </c>
      <c r="CZ119" s="274" t="str">
        <f ca="true">+IF(OFFSET('Sanitation Data'!$G$28,0,10*ROW('Sanitation Data'!G113))="","",OFFSET('Sanitation Data'!$G$28,0,10*ROW('Sanitation Data'!G113)))</f>
        <v/>
      </c>
      <c r="DA119" s="274" t="str">
        <f ca="true">+IF(OFFSET('Sanitation Data'!$G$29,0,10*ROW('Sanitation Data'!G113))="","",OFFSET('Sanitation Data'!$G$29,0,10*ROW('Sanitation Data'!G113)))</f>
        <v/>
      </c>
      <c r="DB119" s="274" t="str">
        <f ca="true">+IF(OFFSET('Sanitation Data'!$G$30,0,10*ROW('Sanitation Data'!G113))="","",OFFSET('Sanitation Data'!$G$30,0,10*ROW('Sanitation Data'!G113)))</f>
        <v/>
      </c>
      <c r="DC119" s="274" t="str">
        <f ca="true">+IF(OFFSET('Sanitation Data'!$G$31,0,10*ROW('Sanitation Data'!G113))="","",OFFSET('Sanitation Data'!$G$31,0,10*ROW('Sanitation Data'!G113)))</f>
        <v/>
      </c>
      <c r="DD119" s="274" t="str">
        <f ca="true">+IF(OFFSET('Sanitation Data'!$G$32,0,10*ROW('Sanitation Data'!G113))="","",OFFSET('Sanitation Data'!$G$32,0,10*ROW('Sanitation Data'!G113)))</f>
        <v/>
      </c>
      <c r="DE119" s="274" t="str">
        <f ca="true">+IF(OFFSET('Sanitation Data'!$H$28,0,10*ROW('Sanitation Data'!H113))="","",OFFSET('Sanitation Data'!$H$28,0,10*ROW('Sanitation Data'!H113)))</f>
        <v/>
      </c>
      <c r="DF119" s="274" t="str">
        <f ca="true">+IF(OFFSET('Sanitation Data'!$H$29,0,10*ROW('Sanitation Data'!H113))="","",OFFSET('Sanitation Data'!$H$29,0,10*ROW('Sanitation Data'!H113)))</f>
        <v/>
      </c>
      <c r="DG119" s="274" t="str">
        <f ca="true">+IF(OFFSET('Sanitation Data'!$H$30,0,10*ROW('Sanitation Data'!H113))="","",OFFSET('Sanitation Data'!$H$30,0,10*ROW('Sanitation Data'!H113)))</f>
        <v/>
      </c>
      <c r="DH119" s="274" t="str">
        <f ca="true">+IF(OFFSET('Sanitation Data'!$H$31,0,10*ROW('Sanitation Data'!H113))="","",OFFSET('Sanitation Data'!$H$31,0,10*ROW('Sanitation Data'!H113)))</f>
        <v/>
      </c>
      <c r="DI119" s="274" t="str">
        <f ca="true">+IF(OFFSET('Sanitation Data'!$H$32,0,10*ROW('Sanitation Data'!H113))="","",OFFSET('Sanitation Data'!$H$32,0,10*ROW('Sanitation Data'!H113)))</f>
        <v/>
      </c>
      <c r="DJ119" s="274" t="str">
        <f ca="true">+IF(OFFSET('Sanitation Data'!$I$28,0,10*ROW('Sanitation Data'!I113))="","",OFFSET('Sanitation Data'!$I$28,0,10*ROW('Sanitation Data'!I113)))</f>
        <v/>
      </c>
      <c r="DK119" s="274" t="str">
        <f ca="true">+IF(OFFSET('Sanitation Data'!$I$29,0,10*ROW('Sanitation Data'!I113))="","",OFFSET('Sanitation Data'!$I$29,0,10*ROW('Sanitation Data'!I113)))</f>
        <v/>
      </c>
      <c r="DL119" s="274" t="str">
        <f ca="true">+IF(OFFSET('Sanitation Data'!$I$30,0,10*ROW('Sanitation Data'!I113))="","",OFFSET('Sanitation Data'!$I$30,0,10*ROW('Sanitation Data'!I113)))</f>
        <v/>
      </c>
      <c r="DM119" s="274" t="str">
        <f ca="true">+IF(OFFSET('Sanitation Data'!$I$31,0,10*ROW('Sanitation Data'!I113))="","",OFFSET('Sanitation Data'!$I$31,0,10*ROW('Sanitation Data'!I113)))</f>
        <v/>
      </c>
      <c r="DN119" s="274" t="str">
        <f ca="true">+IF(OFFSET('Sanitation Data'!$I$32,0,10*ROW('Sanitation Data'!I113))="","",OFFSET('Sanitation Data'!$I$32,0,10*ROW('Sanitation Data'!I113)))</f>
        <v/>
      </c>
      <c r="DO119" s="274" t="str">
        <f ca="true">+IF(OFFSET('Hygiene Data'!$D$11,0,10*ROW('Hygiene Data'!D113))="","",OFFSET('Hygiene Data'!$D$11,0,10*ROW('Hygiene Data'!D113)))</f>
        <v/>
      </c>
      <c r="DP119" s="274" t="str">
        <f ca="true">+IF(OFFSET('Hygiene Data'!$D$12,0,10*ROW('Hygiene Data'!D113))="","",OFFSET('Hygiene Data'!$D$12,0,10*ROW('Hygiene Data'!D113)))</f>
        <v/>
      </c>
      <c r="DQ119" s="274" t="str">
        <f ca="true">+IF(OFFSET('Hygiene Data'!$D$13,0,10*ROW('Hygiene Data'!D113))="","",OFFSET('Hygiene Data'!$D$13,0,10*ROW('Hygiene Data'!D113)))</f>
        <v/>
      </c>
      <c r="DR119" s="274" t="str">
        <f ca="true">+IF(OFFSET('Hygiene Data'!$E$11,0,10*ROW('Hygiene Data'!E113))="","",OFFSET('Hygiene Data'!$E$11,0,10*ROW('Hygiene Data'!E113)))</f>
        <v/>
      </c>
      <c r="DS119" s="274" t="str">
        <f ca="true">+IF(OFFSET('Hygiene Data'!$E$12,0,10*ROW('Hygiene Data'!E113))="","",OFFSET('Hygiene Data'!$E$12,0,10*ROW('Hygiene Data'!E113)))</f>
        <v/>
      </c>
      <c r="DT119" s="274" t="str">
        <f ca="true">+IF(OFFSET('Hygiene Data'!$E$13,0,10*ROW('Hygiene Data'!E113))="","",OFFSET('Hygiene Data'!$E$13,0,10*ROW('Hygiene Data'!E113)))</f>
        <v/>
      </c>
      <c r="DU119" s="274" t="str">
        <f ca="true">+IF(OFFSET('Hygiene Data'!$F$11,0,10*ROW('Hygiene Data'!F113))="","",OFFSET('Hygiene Data'!$F$11,0,10*ROW('Hygiene Data'!F113)))</f>
        <v/>
      </c>
      <c r="DV119" s="274" t="str">
        <f ca="true">+IF(OFFSET('Hygiene Data'!$F$12,0,10*ROW('Hygiene Data'!F113))="","",OFFSET('Hygiene Data'!$F$12,0,10*ROW('Hygiene Data'!F113)))</f>
        <v/>
      </c>
      <c r="DW119" s="274" t="str">
        <f ca="true">+IF(OFFSET('Hygiene Data'!$F$13,0,10*ROW('Hygiene Data'!F113))="","",OFFSET('Hygiene Data'!$F$13,0,10*ROW('Hygiene Data'!F113)))</f>
        <v/>
      </c>
      <c r="DX119" s="274" t="str">
        <f ca="true">+IF(OFFSET('Hygiene Data'!$G$11,0,10*ROW('Hygiene Data'!G113))="","",OFFSET('Hygiene Data'!$G$11,0,10*ROW('Hygiene Data'!G113)))</f>
        <v/>
      </c>
      <c r="DY119" s="274" t="str">
        <f ca="true">+IF(OFFSET('Hygiene Data'!$G$12,0,10*ROW('Hygiene Data'!G113))="","",OFFSET('Hygiene Data'!$G$12,0,10*ROW('Hygiene Data'!G113)))</f>
        <v/>
      </c>
      <c r="DZ119" s="274" t="str">
        <f ca="true">+IF(OFFSET('Hygiene Data'!$G$13,0,10*ROW('Hygiene Data'!G113))="","",OFFSET('Hygiene Data'!$G$13,0,10*ROW('Hygiene Data'!G113)))</f>
        <v/>
      </c>
      <c r="EA119" s="274" t="str">
        <f ca="true">+IF(OFFSET('Hygiene Data'!$H$11,0,10*ROW('Hygiene Data'!H113))="","",OFFSET('Hygiene Data'!$H$11,0,10*ROW('Hygiene Data'!H113)))</f>
        <v/>
      </c>
      <c r="EB119" s="274" t="str">
        <f ca="true">+IF(OFFSET('Hygiene Data'!$H$12,0,10*ROW('Hygiene Data'!H113))="","",OFFSET('Hygiene Data'!$H$12,0,10*ROW('Hygiene Data'!H113)))</f>
        <v/>
      </c>
      <c r="EC119" s="274" t="str">
        <f ca="true">+IF(OFFSET('Hygiene Data'!$H$13,0,10*ROW('Hygiene Data'!H113))="","",OFFSET('Hygiene Data'!$H$13,0,10*ROW('Hygiene Data'!H113)))</f>
        <v/>
      </c>
      <c r="ED119" s="274" t="str">
        <f ca="true">+IF(OFFSET('Hygiene Data'!$I$11,0,10*ROW('Hygiene Data'!I113))="","",OFFSET('Hygiene Data'!$I$11,0,10*ROW('Hygiene Data'!I113)))</f>
        <v/>
      </c>
      <c r="EE119" s="274" t="str">
        <f ca="true">+IF(OFFSET('Hygiene Data'!$I$12,0,10*ROW('Hygiene Data'!I113))="","",OFFSET('Hygiene Data'!$I$12,0,10*ROW('Hygiene Data'!I113)))</f>
        <v/>
      </c>
      <c r="EF119" s="274"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0" t="str">
        <f t="shared" ca="true" si="1"/>
        <v/>
      </c>
      <c r="D120" s="9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4"/>
      <c r="BS120" s="274" t="str">
        <f ca="true">+IF(OFFSET('Water Data'!$D$27,0,10*ROW('Water Data'!D114))="","",OFFSET('Water Data'!$D$27,0,10*ROW('Water Data'!D114)))</f>
        <v/>
      </c>
      <c r="BT120" s="274" t="str">
        <f ca="true">+IF(OFFSET('Water Data'!$D$28,0,10*ROW('Water Data'!D114))="","",OFFSET('Water Data'!$D$28,0,10*ROW('Water Data'!D114)))</f>
        <v/>
      </c>
      <c r="BU120" s="274" t="str">
        <f ca="true">+IF(OFFSET('Water Data'!$D$29,0,10*ROW('Water Data'!D114))="","",OFFSET('Water Data'!$D$29,0,10*ROW('Water Data'!D114)))</f>
        <v/>
      </c>
      <c r="BV120" s="274" t="str">
        <f ca="true">+IF(OFFSET('Water Data'!$E$27,0,10*ROW('Water Data'!E114))="","",OFFSET('Water Data'!$E$27,0,10*ROW('Water Data'!E114)))</f>
        <v/>
      </c>
      <c r="BW120" s="274" t="str">
        <f ca="true">+IF(OFFSET('Water Data'!$E$28,0,10*ROW('Water Data'!E114))="","",OFFSET('Water Data'!$E$28,0,10*ROW('Water Data'!E114)))</f>
        <v/>
      </c>
      <c r="BX120" s="274" t="str">
        <f ca="true">+IF(OFFSET('Water Data'!$E$29,0,10*ROW('Water Data'!E114))="","",OFFSET('Water Data'!$E$29,0,10*ROW('Water Data'!E114)))</f>
        <v/>
      </c>
      <c r="BY120" s="274" t="str">
        <f ca="true">+IF(OFFSET('Water Data'!$F$27,0,10*ROW('Water Data'!F114))="","",OFFSET('Water Data'!$F$27,0,10*ROW('Water Data'!F114)))</f>
        <v/>
      </c>
      <c r="BZ120" s="274" t="str">
        <f ca="true">+IF(OFFSET('Water Data'!$F$28,0,10*ROW('Water Data'!F114))="","",OFFSET('Water Data'!$F$28,0,10*ROW('Water Data'!F114)))</f>
        <v/>
      </c>
      <c r="CA120" s="274" t="str">
        <f ca="true">+IF(OFFSET('Water Data'!$F$29,0,10*ROW('Water Data'!F114))="","",OFFSET('Water Data'!$F$29,0,10*ROW('Water Data'!F114)))</f>
        <v/>
      </c>
      <c r="CB120" s="274" t="str">
        <f ca="true">+IF(OFFSET('Water Data'!$G$27,0,10*ROW('Water Data'!G114))="","",OFFSET('Water Data'!$G$27,0,10*ROW('Water Data'!G114)))</f>
        <v/>
      </c>
      <c r="CC120" s="274" t="str">
        <f ca="true">+IF(OFFSET('Water Data'!$G$28,0,10*ROW('Water Data'!G114))="","",OFFSET('Water Data'!$G$28,0,10*ROW('Water Data'!G114)))</f>
        <v/>
      </c>
      <c r="CD120" s="274" t="str">
        <f ca="true">+IF(OFFSET('Water Data'!$G$29,0,10*ROW('Water Data'!G114))="","",OFFSET('Water Data'!$G$29,0,10*ROW('Water Data'!G114)))</f>
        <v/>
      </c>
      <c r="CE120" s="274" t="str">
        <f ca="true">+IF(OFFSET('Water Data'!$H$27,0,10*ROW('Water Data'!H114))="","",OFFSET('Water Data'!$H$27,0,10*ROW('Water Data'!H114)))</f>
        <v/>
      </c>
      <c r="CF120" s="274" t="str">
        <f ca="true">+IF(OFFSET('Water Data'!$H$28,0,10*ROW('Water Data'!H114))="","",OFFSET('Water Data'!$H$28,0,10*ROW('Water Data'!H114)))</f>
        <v/>
      </c>
      <c r="CG120" s="274" t="str">
        <f ca="true">+IF(OFFSET('Water Data'!$H$29,0,10*ROW('Water Data'!H114))="","",OFFSET('Water Data'!$H$29,0,10*ROW('Water Data'!H114)))</f>
        <v/>
      </c>
      <c r="CH120" s="274" t="str">
        <f ca="true">+IF(OFFSET('Water Data'!$I$27,0,10*ROW('Water Data'!I114))="","",OFFSET('Water Data'!$I$27,0,10*ROW('Water Data'!I114)))</f>
        <v/>
      </c>
      <c r="CI120" s="274" t="str">
        <f ca="true">+IF(OFFSET('Water Data'!$I$28,0,10*ROW('Water Data'!I114))="","",OFFSET('Water Data'!$I$28,0,10*ROW('Water Data'!I114)))</f>
        <v/>
      </c>
      <c r="CJ120" s="274" t="str">
        <f ca="true">+IF(OFFSET('Water Data'!$I$29,0,10*ROW('Water Data'!I114))="","",OFFSET('Water Data'!$I$29,0,10*ROW('Water Data'!I114)))</f>
        <v/>
      </c>
      <c r="CK120" s="274" t="str">
        <f ca="true">+IF(OFFSET('Sanitation Data'!$D$28,0,10*ROW('Sanitation Data'!D114))="","",OFFSET('Sanitation Data'!$D$28,0,10*ROW('Sanitation Data'!D114)))</f>
        <v/>
      </c>
      <c r="CL120" s="274" t="str">
        <f ca="true">+IF(OFFSET('Sanitation Data'!$D$29,0,10*ROW('Sanitation Data'!D114))="","",OFFSET('Sanitation Data'!$D$29,0,10*ROW('Sanitation Data'!D114)))</f>
        <v/>
      </c>
      <c r="CM120" s="274" t="str">
        <f ca="true">+IF(OFFSET('Sanitation Data'!$D$30,0,10*ROW('Sanitation Data'!D114))="","",OFFSET('Sanitation Data'!$D$30,0,10*ROW('Sanitation Data'!D114)))</f>
        <v/>
      </c>
      <c r="CN120" s="274" t="str">
        <f ca="true">+IF(OFFSET('Sanitation Data'!$D$31,0,10*ROW('Sanitation Data'!D114))="","",OFFSET('Sanitation Data'!$D$31,0,10*ROW('Sanitation Data'!D114)))</f>
        <v/>
      </c>
      <c r="CO120" s="274" t="str">
        <f ca="true">+IF(OFFSET('Sanitation Data'!$D$32,0,10*ROW('Sanitation Data'!D114))="","",OFFSET('Sanitation Data'!$D$32,0,10*ROW('Sanitation Data'!D114)))</f>
        <v/>
      </c>
      <c r="CP120" s="274" t="str">
        <f ca="true">+IF(OFFSET('Sanitation Data'!$E$28,0,10*ROW('Sanitation Data'!E114))="","",OFFSET('Sanitation Data'!$E$28,0,10*ROW('Sanitation Data'!E114)))</f>
        <v/>
      </c>
      <c r="CQ120" s="274" t="str">
        <f ca="true">+IF(OFFSET('Sanitation Data'!$E$29,0,10*ROW('Sanitation Data'!E114))="","",OFFSET('Sanitation Data'!$E$29,0,10*ROW('Sanitation Data'!E114)))</f>
        <v/>
      </c>
      <c r="CR120" s="274" t="str">
        <f ca="true">+IF(OFFSET('Sanitation Data'!$E$30,0,10*ROW('Sanitation Data'!E114))="","",OFFSET('Sanitation Data'!$E$30,0,10*ROW('Sanitation Data'!E114)))</f>
        <v/>
      </c>
      <c r="CS120" s="274" t="str">
        <f ca="true">+IF(OFFSET('Sanitation Data'!$E$31,0,10*ROW('Sanitation Data'!E114))="","",OFFSET('Sanitation Data'!$E$31,0,10*ROW('Sanitation Data'!E114)))</f>
        <v/>
      </c>
      <c r="CT120" s="274" t="str">
        <f ca="true">+IF(OFFSET('Sanitation Data'!$E$32,0,10*ROW('Sanitation Data'!E114))="","",OFFSET('Sanitation Data'!$E$32,0,10*ROW('Sanitation Data'!E114)))</f>
        <v/>
      </c>
      <c r="CU120" s="274" t="str">
        <f ca="true">+IF(OFFSET('Sanitation Data'!$F$28,0,10*ROW('Sanitation Data'!F114))="","",OFFSET('Sanitation Data'!$F$28,0,10*ROW('Sanitation Data'!F114)))</f>
        <v/>
      </c>
      <c r="CV120" s="274" t="str">
        <f ca="true">+IF(OFFSET('Sanitation Data'!$F$29,0,10*ROW('Sanitation Data'!F114))="","",OFFSET('Sanitation Data'!$F$29,0,10*ROW('Sanitation Data'!F114)))</f>
        <v/>
      </c>
      <c r="CW120" s="274" t="str">
        <f ca="true">+IF(OFFSET('Sanitation Data'!$F$30,0,10*ROW('Sanitation Data'!F114))="","",OFFSET('Sanitation Data'!$F$30,0,10*ROW('Sanitation Data'!F114)))</f>
        <v/>
      </c>
      <c r="CX120" s="274" t="str">
        <f ca="true">+IF(OFFSET('Sanitation Data'!$F$31,0,10*ROW('Sanitation Data'!F114))="","",OFFSET('Sanitation Data'!$F$31,0,10*ROW('Sanitation Data'!F114)))</f>
        <v/>
      </c>
      <c r="CY120" s="274" t="str">
        <f ca="true">+IF(OFFSET('Sanitation Data'!$F$32,0,10*ROW('Sanitation Data'!F114))="","",OFFSET('Sanitation Data'!$F$32,0,10*ROW('Sanitation Data'!F114)))</f>
        <v/>
      </c>
      <c r="CZ120" s="274" t="str">
        <f ca="true">+IF(OFFSET('Sanitation Data'!$G$28,0,10*ROW('Sanitation Data'!G114))="","",OFFSET('Sanitation Data'!$G$28,0,10*ROW('Sanitation Data'!G114)))</f>
        <v/>
      </c>
      <c r="DA120" s="274" t="str">
        <f ca="true">+IF(OFFSET('Sanitation Data'!$G$29,0,10*ROW('Sanitation Data'!G114))="","",OFFSET('Sanitation Data'!$G$29,0,10*ROW('Sanitation Data'!G114)))</f>
        <v/>
      </c>
      <c r="DB120" s="274" t="str">
        <f ca="true">+IF(OFFSET('Sanitation Data'!$G$30,0,10*ROW('Sanitation Data'!G114))="","",OFFSET('Sanitation Data'!$G$30,0,10*ROW('Sanitation Data'!G114)))</f>
        <v/>
      </c>
      <c r="DC120" s="274" t="str">
        <f ca="true">+IF(OFFSET('Sanitation Data'!$G$31,0,10*ROW('Sanitation Data'!G114))="","",OFFSET('Sanitation Data'!$G$31,0,10*ROW('Sanitation Data'!G114)))</f>
        <v/>
      </c>
      <c r="DD120" s="274" t="str">
        <f ca="true">+IF(OFFSET('Sanitation Data'!$G$32,0,10*ROW('Sanitation Data'!G114))="","",OFFSET('Sanitation Data'!$G$32,0,10*ROW('Sanitation Data'!G114)))</f>
        <v/>
      </c>
      <c r="DE120" s="274" t="str">
        <f ca="true">+IF(OFFSET('Sanitation Data'!$H$28,0,10*ROW('Sanitation Data'!H114))="","",OFFSET('Sanitation Data'!$H$28,0,10*ROW('Sanitation Data'!H114)))</f>
        <v/>
      </c>
      <c r="DF120" s="274" t="str">
        <f ca="true">+IF(OFFSET('Sanitation Data'!$H$29,0,10*ROW('Sanitation Data'!H114))="","",OFFSET('Sanitation Data'!$H$29,0,10*ROW('Sanitation Data'!H114)))</f>
        <v/>
      </c>
      <c r="DG120" s="274" t="str">
        <f ca="true">+IF(OFFSET('Sanitation Data'!$H$30,0,10*ROW('Sanitation Data'!H114))="","",OFFSET('Sanitation Data'!$H$30,0,10*ROW('Sanitation Data'!H114)))</f>
        <v/>
      </c>
      <c r="DH120" s="274" t="str">
        <f ca="true">+IF(OFFSET('Sanitation Data'!$H$31,0,10*ROW('Sanitation Data'!H114))="","",OFFSET('Sanitation Data'!$H$31,0,10*ROW('Sanitation Data'!H114)))</f>
        <v/>
      </c>
      <c r="DI120" s="274" t="str">
        <f ca="true">+IF(OFFSET('Sanitation Data'!$H$32,0,10*ROW('Sanitation Data'!H114))="","",OFFSET('Sanitation Data'!$H$32,0,10*ROW('Sanitation Data'!H114)))</f>
        <v/>
      </c>
      <c r="DJ120" s="274" t="str">
        <f ca="true">+IF(OFFSET('Sanitation Data'!$I$28,0,10*ROW('Sanitation Data'!I114))="","",OFFSET('Sanitation Data'!$I$28,0,10*ROW('Sanitation Data'!I114)))</f>
        <v/>
      </c>
      <c r="DK120" s="274" t="str">
        <f ca="true">+IF(OFFSET('Sanitation Data'!$I$29,0,10*ROW('Sanitation Data'!I114))="","",OFFSET('Sanitation Data'!$I$29,0,10*ROW('Sanitation Data'!I114)))</f>
        <v/>
      </c>
      <c r="DL120" s="274" t="str">
        <f ca="true">+IF(OFFSET('Sanitation Data'!$I$30,0,10*ROW('Sanitation Data'!I114))="","",OFFSET('Sanitation Data'!$I$30,0,10*ROW('Sanitation Data'!I114)))</f>
        <v/>
      </c>
      <c r="DM120" s="274" t="str">
        <f ca="true">+IF(OFFSET('Sanitation Data'!$I$31,0,10*ROW('Sanitation Data'!I114))="","",OFFSET('Sanitation Data'!$I$31,0,10*ROW('Sanitation Data'!I114)))</f>
        <v/>
      </c>
      <c r="DN120" s="274" t="str">
        <f ca="true">+IF(OFFSET('Sanitation Data'!$I$32,0,10*ROW('Sanitation Data'!I114))="","",OFFSET('Sanitation Data'!$I$32,0,10*ROW('Sanitation Data'!I114)))</f>
        <v/>
      </c>
      <c r="DO120" s="274" t="str">
        <f ca="true">+IF(OFFSET('Hygiene Data'!$D$11,0,10*ROW('Hygiene Data'!D114))="","",OFFSET('Hygiene Data'!$D$11,0,10*ROW('Hygiene Data'!D114)))</f>
        <v/>
      </c>
      <c r="DP120" s="274" t="str">
        <f ca="true">+IF(OFFSET('Hygiene Data'!$D$12,0,10*ROW('Hygiene Data'!D114))="","",OFFSET('Hygiene Data'!$D$12,0,10*ROW('Hygiene Data'!D114)))</f>
        <v/>
      </c>
      <c r="DQ120" s="274" t="str">
        <f ca="true">+IF(OFFSET('Hygiene Data'!$D$13,0,10*ROW('Hygiene Data'!D114))="","",OFFSET('Hygiene Data'!$D$13,0,10*ROW('Hygiene Data'!D114)))</f>
        <v/>
      </c>
      <c r="DR120" s="274" t="str">
        <f ca="true">+IF(OFFSET('Hygiene Data'!$E$11,0,10*ROW('Hygiene Data'!E114))="","",OFFSET('Hygiene Data'!$E$11,0,10*ROW('Hygiene Data'!E114)))</f>
        <v/>
      </c>
      <c r="DS120" s="274" t="str">
        <f ca="true">+IF(OFFSET('Hygiene Data'!$E$12,0,10*ROW('Hygiene Data'!E114))="","",OFFSET('Hygiene Data'!$E$12,0,10*ROW('Hygiene Data'!E114)))</f>
        <v/>
      </c>
      <c r="DT120" s="274" t="str">
        <f ca="true">+IF(OFFSET('Hygiene Data'!$E$13,0,10*ROW('Hygiene Data'!E114))="","",OFFSET('Hygiene Data'!$E$13,0,10*ROW('Hygiene Data'!E114)))</f>
        <v/>
      </c>
      <c r="DU120" s="274" t="str">
        <f ca="true">+IF(OFFSET('Hygiene Data'!$F$11,0,10*ROW('Hygiene Data'!F114))="","",OFFSET('Hygiene Data'!$F$11,0,10*ROW('Hygiene Data'!F114)))</f>
        <v/>
      </c>
      <c r="DV120" s="274" t="str">
        <f ca="true">+IF(OFFSET('Hygiene Data'!$F$12,0,10*ROW('Hygiene Data'!F114))="","",OFFSET('Hygiene Data'!$F$12,0,10*ROW('Hygiene Data'!F114)))</f>
        <v/>
      </c>
      <c r="DW120" s="274" t="str">
        <f ca="true">+IF(OFFSET('Hygiene Data'!$F$13,0,10*ROW('Hygiene Data'!F114))="","",OFFSET('Hygiene Data'!$F$13,0,10*ROW('Hygiene Data'!F114)))</f>
        <v/>
      </c>
      <c r="DX120" s="274" t="str">
        <f ca="true">+IF(OFFSET('Hygiene Data'!$G$11,0,10*ROW('Hygiene Data'!G114))="","",OFFSET('Hygiene Data'!$G$11,0,10*ROW('Hygiene Data'!G114)))</f>
        <v/>
      </c>
      <c r="DY120" s="274" t="str">
        <f ca="true">+IF(OFFSET('Hygiene Data'!$G$12,0,10*ROW('Hygiene Data'!G114))="","",OFFSET('Hygiene Data'!$G$12,0,10*ROW('Hygiene Data'!G114)))</f>
        <v/>
      </c>
      <c r="DZ120" s="274" t="str">
        <f ca="true">+IF(OFFSET('Hygiene Data'!$G$13,0,10*ROW('Hygiene Data'!G114))="","",OFFSET('Hygiene Data'!$G$13,0,10*ROW('Hygiene Data'!G114)))</f>
        <v/>
      </c>
      <c r="EA120" s="274" t="str">
        <f ca="true">+IF(OFFSET('Hygiene Data'!$H$11,0,10*ROW('Hygiene Data'!H114))="","",OFFSET('Hygiene Data'!$H$11,0,10*ROW('Hygiene Data'!H114)))</f>
        <v/>
      </c>
      <c r="EB120" s="274" t="str">
        <f ca="true">+IF(OFFSET('Hygiene Data'!$H$12,0,10*ROW('Hygiene Data'!H114))="","",OFFSET('Hygiene Data'!$H$12,0,10*ROW('Hygiene Data'!H114)))</f>
        <v/>
      </c>
      <c r="EC120" s="274" t="str">
        <f ca="true">+IF(OFFSET('Hygiene Data'!$H$13,0,10*ROW('Hygiene Data'!H114))="","",OFFSET('Hygiene Data'!$H$13,0,10*ROW('Hygiene Data'!H114)))</f>
        <v/>
      </c>
      <c r="ED120" s="274" t="str">
        <f ca="true">+IF(OFFSET('Hygiene Data'!$I$11,0,10*ROW('Hygiene Data'!I114))="","",OFFSET('Hygiene Data'!$I$11,0,10*ROW('Hygiene Data'!I114)))</f>
        <v/>
      </c>
      <c r="EE120" s="274" t="str">
        <f ca="true">+IF(OFFSET('Hygiene Data'!$I$12,0,10*ROW('Hygiene Data'!I114))="","",OFFSET('Hygiene Data'!$I$12,0,10*ROW('Hygiene Data'!I114)))</f>
        <v/>
      </c>
      <c r="EF120" s="274"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0" t="str">
        <f t="shared" ca="true" si="1"/>
        <v/>
      </c>
      <c r="D121" s="9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4"/>
      <c r="BS121" s="274" t="str">
        <f ca="true">+IF(OFFSET('Water Data'!$D$27,0,10*ROW('Water Data'!D115))="","",OFFSET('Water Data'!$D$27,0,10*ROW('Water Data'!D115)))</f>
        <v/>
      </c>
      <c r="BT121" s="274" t="str">
        <f ca="true">+IF(OFFSET('Water Data'!$D$28,0,10*ROW('Water Data'!D115))="","",OFFSET('Water Data'!$D$28,0,10*ROW('Water Data'!D115)))</f>
        <v/>
      </c>
      <c r="BU121" s="274" t="str">
        <f ca="true">+IF(OFFSET('Water Data'!$D$29,0,10*ROW('Water Data'!D115))="","",OFFSET('Water Data'!$D$29,0,10*ROW('Water Data'!D115)))</f>
        <v/>
      </c>
      <c r="BV121" s="274" t="str">
        <f ca="true">+IF(OFFSET('Water Data'!$E$27,0,10*ROW('Water Data'!E115))="","",OFFSET('Water Data'!$E$27,0,10*ROW('Water Data'!E115)))</f>
        <v/>
      </c>
      <c r="BW121" s="274" t="str">
        <f ca="true">+IF(OFFSET('Water Data'!$E$28,0,10*ROW('Water Data'!E115))="","",OFFSET('Water Data'!$E$28,0,10*ROW('Water Data'!E115)))</f>
        <v/>
      </c>
      <c r="BX121" s="274" t="str">
        <f ca="true">+IF(OFFSET('Water Data'!$E$29,0,10*ROW('Water Data'!E115))="","",OFFSET('Water Data'!$E$29,0,10*ROW('Water Data'!E115)))</f>
        <v/>
      </c>
      <c r="BY121" s="274" t="str">
        <f ca="true">+IF(OFFSET('Water Data'!$F$27,0,10*ROW('Water Data'!F115))="","",OFFSET('Water Data'!$F$27,0,10*ROW('Water Data'!F115)))</f>
        <v/>
      </c>
      <c r="BZ121" s="274" t="str">
        <f ca="true">+IF(OFFSET('Water Data'!$F$28,0,10*ROW('Water Data'!F115))="","",OFFSET('Water Data'!$F$28,0,10*ROW('Water Data'!F115)))</f>
        <v/>
      </c>
      <c r="CA121" s="274" t="str">
        <f ca="true">+IF(OFFSET('Water Data'!$F$29,0,10*ROW('Water Data'!F115))="","",OFFSET('Water Data'!$F$29,0,10*ROW('Water Data'!F115)))</f>
        <v/>
      </c>
      <c r="CB121" s="274" t="str">
        <f ca="true">+IF(OFFSET('Water Data'!$G$27,0,10*ROW('Water Data'!G115))="","",OFFSET('Water Data'!$G$27,0,10*ROW('Water Data'!G115)))</f>
        <v/>
      </c>
      <c r="CC121" s="274" t="str">
        <f ca="true">+IF(OFFSET('Water Data'!$G$28,0,10*ROW('Water Data'!G115))="","",OFFSET('Water Data'!$G$28,0,10*ROW('Water Data'!G115)))</f>
        <v/>
      </c>
      <c r="CD121" s="274" t="str">
        <f ca="true">+IF(OFFSET('Water Data'!$G$29,0,10*ROW('Water Data'!G115))="","",OFFSET('Water Data'!$G$29,0,10*ROW('Water Data'!G115)))</f>
        <v/>
      </c>
      <c r="CE121" s="274" t="str">
        <f ca="true">+IF(OFFSET('Water Data'!$H$27,0,10*ROW('Water Data'!H115))="","",OFFSET('Water Data'!$H$27,0,10*ROW('Water Data'!H115)))</f>
        <v/>
      </c>
      <c r="CF121" s="274" t="str">
        <f ca="true">+IF(OFFSET('Water Data'!$H$28,0,10*ROW('Water Data'!H115))="","",OFFSET('Water Data'!$H$28,0,10*ROW('Water Data'!H115)))</f>
        <v/>
      </c>
      <c r="CG121" s="274" t="str">
        <f ca="true">+IF(OFFSET('Water Data'!$H$29,0,10*ROW('Water Data'!H115))="","",OFFSET('Water Data'!$H$29,0,10*ROW('Water Data'!H115)))</f>
        <v/>
      </c>
      <c r="CH121" s="274" t="str">
        <f ca="true">+IF(OFFSET('Water Data'!$I$27,0,10*ROW('Water Data'!I115))="","",OFFSET('Water Data'!$I$27,0,10*ROW('Water Data'!I115)))</f>
        <v/>
      </c>
      <c r="CI121" s="274" t="str">
        <f ca="true">+IF(OFFSET('Water Data'!$I$28,0,10*ROW('Water Data'!I115))="","",OFFSET('Water Data'!$I$28,0,10*ROW('Water Data'!I115)))</f>
        <v/>
      </c>
      <c r="CJ121" s="274" t="str">
        <f ca="true">+IF(OFFSET('Water Data'!$I$29,0,10*ROW('Water Data'!I115))="","",OFFSET('Water Data'!$I$29,0,10*ROW('Water Data'!I115)))</f>
        <v/>
      </c>
      <c r="CK121" s="274" t="str">
        <f ca="true">+IF(OFFSET('Sanitation Data'!$D$28,0,10*ROW('Sanitation Data'!D115))="","",OFFSET('Sanitation Data'!$D$28,0,10*ROW('Sanitation Data'!D115)))</f>
        <v/>
      </c>
      <c r="CL121" s="274" t="str">
        <f ca="true">+IF(OFFSET('Sanitation Data'!$D$29,0,10*ROW('Sanitation Data'!D115))="","",OFFSET('Sanitation Data'!$D$29,0,10*ROW('Sanitation Data'!D115)))</f>
        <v/>
      </c>
      <c r="CM121" s="274" t="str">
        <f ca="true">+IF(OFFSET('Sanitation Data'!$D$30,0,10*ROW('Sanitation Data'!D115))="","",OFFSET('Sanitation Data'!$D$30,0,10*ROW('Sanitation Data'!D115)))</f>
        <v/>
      </c>
      <c r="CN121" s="274" t="str">
        <f ca="true">+IF(OFFSET('Sanitation Data'!$D$31,0,10*ROW('Sanitation Data'!D115))="","",OFFSET('Sanitation Data'!$D$31,0,10*ROW('Sanitation Data'!D115)))</f>
        <v/>
      </c>
      <c r="CO121" s="274" t="str">
        <f ca="true">+IF(OFFSET('Sanitation Data'!$D$32,0,10*ROW('Sanitation Data'!D115))="","",OFFSET('Sanitation Data'!$D$32,0,10*ROW('Sanitation Data'!D115)))</f>
        <v/>
      </c>
      <c r="CP121" s="274" t="str">
        <f ca="true">+IF(OFFSET('Sanitation Data'!$E$28,0,10*ROW('Sanitation Data'!E115))="","",OFFSET('Sanitation Data'!$E$28,0,10*ROW('Sanitation Data'!E115)))</f>
        <v/>
      </c>
      <c r="CQ121" s="274" t="str">
        <f ca="true">+IF(OFFSET('Sanitation Data'!$E$29,0,10*ROW('Sanitation Data'!E115))="","",OFFSET('Sanitation Data'!$E$29,0,10*ROW('Sanitation Data'!E115)))</f>
        <v/>
      </c>
      <c r="CR121" s="274" t="str">
        <f ca="true">+IF(OFFSET('Sanitation Data'!$E$30,0,10*ROW('Sanitation Data'!E115))="","",OFFSET('Sanitation Data'!$E$30,0,10*ROW('Sanitation Data'!E115)))</f>
        <v/>
      </c>
      <c r="CS121" s="274" t="str">
        <f ca="true">+IF(OFFSET('Sanitation Data'!$E$31,0,10*ROW('Sanitation Data'!E115))="","",OFFSET('Sanitation Data'!$E$31,0,10*ROW('Sanitation Data'!E115)))</f>
        <v/>
      </c>
      <c r="CT121" s="274" t="str">
        <f ca="true">+IF(OFFSET('Sanitation Data'!$E$32,0,10*ROW('Sanitation Data'!E115))="","",OFFSET('Sanitation Data'!$E$32,0,10*ROW('Sanitation Data'!E115)))</f>
        <v/>
      </c>
      <c r="CU121" s="274" t="str">
        <f ca="true">+IF(OFFSET('Sanitation Data'!$F$28,0,10*ROW('Sanitation Data'!F115))="","",OFFSET('Sanitation Data'!$F$28,0,10*ROW('Sanitation Data'!F115)))</f>
        <v/>
      </c>
      <c r="CV121" s="274" t="str">
        <f ca="true">+IF(OFFSET('Sanitation Data'!$F$29,0,10*ROW('Sanitation Data'!F115))="","",OFFSET('Sanitation Data'!$F$29,0,10*ROW('Sanitation Data'!F115)))</f>
        <v/>
      </c>
      <c r="CW121" s="274" t="str">
        <f ca="true">+IF(OFFSET('Sanitation Data'!$F$30,0,10*ROW('Sanitation Data'!F115))="","",OFFSET('Sanitation Data'!$F$30,0,10*ROW('Sanitation Data'!F115)))</f>
        <v/>
      </c>
      <c r="CX121" s="274" t="str">
        <f ca="true">+IF(OFFSET('Sanitation Data'!$F$31,0,10*ROW('Sanitation Data'!F115))="","",OFFSET('Sanitation Data'!$F$31,0,10*ROW('Sanitation Data'!F115)))</f>
        <v/>
      </c>
      <c r="CY121" s="274" t="str">
        <f ca="true">+IF(OFFSET('Sanitation Data'!$F$32,0,10*ROW('Sanitation Data'!F115))="","",OFFSET('Sanitation Data'!$F$32,0,10*ROW('Sanitation Data'!F115)))</f>
        <v/>
      </c>
      <c r="CZ121" s="274" t="str">
        <f ca="true">+IF(OFFSET('Sanitation Data'!$G$28,0,10*ROW('Sanitation Data'!G115))="","",OFFSET('Sanitation Data'!$G$28,0,10*ROW('Sanitation Data'!G115)))</f>
        <v/>
      </c>
      <c r="DA121" s="274" t="str">
        <f ca="true">+IF(OFFSET('Sanitation Data'!$G$29,0,10*ROW('Sanitation Data'!G115))="","",OFFSET('Sanitation Data'!$G$29,0,10*ROW('Sanitation Data'!G115)))</f>
        <v/>
      </c>
      <c r="DB121" s="274" t="str">
        <f ca="true">+IF(OFFSET('Sanitation Data'!$G$30,0,10*ROW('Sanitation Data'!G115))="","",OFFSET('Sanitation Data'!$G$30,0,10*ROW('Sanitation Data'!G115)))</f>
        <v/>
      </c>
      <c r="DC121" s="274" t="str">
        <f ca="true">+IF(OFFSET('Sanitation Data'!$G$31,0,10*ROW('Sanitation Data'!G115))="","",OFFSET('Sanitation Data'!$G$31,0,10*ROW('Sanitation Data'!G115)))</f>
        <v/>
      </c>
      <c r="DD121" s="274" t="str">
        <f ca="true">+IF(OFFSET('Sanitation Data'!$G$32,0,10*ROW('Sanitation Data'!G115))="","",OFFSET('Sanitation Data'!$G$32,0,10*ROW('Sanitation Data'!G115)))</f>
        <v/>
      </c>
      <c r="DE121" s="274" t="str">
        <f ca="true">+IF(OFFSET('Sanitation Data'!$H$28,0,10*ROW('Sanitation Data'!H115))="","",OFFSET('Sanitation Data'!$H$28,0,10*ROW('Sanitation Data'!H115)))</f>
        <v/>
      </c>
      <c r="DF121" s="274" t="str">
        <f ca="true">+IF(OFFSET('Sanitation Data'!$H$29,0,10*ROW('Sanitation Data'!H115))="","",OFFSET('Sanitation Data'!$H$29,0,10*ROW('Sanitation Data'!H115)))</f>
        <v/>
      </c>
      <c r="DG121" s="274" t="str">
        <f ca="true">+IF(OFFSET('Sanitation Data'!$H$30,0,10*ROW('Sanitation Data'!H115))="","",OFFSET('Sanitation Data'!$H$30,0,10*ROW('Sanitation Data'!H115)))</f>
        <v/>
      </c>
      <c r="DH121" s="274" t="str">
        <f ca="true">+IF(OFFSET('Sanitation Data'!$H$31,0,10*ROW('Sanitation Data'!H115))="","",OFFSET('Sanitation Data'!$H$31,0,10*ROW('Sanitation Data'!H115)))</f>
        <v/>
      </c>
      <c r="DI121" s="274" t="str">
        <f ca="true">+IF(OFFSET('Sanitation Data'!$H$32,0,10*ROW('Sanitation Data'!H115))="","",OFFSET('Sanitation Data'!$H$32,0,10*ROW('Sanitation Data'!H115)))</f>
        <v/>
      </c>
      <c r="DJ121" s="274" t="str">
        <f ca="true">+IF(OFFSET('Sanitation Data'!$I$28,0,10*ROW('Sanitation Data'!I115))="","",OFFSET('Sanitation Data'!$I$28,0,10*ROW('Sanitation Data'!I115)))</f>
        <v/>
      </c>
      <c r="DK121" s="274" t="str">
        <f ca="true">+IF(OFFSET('Sanitation Data'!$I$29,0,10*ROW('Sanitation Data'!I115))="","",OFFSET('Sanitation Data'!$I$29,0,10*ROW('Sanitation Data'!I115)))</f>
        <v/>
      </c>
      <c r="DL121" s="274" t="str">
        <f ca="true">+IF(OFFSET('Sanitation Data'!$I$30,0,10*ROW('Sanitation Data'!I115))="","",OFFSET('Sanitation Data'!$I$30,0,10*ROW('Sanitation Data'!I115)))</f>
        <v/>
      </c>
      <c r="DM121" s="274" t="str">
        <f ca="true">+IF(OFFSET('Sanitation Data'!$I$31,0,10*ROW('Sanitation Data'!I115))="","",OFFSET('Sanitation Data'!$I$31,0,10*ROW('Sanitation Data'!I115)))</f>
        <v/>
      </c>
      <c r="DN121" s="274" t="str">
        <f ca="true">+IF(OFFSET('Sanitation Data'!$I$32,0,10*ROW('Sanitation Data'!I115))="","",OFFSET('Sanitation Data'!$I$32,0,10*ROW('Sanitation Data'!I115)))</f>
        <v/>
      </c>
      <c r="DO121" s="274" t="str">
        <f ca="true">+IF(OFFSET('Hygiene Data'!$D$11,0,10*ROW('Hygiene Data'!D115))="","",OFFSET('Hygiene Data'!$D$11,0,10*ROW('Hygiene Data'!D115)))</f>
        <v/>
      </c>
      <c r="DP121" s="274" t="str">
        <f ca="true">+IF(OFFSET('Hygiene Data'!$D$12,0,10*ROW('Hygiene Data'!D115))="","",OFFSET('Hygiene Data'!$D$12,0,10*ROW('Hygiene Data'!D115)))</f>
        <v/>
      </c>
      <c r="DQ121" s="274" t="str">
        <f ca="true">+IF(OFFSET('Hygiene Data'!$D$13,0,10*ROW('Hygiene Data'!D115))="","",OFFSET('Hygiene Data'!$D$13,0,10*ROW('Hygiene Data'!D115)))</f>
        <v/>
      </c>
      <c r="DR121" s="274" t="str">
        <f ca="true">+IF(OFFSET('Hygiene Data'!$E$11,0,10*ROW('Hygiene Data'!E115))="","",OFFSET('Hygiene Data'!$E$11,0,10*ROW('Hygiene Data'!E115)))</f>
        <v/>
      </c>
      <c r="DS121" s="274" t="str">
        <f ca="true">+IF(OFFSET('Hygiene Data'!$E$12,0,10*ROW('Hygiene Data'!E115))="","",OFFSET('Hygiene Data'!$E$12,0,10*ROW('Hygiene Data'!E115)))</f>
        <v/>
      </c>
      <c r="DT121" s="274" t="str">
        <f ca="true">+IF(OFFSET('Hygiene Data'!$E$13,0,10*ROW('Hygiene Data'!E115))="","",OFFSET('Hygiene Data'!$E$13,0,10*ROW('Hygiene Data'!E115)))</f>
        <v/>
      </c>
      <c r="DU121" s="274" t="str">
        <f ca="true">+IF(OFFSET('Hygiene Data'!$F$11,0,10*ROW('Hygiene Data'!F115))="","",OFFSET('Hygiene Data'!$F$11,0,10*ROW('Hygiene Data'!F115)))</f>
        <v/>
      </c>
      <c r="DV121" s="274" t="str">
        <f ca="true">+IF(OFFSET('Hygiene Data'!$F$12,0,10*ROW('Hygiene Data'!F115))="","",OFFSET('Hygiene Data'!$F$12,0,10*ROW('Hygiene Data'!F115)))</f>
        <v/>
      </c>
      <c r="DW121" s="274" t="str">
        <f ca="true">+IF(OFFSET('Hygiene Data'!$F$13,0,10*ROW('Hygiene Data'!F115))="","",OFFSET('Hygiene Data'!$F$13,0,10*ROW('Hygiene Data'!F115)))</f>
        <v/>
      </c>
      <c r="DX121" s="274" t="str">
        <f ca="true">+IF(OFFSET('Hygiene Data'!$G$11,0,10*ROW('Hygiene Data'!G115))="","",OFFSET('Hygiene Data'!$G$11,0,10*ROW('Hygiene Data'!G115)))</f>
        <v/>
      </c>
      <c r="DY121" s="274" t="str">
        <f ca="true">+IF(OFFSET('Hygiene Data'!$G$12,0,10*ROW('Hygiene Data'!G115))="","",OFFSET('Hygiene Data'!$G$12,0,10*ROW('Hygiene Data'!G115)))</f>
        <v/>
      </c>
      <c r="DZ121" s="274" t="str">
        <f ca="true">+IF(OFFSET('Hygiene Data'!$G$13,0,10*ROW('Hygiene Data'!G115))="","",OFFSET('Hygiene Data'!$G$13,0,10*ROW('Hygiene Data'!G115)))</f>
        <v/>
      </c>
      <c r="EA121" s="274" t="str">
        <f ca="true">+IF(OFFSET('Hygiene Data'!$H$11,0,10*ROW('Hygiene Data'!H115))="","",OFFSET('Hygiene Data'!$H$11,0,10*ROW('Hygiene Data'!H115)))</f>
        <v/>
      </c>
      <c r="EB121" s="274" t="str">
        <f ca="true">+IF(OFFSET('Hygiene Data'!$H$12,0,10*ROW('Hygiene Data'!H115))="","",OFFSET('Hygiene Data'!$H$12,0,10*ROW('Hygiene Data'!H115)))</f>
        <v/>
      </c>
      <c r="EC121" s="274" t="str">
        <f ca="true">+IF(OFFSET('Hygiene Data'!$H$13,0,10*ROW('Hygiene Data'!H115))="","",OFFSET('Hygiene Data'!$H$13,0,10*ROW('Hygiene Data'!H115)))</f>
        <v/>
      </c>
      <c r="ED121" s="274" t="str">
        <f ca="true">+IF(OFFSET('Hygiene Data'!$I$11,0,10*ROW('Hygiene Data'!I115))="","",OFFSET('Hygiene Data'!$I$11,0,10*ROW('Hygiene Data'!I115)))</f>
        <v/>
      </c>
      <c r="EE121" s="274" t="str">
        <f ca="true">+IF(OFFSET('Hygiene Data'!$I$12,0,10*ROW('Hygiene Data'!I115))="","",OFFSET('Hygiene Data'!$I$12,0,10*ROW('Hygiene Data'!I115)))</f>
        <v/>
      </c>
      <c r="EF121" s="274"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0" t="str">
        <f t="shared" ca="true" si="1"/>
        <v/>
      </c>
      <c r="D122" s="9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4"/>
      <c r="BS122" s="274" t="str">
        <f ca="true">+IF(OFFSET('Water Data'!$D$27,0,10*ROW('Water Data'!D116))="","",OFFSET('Water Data'!$D$27,0,10*ROW('Water Data'!D116)))</f>
        <v/>
      </c>
      <c r="BT122" s="274" t="str">
        <f ca="true">+IF(OFFSET('Water Data'!$D$28,0,10*ROW('Water Data'!D116))="","",OFFSET('Water Data'!$D$28,0,10*ROW('Water Data'!D116)))</f>
        <v/>
      </c>
      <c r="BU122" s="274" t="str">
        <f ca="true">+IF(OFFSET('Water Data'!$D$29,0,10*ROW('Water Data'!D116))="","",OFFSET('Water Data'!$D$29,0,10*ROW('Water Data'!D116)))</f>
        <v/>
      </c>
      <c r="BV122" s="274" t="str">
        <f ca="true">+IF(OFFSET('Water Data'!$E$27,0,10*ROW('Water Data'!E116))="","",OFFSET('Water Data'!$E$27,0,10*ROW('Water Data'!E116)))</f>
        <v/>
      </c>
      <c r="BW122" s="274" t="str">
        <f ca="true">+IF(OFFSET('Water Data'!$E$28,0,10*ROW('Water Data'!E116))="","",OFFSET('Water Data'!$E$28,0,10*ROW('Water Data'!E116)))</f>
        <v/>
      </c>
      <c r="BX122" s="274" t="str">
        <f ca="true">+IF(OFFSET('Water Data'!$E$29,0,10*ROW('Water Data'!E116))="","",OFFSET('Water Data'!$E$29,0,10*ROW('Water Data'!E116)))</f>
        <v/>
      </c>
      <c r="BY122" s="274" t="str">
        <f ca="true">+IF(OFFSET('Water Data'!$F$27,0,10*ROW('Water Data'!F116))="","",OFFSET('Water Data'!$F$27,0,10*ROW('Water Data'!F116)))</f>
        <v/>
      </c>
      <c r="BZ122" s="274" t="str">
        <f ca="true">+IF(OFFSET('Water Data'!$F$28,0,10*ROW('Water Data'!F116))="","",OFFSET('Water Data'!$F$28,0,10*ROW('Water Data'!F116)))</f>
        <v/>
      </c>
      <c r="CA122" s="274" t="str">
        <f ca="true">+IF(OFFSET('Water Data'!$F$29,0,10*ROW('Water Data'!F116))="","",OFFSET('Water Data'!$F$29,0,10*ROW('Water Data'!F116)))</f>
        <v/>
      </c>
      <c r="CB122" s="274" t="str">
        <f ca="true">+IF(OFFSET('Water Data'!$G$27,0,10*ROW('Water Data'!G116))="","",OFFSET('Water Data'!$G$27,0,10*ROW('Water Data'!G116)))</f>
        <v/>
      </c>
      <c r="CC122" s="274" t="str">
        <f ca="true">+IF(OFFSET('Water Data'!$G$28,0,10*ROW('Water Data'!G116))="","",OFFSET('Water Data'!$G$28,0,10*ROW('Water Data'!G116)))</f>
        <v/>
      </c>
      <c r="CD122" s="274" t="str">
        <f ca="true">+IF(OFFSET('Water Data'!$G$29,0,10*ROW('Water Data'!G116))="","",OFFSET('Water Data'!$G$29,0,10*ROW('Water Data'!G116)))</f>
        <v/>
      </c>
      <c r="CE122" s="274" t="str">
        <f ca="true">+IF(OFFSET('Water Data'!$H$27,0,10*ROW('Water Data'!H116))="","",OFFSET('Water Data'!$H$27,0,10*ROW('Water Data'!H116)))</f>
        <v/>
      </c>
      <c r="CF122" s="274" t="str">
        <f ca="true">+IF(OFFSET('Water Data'!$H$28,0,10*ROW('Water Data'!H116))="","",OFFSET('Water Data'!$H$28,0,10*ROW('Water Data'!H116)))</f>
        <v/>
      </c>
      <c r="CG122" s="274" t="str">
        <f ca="true">+IF(OFFSET('Water Data'!$H$29,0,10*ROW('Water Data'!H116))="","",OFFSET('Water Data'!$H$29,0,10*ROW('Water Data'!H116)))</f>
        <v/>
      </c>
      <c r="CH122" s="274" t="str">
        <f ca="true">+IF(OFFSET('Water Data'!$I$27,0,10*ROW('Water Data'!I116))="","",OFFSET('Water Data'!$I$27,0,10*ROW('Water Data'!I116)))</f>
        <v/>
      </c>
      <c r="CI122" s="274" t="str">
        <f ca="true">+IF(OFFSET('Water Data'!$I$28,0,10*ROW('Water Data'!I116))="","",OFFSET('Water Data'!$I$28,0,10*ROW('Water Data'!I116)))</f>
        <v/>
      </c>
      <c r="CJ122" s="274" t="str">
        <f ca="true">+IF(OFFSET('Water Data'!$I$29,0,10*ROW('Water Data'!I116))="","",OFFSET('Water Data'!$I$29,0,10*ROW('Water Data'!I116)))</f>
        <v/>
      </c>
      <c r="CK122" s="274" t="str">
        <f ca="true">+IF(OFFSET('Sanitation Data'!$D$28,0,10*ROW('Sanitation Data'!D116))="","",OFFSET('Sanitation Data'!$D$28,0,10*ROW('Sanitation Data'!D116)))</f>
        <v/>
      </c>
      <c r="CL122" s="274" t="str">
        <f ca="true">+IF(OFFSET('Sanitation Data'!$D$29,0,10*ROW('Sanitation Data'!D116))="","",OFFSET('Sanitation Data'!$D$29,0,10*ROW('Sanitation Data'!D116)))</f>
        <v/>
      </c>
      <c r="CM122" s="274" t="str">
        <f ca="true">+IF(OFFSET('Sanitation Data'!$D$30,0,10*ROW('Sanitation Data'!D116))="","",OFFSET('Sanitation Data'!$D$30,0,10*ROW('Sanitation Data'!D116)))</f>
        <v/>
      </c>
      <c r="CN122" s="274" t="str">
        <f ca="true">+IF(OFFSET('Sanitation Data'!$D$31,0,10*ROW('Sanitation Data'!D116))="","",OFFSET('Sanitation Data'!$D$31,0,10*ROW('Sanitation Data'!D116)))</f>
        <v/>
      </c>
      <c r="CO122" s="274" t="str">
        <f ca="true">+IF(OFFSET('Sanitation Data'!$D$32,0,10*ROW('Sanitation Data'!D116))="","",OFFSET('Sanitation Data'!$D$32,0,10*ROW('Sanitation Data'!D116)))</f>
        <v/>
      </c>
      <c r="CP122" s="274" t="str">
        <f ca="true">+IF(OFFSET('Sanitation Data'!$E$28,0,10*ROW('Sanitation Data'!E116))="","",OFFSET('Sanitation Data'!$E$28,0,10*ROW('Sanitation Data'!E116)))</f>
        <v/>
      </c>
      <c r="CQ122" s="274" t="str">
        <f ca="true">+IF(OFFSET('Sanitation Data'!$E$29,0,10*ROW('Sanitation Data'!E116))="","",OFFSET('Sanitation Data'!$E$29,0,10*ROW('Sanitation Data'!E116)))</f>
        <v/>
      </c>
      <c r="CR122" s="274" t="str">
        <f ca="true">+IF(OFFSET('Sanitation Data'!$E$30,0,10*ROW('Sanitation Data'!E116))="","",OFFSET('Sanitation Data'!$E$30,0,10*ROW('Sanitation Data'!E116)))</f>
        <v/>
      </c>
      <c r="CS122" s="274" t="str">
        <f ca="true">+IF(OFFSET('Sanitation Data'!$E$31,0,10*ROW('Sanitation Data'!E116))="","",OFFSET('Sanitation Data'!$E$31,0,10*ROW('Sanitation Data'!E116)))</f>
        <v/>
      </c>
      <c r="CT122" s="274" t="str">
        <f ca="true">+IF(OFFSET('Sanitation Data'!$E$32,0,10*ROW('Sanitation Data'!E116))="","",OFFSET('Sanitation Data'!$E$32,0,10*ROW('Sanitation Data'!E116)))</f>
        <v/>
      </c>
      <c r="CU122" s="274" t="str">
        <f ca="true">+IF(OFFSET('Sanitation Data'!$F$28,0,10*ROW('Sanitation Data'!F116))="","",OFFSET('Sanitation Data'!$F$28,0,10*ROW('Sanitation Data'!F116)))</f>
        <v/>
      </c>
      <c r="CV122" s="274" t="str">
        <f ca="true">+IF(OFFSET('Sanitation Data'!$F$29,0,10*ROW('Sanitation Data'!F116))="","",OFFSET('Sanitation Data'!$F$29,0,10*ROW('Sanitation Data'!F116)))</f>
        <v/>
      </c>
      <c r="CW122" s="274" t="str">
        <f ca="true">+IF(OFFSET('Sanitation Data'!$F$30,0,10*ROW('Sanitation Data'!F116))="","",OFFSET('Sanitation Data'!$F$30,0,10*ROW('Sanitation Data'!F116)))</f>
        <v/>
      </c>
      <c r="CX122" s="274" t="str">
        <f ca="true">+IF(OFFSET('Sanitation Data'!$F$31,0,10*ROW('Sanitation Data'!F116))="","",OFFSET('Sanitation Data'!$F$31,0,10*ROW('Sanitation Data'!F116)))</f>
        <v/>
      </c>
      <c r="CY122" s="274" t="str">
        <f ca="true">+IF(OFFSET('Sanitation Data'!$F$32,0,10*ROW('Sanitation Data'!F116))="","",OFFSET('Sanitation Data'!$F$32,0,10*ROW('Sanitation Data'!F116)))</f>
        <v/>
      </c>
      <c r="CZ122" s="274" t="str">
        <f ca="true">+IF(OFFSET('Sanitation Data'!$G$28,0,10*ROW('Sanitation Data'!G116))="","",OFFSET('Sanitation Data'!$G$28,0,10*ROW('Sanitation Data'!G116)))</f>
        <v/>
      </c>
      <c r="DA122" s="274" t="str">
        <f ca="true">+IF(OFFSET('Sanitation Data'!$G$29,0,10*ROW('Sanitation Data'!G116))="","",OFFSET('Sanitation Data'!$G$29,0,10*ROW('Sanitation Data'!G116)))</f>
        <v/>
      </c>
      <c r="DB122" s="274" t="str">
        <f ca="true">+IF(OFFSET('Sanitation Data'!$G$30,0,10*ROW('Sanitation Data'!G116))="","",OFFSET('Sanitation Data'!$G$30,0,10*ROW('Sanitation Data'!G116)))</f>
        <v/>
      </c>
      <c r="DC122" s="274" t="str">
        <f ca="true">+IF(OFFSET('Sanitation Data'!$G$31,0,10*ROW('Sanitation Data'!G116))="","",OFFSET('Sanitation Data'!$G$31,0,10*ROW('Sanitation Data'!G116)))</f>
        <v/>
      </c>
      <c r="DD122" s="274" t="str">
        <f ca="true">+IF(OFFSET('Sanitation Data'!$G$32,0,10*ROW('Sanitation Data'!G116))="","",OFFSET('Sanitation Data'!$G$32,0,10*ROW('Sanitation Data'!G116)))</f>
        <v/>
      </c>
      <c r="DE122" s="274" t="str">
        <f ca="true">+IF(OFFSET('Sanitation Data'!$H$28,0,10*ROW('Sanitation Data'!H116))="","",OFFSET('Sanitation Data'!$H$28,0,10*ROW('Sanitation Data'!H116)))</f>
        <v/>
      </c>
      <c r="DF122" s="274" t="str">
        <f ca="true">+IF(OFFSET('Sanitation Data'!$H$29,0,10*ROW('Sanitation Data'!H116))="","",OFFSET('Sanitation Data'!$H$29,0,10*ROW('Sanitation Data'!H116)))</f>
        <v/>
      </c>
      <c r="DG122" s="274" t="str">
        <f ca="true">+IF(OFFSET('Sanitation Data'!$H$30,0,10*ROW('Sanitation Data'!H116))="","",OFFSET('Sanitation Data'!$H$30,0,10*ROW('Sanitation Data'!H116)))</f>
        <v/>
      </c>
      <c r="DH122" s="274" t="str">
        <f ca="true">+IF(OFFSET('Sanitation Data'!$H$31,0,10*ROW('Sanitation Data'!H116))="","",OFFSET('Sanitation Data'!$H$31,0,10*ROW('Sanitation Data'!H116)))</f>
        <v/>
      </c>
      <c r="DI122" s="274" t="str">
        <f ca="true">+IF(OFFSET('Sanitation Data'!$H$32,0,10*ROW('Sanitation Data'!H116))="","",OFFSET('Sanitation Data'!$H$32,0,10*ROW('Sanitation Data'!H116)))</f>
        <v/>
      </c>
      <c r="DJ122" s="274" t="str">
        <f ca="true">+IF(OFFSET('Sanitation Data'!$I$28,0,10*ROW('Sanitation Data'!I116))="","",OFFSET('Sanitation Data'!$I$28,0,10*ROW('Sanitation Data'!I116)))</f>
        <v/>
      </c>
      <c r="DK122" s="274" t="str">
        <f ca="true">+IF(OFFSET('Sanitation Data'!$I$29,0,10*ROW('Sanitation Data'!I116))="","",OFFSET('Sanitation Data'!$I$29,0,10*ROW('Sanitation Data'!I116)))</f>
        <v/>
      </c>
      <c r="DL122" s="274" t="str">
        <f ca="true">+IF(OFFSET('Sanitation Data'!$I$30,0,10*ROW('Sanitation Data'!I116))="","",OFFSET('Sanitation Data'!$I$30,0,10*ROW('Sanitation Data'!I116)))</f>
        <v/>
      </c>
      <c r="DM122" s="274" t="str">
        <f ca="true">+IF(OFFSET('Sanitation Data'!$I$31,0,10*ROW('Sanitation Data'!I116))="","",OFFSET('Sanitation Data'!$I$31,0,10*ROW('Sanitation Data'!I116)))</f>
        <v/>
      </c>
      <c r="DN122" s="274" t="str">
        <f ca="true">+IF(OFFSET('Sanitation Data'!$I$32,0,10*ROW('Sanitation Data'!I116))="","",OFFSET('Sanitation Data'!$I$32,0,10*ROW('Sanitation Data'!I116)))</f>
        <v/>
      </c>
      <c r="DO122" s="274" t="str">
        <f ca="true">+IF(OFFSET('Hygiene Data'!$D$11,0,10*ROW('Hygiene Data'!D116))="","",OFFSET('Hygiene Data'!$D$11,0,10*ROW('Hygiene Data'!D116)))</f>
        <v/>
      </c>
      <c r="DP122" s="274" t="str">
        <f ca="true">+IF(OFFSET('Hygiene Data'!$D$12,0,10*ROW('Hygiene Data'!D116))="","",OFFSET('Hygiene Data'!$D$12,0,10*ROW('Hygiene Data'!D116)))</f>
        <v/>
      </c>
      <c r="DQ122" s="274" t="str">
        <f ca="true">+IF(OFFSET('Hygiene Data'!$D$13,0,10*ROW('Hygiene Data'!D116))="","",OFFSET('Hygiene Data'!$D$13,0,10*ROW('Hygiene Data'!D116)))</f>
        <v/>
      </c>
      <c r="DR122" s="274" t="str">
        <f ca="true">+IF(OFFSET('Hygiene Data'!$E$11,0,10*ROW('Hygiene Data'!E116))="","",OFFSET('Hygiene Data'!$E$11,0,10*ROW('Hygiene Data'!E116)))</f>
        <v/>
      </c>
      <c r="DS122" s="274" t="str">
        <f ca="true">+IF(OFFSET('Hygiene Data'!$E$12,0,10*ROW('Hygiene Data'!E116))="","",OFFSET('Hygiene Data'!$E$12,0,10*ROW('Hygiene Data'!E116)))</f>
        <v/>
      </c>
      <c r="DT122" s="274" t="str">
        <f ca="true">+IF(OFFSET('Hygiene Data'!$E$13,0,10*ROW('Hygiene Data'!E116))="","",OFFSET('Hygiene Data'!$E$13,0,10*ROW('Hygiene Data'!E116)))</f>
        <v/>
      </c>
      <c r="DU122" s="274" t="str">
        <f ca="true">+IF(OFFSET('Hygiene Data'!$F$11,0,10*ROW('Hygiene Data'!F116))="","",OFFSET('Hygiene Data'!$F$11,0,10*ROW('Hygiene Data'!F116)))</f>
        <v/>
      </c>
      <c r="DV122" s="274" t="str">
        <f ca="true">+IF(OFFSET('Hygiene Data'!$F$12,0,10*ROW('Hygiene Data'!F116))="","",OFFSET('Hygiene Data'!$F$12,0,10*ROW('Hygiene Data'!F116)))</f>
        <v/>
      </c>
      <c r="DW122" s="274" t="str">
        <f ca="true">+IF(OFFSET('Hygiene Data'!$F$13,0,10*ROW('Hygiene Data'!F116))="","",OFFSET('Hygiene Data'!$F$13,0,10*ROW('Hygiene Data'!F116)))</f>
        <v/>
      </c>
      <c r="DX122" s="274" t="str">
        <f ca="true">+IF(OFFSET('Hygiene Data'!$G$11,0,10*ROW('Hygiene Data'!G116))="","",OFFSET('Hygiene Data'!$G$11,0,10*ROW('Hygiene Data'!G116)))</f>
        <v/>
      </c>
      <c r="DY122" s="274" t="str">
        <f ca="true">+IF(OFFSET('Hygiene Data'!$G$12,0,10*ROW('Hygiene Data'!G116))="","",OFFSET('Hygiene Data'!$G$12,0,10*ROW('Hygiene Data'!G116)))</f>
        <v/>
      </c>
      <c r="DZ122" s="274" t="str">
        <f ca="true">+IF(OFFSET('Hygiene Data'!$G$13,0,10*ROW('Hygiene Data'!G116))="","",OFFSET('Hygiene Data'!$G$13,0,10*ROW('Hygiene Data'!G116)))</f>
        <v/>
      </c>
      <c r="EA122" s="274" t="str">
        <f ca="true">+IF(OFFSET('Hygiene Data'!$H$11,0,10*ROW('Hygiene Data'!H116))="","",OFFSET('Hygiene Data'!$H$11,0,10*ROW('Hygiene Data'!H116)))</f>
        <v/>
      </c>
      <c r="EB122" s="274" t="str">
        <f ca="true">+IF(OFFSET('Hygiene Data'!$H$12,0,10*ROW('Hygiene Data'!H116))="","",OFFSET('Hygiene Data'!$H$12,0,10*ROW('Hygiene Data'!H116)))</f>
        <v/>
      </c>
      <c r="EC122" s="274" t="str">
        <f ca="true">+IF(OFFSET('Hygiene Data'!$H$13,0,10*ROW('Hygiene Data'!H116))="","",OFFSET('Hygiene Data'!$H$13,0,10*ROW('Hygiene Data'!H116)))</f>
        <v/>
      </c>
      <c r="ED122" s="274" t="str">
        <f ca="true">+IF(OFFSET('Hygiene Data'!$I$11,0,10*ROW('Hygiene Data'!I116))="","",OFFSET('Hygiene Data'!$I$11,0,10*ROW('Hygiene Data'!I116)))</f>
        <v/>
      </c>
      <c r="EE122" s="274" t="str">
        <f ca="true">+IF(OFFSET('Hygiene Data'!$I$12,0,10*ROW('Hygiene Data'!I116))="","",OFFSET('Hygiene Data'!$I$12,0,10*ROW('Hygiene Data'!I116)))</f>
        <v/>
      </c>
      <c r="EF122" s="274"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0" t="str">
        <f t="shared" ca="true" si="1"/>
        <v/>
      </c>
      <c r="D123" s="9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4"/>
      <c r="BS123" s="274" t="str">
        <f ca="true">+IF(OFFSET('Water Data'!$D$27,0,10*ROW('Water Data'!D117))="","",OFFSET('Water Data'!$D$27,0,10*ROW('Water Data'!D117)))</f>
        <v/>
      </c>
      <c r="BT123" s="274" t="str">
        <f ca="true">+IF(OFFSET('Water Data'!$D$28,0,10*ROW('Water Data'!D117))="","",OFFSET('Water Data'!$D$28,0,10*ROW('Water Data'!D117)))</f>
        <v/>
      </c>
      <c r="BU123" s="274" t="str">
        <f ca="true">+IF(OFFSET('Water Data'!$D$29,0,10*ROW('Water Data'!D117))="","",OFFSET('Water Data'!$D$29,0,10*ROW('Water Data'!D117)))</f>
        <v/>
      </c>
      <c r="BV123" s="274" t="str">
        <f ca="true">+IF(OFFSET('Water Data'!$E$27,0,10*ROW('Water Data'!E117))="","",OFFSET('Water Data'!$E$27,0,10*ROW('Water Data'!E117)))</f>
        <v/>
      </c>
      <c r="BW123" s="274" t="str">
        <f ca="true">+IF(OFFSET('Water Data'!$E$28,0,10*ROW('Water Data'!E117))="","",OFFSET('Water Data'!$E$28,0,10*ROW('Water Data'!E117)))</f>
        <v/>
      </c>
      <c r="BX123" s="274" t="str">
        <f ca="true">+IF(OFFSET('Water Data'!$E$29,0,10*ROW('Water Data'!E117))="","",OFFSET('Water Data'!$E$29,0,10*ROW('Water Data'!E117)))</f>
        <v/>
      </c>
      <c r="BY123" s="274" t="str">
        <f ca="true">+IF(OFFSET('Water Data'!$F$27,0,10*ROW('Water Data'!F117))="","",OFFSET('Water Data'!$F$27,0,10*ROW('Water Data'!F117)))</f>
        <v/>
      </c>
      <c r="BZ123" s="274" t="str">
        <f ca="true">+IF(OFFSET('Water Data'!$F$28,0,10*ROW('Water Data'!F117))="","",OFFSET('Water Data'!$F$28,0,10*ROW('Water Data'!F117)))</f>
        <v/>
      </c>
      <c r="CA123" s="274" t="str">
        <f ca="true">+IF(OFFSET('Water Data'!$F$29,0,10*ROW('Water Data'!F117))="","",OFFSET('Water Data'!$F$29,0,10*ROW('Water Data'!F117)))</f>
        <v/>
      </c>
      <c r="CB123" s="274" t="str">
        <f ca="true">+IF(OFFSET('Water Data'!$G$27,0,10*ROW('Water Data'!G117))="","",OFFSET('Water Data'!$G$27,0,10*ROW('Water Data'!G117)))</f>
        <v/>
      </c>
      <c r="CC123" s="274" t="str">
        <f ca="true">+IF(OFFSET('Water Data'!$G$28,0,10*ROW('Water Data'!G117))="","",OFFSET('Water Data'!$G$28,0,10*ROW('Water Data'!G117)))</f>
        <v/>
      </c>
      <c r="CD123" s="274" t="str">
        <f ca="true">+IF(OFFSET('Water Data'!$G$29,0,10*ROW('Water Data'!G117))="","",OFFSET('Water Data'!$G$29,0,10*ROW('Water Data'!G117)))</f>
        <v/>
      </c>
      <c r="CE123" s="274" t="str">
        <f ca="true">+IF(OFFSET('Water Data'!$H$27,0,10*ROW('Water Data'!H117))="","",OFFSET('Water Data'!$H$27,0,10*ROW('Water Data'!H117)))</f>
        <v/>
      </c>
      <c r="CF123" s="274" t="str">
        <f ca="true">+IF(OFFSET('Water Data'!$H$28,0,10*ROW('Water Data'!H117))="","",OFFSET('Water Data'!$H$28,0,10*ROW('Water Data'!H117)))</f>
        <v/>
      </c>
      <c r="CG123" s="274" t="str">
        <f ca="true">+IF(OFFSET('Water Data'!$H$29,0,10*ROW('Water Data'!H117))="","",OFFSET('Water Data'!$H$29,0,10*ROW('Water Data'!H117)))</f>
        <v/>
      </c>
      <c r="CH123" s="274" t="str">
        <f ca="true">+IF(OFFSET('Water Data'!$I$27,0,10*ROW('Water Data'!I117))="","",OFFSET('Water Data'!$I$27,0,10*ROW('Water Data'!I117)))</f>
        <v/>
      </c>
      <c r="CI123" s="274" t="str">
        <f ca="true">+IF(OFFSET('Water Data'!$I$28,0,10*ROW('Water Data'!I117))="","",OFFSET('Water Data'!$I$28,0,10*ROW('Water Data'!I117)))</f>
        <v/>
      </c>
      <c r="CJ123" s="274" t="str">
        <f ca="true">+IF(OFFSET('Water Data'!$I$29,0,10*ROW('Water Data'!I117))="","",OFFSET('Water Data'!$I$29,0,10*ROW('Water Data'!I117)))</f>
        <v/>
      </c>
      <c r="CK123" s="274" t="str">
        <f ca="true">+IF(OFFSET('Sanitation Data'!$D$28,0,10*ROW('Sanitation Data'!D117))="","",OFFSET('Sanitation Data'!$D$28,0,10*ROW('Sanitation Data'!D117)))</f>
        <v/>
      </c>
      <c r="CL123" s="274" t="str">
        <f ca="true">+IF(OFFSET('Sanitation Data'!$D$29,0,10*ROW('Sanitation Data'!D117))="","",OFFSET('Sanitation Data'!$D$29,0,10*ROW('Sanitation Data'!D117)))</f>
        <v/>
      </c>
      <c r="CM123" s="274" t="str">
        <f ca="true">+IF(OFFSET('Sanitation Data'!$D$30,0,10*ROW('Sanitation Data'!D117))="","",OFFSET('Sanitation Data'!$D$30,0,10*ROW('Sanitation Data'!D117)))</f>
        <v/>
      </c>
      <c r="CN123" s="274" t="str">
        <f ca="true">+IF(OFFSET('Sanitation Data'!$D$31,0,10*ROW('Sanitation Data'!D117))="","",OFFSET('Sanitation Data'!$D$31,0,10*ROW('Sanitation Data'!D117)))</f>
        <v/>
      </c>
      <c r="CO123" s="274" t="str">
        <f ca="true">+IF(OFFSET('Sanitation Data'!$D$32,0,10*ROW('Sanitation Data'!D117))="","",OFFSET('Sanitation Data'!$D$32,0,10*ROW('Sanitation Data'!D117)))</f>
        <v/>
      </c>
      <c r="CP123" s="274" t="str">
        <f ca="true">+IF(OFFSET('Sanitation Data'!$E$28,0,10*ROW('Sanitation Data'!E117))="","",OFFSET('Sanitation Data'!$E$28,0,10*ROW('Sanitation Data'!E117)))</f>
        <v/>
      </c>
      <c r="CQ123" s="274" t="str">
        <f ca="true">+IF(OFFSET('Sanitation Data'!$E$29,0,10*ROW('Sanitation Data'!E117))="","",OFFSET('Sanitation Data'!$E$29,0,10*ROW('Sanitation Data'!E117)))</f>
        <v/>
      </c>
      <c r="CR123" s="274" t="str">
        <f ca="true">+IF(OFFSET('Sanitation Data'!$E$30,0,10*ROW('Sanitation Data'!E117))="","",OFFSET('Sanitation Data'!$E$30,0,10*ROW('Sanitation Data'!E117)))</f>
        <v/>
      </c>
      <c r="CS123" s="274" t="str">
        <f ca="true">+IF(OFFSET('Sanitation Data'!$E$31,0,10*ROW('Sanitation Data'!E117))="","",OFFSET('Sanitation Data'!$E$31,0,10*ROW('Sanitation Data'!E117)))</f>
        <v/>
      </c>
      <c r="CT123" s="274" t="str">
        <f ca="true">+IF(OFFSET('Sanitation Data'!$E$32,0,10*ROW('Sanitation Data'!E117))="","",OFFSET('Sanitation Data'!$E$32,0,10*ROW('Sanitation Data'!E117)))</f>
        <v/>
      </c>
      <c r="CU123" s="274" t="str">
        <f ca="true">+IF(OFFSET('Sanitation Data'!$F$28,0,10*ROW('Sanitation Data'!F117))="","",OFFSET('Sanitation Data'!$F$28,0,10*ROW('Sanitation Data'!F117)))</f>
        <v/>
      </c>
      <c r="CV123" s="274" t="str">
        <f ca="true">+IF(OFFSET('Sanitation Data'!$F$29,0,10*ROW('Sanitation Data'!F117))="","",OFFSET('Sanitation Data'!$F$29,0,10*ROW('Sanitation Data'!F117)))</f>
        <v/>
      </c>
      <c r="CW123" s="274" t="str">
        <f ca="true">+IF(OFFSET('Sanitation Data'!$F$30,0,10*ROW('Sanitation Data'!F117))="","",OFFSET('Sanitation Data'!$F$30,0,10*ROW('Sanitation Data'!F117)))</f>
        <v/>
      </c>
      <c r="CX123" s="274" t="str">
        <f ca="true">+IF(OFFSET('Sanitation Data'!$F$31,0,10*ROW('Sanitation Data'!F117))="","",OFFSET('Sanitation Data'!$F$31,0,10*ROW('Sanitation Data'!F117)))</f>
        <v/>
      </c>
      <c r="CY123" s="274" t="str">
        <f ca="true">+IF(OFFSET('Sanitation Data'!$F$32,0,10*ROW('Sanitation Data'!F117))="","",OFFSET('Sanitation Data'!$F$32,0,10*ROW('Sanitation Data'!F117)))</f>
        <v/>
      </c>
      <c r="CZ123" s="274" t="str">
        <f ca="true">+IF(OFFSET('Sanitation Data'!$G$28,0,10*ROW('Sanitation Data'!G117))="","",OFFSET('Sanitation Data'!$G$28,0,10*ROW('Sanitation Data'!G117)))</f>
        <v/>
      </c>
      <c r="DA123" s="274" t="str">
        <f ca="true">+IF(OFFSET('Sanitation Data'!$G$29,0,10*ROW('Sanitation Data'!G117))="","",OFFSET('Sanitation Data'!$G$29,0,10*ROW('Sanitation Data'!G117)))</f>
        <v/>
      </c>
      <c r="DB123" s="274" t="str">
        <f ca="true">+IF(OFFSET('Sanitation Data'!$G$30,0,10*ROW('Sanitation Data'!G117))="","",OFFSET('Sanitation Data'!$G$30,0,10*ROW('Sanitation Data'!G117)))</f>
        <v/>
      </c>
      <c r="DC123" s="274" t="str">
        <f ca="true">+IF(OFFSET('Sanitation Data'!$G$31,0,10*ROW('Sanitation Data'!G117))="","",OFFSET('Sanitation Data'!$G$31,0,10*ROW('Sanitation Data'!G117)))</f>
        <v/>
      </c>
      <c r="DD123" s="274" t="str">
        <f ca="true">+IF(OFFSET('Sanitation Data'!$G$32,0,10*ROW('Sanitation Data'!G117))="","",OFFSET('Sanitation Data'!$G$32,0,10*ROW('Sanitation Data'!G117)))</f>
        <v/>
      </c>
      <c r="DE123" s="274" t="str">
        <f ca="true">+IF(OFFSET('Sanitation Data'!$H$28,0,10*ROW('Sanitation Data'!H117))="","",OFFSET('Sanitation Data'!$H$28,0,10*ROW('Sanitation Data'!H117)))</f>
        <v/>
      </c>
      <c r="DF123" s="274" t="str">
        <f ca="true">+IF(OFFSET('Sanitation Data'!$H$29,0,10*ROW('Sanitation Data'!H117))="","",OFFSET('Sanitation Data'!$H$29,0,10*ROW('Sanitation Data'!H117)))</f>
        <v/>
      </c>
      <c r="DG123" s="274" t="str">
        <f ca="true">+IF(OFFSET('Sanitation Data'!$H$30,0,10*ROW('Sanitation Data'!H117))="","",OFFSET('Sanitation Data'!$H$30,0,10*ROW('Sanitation Data'!H117)))</f>
        <v/>
      </c>
      <c r="DH123" s="274" t="str">
        <f ca="true">+IF(OFFSET('Sanitation Data'!$H$31,0,10*ROW('Sanitation Data'!H117))="","",OFFSET('Sanitation Data'!$H$31,0,10*ROW('Sanitation Data'!H117)))</f>
        <v/>
      </c>
      <c r="DI123" s="274" t="str">
        <f ca="true">+IF(OFFSET('Sanitation Data'!$H$32,0,10*ROW('Sanitation Data'!H117))="","",OFFSET('Sanitation Data'!$H$32,0,10*ROW('Sanitation Data'!H117)))</f>
        <v/>
      </c>
      <c r="DJ123" s="274" t="str">
        <f ca="true">+IF(OFFSET('Sanitation Data'!$I$28,0,10*ROW('Sanitation Data'!I117))="","",OFFSET('Sanitation Data'!$I$28,0,10*ROW('Sanitation Data'!I117)))</f>
        <v/>
      </c>
      <c r="DK123" s="274" t="str">
        <f ca="true">+IF(OFFSET('Sanitation Data'!$I$29,0,10*ROW('Sanitation Data'!I117))="","",OFFSET('Sanitation Data'!$I$29,0,10*ROW('Sanitation Data'!I117)))</f>
        <v/>
      </c>
      <c r="DL123" s="274" t="str">
        <f ca="true">+IF(OFFSET('Sanitation Data'!$I$30,0,10*ROW('Sanitation Data'!I117))="","",OFFSET('Sanitation Data'!$I$30,0,10*ROW('Sanitation Data'!I117)))</f>
        <v/>
      </c>
      <c r="DM123" s="274" t="str">
        <f ca="true">+IF(OFFSET('Sanitation Data'!$I$31,0,10*ROW('Sanitation Data'!I117))="","",OFFSET('Sanitation Data'!$I$31,0,10*ROW('Sanitation Data'!I117)))</f>
        <v/>
      </c>
      <c r="DN123" s="274" t="str">
        <f ca="true">+IF(OFFSET('Sanitation Data'!$I$32,0,10*ROW('Sanitation Data'!I117))="","",OFFSET('Sanitation Data'!$I$32,0,10*ROW('Sanitation Data'!I117)))</f>
        <v/>
      </c>
      <c r="DO123" s="274" t="str">
        <f ca="true">+IF(OFFSET('Hygiene Data'!$D$11,0,10*ROW('Hygiene Data'!D117))="","",OFFSET('Hygiene Data'!$D$11,0,10*ROW('Hygiene Data'!D117)))</f>
        <v/>
      </c>
      <c r="DP123" s="274" t="str">
        <f ca="true">+IF(OFFSET('Hygiene Data'!$D$12,0,10*ROW('Hygiene Data'!D117))="","",OFFSET('Hygiene Data'!$D$12,0,10*ROW('Hygiene Data'!D117)))</f>
        <v/>
      </c>
      <c r="DQ123" s="274" t="str">
        <f ca="true">+IF(OFFSET('Hygiene Data'!$D$13,0,10*ROW('Hygiene Data'!D117))="","",OFFSET('Hygiene Data'!$D$13,0,10*ROW('Hygiene Data'!D117)))</f>
        <v/>
      </c>
      <c r="DR123" s="274" t="str">
        <f ca="true">+IF(OFFSET('Hygiene Data'!$E$11,0,10*ROW('Hygiene Data'!E117))="","",OFFSET('Hygiene Data'!$E$11,0,10*ROW('Hygiene Data'!E117)))</f>
        <v/>
      </c>
      <c r="DS123" s="274" t="str">
        <f ca="true">+IF(OFFSET('Hygiene Data'!$E$12,0,10*ROW('Hygiene Data'!E117))="","",OFFSET('Hygiene Data'!$E$12,0,10*ROW('Hygiene Data'!E117)))</f>
        <v/>
      </c>
      <c r="DT123" s="274" t="str">
        <f ca="true">+IF(OFFSET('Hygiene Data'!$E$13,0,10*ROW('Hygiene Data'!E117))="","",OFFSET('Hygiene Data'!$E$13,0,10*ROW('Hygiene Data'!E117)))</f>
        <v/>
      </c>
      <c r="DU123" s="274" t="str">
        <f ca="true">+IF(OFFSET('Hygiene Data'!$F$11,0,10*ROW('Hygiene Data'!F117))="","",OFFSET('Hygiene Data'!$F$11,0,10*ROW('Hygiene Data'!F117)))</f>
        <v/>
      </c>
      <c r="DV123" s="274" t="str">
        <f ca="true">+IF(OFFSET('Hygiene Data'!$F$12,0,10*ROW('Hygiene Data'!F117))="","",OFFSET('Hygiene Data'!$F$12,0,10*ROW('Hygiene Data'!F117)))</f>
        <v/>
      </c>
      <c r="DW123" s="274" t="str">
        <f ca="true">+IF(OFFSET('Hygiene Data'!$F$13,0,10*ROW('Hygiene Data'!F117))="","",OFFSET('Hygiene Data'!$F$13,0,10*ROW('Hygiene Data'!F117)))</f>
        <v/>
      </c>
      <c r="DX123" s="274" t="str">
        <f ca="true">+IF(OFFSET('Hygiene Data'!$G$11,0,10*ROW('Hygiene Data'!G117))="","",OFFSET('Hygiene Data'!$G$11,0,10*ROW('Hygiene Data'!G117)))</f>
        <v/>
      </c>
      <c r="DY123" s="274" t="str">
        <f ca="true">+IF(OFFSET('Hygiene Data'!$G$12,0,10*ROW('Hygiene Data'!G117))="","",OFFSET('Hygiene Data'!$G$12,0,10*ROW('Hygiene Data'!G117)))</f>
        <v/>
      </c>
      <c r="DZ123" s="274" t="str">
        <f ca="true">+IF(OFFSET('Hygiene Data'!$G$13,0,10*ROW('Hygiene Data'!G117))="","",OFFSET('Hygiene Data'!$G$13,0,10*ROW('Hygiene Data'!G117)))</f>
        <v/>
      </c>
      <c r="EA123" s="274" t="str">
        <f ca="true">+IF(OFFSET('Hygiene Data'!$H$11,0,10*ROW('Hygiene Data'!H117))="","",OFFSET('Hygiene Data'!$H$11,0,10*ROW('Hygiene Data'!H117)))</f>
        <v/>
      </c>
      <c r="EB123" s="274" t="str">
        <f ca="true">+IF(OFFSET('Hygiene Data'!$H$12,0,10*ROW('Hygiene Data'!H117))="","",OFFSET('Hygiene Data'!$H$12,0,10*ROW('Hygiene Data'!H117)))</f>
        <v/>
      </c>
      <c r="EC123" s="274" t="str">
        <f ca="true">+IF(OFFSET('Hygiene Data'!$H$13,0,10*ROW('Hygiene Data'!H117))="","",OFFSET('Hygiene Data'!$H$13,0,10*ROW('Hygiene Data'!H117)))</f>
        <v/>
      </c>
      <c r="ED123" s="274" t="str">
        <f ca="true">+IF(OFFSET('Hygiene Data'!$I$11,0,10*ROW('Hygiene Data'!I117))="","",OFFSET('Hygiene Data'!$I$11,0,10*ROW('Hygiene Data'!I117)))</f>
        <v/>
      </c>
      <c r="EE123" s="274" t="str">
        <f ca="true">+IF(OFFSET('Hygiene Data'!$I$12,0,10*ROW('Hygiene Data'!I117))="","",OFFSET('Hygiene Data'!$I$12,0,10*ROW('Hygiene Data'!I117)))</f>
        <v/>
      </c>
      <c r="EF123" s="274"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0" t="str">
        <f t="shared" ca="true" si="1"/>
        <v/>
      </c>
      <c r="D124" s="9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4"/>
      <c r="BS124" s="274" t="str">
        <f ca="true">+IF(OFFSET('Water Data'!$D$27,0,10*ROW('Water Data'!D118))="","",OFFSET('Water Data'!$D$27,0,10*ROW('Water Data'!D118)))</f>
        <v/>
      </c>
      <c r="BT124" s="274" t="str">
        <f ca="true">+IF(OFFSET('Water Data'!$D$28,0,10*ROW('Water Data'!D118))="","",OFFSET('Water Data'!$D$28,0,10*ROW('Water Data'!D118)))</f>
        <v/>
      </c>
      <c r="BU124" s="274" t="str">
        <f ca="true">+IF(OFFSET('Water Data'!$D$29,0,10*ROW('Water Data'!D118))="","",OFFSET('Water Data'!$D$29,0,10*ROW('Water Data'!D118)))</f>
        <v/>
      </c>
      <c r="BV124" s="274" t="str">
        <f ca="true">+IF(OFFSET('Water Data'!$E$27,0,10*ROW('Water Data'!E118))="","",OFFSET('Water Data'!$E$27,0,10*ROW('Water Data'!E118)))</f>
        <v/>
      </c>
      <c r="BW124" s="274" t="str">
        <f ca="true">+IF(OFFSET('Water Data'!$E$28,0,10*ROW('Water Data'!E118))="","",OFFSET('Water Data'!$E$28,0,10*ROW('Water Data'!E118)))</f>
        <v/>
      </c>
      <c r="BX124" s="274" t="str">
        <f ca="true">+IF(OFFSET('Water Data'!$E$29,0,10*ROW('Water Data'!E118))="","",OFFSET('Water Data'!$E$29,0,10*ROW('Water Data'!E118)))</f>
        <v/>
      </c>
      <c r="BY124" s="274" t="str">
        <f ca="true">+IF(OFFSET('Water Data'!$F$27,0,10*ROW('Water Data'!F118))="","",OFFSET('Water Data'!$F$27,0,10*ROW('Water Data'!F118)))</f>
        <v/>
      </c>
      <c r="BZ124" s="274" t="str">
        <f ca="true">+IF(OFFSET('Water Data'!$F$28,0,10*ROW('Water Data'!F118))="","",OFFSET('Water Data'!$F$28,0,10*ROW('Water Data'!F118)))</f>
        <v/>
      </c>
      <c r="CA124" s="274" t="str">
        <f ca="true">+IF(OFFSET('Water Data'!$F$29,0,10*ROW('Water Data'!F118))="","",OFFSET('Water Data'!$F$29,0,10*ROW('Water Data'!F118)))</f>
        <v/>
      </c>
      <c r="CB124" s="274" t="str">
        <f ca="true">+IF(OFFSET('Water Data'!$G$27,0,10*ROW('Water Data'!G118))="","",OFFSET('Water Data'!$G$27,0,10*ROW('Water Data'!G118)))</f>
        <v/>
      </c>
      <c r="CC124" s="274" t="str">
        <f ca="true">+IF(OFFSET('Water Data'!$G$28,0,10*ROW('Water Data'!G118))="","",OFFSET('Water Data'!$G$28,0,10*ROW('Water Data'!G118)))</f>
        <v/>
      </c>
      <c r="CD124" s="274" t="str">
        <f ca="true">+IF(OFFSET('Water Data'!$G$29,0,10*ROW('Water Data'!G118))="","",OFFSET('Water Data'!$G$29,0,10*ROW('Water Data'!G118)))</f>
        <v/>
      </c>
      <c r="CE124" s="274" t="str">
        <f ca="true">+IF(OFFSET('Water Data'!$H$27,0,10*ROW('Water Data'!H118))="","",OFFSET('Water Data'!$H$27,0,10*ROW('Water Data'!H118)))</f>
        <v/>
      </c>
      <c r="CF124" s="274" t="str">
        <f ca="true">+IF(OFFSET('Water Data'!$H$28,0,10*ROW('Water Data'!H118))="","",OFFSET('Water Data'!$H$28,0,10*ROW('Water Data'!H118)))</f>
        <v/>
      </c>
      <c r="CG124" s="274" t="str">
        <f ca="true">+IF(OFFSET('Water Data'!$H$29,0,10*ROW('Water Data'!H118))="","",OFFSET('Water Data'!$H$29,0,10*ROW('Water Data'!H118)))</f>
        <v/>
      </c>
      <c r="CH124" s="274" t="str">
        <f ca="true">+IF(OFFSET('Water Data'!$I$27,0,10*ROW('Water Data'!I118))="","",OFFSET('Water Data'!$I$27,0,10*ROW('Water Data'!I118)))</f>
        <v/>
      </c>
      <c r="CI124" s="274" t="str">
        <f ca="true">+IF(OFFSET('Water Data'!$I$28,0,10*ROW('Water Data'!I118))="","",OFFSET('Water Data'!$I$28,0,10*ROW('Water Data'!I118)))</f>
        <v/>
      </c>
      <c r="CJ124" s="274" t="str">
        <f ca="true">+IF(OFFSET('Water Data'!$I$29,0,10*ROW('Water Data'!I118))="","",OFFSET('Water Data'!$I$29,0,10*ROW('Water Data'!I118)))</f>
        <v/>
      </c>
      <c r="CK124" s="274" t="str">
        <f ca="true">+IF(OFFSET('Sanitation Data'!$D$28,0,10*ROW('Sanitation Data'!D118))="","",OFFSET('Sanitation Data'!$D$28,0,10*ROW('Sanitation Data'!D118)))</f>
        <v/>
      </c>
      <c r="CL124" s="274" t="str">
        <f ca="true">+IF(OFFSET('Sanitation Data'!$D$29,0,10*ROW('Sanitation Data'!D118))="","",OFFSET('Sanitation Data'!$D$29,0,10*ROW('Sanitation Data'!D118)))</f>
        <v/>
      </c>
      <c r="CM124" s="274" t="str">
        <f ca="true">+IF(OFFSET('Sanitation Data'!$D$30,0,10*ROW('Sanitation Data'!D118))="","",OFFSET('Sanitation Data'!$D$30,0,10*ROW('Sanitation Data'!D118)))</f>
        <v/>
      </c>
      <c r="CN124" s="274" t="str">
        <f ca="true">+IF(OFFSET('Sanitation Data'!$D$31,0,10*ROW('Sanitation Data'!D118))="","",OFFSET('Sanitation Data'!$D$31,0,10*ROW('Sanitation Data'!D118)))</f>
        <v/>
      </c>
      <c r="CO124" s="274" t="str">
        <f ca="true">+IF(OFFSET('Sanitation Data'!$D$32,0,10*ROW('Sanitation Data'!D118))="","",OFFSET('Sanitation Data'!$D$32,0,10*ROW('Sanitation Data'!D118)))</f>
        <v/>
      </c>
      <c r="CP124" s="274" t="str">
        <f ca="true">+IF(OFFSET('Sanitation Data'!$E$28,0,10*ROW('Sanitation Data'!E118))="","",OFFSET('Sanitation Data'!$E$28,0,10*ROW('Sanitation Data'!E118)))</f>
        <v/>
      </c>
      <c r="CQ124" s="274" t="str">
        <f ca="true">+IF(OFFSET('Sanitation Data'!$E$29,0,10*ROW('Sanitation Data'!E118))="","",OFFSET('Sanitation Data'!$E$29,0,10*ROW('Sanitation Data'!E118)))</f>
        <v/>
      </c>
      <c r="CR124" s="274" t="str">
        <f ca="true">+IF(OFFSET('Sanitation Data'!$E$30,0,10*ROW('Sanitation Data'!E118))="","",OFFSET('Sanitation Data'!$E$30,0,10*ROW('Sanitation Data'!E118)))</f>
        <v/>
      </c>
      <c r="CS124" s="274" t="str">
        <f ca="true">+IF(OFFSET('Sanitation Data'!$E$31,0,10*ROW('Sanitation Data'!E118))="","",OFFSET('Sanitation Data'!$E$31,0,10*ROW('Sanitation Data'!E118)))</f>
        <v/>
      </c>
      <c r="CT124" s="274" t="str">
        <f ca="true">+IF(OFFSET('Sanitation Data'!$E$32,0,10*ROW('Sanitation Data'!E118))="","",OFFSET('Sanitation Data'!$E$32,0,10*ROW('Sanitation Data'!E118)))</f>
        <v/>
      </c>
      <c r="CU124" s="274" t="str">
        <f ca="true">+IF(OFFSET('Sanitation Data'!$F$28,0,10*ROW('Sanitation Data'!F118))="","",OFFSET('Sanitation Data'!$F$28,0,10*ROW('Sanitation Data'!F118)))</f>
        <v/>
      </c>
      <c r="CV124" s="274" t="str">
        <f ca="true">+IF(OFFSET('Sanitation Data'!$F$29,0,10*ROW('Sanitation Data'!F118))="","",OFFSET('Sanitation Data'!$F$29,0,10*ROW('Sanitation Data'!F118)))</f>
        <v/>
      </c>
      <c r="CW124" s="274" t="str">
        <f ca="true">+IF(OFFSET('Sanitation Data'!$F$30,0,10*ROW('Sanitation Data'!F118))="","",OFFSET('Sanitation Data'!$F$30,0,10*ROW('Sanitation Data'!F118)))</f>
        <v/>
      </c>
      <c r="CX124" s="274" t="str">
        <f ca="true">+IF(OFFSET('Sanitation Data'!$F$31,0,10*ROW('Sanitation Data'!F118))="","",OFFSET('Sanitation Data'!$F$31,0,10*ROW('Sanitation Data'!F118)))</f>
        <v/>
      </c>
      <c r="CY124" s="274" t="str">
        <f ca="true">+IF(OFFSET('Sanitation Data'!$F$32,0,10*ROW('Sanitation Data'!F118))="","",OFFSET('Sanitation Data'!$F$32,0,10*ROW('Sanitation Data'!F118)))</f>
        <v/>
      </c>
      <c r="CZ124" s="274" t="str">
        <f ca="true">+IF(OFFSET('Sanitation Data'!$G$28,0,10*ROW('Sanitation Data'!G118))="","",OFFSET('Sanitation Data'!$G$28,0,10*ROW('Sanitation Data'!G118)))</f>
        <v/>
      </c>
      <c r="DA124" s="274" t="str">
        <f ca="true">+IF(OFFSET('Sanitation Data'!$G$29,0,10*ROW('Sanitation Data'!G118))="","",OFFSET('Sanitation Data'!$G$29,0,10*ROW('Sanitation Data'!G118)))</f>
        <v/>
      </c>
      <c r="DB124" s="274" t="str">
        <f ca="true">+IF(OFFSET('Sanitation Data'!$G$30,0,10*ROW('Sanitation Data'!G118))="","",OFFSET('Sanitation Data'!$G$30,0,10*ROW('Sanitation Data'!G118)))</f>
        <v/>
      </c>
      <c r="DC124" s="274" t="str">
        <f ca="true">+IF(OFFSET('Sanitation Data'!$G$31,0,10*ROW('Sanitation Data'!G118))="","",OFFSET('Sanitation Data'!$G$31,0,10*ROW('Sanitation Data'!G118)))</f>
        <v/>
      </c>
      <c r="DD124" s="274" t="str">
        <f ca="true">+IF(OFFSET('Sanitation Data'!$G$32,0,10*ROW('Sanitation Data'!G118))="","",OFFSET('Sanitation Data'!$G$32,0,10*ROW('Sanitation Data'!G118)))</f>
        <v/>
      </c>
      <c r="DE124" s="274" t="str">
        <f ca="true">+IF(OFFSET('Sanitation Data'!$H$28,0,10*ROW('Sanitation Data'!H118))="","",OFFSET('Sanitation Data'!$H$28,0,10*ROW('Sanitation Data'!H118)))</f>
        <v/>
      </c>
      <c r="DF124" s="274" t="str">
        <f ca="true">+IF(OFFSET('Sanitation Data'!$H$29,0,10*ROW('Sanitation Data'!H118))="","",OFFSET('Sanitation Data'!$H$29,0,10*ROW('Sanitation Data'!H118)))</f>
        <v/>
      </c>
      <c r="DG124" s="274" t="str">
        <f ca="true">+IF(OFFSET('Sanitation Data'!$H$30,0,10*ROW('Sanitation Data'!H118))="","",OFFSET('Sanitation Data'!$H$30,0,10*ROW('Sanitation Data'!H118)))</f>
        <v/>
      </c>
      <c r="DH124" s="274" t="str">
        <f ca="true">+IF(OFFSET('Sanitation Data'!$H$31,0,10*ROW('Sanitation Data'!H118))="","",OFFSET('Sanitation Data'!$H$31,0,10*ROW('Sanitation Data'!H118)))</f>
        <v/>
      </c>
      <c r="DI124" s="274" t="str">
        <f ca="true">+IF(OFFSET('Sanitation Data'!$H$32,0,10*ROW('Sanitation Data'!H118))="","",OFFSET('Sanitation Data'!$H$32,0,10*ROW('Sanitation Data'!H118)))</f>
        <v/>
      </c>
      <c r="DJ124" s="274" t="str">
        <f ca="true">+IF(OFFSET('Sanitation Data'!$I$28,0,10*ROW('Sanitation Data'!I118))="","",OFFSET('Sanitation Data'!$I$28,0,10*ROW('Sanitation Data'!I118)))</f>
        <v/>
      </c>
      <c r="DK124" s="274" t="str">
        <f ca="true">+IF(OFFSET('Sanitation Data'!$I$29,0,10*ROW('Sanitation Data'!I118))="","",OFFSET('Sanitation Data'!$I$29,0,10*ROW('Sanitation Data'!I118)))</f>
        <v/>
      </c>
      <c r="DL124" s="274" t="str">
        <f ca="true">+IF(OFFSET('Sanitation Data'!$I$30,0,10*ROW('Sanitation Data'!I118))="","",OFFSET('Sanitation Data'!$I$30,0,10*ROW('Sanitation Data'!I118)))</f>
        <v/>
      </c>
      <c r="DM124" s="274" t="str">
        <f ca="true">+IF(OFFSET('Sanitation Data'!$I$31,0,10*ROW('Sanitation Data'!I118))="","",OFFSET('Sanitation Data'!$I$31,0,10*ROW('Sanitation Data'!I118)))</f>
        <v/>
      </c>
      <c r="DN124" s="274" t="str">
        <f ca="true">+IF(OFFSET('Sanitation Data'!$I$32,0,10*ROW('Sanitation Data'!I118))="","",OFFSET('Sanitation Data'!$I$32,0,10*ROW('Sanitation Data'!I118)))</f>
        <v/>
      </c>
      <c r="DO124" s="274" t="str">
        <f ca="true">+IF(OFFSET('Hygiene Data'!$D$11,0,10*ROW('Hygiene Data'!D118))="","",OFFSET('Hygiene Data'!$D$11,0,10*ROW('Hygiene Data'!D118)))</f>
        <v/>
      </c>
      <c r="DP124" s="274" t="str">
        <f ca="true">+IF(OFFSET('Hygiene Data'!$D$12,0,10*ROW('Hygiene Data'!D118))="","",OFFSET('Hygiene Data'!$D$12,0,10*ROW('Hygiene Data'!D118)))</f>
        <v/>
      </c>
      <c r="DQ124" s="274" t="str">
        <f ca="true">+IF(OFFSET('Hygiene Data'!$D$13,0,10*ROW('Hygiene Data'!D118))="","",OFFSET('Hygiene Data'!$D$13,0,10*ROW('Hygiene Data'!D118)))</f>
        <v/>
      </c>
      <c r="DR124" s="274" t="str">
        <f ca="true">+IF(OFFSET('Hygiene Data'!$E$11,0,10*ROW('Hygiene Data'!E118))="","",OFFSET('Hygiene Data'!$E$11,0,10*ROW('Hygiene Data'!E118)))</f>
        <v/>
      </c>
      <c r="DS124" s="274" t="str">
        <f ca="true">+IF(OFFSET('Hygiene Data'!$E$12,0,10*ROW('Hygiene Data'!E118))="","",OFFSET('Hygiene Data'!$E$12,0,10*ROW('Hygiene Data'!E118)))</f>
        <v/>
      </c>
      <c r="DT124" s="274" t="str">
        <f ca="true">+IF(OFFSET('Hygiene Data'!$E$13,0,10*ROW('Hygiene Data'!E118))="","",OFFSET('Hygiene Data'!$E$13,0,10*ROW('Hygiene Data'!E118)))</f>
        <v/>
      </c>
      <c r="DU124" s="274" t="str">
        <f ca="true">+IF(OFFSET('Hygiene Data'!$F$11,0,10*ROW('Hygiene Data'!F118))="","",OFFSET('Hygiene Data'!$F$11,0,10*ROW('Hygiene Data'!F118)))</f>
        <v/>
      </c>
      <c r="DV124" s="274" t="str">
        <f ca="true">+IF(OFFSET('Hygiene Data'!$F$12,0,10*ROW('Hygiene Data'!F118))="","",OFFSET('Hygiene Data'!$F$12,0,10*ROW('Hygiene Data'!F118)))</f>
        <v/>
      </c>
      <c r="DW124" s="274" t="str">
        <f ca="true">+IF(OFFSET('Hygiene Data'!$F$13,0,10*ROW('Hygiene Data'!F118))="","",OFFSET('Hygiene Data'!$F$13,0,10*ROW('Hygiene Data'!F118)))</f>
        <v/>
      </c>
      <c r="DX124" s="274" t="str">
        <f ca="true">+IF(OFFSET('Hygiene Data'!$G$11,0,10*ROW('Hygiene Data'!G118))="","",OFFSET('Hygiene Data'!$G$11,0,10*ROW('Hygiene Data'!G118)))</f>
        <v/>
      </c>
      <c r="DY124" s="274" t="str">
        <f ca="true">+IF(OFFSET('Hygiene Data'!$G$12,0,10*ROW('Hygiene Data'!G118))="","",OFFSET('Hygiene Data'!$G$12,0,10*ROW('Hygiene Data'!G118)))</f>
        <v/>
      </c>
      <c r="DZ124" s="274" t="str">
        <f ca="true">+IF(OFFSET('Hygiene Data'!$G$13,0,10*ROW('Hygiene Data'!G118))="","",OFFSET('Hygiene Data'!$G$13,0,10*ROW('Hygiene Data'!G118)))</f>
        <v/>
      </c>
      <c r="EA124" s="274" t="str">
        <f ca="true">+IF(OFFSET('Hygiene Data'!$H$11,0,10*ROW('Hygiene Data'!H118))="","",OFFSET('Hygiene Data'!$H$11,0,10*ROW('Hygiene Data'!H118)))</f>
        <v/>
      </c>
      <c r="EB124" s="274" t="str">
        <f ca="true">+IF(OFFSET('Hygiene Data'!$H$12,0,10*ROW('Hygiene Data'!H118))="","",OFFSET('Hygiene Data'!$H$12,0,10*ROW('Hygiene Data'!H118)))</f>
        <v/>
      </c>
      <c r="EC124" s="274" t="str">
        <f ca="true">+IF(OFFSET('Hygiene Data'!$H$13,0,10*ROW('Hygiene Data'!H118))="","",OFFSET('Hygiene Data'!$H$13,0,10*ROW('Hygiene Data'!H118)))</f>
        <v/>
      </c>
      <c r="ED124" s="274" t="str">
        <f ca="true">+IF(OFFSET('Hygiene Data'!$I$11,0,10*ROW('Hygiene Data'!I118))="","",OFFSET('Hygiene Data'!$I$11,0,10*ROW('Hygiene Data'!I118)))</f>
        <v/>
      </c>
      <c r="EE124" s="274" t="str">
        <f ca="true">+IF(OFFSET('Hygiene Data'!$I$12,0,10*ROW('Hygiene Data'!I118))="","",OFFSET('Hygiene Data'!$I$12,0,10*ROW('Hygiene Data'!I118)))</f>
        <v/>
      </c>
      <c r="EF124" s="274"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0" t="str">
        <f t="shared" ca="true" si="1"/>
        <v/>
      </c>
      <c r="D125" s="9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4"/>
      <c r="BS125" s="274" t="str">
        <f ca="true">+IF(OFFSET('Water Data'!$D$27,0,10*ROW('Water Data'!D119))="","",OFFSET('Water Data'!$D$27,0,10*ROW('Water Data'!D119)))</f>
        <v/>
      </c>
      <c r="BT125" s="274" t="str">
        <f ca="true">+IF(OFFSET('Water Data'!$D$28,0,10*ROW('Water Data'!D119))="","",OFFSET('Water Data'!$D$28,0,10*ROW('Water Data'!D119)))</f>
        <v/>
      </c>
      <c r="BU125" s="274" t="str">
        <f ca="true">+IF(OFFSET('Water Data'!$D$29,0,10*ROW('Water Data'!D119))="","",OFFSET('Water Data'!$D$29,0,10*ROW('Water Data'!D119)))</f>
        <v/>
      </c>
      <c r="BV125" s="274" t="str">
        <f ca="true">+IF(OFFSET('Water Data'!$E$27,0,10*ROW('Water Data'!E119))="","",OFFSET('Water Data'!$E$27,0,10*ROW('Water Data'!E119)))</f>
        <v/>
      </c>
      <c r="BW125" s="274" t="str">
        <f ca="true">+IF(OFFSET('Water Data'!$E$28,0,10*ROW('Water Data'!E119))="","",OFFSET('Water Data'!$E$28,0,10*ROW('Water Data'!E119)))</f>
        <v/>
      </c>
      <c r="BX125" s="274" t="str">
        <f ca="true">+IF(OFFSET('Water Data'!$E$29,0,10*ROW('Water Data'!E119))="","",OFFSET('Water Data'!$E$29,0,10*ROW('Water Data'!E119)))</f>
        <v/>
      </c>
      <c r="BY125" s="274" t="str">
        <f ca="true">+IF(OFFSET('Water Data'!$F$27,0,10*ROW('Water Data'!F119))="","",OFFSET('Water Data'!$F$27,0,10*ROW('Water Data'!F119)))</f>
        <v/>
      </c>
      <c r="BZ125" s="274" t="str">
        <f ca="true">+IF(OFFSET('Water Data'!$F$28,0,10*ROW('Water Data'!F119))="","",OFFSET('Water Data'!$F$28,0,10*ROW('Water Data'!F119)))</f>
        <v/>
      </c>
      <c r="CA125" s="274" t="str">
        <f ca="true">+IF(OFFSET('Water Data'!$F$29,0,10*ROW('Water Data'!F119))="","",OFFSET('Water Data'!$F$29,0,10*ROW('Water Data'!F119)))</f>
        <v/>
      </c>
      <c r="CB125" s="274" t="str">
        <f ca="true">+IF(OFFSET('Water Data'!$G$27,0,10*ROW('Water Data'!G119))="","",OFFSET('Water Data'!$G$27,0,10*ROW('Water Data'!G119)))</f>
        <v/>
      </c>
      <c r="CC125" s="274" t="str">
        <f ca="true">+IF(OFFSET('Water Data'!$G$28,0,10*ROW('Water Data'!G119))="","",OFFSET('Water Data'!$G$28,0,10*ROW('Water Data'!G119)))</f>
        <v/>
      </c>
      <c r="CD125" s="274" t="str">
        <f ca="true">+IF(OFFSET('Water Data'!$G$29,0,10*ROW('Water Data'!G119))="","",OFFSET('Water Data'!$G$29,0,10*ROW('Water Data'!G119)))</f>
        <v/>
      </c>
      <c r="CE125" s="274" t="str">
        <f ca="true">+IF(OFFSET('Water Data'!$H$27,0,10*ROW('Water Data'!H119))="","",OFFSET('Water Data'!$H$27,0,10*ROW('Water Data'!H119)))</f>
        <v/>
      </c>
      <c r="CF125" s="274" t="str">
        <f ca="true">+IF(OFFSET('Water Data'!$H$28,0,10*ROW('Water Data'!H119))="","",OFFSET('Water Data'!$H$28,0,10*ROW('Water Data'!H119)))</f>
        <v/>
      </c>
      <c r="CG125" s="274" t="str">
        <f ca="true">+IF(OFFSET('Water Data'!$H$29,0,10*ROW('Water Data'!H119))="","",OFFSET('Water Data'!$H$29,0,10*ROW('Water Data'!H119)))</f>
        <v/>
      </c>
      <c r="CH125" s="274" t="str">
        <f ca="true">+IF(OFFSET('Water Data'!$I$27,0,10*ROW('Water Data'!I119))="","",OFFSET('Water Data'!$I$27,0,10*ROW('Water Data'!I119)))</f>
        <v/>
      </c>
      <c r="CI125" s="274" t="str">
        <f ca="true">+IF(OFFSET('Water Data'!$I$28,0,10*ROW('Water Data'!I119))="","",OFFSET('Water Data'!$I$28,0,10*ROW('Water Data'!I119)))</f>
        <v/>
      </c>
      <c r="CJ125" s="274" t="str">
        <f ca="true">+IF(OFFSET('Water Data'!$I$29,0,10*ROW('Water Data'!I119))="","",OFFSET('Water Data'!$I$29,0,10*ROW('Water Data'!I119)))</f>
        <v/>
      </c>
      <c r="CK125" s="274" t="str">
        <f ca="true">+IF(OFFSET('Sanitation Data'!$D$28,0,10*ROW('Sanitation Data'!D119))="","",OFFSET('Sanitation Data'!$D$28,0,10*ROW('Sanitation Data'!D119)))</f>
        <v/>
      </c>
      <c r="CL125" s="274" t="str">
        <f ca="true">+IF(OFFSET('Sanitation Data'!$D$29,0,10*ROW('Sanitation Data'!D119))="","",OFFSET('Sanitation Data'!$D$29,0,10*ROW('Sanitation Data'!D119)))</f>
        <v/>
      </c>
      <c r="CM125" s="274" t="str">
        <f ca="true">+IF(OFFSET('Sanitation Data'!$D$30,0,10*ROW('Sanitation Data'!D119))="","",OFFSET('Sanitation Data'!$D$30,0,10*ROW('Sanitation Data'!D119)))</f>
        <v/>
      </c>
      <c r="CN125" s="274" t="str">
        <f ca="true">+IF(OFFSET('Sanitation Data'!$D$31,0,10*ROW('Sanitation Data'!D119))="","",OFFSET('Sanitation Data'!$D$31,0,10*ROW('Sanitation Data'!D119)))</f>
        <v/>
      </c>
      <c r="CO125" s="274" t="str">
        <f ca="true">+IF(OFFSET('Sanitation Data'!$D$32,0,10*ROW('Sanitation Data'!D119))="","",OFFSET('Sanitation Data'!$D$32,0,10*ROW('Sanitation Data'!D119)))</f>
        <v/>
      </c>
      <c r="CP125" s="274" t="str">
        <f ca="true">+IF(OFFSET('Sanitation Data'!$E$28,0,10*ROW('Sanitation Data'!E119))="","",OFFSET('Sanitation Data'!$E$28,0,10*ROW('Sanitation Data'!E119)))</f>
        <v/>
      </c>
      <c r="CQ125" s="274" t="str">
        <f ca="true">+IF(OFFSET('Sanitation Data'!$E$29,0,10*ROW('Sanitation Data'!E119))="","",OFFSET('Sanitation Data'!$E$29,0,10*ROW('Sanitation Data'!E119)))</f>
        <v/>
      </c>
      <c r="CR125" s="274" t="str">
        <f ca="true">+IF(OFFSET('Sanitation Data'!$E$30,0,10*ROW('Sanitation Data'!E119))="","",OFFSET('Sanitation Data'!$E$30,0,10*ROW('Sanitation Data'!E119)))</f>
        <v/>
      </c>
      <c r="CS125" s="274" t="str">
        <f ca="true">+IF(OFFSET('Sanitation Data'!$E$31,0,10*ROW('Sanitation Data'!E119))="","",OFFSET('Sanitation Data'!$E$31,0,10*ROW('Sanitation Data'!E119)))</f>
        <v/>
      </c>
      <c r="CT125" s="274" t="str">
        <f ca="true">+IF(OFFSET('Sanitation Data'!$E$32,0,10*ROW('Sanitation Data'!E119))="","",OFFSET('Sanitation Data'!$E$32,0,10*ROW('Sanitation Data'!E119)))</f>
        <v/>
      </c>
      <c r="CU125" s="274" t="str">
        <f ca="true">+IF(OFFSET('Sanitation Data'!$F$28,0,10*ROW('Sanitation Data'!F119))="","",OFFSET('Sanitation Data'!$F$28,0,10*ROW('Sanitation Data'!F119)))</f>
        <v/>
      </c>
      <c r="CV125" s="274" t="str">
        <f ca="true">+IF(OFFSET('Sanitation Data'!$F$29,0,10*ROW('Sanitation Data'!F119))="","",OFFSET('Sanitation Data'!$F$29,0,10*ROW('Sanitation Data'!F119)))</f>
        <v/>
      </c>
      <c r="CW125" s="274" t="str">
        <f ca="true">+IF(OFFSET('Sanitation Data'!$F$30,0,10*ROW('Sanitation Data'!F119))="","",OFFSET('Sanitation Data'!$F$30,0,10*ROW('Sanitation Data'!F119)))</f>
        <v/>
      </c>
      <c r="CX125" s="274" t="str">
        <f ca="true">+IF(OFFSET('Sanitation Data'!$F$31,0,10*ROW('Sanitation Data'!F119))="","",OFFSET('Sanitation Data'!$F$31,0,10*ROW('Sanitation Data'!F119)))</f>
        <v/>
      </c>
      <c r="CY125" s="274" t="str">
        <f ca="true">+IF(OFFSET('Sanitation Data'!$F$32,0,10*ROW('Sanitation Data'!F119))="","",OFFSET('Sanitation Data'!$F$32,0,10*ROW('Sanitation Data'!F119)))</f>
        <v/>
      </c>
      <c r="CZ125" s="274" t="str">
        <f ca="true">+IF(OFFSET('Sanitation Data'!$G$28,0,10*ROW('Sanitation Data'!G119))="","",OFFSET('Sanitation Data'!$G$28,0,10*ROW('Sanitation Data'!G119)))</f>
        <v/>
      </c>
      <c r="DA125" s="274" t="str">
        <f ca="true">+IF(OFFSET('Sanitation Data'!$G$29,0,10*ROW('Sanitation Data'!G119))="","",OFFSET('Sanitation Data'!$G$29,0,10*ROW('Sanitation Data'!G119)))</f>
        <v/>
      </c>
      <c r="DB125" s="274" t="str">
        <f ca="true">+IF(OFFSET('Sanitation Data'!$G$30,0,10*ROW('Sanitation Data'!G119))="","",OFFSET('Sanitation Data'!$G$30,0,10*ROW('Sanitation Data'!G119)))</f>
        <v/>
      </c>
      <c r="DC125" s="274" t="str">
        <f ca="true">+IF(OFFSET('Sanitation Data'!$G$31,0,10*ROW('Sanitation Data'!G119))="","",OFFSET('Sanitation Data'!$G$31,0,10*ROW('Sanitation Data'!G119)))</f>
        <v/>
      </c>
      <c r="DD125" s="274" t="str">
        <f ca="true">+IF(OFFSET('Sanitation Data'!$G$32,0,10*ROW('Sanitation Data'!G119))="","",OFFSET('Sanitation Data'!$G$32,0,10*ROW('Sanitation Data'!G119)))</f>
        <v/>
      </c>
      <c r="DE125" s="274" t="str">
        <f ca="true">+IF(OFFSET('Sanitation Data'!$H$28,0,10*ROW('Sanitation Data'!H119))="","",OFFSET('Sanitation Data'!$H$28,0,10*ROW('Sanitation Data'!H119)))</f>
        <v/>
      </c>
      <c r="DF125" s="274" t="str">
        <f ca="true">+IF(OFFSET('Sanitation Data'!$H$29,0,10*ROW('Sanitation Data'!H119))="","",OFFSET('Sanitation Data'!$H$29,0,10*ROW('Sanitation Data'!H119)))</f>
        <v/>
      </c>
      <c r="DG125" s="274" t="str">
        <f ca="true">+IF(OFFSET('Sanitation Data'!$H$30,0,10*ROW('Sanitation Data'!H119))="","",OFFSET('Sanitation Data'!$H$30,0,10*ROW('Sanitation Data'!H119)))</f>
        <v/>
      </c>
      <c r="DH125" s="274" t="str">
        <f ca="true">+IF(OFFSET('Sanitation Data'!$H$31,0,10*ROW('Sanitation Data'!H119))="","",OFFSET('Sanitation Data'!$H$31,0,10*ROW('Sanitation Data'!H119)))</f>
        <v/>
      </c>
      <c r="DI125" s="274" t="str">
        <f ca="true">+IF(OFFSET('Sanitation Data'!$H$32,0,10*ROW('Sanitation Data'!H119))="","",OFFSET('Sanitation Data'!$H$32,0,10*ROW('Sanitation Data'!H119)))</f>
        <v/>
      </c>
      <c r="DJ125" s="274" t="str">
        <f ca="true">+IF(OFFSET('Sanitation Data'!$I$28,0,10*ROW('Sanitation Data'!I119))="","",OFFSET('Sanitation Data'!$I$28,0,10*ROW('Sanitation Data'!I119)))</f>
        <v/>
      </c>
      <c r="DK125" s="274" t="str">
        <f ca="true">+IF(OFFSET('Sanitation Data'!$I$29,0,10*ROW('Sanitation Data'!I119))="","",OFFSET('Sanitation Data'!$I$29,0,10*ROW('Sanitation Data'!I119)))</f>
        <v/>
      </c>
      <c r="DL125" s="274" t="str">
        <f ca="true">+IF(OFFSET('Sanitation Data'!$I$30,0,10*ROW('Sanitation Data'!I119))="","",OFFSET('Sanitation Data'!$I$30,0,10*ROW('Sanitation Data'!I119)))</f>
        <v/>
      </c>
      <c r="DM125" s="274" t="str">
        <f ca="true">+IF(OFFSET('Sanitation Data'!$I$31,0,10*ROW('Sanitation Data'!I119))="","",OFFSET('Sanitation Data'!$I$31,0,10*ROW('Sanitation Data'!I119)))</f>
        <v/>
      </c>
      <c r="DN125" s="274" t="str">
        <f ca="true">+IF(OFFSET('Sanitation Data'!$I$32,0,10*ROW('Sanitation Data'!I119))="","",OFFSET('Sanitation Data'!$I$32,0,10*ROW('Sanitation Data'!I119)))</f>
        <v/>
      </c>
      <c r="DO125" s="274" t="str">
        <f ca="true">+IF(OFFSET('Hygiene Data'!$D$11,0,10*ROW('Hygiene Data'!D119))="","",OFFSET('Hygiene Data'!$D$11,0,10*ROW('Hygiene Data'!D119)))</f>
        <v/>
      </c>
      <c r="DP125" s="274" t="str">
        <f ca="true">+IF(OFFSET('Hygiene Data'!$D$12,0,10*ROW('Hygiene Data'!D119))="","",OFFSET('Hygiene Data'!$D$12,0,10*ROW('Hygiene Data'!D119)))</f>
        <v/>
      </c>
      <c r="DQ125" s="274" t="str">
        <f ca="true">+IF(OFFSET('Hygiene Data'!$D$13,0,10*ROW('Hygiene Data'!D119))="","",OFFSET('Hygiene Data'!$D$13,0,10*ROW('Hygiene Data'!D119)))</f>
        <v/>
      </c>
      <c r="DR125" s="274" t="str">
        <f ca="true">+IF(OFFSET('Hygiene Data'!$E$11,0,10*ROW('Hygiene Data'!E119))="","",OFFSET('Hygiene Data'!$E$11,0,10*ROW('Hygiene Data'!E119)))</f>
        <v/>
      </c>
      <c r="DS125" s="274" t="str">
        <f ca="true">+IF(OFFSET('Hygiene Data'!$E$12,0,10*ROW('Hygiene Data'!E119))="","",OFFSET('Hygiene Data'!$E$12,0,10*ROW('Hygiene Data'!E119)))</f>
        <v/>
      </c>
      <c r="DT125" s="274" t="str">
        <f ca="true">+IF(OFFSET('Hygiene Data'!$E$13,0,10*ROW('Hygiene Data'!E119))="","",OFFSET('Hygiene Data'!$E$13,0,10*ROW('Hygiene Data'!E119)))</f>
        <v/>
      </c>
      <c r="DU125" s="274" t="str">
        <f ca="true">+IF(OFFSET('Hygiene Data'!$F$11,0,10*ROW('Hygiene Data'!F119))="","",OFFSET('Hygiene Data'!$F$11,0,10*ROW('Hygiene Data'!F119)))</f>
        <v/>
      </c>
      <c r="DV125" s="274" t="str">
        <f ca="true">+IF(OFFSET('Hygiene Data'!$F$12,0,10*ROW('Hygiene Data'!F119))="","",OFFSET('Hygiene Data'!$F$12,0,10*ROW('Hygiene Data'!F119)))</f>
        <v/>
      </c>
      <c r="DW125" s="274" t="str">
        <f ca="true">+IF(OFFSET('Hygiene Data'!$F$13,0,10*ROW('Hygiene Data'!F119))="","",OFFSET('Hygiene Data'!$F$13,0,10*ROW('Hygiene Data'!F119)))</f>
        <v/>
      </c>
      <c r="DX125" s="274" t="str">
        <f ca="true">+IF(OFFSET('Hygiene Data'!$G$11,0,10*ROW('Hygiene Data'!G119))="","",OFFSET('Hygiene Data'!$G$11,0,10*ROW('Hygiene Data'!G119)))</f>
        <v/>
      </c>
      <c r="DY125" s="274" t="str">
        <f ca="true">+IF(OFFSET('Hygiene Data'!$G$12,0,10*ROW('Hygiene Data'!G119))="","",OFFSET('Hygiene Data'!$G$12,0,10*ROW('Hygiene Data'!G119)))</f>
        <v/>
      </c>
      <c r="DZ125" s="274" t="str">
        <f ca="true">+IF(OFFSET('Hygiene Data'!$G$13,0,10*ROW('Hygiene Data'!G119))="","",OFFSET('Hygiene Data'!$G$13,0,10*ROW('Hygiene Data'!G119)))</f>
        <v/>
      </c>
      <c r="EA125" s="274" t="str">
        <f ca="true">+IF(OFFSET('Hygiene Data'!$H$11,0,10*ROW('Hygiene Data'!H119))="","",OFFSET('Hygiene Data'!$H$11,0,10*ROW('Hygiene Data'!H119)))</f>
        <v/>
      </c>
      <c r="EB125" s="274" t="str">
        <f ca="true">+IF(OFFSET('Hygiene Data'!$H$12,0,10*ROW('Hygiene Data'!H119))="","",OFFSET('Hygiene Data'!$H$12,0,10*ROW('Hygiene Data'!H119)))</f>
        <v/>
      </c>
      <c r="EC125" s="274" t="str">
        <f ca="true">+IF(OFFSET('Hygiene Data'!$H$13,0,10*ROW('Hygiene Data'!H119))="","",OFFSET('Hygiene Data'!$H$13,0,10*ROW('Hygiene Data'!H119)))</f>
        <v/>
      </c>
      <c r="ED125" s="274" t="str">
        <f ca="true">+IF(OFFSET('Hygiene Data'!$I$11,0,10*ROW('Hygiene Data'!I119))="","",OFFSET('Hygiene Data'!$I$11,0,10*ROW('Hygiene Data'!I119)))</f>
        <v/>
      </c>
      <c r="EE125" s="274" t="str">
        <f ca="true">+IF(OFFSET('Hygiene Data'!$I$12,0,10*ROW('Hygiene Data'!I119))="","",OFFSET('Hygiene Data'!$I$12,0,10*ROW('Hygiene Data'!I119)))</f>
        <v/>
      </c>
      <c r="EF125" s="274"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0" t="str">
        <f t="shared" ca="true" si="1"/>
        <v/>
      </c>
      <c r="D126" s="9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4"/>
      <c r="BS126" s="274" t="str">
        <f ca="true">+IF(OFFSET('Water Data'!$D$27,0,10*ROW('Water Data'!D120))="","",OFFSET('Water Data'!$D$27,0,10*ROW('Water Data'!D120)))</f>
        <v/>
      </c>
      <c r="BT126" s="274" t="str">
        <f ca="true">+IF(OFFSET('Water Data'!$D$28,0,10*ROW('Water Data'!D120))="","",OFFSET('Water Data'!$D$28,0,10*ROW('Water Data'!D120)))</f>
        <v/>
      </c>
      <c r="BU126" s="274" t="str">
        <f ca="true">+IF(OFFSET('Water Data'!$D$29,0,10*ROW('Water Data'!D120))="","",OFFSET('Water Data'!$D$29,0,10*ROW('Water Data'!D120)))</f>
        <v/>
      </c>
      <c r="BV126" s="274" t="str">
        <f ca="true">+IF(OFFSET('Water Data'!$E$27,0,10*ROW('Water Data'!E120))="","",OFFSET('Water Data'!$E$27,0,10*ROW('Water Data'!E120)))</f>
        <v/>
      </c>
      <c r="BW126" s="274" t="str">
        <f ca="true">+IF(OFFSET('Water Data'!$E$28,0,10*ROW('Water Data'!E120))="","",OFFSET('Water Data'!$E$28,0,10*ROW('Water Data'!E120)))</f>
        <v/>
      </c>
      <c r="BX126" s="274" t="str">
        <f ca="true">+IF(OFFSET('Water Data'!$E$29,0,10*ROW('Water Data'!E120))="","",OFFSET('Water Data'!$E$29,0,10*ROW('Water Data'!E120)))</f>
        <v/>
      </c>
      <c r="BY126" s="274" t="str">
        <f ca="true">+IF(OFFSET('Water Data'!$F$27,0,10*ROW('Water Data'!F120))="","",OFFSET('Water Data'!$F$27,0,10*ROW('Water Data'!F120)))</f>
        <v/>
      </c>
      <c r="BZ126" s="274" t="str">
        <f ca="true">+IF(OFFSET('Water Data'!$F$28,0,10*ROW('Water Data'!F120))="","",OFFSET('Water Data'!$F$28,0,10*ROW('Water Data'!F120)))</f>
        <v/>
      </c>
      <c r="CA126" s="274" t="str">
        <f ca="true">+IF(OFFSET('Water Data'!$F$29,0,10*ROW('Water Data'!F120))="","",OFFSET('Water Data'!$F$29,0,10*ROW('Water Data'!F120)))</f>
        <v/>
      </c>
      <c r="CB126" s="274" t="str">
        <f ca="true">+IF(OFFSET('Water Data'!$G$27,0,10*ROW('Water Data'!G120))="","",OFFSET('Water Data'!$G$27,0,10*ROW('Water Data'!G120)))</f>
        <v/>
      </c>
      <c r="CC126" s="274" t="str">
        <f ca="true">+IF(OFFSET('Water Data'!$G$28,0,10*ROW('Water Data'!G120))="","",OFFSET('Water Data'!$G$28,0,10*ROW('Water Data'!G120)))</f>
        <v/>
      </c>
      <c r="CD126" s="274" t="str">
        <f ca="true">+IF(OFFSET('Water Data'!$G$29,0,10*ROW('Water Data'!G120))="","",OFFSET('Water Data'!$G$29,0,10*ROW('Water Data'!G120)))</f>
        <v/>
      </c>
      <c r="CE126" s="274" t="str">
        <f ca="true">+IF(OFFSET('Water Data'!$H$27,0,10*ROW('Water Data'!H120))="","",OFFSET('Water Data'!$H$27,0,10*ROW('Water Data'!H120)))</f>
        <v/>
      </c>
      <c r="CF126" s="274" t="str">
        <f ca="true">+IF(OFFSET('Water Data'!$H$28,0,10*ROW('Water Data'!H120))="","",OFFSET('Water Data'!$H$28,0,10*ROW('Water Data'!H120)))</f>
        <v/>
      </c>
      <c r="CG126" s="274" t="str">
        <f ca="true">+IF(OFFSET('Water Data'!$H$29,0,10*ROW('Water Data'!H120))="","",OFFSET('Water Data'!$H$29,0,10*ROW('Water Data'!H120)))</f>
        <v/>
      </c>
      <c r="CH126" s="274" t="str">
        <f ca="true">+IF(OFFSET('Water Data'!$I$27,0,10*ROW('Water Data'!I120))="","",OFFSET('Water Data'!$I$27,0,10*ROW('Water Data'!I120)))</f>
        <v/>
      </c>
      <c r="CI126" s="274" t="str">
        <f ca="true">+IF(OFFSET('Water Data'!$I$28,0,10*ROW('Water Data'!I120))="","",OFFSET('Water Data'!$I$28,0,10*ROW('Water Data'!I120)))</f>
        <v/>
      </c>
      <c r="CJ126" s="274" t="str">
        <f ca="true">+IF(OFFSET('Water Data'!$I$29,0,10*ROW('Water Data'!I120))="","",OFFSET('Water Data'!$I$29,0,10*ROW('Water Data'!I120)))</f>
        <v/>
      </c>
      <c r="CK126" s="274" t="str">
        <f ca="true">+IF(OFFSET('Sanitation Data'!$D$28,0,10*ROW('Sanitation Data'!D120))="","",OFFSET('Sanitation Data'!$D$28,0,10*ROW('Sanitation Data'!D120)))</f>
        <v/>
      </c>
      <c r="CL126" s="274" t="str">
        <f ca="true">+IF(OFFSET('Sanitation Data'!$D$29,0,10*ROW('Sanitation Data'!D120))="","",OFFSET('Sanitation Data'!$D$29,0,10*ROW('Sanitation Data'!D120)))</f>
        <v/>
      </c>
      <c r="CM126" s="274" t="str">
        <f ca="true">+IF(OFFSET('Sanitation Data'!$D$30,0,10*ROW('Sanitation Data'!D120))="","",OFFSET('Sanitation Data'!$D$30,0,10*ROW('Sanitation Data'!D120)))</f>
        <v/>
      </c>
      <c r="CN126" s="274" t="str">
        <f ca="true">+IF(OFFSET('Sanitation Data'!$D$31,0,10*ROW('Sanitation Data'!D120))="","",OFFSET('Sanitation Data'!$D$31,0,10*ROW('Sanitation Data'!D120)))</f>
        <v/>
      </c>
      <c r="CO126" s="274" t="str">
        <f ca="true">+IF(OFFSET('Sanitation Data'!$D$32,0,10*ROW('Sanitation Data'!D120))="","",OFFSET('Sanitation Data'!$D$32,0,10*ROW('Sanitation Data'!D120)))</f>
        <v/>
      </c>
      <c r="CP126" s="274" t="str">
        <f ca="true">+IF(OFFSET('Sanitation Data'!$E$28,0,10*ROW('Sanitation Data'!E120))="","",OFFSET('Sanitation Data'!$E$28,0,10*ROW('Sanitation Data'!E120)))</f>
        <v/>
      </c>
      <c r="CQ126" s="274" t="str">
        <f ca="true">+IF(OFFSET('Sanitation Data'!$E$29,0,10*ROW('Sanitation Data'!E120))="","",OFFSET('Sanitation Data'!$E$29,0,10*ROW('Sanitation Data'!E120)))</f>
        <v/>
      </c>
      <c r="CR126" s="274" t="str">
        <f ca="true">+IF(OFFSET('Sanitation Data'!$E$30,0,10*ROW('Sanitation Data'!E120))="","",OFFSET('Sanitation Data'!$E$30,0,10*ROW('Sanitation Data'!E120)))</f>
        <v/>
      </c>
      <c r="CS126" s="274" t="str">
        <f ca="true">+IF(OFFSET('Sanitation Data'!$E$31,0,10*ROW('Sanitation Data'!E120))="","",OFFSET('Sanitation Data'!$E$31,0,10*ROW('Sanitation Data'!E120)))</f>
        <v/>
      </c>
      <c r="CT126" s="274" t="str">
        <f ca="true">+IF(OFFSET('Sanitation Data'!$E$32,0,10*ROW('Sanitation Data'!E120))="","",OFFSET('Sanitation Data'!$E$32,0,10*ROW('Sanitation Data'!E120)))</f>
        <v/>
      </c>
      <c r="CU126" s="274" t="str">
        <f ca="true">+IF(OFFSET('Sanitation Data'!$F$28,0,10*ROW('Sanitation Data'!F120))="","",OFFSET('Sanitation Data'!$F$28,0,10*ROW('Sanitation Data'!F120)))</f>
        <v/>
      </c>
      <c r="CV126" s="274" t="str">
        <f ca="true">+IF(OFFSET('Sanitation Data'!$F$29,0,10*ROW('Sanitation Data'!F120))="","",OFFSET('Sanitation Data'!$F$29,0,10*ROW('Sanitation Data'!F120)))</f>
        <v/>
      </c>
      <c r="CW126" s="274" t="str">
        <f ca="true">+IF(OFFSET('Sanitation Data'!$F$30,0,10*ROW('Sanitation Data'!F120))="","",OFFSET('Sanitation Data'!$F$30,0,10*ROW('Sanitation Data'!F120)))</f>
        <v/>
      </c>
      <c r="CX126" s="274" t="str">
        <f ca="true">+IF(OFFSET('Sanitation Data'!$F$31,0,10*ROW('Sanitation Data'!F120))="","",OFFSET('Sanitation Data'!$F$31,0,10*ROW('Sanitation Data'!F120)))</f>
        <v/>
      </c>
      <c r="CY126" s="274" t="str">
        <f ca="true">+IF(OFFSET('Sanitation Data'!$F$32,0,10*ROW('Sanitation Data'!F120))="","",OFFSET('Sanitation Data'!$F$32,0,10*ROW('Sanitation Data'!F120)))</f>
        <v/>
      </c>
      <c r="CZ126" s="274" t="str">
        <f ca="true">+IF(OFFSET('Sanitation Data'!$G$28,0,10*ROW('Sanitation Data'!G120))="","",OFFSET('Sanitation Data'!$G$28,0,10*ROW('Sanitation Data'!G120)))</f>
        <v/>
      </c>
      <c r="DA126" s="274" t="str">
        <f ca="true">+IF(OFFSET('Sanitation Data'!$G$29,0,10*ROW('Sanitation Data'!G120))="","",OFFSET('Sanitation Data'!$G$29,0,10*ROW('Sanitation Data'!G120)))</f>
        <v/>
      </c>
      <c r="DB126" s="274" t="str">
        <f ca="true">+IF(OFFSET('Sanitation Data'!$G$30,0,10*ROW('Sanitation Data'!G120))="","",OFFSET('Sanitation Data'!$G$30,0,10*ROW('Sanitation Data'!G120)))</f>
        <v/>
      </c>
      <c r="DC126" s="274" t="str">
        <f ca="true">+IF(OFFSET('Sanitation Data'!$G$31,0,10*ROW('Sanitation Data'!G120))="","",OFFSET('Sanitation Data'!$G$31,0,10*ROW('Sanitation Data'!G120)))</f>
        <v/>
      </c>
      <c r="DD126" s="274" t="str">
        <f ca="true">+IF(OFFSET('Sanitation Data'!$G$32,0,10*ROW('Sanitation Data'!G120))="","",OFFSET('Sanitation Data'!$G$32,0,10*ROW('Sanitation Data'!G120)))</f>
        <v/>
      </c>
      <c r="DE126" s="274" t="str">
        <f ca="true">+IF(OFFSET('Sanitation Data'!$H$28,0,10*ROW('Sanitation Data'!H120))="","",OFFSET('Sanitation Data'!$H$28,0,10*ROW('Sanitation Data'!H120)))</f>
        <v/>
      </c>
      <c r="DF126" s="274" t="str">
        <f ca="true">+IF(OFFSET('Sanitation Data'!$H$29,0,10*ROW('Sanitation Data'!H120))="","",OFFSET('Sanitation Data'!$H$29,0,10*ROW('Sanitation Data'!H120)))</f>
        <v/>
      </c>
      <c r="DG126" s="274" t="str">
        <f ca="true">+IF(OFFSET('Sanitation Data'!$H$30,0,10*ROW('Sanitation Data'!H120))="","",OFFSET('Sanitation Data'!$H$30,0,10*ROW('Sanitation Data'!H120)))</f>
        <v/>
      </c>
      <c r="DH126" s="274" t="str">
        <f ca="true">+IF(OFFSET('Sanitation Data'!$H$31,0,10*ROW('Sanitation Data'!H120))="","",OFFSET('Sanitation Data'!$H$31,0,10*ROW('Sanitation Data'!H120)))</f>
        <v/>
      </c>
      <c r="DI126" s="274" t="str">
        <f ca="true">+IF(OFFSET('Sanitation Data'!$H$32,0,10*ROW('Sanitation Data'!H120))="","",OFFSET('Sanitation Data'!$H$32,0,10*ROW('Sanitation Data'!H120)))</f>
        <v/>
      </c>
      <c r="DJ126" s="274" t="str">
        <f ca="true">+IF(OFFSET('Sanitation Data'!$I$28,0,10*ROW('Sanitation Data'!I120))="","",OFFSET('Sanitation Data'!$I$28,0,10*ROW('Sanitation Data'!I120)))</f>
        <v/>
      </c>
      <c r="DK126" s="274" t="str">
        <f ca="true">+IF(OFFSET('Sanitation Data'!$I$29,0,10*ROW('Sanitation Data'!I120))="","",OFFSET('Sanitation Data'!$I$29,0,10*ROW('Sanitation Data'!I120)))</f>
        <v/>
      </c>
      <c r="DL126" s="274" t="str">
        <f ca="true">+IF(OFFSET('Sanitation Data'!$I$30,0,10*ROW('Sanitation Data'!I120))="","",OFFSET('Sanitation Data'!$I$30,0,10*ROW('Sanitation Data'!I120)))</f>
        <v/>
      </c>
      <c r="DM126" s="274" t="str">
        <f ca="true">+IF(OFFSET('Sanitation Data'!$I$31,0,10*ROW('Sanitation Data'!I120))="","",OFFSET('Sanitation Data'!$I$31,0,10*ROW('Sanitation Data'!I120)))</f>
        <v/>
      </c>
      <c r="DN126" s="274" t="str">
        <f ca="true">+IF(OFFSET('Sanitation Data'!$I$32,0,10*ROW('Sanitation Data'!I120))="","",OFFSET('Sanitation Data'!$I$32,0,10*ROW('Sanitation Data'!I120)))</f>
        <v/>
      </c>
      <c r="DO126" s="274" t="str">
        <f ca="true">+IF(OFFSET('Hygiene Data'!$D$11,0,10*ROW('Hygiene Data'!D120))="","",OFFSET('Hygiene Data'!$D$11,0,10*ROW('Hygiene Data'!D120)))</f>
        <v/>
      </c>
      <c r="DP126" s="274" t="str">
        <f ca="true">+IF(OFFSET('Hygiene Data'!$D$12,0,10*ROW('Hygiene Data'!D120))="","",OFFSET('Hygiene Data'!$D$12,0,10*ROW('Hygiene Data'!D120)))</f>
        <v/>
      </c>
      <c r="DQ126" s="274" t="str">
        <f ca="true">+IF(OFFSET('Hygiene Data'!$D$13,0,10*ROW('Hygiene Data'!D120))="","",OFFSET('Hygiene Data'!$D$13,0,10*ROW('Hygiene Data'!D120)))</f>
        <v/>
      </c>
      <c r="DR126" s="274" t="str">
        <f ca="true">+IF(OFFSET('Hygiene Data'!$E$11,0,10*ROW('Hygiene Data'!E120))="","",OFFSET('Hygiene Data'!$E$11,0,10*ROW('Hygiene Data'!E120)))</f>
        <v/>
      </c>
      <c r="DS126" s="274" t="str">
        <f ca="true">+IF(OFFSET('Hygiene Data'!$E$12,0,10*ROW('Hygiene Data'!E120))="","",OFFSET('Hygiene Data'!$E$12,0,10*ROW('Hygiene Data'!E120)))</f>
        <v/>
      </c>
      <c r="DT126" s="274" t="str">
        <f ca="true">+IF(OFFSET('Hygiene Data'!$E$13,0,10*ROW('Hygiene Data'!E120))="","",OFFSET('Hygiene Data'!$E$13,0,10*ROW('Hygiene Data'!E120)))</f>
        <v/>
      </c>
      <c r="DU126" s="274" t="str">
        <f ca="true">+IF(OFFSET('Hygiene Data'!$F$11,0,10*ROW('Hygiene Data'!F120))="","",OFFSET('Hygiene Data'!$F$11,0,10*ROW('Hygiene Data'!F120)))</f>
        <v/>
      </c>
      <c r="DV126" s="274" t="str">
        <f ca="true">+IF(OFFSET('Hygiene Data'!$F$12,0,10*ROW('Hygiene Data'!F120))="","",OFFSET('Hygiene Data'!$F$12,0,10*ROW('Hygiene Data'!F120)))</f>
        <v/>
      </c>
      <c r="DW126" s="274" t="str">
        <f ca="true">+IF(OFFSET('Hygiene Data'!$F$13,0,10*ROW('Hygiene Data'!F120))="","",OFFSET('Hygiene Data'!$F$13,0,10*ROW('Hygiene Data'!F120)))</f>
        <v/>
      </c>
      <c r="DX126" s="274" t="str">
        <f ca="true">+IF(OFFSET('Hygiene Data'!$G$11,0,10*ROW('Hygiene Data'!G120))="","",OFFSET('Hygiene Data'!$G$11,0,10*ROW('Hygiene Data'!G120)))</f>
        <v/>
      </c>
      <c r="DY126" s="274" t="str">
        <f ca="true">+IF(OFFSET('Hygiene Data'!$G$12,0,10*ROW('Hygiene Data'!G120))="","",OFFSET('Hygiene Data'!$G$12,0,10*ROW('Hygiene Data'!G120)))</f>
        <v/>
      </c>
      <c r="DZ126" s="274" t="str">
        <f ca="true">+IF(OFFSET('Hygiene Data'!$G$13,0,10*ROW('Hygiene Data'!G120))="","",OFFSET('Hygiene Data'!$G$13,0,10*ROW('Hygiene Data'!G120)))</f>
        <v/>
      </c>
      <c r="EA126" s="274" t="str">
        <f ca="true">+IF(OFFSET('Hygiene Data'!$H$11,0,10*ROW('Hygiene Data'!H120))="","",OFFSET('Hygiene Data'!$H$11,0,10*ROW('Hygiene Data'!H120)))</f>
        <v/>
      </c>
      <c r="EB126" s="274" t="str">
        <f ca="true">+IF(OFFSET('Hygiene Data'!$H$12,0,10*ROW('Hygiene Data'!H120))="","",OFFSET('Hygiene Data'!$H$12,0,10*ROW('Hygiene Data'!H120)))</f>
        <v/>
      </c>
      <c r="EC126" s="274" t="str">
        <f ca="true">+IF(OFFSET('Hygiene Data'!$H$13,0,10*ROW('Hygiene Data'!H120))="","",OFFSET('Hygiene Data'!$H$13,0,10*ROW('Hygiene Data'!H120)))</f>
        <v/>
      </c>
      <c r="ED126" s="274" t="str">
        <f ca="true">+IF(OFFSET('Hygiene Data'!$I$11,0,10*ROW('Hygiene Data'!I120))="","",OFFSET('Hygiene Data'!$I$11,0,10*ROW('Hygiene Data'!I120)))</f>
        <v/>
      </c>
      <c r="EE126" s="274" t="str">
        <f ca="true">+IF(OFFSET('Hygiene Data'!$I$12,0,10*ROW('Hygiene Data'!I120))="","",OFFSET('Hygiene Data'!$I$12,0,10*ROW('Hygiene Data'!I120)))</f>
        <v/>
      </c>
      <c r="EF126" s="274"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0" t="str">
        <f t="shared" ca="true" si="1"/>
        <v/>
      </c>
      <c r="D127" s="9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4"/>
      <c r="BS127" s="274" t="str">
        <f ca="true">+IF(OFFSET('Water Data'!$D$27,0,10*ROW('Water Data'!D121))="","",OFFSET('Water Data'!$D$27,0,10*ROW('Water Data'!D121)))</f>
        <v/>
      </c>
      <c r="BT127" s="274" t="str">
        <f ca="true">+IF(OFFSET('Water Data'!$D$28,0,10*ROW('Water Data'!D121))="","",OFFSET('Water Data'!$D$28,0,10*ROW('Water Data'!D121)))</f>
        <v/>
      </c>
      <c r="BU127" s="274" t="str">
        <f ca="true">+IF(OFFSET('Water Data'!$D$29,0,10*ROW('Water Data'!D121))="","",OFFSET('Water Data'!$D$29,0,10*ROW('Water Data'!D121)))</f>
        <v/>
      </c>
      <c r="BV127" s="274" t="str">
        <f ca="true">+IF(OFFSET('Water Data'!$E$27,0,10*ROW('Water Data'!E121))="","",OFFSET('Water Data'!$E$27,0,10*ROW('Water Data'!E121)))</f>
        <v/>
      </c>
      <c r="BW127" s="274" t="str">
        <f ca="true">+IF(OFFSET('Water Data'!$E$28,0,10*ROW('Water Data'!E121))="","",OFFSET('Water Data'!$E$28,0,10*ROW('Water Data'!E121)))</f>
        <v/>
      </c>
      <c r="BX127" s="274" t="str">
        <f ca="true">+IF(OFFSET('Water Data'!$E$29,0,10*ROW('Water Data'!E121))="","",OFFSET('Water Data'!$E$29,0,10*ROW('Water Data'!E121)))</f>
        <v/>
      </c>
      <c r="BY127" s="274" t="str">
        <f ca="true">+IF(OFFSET('Water Data'!$F$27,0,10*ROW('Water Data'!F121))="","",OFFSET('Water Data'!$F$27,0,10*ROW('Water Data'!F121)))</f>
        <v/>
      </c>
      <c r="BZ127" s="274" t="str">
        <f ca="true">+IF(OFFSET('Water Data'!$F$28,0,10*ROW('Water Data'!F121))="","",OFFSET('Water Data'!$F$28,0,10*ROW('Water Data'!F121)))</f>
        <v/>
      </c>
      <c r="CA127" s="274" t="str">
        <f ca="true">+IF(OFFSET('Water Data'!$F$29,0,10*ROW('Water Data'!F121))="","",OFFSET('Water Data'!$F$29,0,10*ROW('Water Data'!F121)))</f>
        <v/>
      </c>
      <c r="CB127" s="274" t="str">
        <f ca="true">+IF(OFFSET('Water Data'!$G$27,0,10*ROW('Water Data'!G121))="","",OFFSET('Water Data'!$G$27,0,10*ROW('Water Data'!G121)))</f>
        <v/>
      </c>
      <c r="CC127" s="274" t="str">
        <f ca="true">+IF(OFFSET('Water Data'!$G$28,0,10*ROW('Water Data'!G121))="","",OFFSET('Water Data'!$G$28,0,10*ROW('Water Data'!G121)))</f>
        <v/>
      </c>
      <c r="CD127" s="274" t="str">
        <f ca="true">+IF(OFFSET('Water Data'!$G$29,0,10*ROW('Water Data'!G121))="","",OFFSET('Water Data'!$G$29,0,10*ROW('Water Data'!G121)))</f>
        <v/>
      </c>
      <c r="CE127" s="274" t="str">
        <f ca="true">+IF(OFFSET('Water Data'!$H$27,0,10*ROW('Water Data'!H121))="","",OFFSET('Water Data'!$H$27,0,10*ROW('Water Data'!H121)))</f>
        <v/>
      </c>
      <c r="CF127" s="274" t="str">
        <f ca="true">+IF(OFFSET('Water Data'!$H$28,0,10*ROW('Water Data'!H121))="","",OFFSET('Water Data'!$H$28,0,10*ROW('Water Data'!H121)))</f>
        <v/>
      </c>
      <c r="CG127" s="274" t="str">
        <f ca="true">+IF(OFFSET('Water Data'!$H$29,0,10*ROW('Water Data'!H121))="","",OFFSET('Water Data'!$H$29,0,10*ROW('Water Data'!H121)))</f>
        <v/>
      </c>
      <c r="CH127" s="274" t="str">
        <f ca="true">+IF(OFFSET('Water Data'!$I$27,0,10*ROW('Water Data'!I121))="","",OFFSET('Water Data'!$I$27,0,10*ROW('Water Data'!I121)))</f>
        <v/>
      </c>
      <c r="CI127" s="274" t="str">
        <f ca="true">+IF(OFFSET('Water Data'!$I$28,0,10*ROW('Water Data'!I121))="","",OFFSET('Water Data'!$I$28,0,10*ROW('Water Data'!I121)))</f>
        <v/>
      </c>
      <c r="CJ127" s="274" t="str">
        <f ca="true">+IF(OFFSET('Water Data'!$I$29,0,10*ROW('Water Data'!I121))="","",OFFSET('Water Data'!$I$29,0,10*ROW('Water Data'!I121)))</f>
        <v/>
      </c>
      <c r="CK127" s="274" t="str">
        <f ca="true">+IF(OFFSET('Sanitation Data'!$D$28,0,10*ROW('Sanitation Data'!D121))="","",OFFSET('Sanitation Data'!$D$28,0,10*ROW('Sanitation Data'!D121)))</f>
        <v/>
      </c>
      <c r="CL127" s="274" t="str">
        <f ca="true">+IF(OFFSET('Sanitation Data'!$D$29,0,10*ROW('Sanitation Data'!D121))="","",OFFSET('Sanitation Data'!$D$29,0,10*ROW('Sanitation Data'!D121)))</f>
        <v/>
      </c>
      <c r="CM127" s="274" t="str">
        <f ca="true">+IF(OFFSET('Sanitation Data'!$D$30,0,10*ROW('Sanitation Data'!D121))="","",OFFSET('Sanitation Data'!$D$30,0,10*ROW('Sanitation Data'!D121)))</f>
        <v/>
      </c>
      <c r="CN127" s="274" t="str">
        <f ca="true">+IF(OFFSET('Sanitation Data'!$D$31,0,10*ROW('Sanitation Data'!D121))="","",OFFSET('Sanitation Data'!$D$31,0,10*ROW('Sanitation Data'!D121)))</f>
        <v/>
      </c>
      <c r="CO127" s="274" t="str">
        <f ca="true">+IF(OFFSET('Sanitation Data'!$D$32,0,10*ROW('Sanitation Data'!D121))="","",OFFSET('Sanitation Data'!$D$32,0,10*ROW('Sanitation Data'!D121)))</f>
        <v/>
      </c>
      <c r="CP127" s="274" t="str">
        <f ca="true">+IF(OFFSET('Sanitation Data'!$E$28,0,10*ROW('Sanitation Data'!E121))="","",OFFSET('Sanitation Data'!$E$28,0,10*ROW('Sanitation Data'!E121)))</f>
        <v/>
      </c>
      <c r="CQ127" s="274" t="str">
        <f ca="true">+IF(OFFSET('Sanitation Data'!$E$29,0,10*ROW('Sanitation Data'!E121))="","",OFFSET('Sanitation Data'!$E$29,0,10*ROW('Sanitation Data'!E121)))</f>
        <v/>
      </c>
      <c r="CR127" s="274" t="str">
        <f ca="true">+IF(OFFSET('Sanitation Data'!$E$30,0,10*ROW('Sanitation Data'!E121))="","",OFFSET('Sanitation Data'!$E$30,0,10*ROW('Sanitation Data'!E121)))</f>
        <v/>
      </c>
      <c r="CS127" s="274" t="str">
        <f ca="true">+IF(OFFSET('Sanitation Data'!$E$31,0,10*ROW('Sanitation Data'!E121))="","",OFFSET('Sanitation Data'!$E$31,0,10*ROW('Sanitation Data'!E121)))</f>
        <v/>
      </c>
      <c r="CT127" s="274" t="str">
        <f ca="true">+IF(OFFSET('Sanitation Data'!$E$32,0,10*ROW('Sanitation Data'!E121))="","",OFFSET('Sanitation Data'!$E$32,0,10*ROW('Sanitation Data'!E121)))</f>
        <v/>
      </c>
      <c r="CU127" s="274" t="str">
        <f ca="true">+IF(OFFSET('Sanitation Data'!$F$28,0,10*ROW('Sanitation Data'!F121))="","",OFFSET('Sanitation Data'!$F$28,0,10*ROW('Sanitation Data'!F121)))</f>
        <v/>
      </c>
      <c r="CV127" s="274" t="str">
        <f ca="true">+IF(OFFSET('Sanitation Data'!$F$29,0,10*ROW('Sanitation Data'!F121))="","",OFFSET('Sanitation Data'!$F$29,0,10*ROW('Sanitation Data'!F121)))</f>
        <v/>
      </c>
      <c r="CW127" s="274" t="str">
        <f ca="true">+IF(OFFSET('Sanitation Data'!$F$30,0,10*ROW('Sanitation Data'!F121))="","",OFFSET('Sanitation Data'!$F$30,0,10*ROW('Sanitation Data'!F121)))</f>
        <v/>
      </c>
      <c r="CX127" s="274" t="str">
        <f ca="true">+IF(OFFSET('Sanitation Data'!$F$31,0,10*ROW('Sanitation Data'!F121))="","",OFFSET('Sanitation Data'!$F$31,0,10*ROW('Sanitation Data'!F121)))</f>
        <v/>
      </c>
      <c r="CY127" s="274" t="str">
        <f ca="true">+IF(OFFSET('Sanitation Data'!$F$32,0,10*ROW('Sanitation Data'!F121))="","",OFFSET('Sanitation Data'!$F$32,0,10*ROW('Sanitation Data'!F121)))</f>
        <v/>
      </c>
      <c r="CZ127" s="274" t="str">
        <f ca="true">+IF(OFFSET('Sanitation Data'!$G$28,0,10*ROW('Sanitation Data'!G121))="","",OFFSET('Sanitation Data'!$G$28,0,10*ROW('Sanitation Data'!G121)))</f>
        <v/>
      </c>
      <c r="DA127" s="274" t="str">
        <f ca="true">+IF(OFFSET('Sanitation Data'!$G$29,0,10*ROW('Sanitation Data'!G121))="","",OFFSET('Sanitation Data'!$G$29,0,10*ROW('Sanitation Data'!G121)))</f>
        <v/>
      </c>
      <c r="DB127" s="274" t="str">
        <f ca="true">+IF(OFFSET('Sanitation Data'!$G$30,0,10*ROW('Sanitation Data'!G121))="","",OFFSET('Sanitation Data'!$G$30,0,10*ROW('Sanitation Data'!G121)))</f>
        <v/>
      </c>
      <c r="DC127" s="274" t="str">
        <f ca="true">+IF(OFFSET('Sanitation Data'!$G$31,0,10*ROW('Sanitation Data'!G121))="","",OFFSET('Sanitation Data'!$G$31,0,10*ROW('Sanitation Data'!G121)))</f>
        <v/>
      </c>
      <c r="DD127" s="274" t="str">
        <f ca="true">+IF(OFFSET('Sanitation Data'!$G$32,0,10*ROW('Sanitation Data'!G121))="","",OFFSET('Sanitation Data'!$G$32,0,10*ROW('Sanitation Data'!G121)))</f>
        <v/>
      </c>
      <c r="DE127" s="274" t="str">
        <f ca="true">+IF(OFFSET('Sanitation Data'!$H$28,0,10*ROW('Sanitation Data'!H121))="","",OFFSET('Sanitation Data'!$H$28,0,10*ROW('Sanitation Data'!H121)))</f>
        <v/>
      </c>
      <c r="DF127" s="274" t="str">
        <f ca="true">+IF(OFFSET('Sanitation Data'!$H$29,0,10*ROW('Sanitation Data'!H121))="","",OFFSET('Sanitation Data'!$H$29,0,10*ROW('Sanitation Data'!H121)))</f>
        <v/>
      </c>
      <c r="DG127" s="274" t="str">
        <f ca="true">+IF(OFFSET('Sanitation Data'!$H$30,0,10*ROW('Sanitation Data'!H121))="","",OFFSET('Sanitation Data'!$H$30,0,10*ROW('Sanitation Data'!H121)))</f>
        <v/>
      </c>
      <c r="DH127" s="274" t="str">
        <f ca="true">+IF(OFFSET('Sanitation Data'!$H$31,0,10*ROW('Sanitation Data'!H121))="","",OFFSET('Sanitation Data'!$H$31,0,10*ROW('Sanitation Data'!H121)))</f>
        <v/>
      </c>
      <c r="DI127" s="274" t="str">
        <f ca="true">+IF(OFFSET('Sanitation Data'!$H$32,0,10*ROW('Sanitation Data'!H121))="","",OFFSET('Sanitation Data'!$H$32,0,10*ROW('Sanitation Data'!H121)))</f>
        <v/>
      </c>
      <c r="DJ127" s="274" t="str">
        <f ca="true">+IF(OFFSET('Sanitation Data'!$I$28,0,10*ROW('Sanitation Data'!I121))="","",OFFSET('Sanitation Data'!$I$28,0,10*ROW('Sanitation Data'!I121)))</f>
        <v/>
      </c>
      <c r="DK127" s="274" t="str">
        <f ca="true">+IF(OFFSET('Sanitation Data'!$I$29,0,10*ROW('Sanitation Data'!I121))="","",OFFSET('Sanitation Data'!$I$29,0,10*ROW('Sanitation Data'!I121)))</f>
        <v/>
      </c>
      <c r="DL127" s="274" t="str">
        <f ca="true">+IF(OFFSET('Sanitation Data'!$I$30,0,10*ROW('Sanitation Data'!I121))="","",OFFSET('Sanitation Data'!$I$30,0,10*ROW('Sanitation Data'!I121)))</f>
        <v/>
      </c>
      <c r="DM127" s="274" t="str">
        <f ca="true">+IF(OFFSET('Sanitation Data'!$I$31,0,10*ROW('Sanitation Data'!I121))="","",OFFSET('Sanitation Data'!$I$31,0,10*ROW('Sanitation Data'!I121)))</f>
        <v/>
      </c>
      <c r="DN127" s="274" t="str">
        <f ca="true">+IF(OFFSET('Sanitation Data'!$I$32,0,10*ROW('Sanitation Data'!I121))="","",OFFSET('Sanitation Data'!$I$32,0,10*ROW('Sanitation Data'!I121)))</f>
        <v/>
      </c>
      <c r="DO127" s="274" t="str">
        <f ca="true">+IF(OFFSET('Hygiene Data'!$D$11,0,10*ROW('Hygiene Data'!D121))="","",OFFSET('Hygiene Data'!$D$11,0,10*ROW('Hygiene Data'!D121)))</f>
        <v/>
      </c>
      <c r="DP127" s="274" t="str">
        <f ca="true">+IF(OFFSET('Hygiene Data'!$D$12,0,10*ROW('Hygiene Data'!D121))="","",OFFSET('Hygiene Data'!$D$12,0,10*ROW('Hygiene Data'!D121)))</f>
        <v/>
      </c>
      <c r="DQ127" s="274" t="str">
        <f ca="true">+IF(OFFSET('Hygiene Data'!$D$13,0,10*ROW('Hygiene Data'!D121))="","",OFFSET('Hygiene Data'!$D$13,0,10*ROW('Hygiene Data'!D121)))</f>
        <v/>
      </c>
      <c r="DR127" s="274" t="str">
        <f ca="true">+IF(OFFSET('Hygiene Data'!$E$11,0,10*ROW('Hygiene Data'!E121))="","",OFFSET('Hygiene Data'!$E$11,0,10*ROW('Hygiene Data'!E121)))</f>
        <v/>
      </c>
      <c r="DS127" s="274" t="str">
        <f ca="true">+IF(OFFSET('Hygiene Data'!$E$12,0,10*ROW('Hygiene Data'!E121))="","",OFFSET('Hygiene Data'!$E$12,0,10*ROW('Hygiene Data'!E121)))</f>
        <v/>
      </c>
      <c r="DT127" s="274" t="str">
        <f ca="true">+IF(OFFSET('Hygiene Data'!$E$13,0,10*ROW('Hygiene Data'!E121))="","",OFFSET('Hygiene Data'!$E$13,0,10*ROW('Hygiene Data'!E121)))</f>
        <v/>
      </c>
      <c r="DU127" s="274" t="str">
        <f ca="true">+IF(OFFSET('Hygiene Data'!$F$11,0,10*ROW('Hygiene Data'!F121))="","",OFFSET('Hygiene Data'!$F$11,0,10*ROW('Hygiene Data'!F121)))</f>
        <v/>
      </c>
      <c r="DV127" s="274" t="str">
        <f ca="true">+IF(OFFSET('Hygiene Data'!$F$12,0,10*ROW('Hygiene Data'!F121))="","",OFFSET('Hygiene Data'!$F$12,0,10*ROW('Hygiene Data'!F121)))</f>
        <v/>
      </c>
      <c r="DW127" s="274" t="str">
        <f ca="true">+IF(OFFSET('Hygiene Data'!$F$13,0,10*ROW('Hygiene Data'!F121))="","",OFFSET('Hygiene Data'!$F$13,0,10*ROW('Hygiene Data'!F121)))</f>
        <v/>
      </c>
      <c r="DX127" s="274" t="str">
        <f ca="true">+IF(OFFSET('Hygiene Data'!$G$11,0,10*ROW('Hygiene Data'!G121))="","",OFFSET('Hygiene Data'!$G$11,0,10*ROW('Hygiene Data'!G121)))</f>
        <v/>
      </c>
      <c r="DY127" s="274" t="str">
        <f ca="true">+IF(OFFSET('Hygiene Data'!$G$12,0,10*ROW('Hygiene Data'!G121))="","",OFFSET('Hygiene Data'!$G$12,0,10*ROW('Hygiene Data'!G121)))</f>
        <v/>
      </c>
      <c r="DZ127" s="274" t="str">
        <f ca="true">+IF(OFFSET('Hygiene Data'!$G$13,0,10*ROW('Hygiene Data'!G121))="","",OFFSET('Hygiene Data'!$G$13,0,10*ROW('Hygiene Data'!G121)))</f>
        <v/>
      </c>
      <c r="EA127" s="274" t="str">
        <f ca="true">+IF(OFFSET('Hygiene Data'!$H$11,0,10*ROW('Hygiene Data'!H121))="","",OFFSET('Hygiene Data'!$H$11,0,10*ROW('Hygiene Data'!H121)))</f>
        <v/>
      </c>
      <c r="EB127" s="274" t="str">
        <f ca="true">+IF(OFFSET('Hygiene Data'!$H$12,0,10*ROW('Hygiene Data'!H121))="","",OFFSET('Hygiene Data'!$H$12,0,10*ROW('Hygiene Data'!H121)))</f>
        <v/>
      </c>
      <c r="EC127" s="274" t="str">
        <f ca="true">+IF(OFFSET('Hygiene Data'!$H$13,0,10*ROW('Hygiene Data'!H121))="","",OFFSET('Hygiene Data'!$H$13,0,10*ROW('Hygiene Data'!H121)))</f>
        <v/>
      </c>
      <c r="ED127" s="274" t="str">
        <f ca="true">+IF(OFFSET('Hygiene Data'!$I$11,0,10*ROW('Hygiene Data'!I121))="","",OFFSET('Hygiene Data'!$I$11,0,10*ROW('Hygiene Data'!I121)))</f>
        <v/>
      </c>
      <c r="EE127" s="274" t="str">
        <f ca="true">+IF(OFFSET('Hygiene Data'!$I$12,0,10*ROW('Hygiene Data'!I121))="","",OFFSET('Hygiene Data'!$I$12,0,10*ROW('Hygiene Data'!I121)))</f>
        <v/>
      </c>
      <c r="EF127" s="274"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0" t="str">
        <f t="shared" ca="true" si="1"/>
        <v/>
      </c>
      <c r="D128" s="9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4"/>
      <c r="BS128" s="274" t="str">
        <f ca="true">+IF(OFFSET('Water Data'!$D$27,0,10*ROW('Water Data'!D122))="","",OFFSET('Water Data'!$D$27,0,10*ROW('Water Data'!D122)))</f>
        <v/>
      </c>
      <c r="BT128" s="274" t="str">
        <f ca="true">+IF(OFFSET('Water Data'!$D$28,0,10*ROW('Water Data'!D122))="","",OFFSET('Water Data'!$D$28,0,10*ROW('Water Data'!D122)))</f>
        <v/>
      </c>
      <c r="BU128" s="274" t="str">
        <f ca="true">+IF(OFFSET('Water Data'!$D$29,0,10*ROW('Water Data'!D122))="","",OFFSET('Water Data'!$D$29,0,10*ROW('Water Data'!D122)))</f>
        <v/>
      </c>
      <c r="BV128" s="274" t="str">
        <f ca="true">+IF(OFFSET('Water Data'!$E$27,0,10*ROW('Water Data'!E122))="","",OFFSET('Water Data'!$E$27,0,10*ROW('Water Data'!E122)))</f>
        <v/>
      </c>
      <c r="BW128" s="274" t="str">
        <f ca="true">+IF(OFFSET('Water Data'!$E$28,0,10*ROW('Water Data'!E122))="","",OFFSET('Water Data'!$E$28,0,10*ROW('Water Data'!E122)))</f>
        <v/>
      </c>
      <c r="BX128" s="274" t="str">
        <f ca="true">+IF(OFFSET('Water Data'!$E$29,0,10*ROW('Water Data'!E122))="","",OFFSET('Water Data'!$E$29,0,10*ROW('Water Data'!E122)))</f>
        <v/>
      </c>
      <c r="BY128" s="274" t="str">
        <f ca="true">+IF(OFFSET('Water Data'!$F$27,0,10*ROW('Water Data'!F122))="","",OFFSET('Water Data'!$F$27,0,10*ROW('Water Data'!F122)))</f>
        <v/>
      </c>
      <c r="BZ128" s="274" t="str">
        <f ca="true">+IF(OFFSET('Water Data'!$F$28,0,10*ROW('Water Data'!F122))="","",OFFSET('Water Data'!$F$28,0,10*ROW('Water Data'!F122)))</f>
        <v/>
      </c>
      <c r="CA128" s="274" t="str">
        <f ca="true">+IF(OFFSET('Water Data'!$F$29,0,10*ROW('Water Data'!F122))="","",OFFSET('Water Data'!$F$29,0,10*ROW('Water Data'!F122)))</f>
        <v/>
      </c>
      <c r="CB128" s="274" t="str">
        <f ca="true">+IF(OFFSET('Water Data'!$G$27,0,10*ROW('Water Data'!G122))="","",OFFSET('Water Data'!$G$27,0,10*ROW('Water Data'!G122)))</f>
        <v/>
      </c>
      <c r="CC128" s="274" t="str">
        <f ca="true">+IF(OFFSET('Water Data'!$G$28,0,10*ROW('Water Data'!G122))="","",OFFSET('Water Data'!$G$28,0,10*ROW('Water Data'!G122)))</f>
        <v/>
      </c>
      <c r="CD128" s="274" t="str">
        <f ca="true">+IF(OFFSET('Water Data'!$G$29,0,10*ROW('Water Data'!G122))="","",OFFSET('Water Data'!$G$29,0,10*ROW('Water Data'!G122)))</f>
        <v/>
      </c>
      <c r="CE128" s="274" t="str">
        <f ca="true">+IF(OFFSET('Water Data'!$H$27,0,10*ROW('Water Data'!H122))="","",OFFSET('Water Data'!$H$27,0,10*ROW('Water Data'!H122)))</f>
        <v/>
      </c>
      <c r="CF128" s="274" t="str">
        <f ca="true">+IF(OFFSET('Water Data'!$H$28,0,10*ROW('Water Data'!H122))="","",OFFSET('Water Data'!$H$28,0,10*ROW('Water Data'!H122)))</f>
        <v/>
      </c>
      <c r="CG128" s="274" t="str">
        <f ca="true">+IF(OFFSET('Water Data'!$H$29,0,10*ROW('Water Data'!H122))="","",OFFSET('Water Data'!$H$29,0,10*ROW('Water Data'!H122)))</f>
        <v/>
      </c>
      <c r="CH128" s="274" t="str">
        <f ca="true">+IF(OFFSET('Water Data'!$I$27,0,10*ROW('Water Data'!I122))="","",OFFSET('Water Data'!$I$27,0,10*ROW('Water Data'!I122)))</f>
        <v/>
      </c>
      <c r="CI128" s="274" t="str">
        <f ca="true">+IF(OFFSET('Water Data'!$I$28,0,10*ROW('Water Data'!I122))="","",OFFSET('Water Data'!$I$28,0,10*ROW('Water Data'!I122)))</f>
        <v/>
      </c>
      <c r="CJ128" s="274" t="str">
        <f ca="true">+IF(OFFSET('Water Data'!$I$29,0,10*ROW('Water Data'!I122))="","",OFFSET('Water Data'!$I$29,0,10*ROW('Water Data'!I122)))</f>
        <v/>
      </c>
      <c r="CK128" s="274" t="str">
        <f ca="true">+IF(OFFSET('Sanitation Data'!$D$28,0,10*ROW('Sanitation Data'!D122))="","",OFFSET('Sanitation Data'!$D$28,0,10*ROW('Sanitation Data'!D122)))</f>
        <v/>
      </c>
      <c r="CL128" s="274" t="str">
        <f ca="true">+IF(OFFSET('Sanitation Data'!$D$29,0,10*ROW('Sanitation Data'!D122))="","",OFFSET('Sanitation Data'!$D$29,0,10*ROW('Sanitation Data'!D122)))</f>
        <v/>
      </c>
      <c r="CM128" s="274" t="str">
        <f ca="true">+IF(OFFSET('Sanitation Data'!$D$30,0,10*ROW('Sanitation Data'!D122))="","",OFFSET('Sanitation Data'!$D$30,0,10*ROW('Sanitation Data'!D122)))</f>
        <v/>
      </c>
      <c r="CN128" s="274" t="str">
        <f ca="true">+IF(OFFSET('Sanitation Data'!$D$31,0,10*ROW('Sanitation Data'!D122))="","",OFFSET('Sanitation Data'!$D$31,0,10*ROW('Sanitation Data'!D122)))</f>
        <v/>
      </c>
      <c r="CO128" s="274" t="str">
        <f ca="true">+IF(OFFSET('Sanitation Data'!$D$32,0,10*ROW('Sanitation Data'!D122))="","",OFFSET('Sanitation Data'!$D$32,0,10*ROW('Sanitation Data'!D122)))</f>
        <v/>
      </c>
      <c r="CP128" s="274" t="str">
        <f ca="true">+IF(OFFSET('Sanitation Data'!$E$28,0,10*ROW('Sanitation Data'!E122))="","",OFFSET('Sanitation Data'!$E$28,0,10*ROW('Sanitation Data'!E122)))</f>
        <v/>
      </c>
      <c r="CQ128" s="274" t="str">
        <f ca="true">+IF(OFFSET('Sanitation Data'!$E$29,0,10*ROW('Sanitation Data'!E122))="","",OFFSET('Sanitation Data'!$E$29,0,10*ROW('Sanitation Data'!E122)))</f>
        <v/>
      </c>
      <c r="CR128" s="274" t="str">
        <f ca="true">+IF(OFFSET('Sanitation Data'!$E$30,0,10*ROW('Sanitation Data'!E122))="","",OFFSET('Sanitation Data'!$E$30,0,10*ROW('Sanitation Data'!E122)))</f>
        <v/>
      </c>
      <c r="CS128" s="274" t="str">
        <f ca="true">+IF(OFFSET('Sanitation Data'!$E$31,0,10*ROW('Sanitation Data'!E122))="","",OFFSET('Sanitation Data'!$E$31,0,10*ROW('Sanitation Data'!E122)))</f>
        <v/>
      </c>
      <c r="CT128" s="274" t="str">
        <f ca="true">+IF(OFFSET('Sanitation Data'!$E$32,0,10*ROW('Sanitation Data'!E122))="","",OFFSET('Sanitation Data'!$E$32,0,10*ROW('Sanitation Data'!E122)))</f>
        <v/>
      </c>
      <c r="CU128" s="274" t="str">
        <f ca="true">+IF(OFFSET('Sanitation Data'!$F$28,0,10*ROW('Sanitation Data'!F122))="","",OFFSET('Sanitation Data'!$F$28,0,10*ROW('Sanitation Data'!F122)))</f>
        <v/>
      </c>
      <c r="CV128" s="274" t="str">
        <f ca="true">+IF(OFFSET('Sanitation Data'!$F$29,0,10*ROW('Sanitation Data'!F122))="","",OFFSET('Sanitation Data'!$F$29,0,10*ROW('Sanitation Data'!F122)))</f>
        <v/>
      </c>
      <c r="CW128" s="274" t="str">
        <f ca="true">+IF(OFFSET('Sanitation Data'!$F$30,0,10*ROW('Sanitation Data'!F122))="","",OFFSET('Sanitation Data'!$F$30,0,10*ROW('Sanitation Data'!F122)))</f>
        <v/>
      </c>
      <c r="CX128" s="274" t="str">
        <f ca="true">+IF(OFFSET('Sanitation Data'!$F$31,0,10*ROW('Sanitation Data'!F122))="","",OFFSET('Sanitation Data'!$F$31,0,10*ROW('Sanitation Data'!F122)))</f>
        <v/>
      </c>
      <c r="CY128" s="274" t="str">
        <f ca="true">+IF(OFFSET('Sanitation Data'!$F$32,0,10*ROW('Sanitation Data'!F122))="","",OFFSET('Sanitation Data'!$F$32,0,10*ROW('Sanitation Data'!F122)))</f>
        <v/>
      </c>
      <c r="CZ128" s="274" t="str">
        <f ca="true">+IF(OFFSET('Sanitation Data'!$G$28,0,10*ROW('Sanitation Data'!G122))="","",OFFSET('Sanitation Data'!$G$28,0,10*ROW('Sanitation Data'!G122)))</f>
        <v/>
      </c>
      <c r="DA128" s="274" t="str">
        <f ca="true">+IF(OFFSET('Sanitation Data'!$G$29,0,10*ROW('Sanitation Data'!G122))="","",OFFSET('Sanitation Data'!$G$29,0,10*ROW('Sanitation Data'!G122)))</f>
        <v/>
      </c>
      <c r="DB128" s="274" t="str">
        <f ca="true">+IF(OFFSET('Sanitation Data'!$G$30,0,10*ROW('Sanitation Data'!G122))="","",OFFSET('Sanitation Data'!$G$30,0,10*ROW('Sanitation Data'!G122)))</f>
        <v/>
      </c>
      <c r="DC128" s="274" t="str">
        <f ca="true">+IF(OFFSET('Sanitation Data'!$G$31,0,10*ROW('Sanitation Data'!G122))="","",OFFSET('Sanitation Data'!$G$31,0,10*ROW('Sanitation Data'!G122)))</f>
        <v/>
      </c>
      <c r="DD128" s="274" t="str">
        <f ca="true">+IF(OFFSET('Sanitation Data'!$G$32,0,10*ROW('Sanitation Data'!G122))="","",OFFSET('Sanitation Data'!$G$32,0,10*ROW('Sanitation Data'!G122)))</f>
        <v/>
      </c>
      <c r="DE128" s="274" t="str">
        <f ca="true">+IF(OFFSET('Sanitation Data'!$H$28,0,10*ROW('Sanitation Data'!H122))="","",OFFSET('Sanitation Data'!$H$28,0,10*ROW('Sanitation Data'!H122)))</f>
        <v/>
      </c>
      <c r="DF128" s="274" t="str">
        <f ca="true">+IF(OFFSET('Sanitation Data'!$H$29,0,10*ROW('Sanitation Data'!H122))="","",OFFSET('Sanitation Data'!$H$29,0,10*ROW('Sanitation Data'!H122)))</f>
        <v/>
      </c>
      <c r="DG128" s="274" t="str">
        <f ca="true">+IF(OFFSET('Sanitation Data'!$H$30,0,10*ROW('Sanitation Data'!H122))="","",OFFSET('Sanitation Data'!$H$30,0,10*ROW('Sanitation Data'!H122)))</f>
        <v/>
      </c>
      <c r="DH128" s="274" t="str">
        <f ca="true">+IF(OFFSET('Sanitation Data'!$H$31,0,10*ROW('Sanitation Data'!H122))="","",OFFSET('Sanitation Data'!$H$31,0,10*ROW('Sanitation Data'!H122)))</f>
        <v/>
      </c>
      <c r="DI128" s="274" t="str">
        <f ca="true">+IF(OFFSET('Sanitation Data'!$H$32,0,10*ROW('Sanitation Data'!H122))="","",OFFSET('Sanitation Data'!$H$32,0,10*ROW('Sanitation Data'!H122)))</f>
        <v/>
      </c>
      <c r="DJ128" s="274" t="str">
        <f ca="true">+IF(OFFSET('Sanitation Data'!$I$28,0,10*ROW('Sanitation Data'!I122))="","",OFFSET('Sanitation Data'!$I$28,0,10*ROW('Sanitation Data'!I122)))</f>
        <v/>
      </c>
      <c r="DK128" s="274" t="str">
        <f ca="true">+IF(OFFSET('Sanitation Data'!$I$29,0,10*ROW('Sanitation Data'!I122))="","",OFFSET('Sanitation Data'!$I$29,0,10*ROW('Sanitation Data'!I122)))</f>
        <v/>
      </c>
      <c r="DL128" s="274" t="str">
        <f ca="true">+IF(OFFSET('Sanitation Data'!$I$30,0,10*ROW('Sanitation Data'!I122))="","",OFFSET('Sanitation Data'!$I$30,0,10*ROW('Sanitation Data'!I122)))</f>
        <v/>
      </c>
      <c r="DM128" s="274" t="str">
        <f ca="true">+IF(OFFSET('Sanitation Data'!$I$31,0,10*ROW('Sanitation Data'!I122))="","",OFFSET('Sanitation Data'!$I$31,0,10*ROW('Sanitation Data'!I122)))</f>
        <v/>
      </c>
      <c r="DN128" s="274" t="str">
        <f ca="true">+IF(OFFSET('Sanitation Data'!$I$32,0,10*ROW('Sanitation Data'!I122))="","",OFFSET('Sanitation Data'!$I$32,0,10*ROW('Sanitation Data'!I122)))</f>
        <v/>
      </c>
      <c r="DO128" s="274" t="str">
        <f ca="true">+IF(OFFSET('Hygiene Data'!$D$11,0,10*ROW('Hygiene Data'!D122))="","",OFFSET('Hygiene Data'!$D$11,0,10*ROW('Hygiene Data'!D122)))</f>
        <v/>
      </c>
      <c r="DP128" s="274" t="str">
        <f ca="true">+IF(OFFSET('Hygiene Data'!$D$12,0,10*ROW('Hygiene Data'!D122))="","",OFFSET('Hygiene Data'!$D$12,0,10*ROW('Hygiene Data'!D122)))</f>
        <v/>
      </c>
      <c r="DQ128" s="274" t="str">
        <f ca="true">+IF(OFFSET('Hygiene Data'!$D$13,0,10*ROW('Hygiene Data'!D122))="","",OFFSET('Hygiene Data'!$D$13,0,10*ROW('Hygiene Data'!D122)))</f>
        <v/>
      </c>
      <c r="DR128" s="274" t="str">
        <f ca="true">+IF(OFFSET('Hygiene Data'!$E$11,0,10*ROW('Hygiene Data'!E122))="","",OFFSET('Hygiene Data'!$E$11,0,10*ROW('Hygiene Data'!E122)))</f>
        <v/>
      </c>
      <c r="DS128" s="274" t="str">
        <f ca="true">+IF(OFFSET('Hygiene Data'!$E$12,0,10*ROW('Hygiene Data'!E122))="","",OFFSET('Hygiene Data'!$E$12,0,10*ROW('Hygiene Data'!E122)))</f>
        <v/>
      </c>
      <c r="DT128" s="274" t="str">
        <f ca="true">+IF(OFFSET('Hygiene Data'!$E$13,0,10*ROW('Hygiene Data'!E122))="","",OFFSET('Hygiene Data'!$E$13,0,10*ROW('Hygiene Data'!E122)))</f>
        <v/>
      </c>
      <c r="DU128" s="274" t="str">
        <f ca="true">+IF(OFFSET('Hygiene Data'!$F$11,0,10*ROW('Hygiene Data'!F122))="","",OFFSET('Hygiene Data'!$F$11,0,10*ROW('Hygiene Data'!F122)))</f>
        <v/>
      </c>
      <c r="DV128" s="274" t="str">
        <f ca="true">+IF(OFFSET('Hygiene Data'!$F$12,0,10*ROW('Hygiene Data'!F122))="","",OFFSET('Hygiene Data'!$F$12,0,10*ROW('Hygiene Data'!F122)))</f>
        <v/>
      </c>
      <c r="DW128" s="274" t="str">
        <f ca="true">+IF(OFFSET('Hygiene Data'!$F$13,0,10*ROW('Hygiene Data'!F122))="","",OFFSET('Hygiene Data'!$F$13,0,10*ROW('Hygiene Data'!F122)))</f>
        <v/>
      </c>
      <c r="DX128" s="274" t="str">
        <f ca="true">+IF(OFFSET('Hygiene Data'!$G$11,0,10*ROW('Hygiene Data'!G122))="","",OFFSET('Hygiene Data'!$G$11,0,10*ROW('Hygiene Data'!G122)))</f>
        <v/>
      </c>
      <c r="DY128" s="274" t="str">
        <f ca="true">+IF(OFFSET('Hygiene Data'!$G$12,0,10*ROW('Hygiene Data'!G122))="","",OFFSET('Hygiene Data'!$G$12,0,10*ROW('Hygiene Data'!G122)))</f>
        <v/>
      </c>
      <c r="DZ128" s="274" t="str">
        <f ca="true">+IF(OFFSET('Hygiene Data'!$G$13,0,10*ROW('Hygiene Data'!G122))="","",OFFSET('Hygiene Data'!$G$13,0,10*ROW('Hygiene Data'!G122)))</f>
        <v/>
      </c>
      <c r="EA128" s="274" t="str">
        <f ca="true">+IF(OFFSET('Hygiene Data'!$H$11,0,10*ROW('Hygiene Data'!H122))="","",OFFSET('Hygiene Data'!$H$11,0,10*ROW('Hygiene Data'!H122)))</f>
        <v/>
      </c>
      <c r="EB128" s="274" t="str">
        <f ca="true">+IF(OFFSET('Hygiene Data'!$H$12,0,10*ROW('Hygiene Data'!H122))="","",OFFSET('Hygiene Data'!$H$12,0,10*ROW('Hygiene Data'!H122)))</f>
        <v/>
      </c>
      <c r="EC128" s="274" t="str">
        <f ca="true">+IF(OFFSET('Hygiene Data'!$H$13,0,10*ROW('Hygiene Data'!H122))="","",OFFSET('Hygiene Data'!$H$13,0,10*ROW('Hygiene Data'!H122)))</f>
        <v/>
      </c>
      <c r="ED128" s="274" t="str">
        <f ca="true">+IF(OFFSET('Hygiene Data'!$I$11,0,10*ROW('Hygiene Data'!I122))="","",OFFSET('Hygiene Data'!$I$11,0,10*ROW('Hygiene Data'!I122)))</f>
        <v/>
      </c>
      <c r="EE128" s="274" t="str">
        <f ca="true">+IF(OFFSET('Hygiene Data'!$I$12,0,10*ROW('Hygiene Data'!I122))="","",OFFSET('Hygiene Data'!$I$12,0,10*ROW('Hygiene Data'!I122)))</f>
        <v/>
      </c>
      <c r="EF128" s="274"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0" t="str">
        <f t="shared" ca="true" si="1"/>
        <v/>
      </c>
      <c r="D129" s="9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4"/>
      <c r="BS129" s="274" t="str">
        <f ca="true">+IF(OFFSET('Water Data'!$D$27,0,10*ROW('Water Data'!D123))="","",OFFSET('Water Data'!$D$27,0,10*ROW('Water Data'!D123)))</f>
        <v/>
      </c>
      <c r="BT129" s="274" t="str">
        <f ca="true">+IF(OFFSET('Water Data'!$D$28,0,10*ROW('Water Data'!D123))="","",OFFSET('Water Data'!$D$28,0,10*ROW('Water Data'!D123)))</f>
        <v/>
      </c>
      <c r="BU129" s="274" t="str">
        <f ca="true">+IF(OFFSET('Water Data'!$D$29,0,10*ROW('Water Data'!D123))="","",OFFSET('Water Data'!$D$29,0,10*ROW('Water Data'!D123)))</f>
        <v/>
      </c>
      <c r="BV129" s="274" t="str">
        <f ca="true">+IF(OFFSET('Water Data'!$E$27,0,10*ROW('Water Data'!E123))="","",OFFSET('Water Data'!$E$27,0,10*ROW('Water Data'!E123)))</f>
        <v/>
      </c>
      <c r="BW129" s="274" t="str">
        <f ca="true">+IF(OFFSET('Water Data'!$E$28,0,10*ROW('Water Data'!E123))="","",OFFSET('Water Data'!$E$28,0,10*ROW('Water Data'!E123)))</f>
        <v/>
      </c>
      <c r="BX129" s="274" t="str">
        <f ca="true">+IF(OFFSET('Water Data'!$E$29,0,10*ROW('Water Data'!E123))="","",OFFSET('Water Data'!$E$29,0,10*ROW('Water Data'!E123)))</f>
        <v/>
      </c>
      <c r="BY129" s="274" t="str">
        <f ca="true">+IF(OFFSET('Water Data'!$F$27,0,10*ROW('Water Data'!F123))="","",OFFSET('Water Data'!$F$27,0,10*ROW('Water Data'!F123)))</f>
        <v/>
      </c>
      <c r="BZ129" s="274" t="str">
        <f ca="true">+IF(OFFSET('Water Data'!$F$28,0,10*ROW('Water Data'!F123))="","",OFFSET('Water Data'!$F$28,0,10*ROW('Water Data'!F123)))</f>
        <v/>
      </c>
      <c r="CA129" s="274" t="str">
        <f ca="true">+IF(OFFSET('Water Data'!$F$29,0,10*ROW('Water Data'!F123))="","",OFFSET('Water Data'!$F$29,0,10*ROW('Water Data'!F123)))</f>
        <v/>
      </c>
      <c r="CB129" s="274" t="str">
        <f ca="true">+IF(OFFSET('Water Data'!$G$27,0,10*ROW('Water Data'!G123))="","",OFFSET('Water Data'!$G$27,0,10*ROW('Water Data'!G123)))</f>
        <v/>
      </c>
      <c r="CC129" s="274" t="str">
        <f ca="true">+IF(OFFSET('Water Data'!$G$28,0,10*ROW('Water Data'!G123))="","",OFFSET('Water Data'!$G$28,0,10*ROW('Water Data'!G123)))</f>
        <v/>
      </c>
      <c r="CD129" s="274" t="str">
        <f ca="true">+IF(OFFSET('Water Data'!$G$29,0,10*ROW('Water Data'!G123))="","",OFFSET('Water Data'!$G$29,0,10*ROW('Water Data'!G123)))</f>
        <v/>
      </c>
      <c r="CE129" s="274" t="str">
        <f ca="true">+IF(OFFSET('Water Data'!$H$27,0,10*ROW('Water Data'!H123))="","",OFFSET('Water Data'!$H$27,0,10*ROW('Water Data'!H123)))</f>
        <v/>
      </c>
      <c r="CF129" s="274" t="str">
        <f ca="true">+IF(OFFSET('Water Data'!$H$28,0,10*ROW('Water Data'!H123))="","",OFFSET('Water Data'!$H$28,0,10*ROW('Water Data'!H123)))</f>
        <v/>
      </c>
      <c r="CG129" s="274" t="str">
        <f ca="true">+IF(OFFSET('Water Data'!$H$29,0,10*ROW('Water Data'!H123))="","",OFFSET('Water Data'!$H$29,0,10*ROW('Water Data'!H123)))</f>
        <v/>
      </c>
      <c r="CH129" s="274" t="str">
        <f ca="true">+IF(OFFSET('Water Data'!$I$27,0,10*ROW('Water Data'!I123))="","",OFFSET('Water Data'!$I$27,0,10*ROW('Water Data'!I123)))</f>
        <v/>
      </c>
      <c r="CI129" s="274" t="str">
        <f ca="true">+IF(OFFSET('Water Data'!$I$28,0,10*ROW('Water Data'!I123))="","",OFFSET('Water Data'!$I$28,0,10*ROW('Water Data'!I123)))</f>
        <v/>
      </c>
      <c r="CJ129" s="274" t="str">
        <f ca="true">+IF(OFFSET('Water Data'!$I$29,0,10*ROW('Water Data'!I123))="","",OFFSET('Water Data'!$I$29,0,10*ROW('Water Data'!I123)))</f>
        <v/>
      </c>
      <c r="CK129" s="274" t="str">
        <f ca="true">+IF(OFFSET('Sanitation Data'!$D$28,0,10*ROW('Sanitation Data'!D123))="","",OFFSET('Sanitation Data'!$D$28,0,10*ROW('Sanitation Data'!D123)))</f>
        <v/>
      </c>
      <c r="CL129" s="274" t="str">
        <f ca="true">+IF(OFFSET('Sanitation Data'!$D$29,0,10*ROW('Sanitation Data'!D123))="","",OFFSET('Sanitation Data'!$D$29,0,10*ROW('Sanitation Data'!D123)))</f>
        <v/>
      </c>
      <c r="CM129" s="274" t="str">
        <f ca="true">+IF(OFFSET('Sanitation Data'!$D$30,0,10*ROW('Sanitation Data'!D123))="","",OFFSET('Sanitation Data'!$D$30,0,10*ROW('Sanitation Data'!D123)))</f>
        <v/>
      </c>
      <c r="CN129" s="274" t="str">
        <f ca="true">+IF(OFFSET('Sanitation Data'!$D$31,0,10*ROW('Sanitation Data'!D123))="","",OFFSET('Sanitation Data'!$D$31,0,10*ROW('Sanitation Data'!D123)))</f>
        <v/>
      </c>
      <c r="CO129" s="274" t="str">
        <f ca="true">+IF(OFFSET('Sanitation Data'!$D$32,0,10*ROW('Sanitation Data'!D123))="","",OFFSET('Sanitation Data'!$D$32,0,10*ROW('Sanitation Data'!D123)))</f>
        <v/>
      </c>
      <c r="CP129" s="274" t="str">
        <f ca="true">+IF(OFFSET('Sanitation Data'!$E$28,0,10*ROW('Sanitation Data'!E123))="","",OFFSET('Sanitation Data'!$E$28,0,10*ROW('Sanitation Data'!E123)))</f>
        <v/>
      </c>
      <c r="CQ129" s="274" t="str">
        <f ca="true">+IF(OFFSET('Sanitation Data'!$E$29,0,10*ROW('Sanitation Data'!E123))="","",OFFSET('Sanitation Data'!$E$29,0,10*ROW('Sanitation Data'!E123)))</f>
        <v/>
      </c>
      <c r="CR129" s="274" t="str">
        <f ca="true">+IF(OFFSET('Sanitation Data'!$E$30,0,10*ROW('Sanitation Data'!E123))="","",OFFSET('Sanitation Data'!$E$30,0,10*ROW('Sanitation Data'!E123)))</f>
        <v/>
      </c>
      <c r="CS129" s="274" t="str">
        <f ca="true">+IF(OFFSET('Sanitation Data'!$E$31,0,10*ROW('Sanitation Data'!E123))="","",OFFSET('Sanitation Data'!$E$31,0,10*ROW('Sanitation Data'!E123)))</f>
        <v/>
      </c>
      <c r="CT129" s="274" t="str">
        <f ca="true">+IF(OFFSET('Sanitation Data'!$E$32,0,10*ROW('Sanitation Data'!E123))="","",OFFSET('Sanitation Data'!$E$32,0,10*ROW('Sanitation Data'!E123)))</f>
        <v/>
      </c>
      <c r="CU129" s="274" t="str">
        <f ca="true">+IF(OFFSET('Sanitation Data'!$F$28,0,10*ROW('Sanitation Data'!F123))="","",OFFSET('Sanitation Data'!$F$28,0,10*ROW('Sanitation Data'!F123)))</f>
        <v/>
      </c>
      <c r="CV129" s="274" t="str">
        <f ca="true">+IF(OFFSET('Sanitation Data'!$F$29,0,10*ROW('Sanitation Data'!F123))="","",OFFSET('Sanitation Data'!$F$29,0,10*ROW('Sanitation Data'!F123)))</f>
        <v/>
      </c>
      <c r="CW129" s="274" t="str">
        <f ca="true">+IF(OFFSET('Sanitation Data'!$F$30,0,10*ROW('Sanitation Data'!F123))="","",OFFSET('Sanitation Data'!$F$30,0,10*ROW('Sanitation Data'!F123)))</f>
        <v/>
      </c>
      <c r="CX129" s="274" t="str">
        <f ca="true">+IF(OFFSET('Sanitation Data'!$F$31,0,10*ROW('Sanitation Data'!F123))="","",OFFSET('Sanitation Data'!$F$31,0,10*ROW('Sanitation Data'!F123)))</f>
        <v/>
      </c>
      <c r="CY129" s="274" t="str">
        <f ca="true">+IF(OFFSET('Sanitation Data'!$F$32,0,10*ROW('Sanitation Data'!F123))="","",OFFSET('Sanitation Data'!$F$32,0,10*ROW('Sanitation Data'!F123)))</f>
        <v/>
      </c>
      <c r="CZ129" s="274" t="str">
        <f ca="true">+IF(OFFSET('Sanitation Data'!$G$28,0,10*ROW('Sanitation Data'!G123))="","",OFFSET('Sanitation Data'!$G$28,0,10*ROW('Sanitation Data'!G123)))</f>
        <v/>
      </c>
      <c r="DA129" s="274" t="str">
        <f ca="true">+IF(OFFSET('Sanitation Data'!$G$29,0,10*ROW('Sanitation Data'!G123))="","",OFFSET('Sanitation Data'!$G$29,0,10*ROW('Sanitation Data'!G123)))</f>
        <v/>
      </c>
      <c r="DB129" s="274" t="str">
        <f ca="true">+IF(OFFSET('Sanitation Data'!$G$30,0,10*ROW('Sanitation Data'!G123))="","",OFFSET('Sanitation Data'!$G$30,0,10*ROW('Sanitation Data'!G123)))</f>
        <v/>
      </c>
      <c r="DC129" s="274" t="str">
        <f ca="true">+IF(OFFSET('Sanitation Data'!$G$31,0,10*ROW('Sanitation Data'!G123))="","",OFFSET('Sanitation Data'!$G$31,0,10*ROW('Sanitation Data'!G123)))</f>
        <v/>
      </c>
      <c r="DD129" s="274" t="str">
        <f ca="true">+IF(OFFSET('Sanitation Data'!$G$32,0,10*ROW('Sanitation Data'!G123))="","",OFFSET('Sanitation Data'!$G$32,0,10*ROW('Sanitation Data'!G123)))</f>
        <v/>
      </c>
      <c r="DE129" s="274" t="str">
        <f ca="true">+IF(OFFSET('Sanitation Data'!$H$28,0,10*ROW('Sanitation Data'!H123))="","",OFFSET('Sanitation Data'!$H$28,0,10*ROW('Sanitation Data'!H123)))</f>
        <v/>
      </c>
      <c r="DF129" s="274" t="str">
        <f ca="true">+IF(OFFSET('Sanitation Data'!$H$29,0,10*ROW('Sanitation Data'!H123))="","",OFFSET('Sanitation Data'!$H$29,0,10*ROW('Sanitation Data'!H123)))</f>
        <v/>
      </c>
      <c r="DG129" s="274" t="str">
        <f ca="true">+IF(OFFSET('Sanitation Data'!$H$30,0,10*ROW('Sanitation Data'!H123))="","",OFFSET('Sanitation Data'!$H$30,0,10*ROW('Sanitation Data'!H123)))</f>
        <v/>
      </c>
      <c r="DH129" s="274" t="str">
        <f ca="true">+IF(OFFSET('Sanitation Data'!$H$31,0,10*ROW('Sanitation Data'!H123))="","",OFFSET('Sanitation Data'!$H$31,0,10*ROW('Sanitation Data'!H123)))</f>
        <v/>
      </c>
      <c r="DI129" s="274" t="str">
        <f ca="true">+IF(OFFSET('Sanitation Data'!$H$32,0,10*ROW('Sanitation Data'!H123))="","",OFFSET('Sanitation Data'!$H$32,0,10*ROW('Sanitation Data'!H123)))</f>
        <v/>
      </c>
      <c r="DJ129" s="274" t="str">
        <f ca="true">+IF(OFFSET('Sanitation Data'!$I$28,0,10*ROW('Sanitation Data'!I123))="","",OFFSET('Sanitation Data'!$I$28,0,10*ROW('Sanitation Data'!I123)))</f>
        <v/>
      </c>
      <c r="DK129" s="274" t="str">
        <f ca="true">+IF(OFFSET('Sanitation Data'!$I$29,0,10*ROW('Sanitation Data'!I123))="","",OFFSET('Sanitation Data'!$I$29,0,10*ROW('Sanitation Data'!I123)))</f>
        <v/>
      </c>
      <c r="DL129" s="274" t="str">
        <f ca="true">+IF(OFFSET('Sanitation Data'!$I$30,0,10*ROW('Sanitation Data'!I123))="","",OFFSET('Sanitation Data'!$I$30,0,10*ROW('Sanitation Data'!I123)))</f>
        <v/>
      </c>
      <c r="DM129" s="274" t="str">
        <f ca="true">+IF(OFFSET('Sanitation Data'!$I$31,0,10*ROW('Sanitation Data'!I123))="","",OFFSET('Sanitation Data'!$I$31,0,10*ROW('Sanitation Data'!I123)))</f>
        <v/>
      </c>
      <c r="DN129" s="274" t="str">
        <f ca="true">+IF(OFFSET('Sanitation Data'!$I$32,0,10*ROW('Sanitation Data'!I123))="","",OFFSET('Sanitation Data'!$I$32,0,10*ROW('Sanitation Data'!I123)))</f>
        <v/>
      </c>
      <c r="DO129" s="274" t="str">
        <f ca="true">+IF(OFFSET('Hygiene Data'!$D$11,0,10*ROW('Hygiene Data'!D123))="","",OFFSET('Hygiene Data'!$D$11,0,10*ROW('Hygiene Data'!D123)))</f>
        <v/>
      </c>
      <c r="DP129" s="274" t="str">
        <f ca="true">+IF(OFFSET('Hygiene Data'!$D$12,0,10*ROW('Hygiene Data'!D123))="","",OFFSET('Hygiene Data'!$D$12,0,10*ROW('Hygiene Data'!D123)))</f>
        <v/>
      </c>
      <c r="DQ129" s="274" t="str">
        <f ca="true">+IF(OFFSET('Hygiene Data'!$D$13,0,10*ROW('Hygiene Data'!D123))="","",OFFSET('Hygiene Data'!$D$13,0,10*ROW('Hygiene Data'!D123)))</f>
        <v/>
      </c>
      <c r="DR129" s="274" t="str">
        <f ca="true">+IF(OFFSET('Hygiene Data'!$E$11,0,10*ROW('Hygiene Data'!E123))="","",OFFSET('Hygiene Data'!$E$11,0,10*ROW('Hygiene Data'!E123)))</f>
        <v/>
      </c>
      <c r="DS129" s="274" t="str">
        <f ca="true">+IF(OFFSET('Hygiene Data'!$E$12,0,10*ROW('Hygiene Data'!E123))="","",OFFSET('Hygiene Data'!$E$12,0,10*ROW('Hygiene Data'!E123)))</f>
        <v/>
      </c>
      <c r="DT129" s="274" t="str">
        <f ca="true">+IF(OFFSET('Hygiene Data'!$E$13,0,10*ROW('Hygiene Data'!E123))="","",OFFSET('Hygiene Data'!$E$13,0,10*ROW('Hygiene Data'!E123)))</f>
        <v/>
      </c>
      <c r="DU129" s="274" t="str">
        <f ca="true">+IF(OFFSET('Hygiene Data'!$F$11,0,10*ROW('Hygiene Data'!F123))="","",OFFSET('Hygiene Data'!$F$11,0,10*ROW('Hygiene Data'!F123)))</f>
        <v/>
      </c>
      <c r="DV129" s="274" t="str">
        <f ca="true">+IF(OFFSET('Hygiene Data'!$F$12,0,10*ROW('Hygiene Data'!F123))="","",OFFSET('Hygiene Data'!$F$12,0,10*ROW('Hygiene Data'!F123)))</f>
        <v/>
      </c>
      <c r="DW129" s="274" t="str">
        <f ca="true">+IF(OFFSET('Hygiene Data'!$F$13,0,10*ROW('Hygiene Data'!F123))="","",OFFSET('Hygiene Data'!$F$13,0,10*ROW('Hygiene Data'!F123)))</f>
        <v/>
      </c>
      <c r="DX129" s="274" t="str">
        <f ca="true">+IF(OFFSET('Hygiene Data'!$G$11,0,10*ROW('Hygiene Data'!G123))="","",OFFSET('Hygiene Data'!$G$11,0,10*ROW('Hygiene Data'!G123)))</f>
        <v/>
      </c>
      <c r="DY129" s="274" t="str">
        <f ca="true">+IF(OFFSET('Hygiene Data'!$G$12,0,10*ROW('Hygiene Data'!G123))="","",OFFSET('Hygiene Data'!$G$12,0,10*ROW('Hygiene Data'!G123)))</f>
        <v/>
      </c>
      <c r="DZ129" s="274" t="str">
        <f ca="true">+IF(OFFSET('Hygiene Data'!$G$13,0,10*ROW('Hygiene Data'!G123))="","",OFFSET('Hygiene Data'!$G$13,0,10*ROW('Hygiene Data'!G123)))</f>
        <v/>
      </c>
      <c r="EA129" s="274" t="str">
        <f ca="true">+IF(OFFSET('Hygiene Data'!$H$11,0,10*ROW('Hygiene Data'!H123))="","",OFFSET('Hygiene Data'!$H$11,0,10*ROW('Hygiene Data'!H123)))</f>
        <v/>
      </c>
      <c r="EB129" s="274" t="str">
        <f ca="true">+IF(OFFSET('Hygiene Data'!$H$12,0,10*ROW('Hygiene Data'!H123))="","",OFFSET('Hygiene Data'!$H$12,0,10*ROW('Hygiene Data'!H123)))</f>
        <v/>
      </c>
      <c r="EC129" s="274" t="str">
        <f ca="true">+IF(OFFSET('Hygiene Data'!$H$13,0,10*ROW('Hygiene Data'!H123))="","",OFFSET('Hygiene Data'!$H$13,0,10*ROW('Hygiene Data'!H123)))</f>
        <v/>
      </c>
      <c r="ED129" s="274" t="str">
        <f ca="true">+IF(OFFSET('Hygiene Data'!$I$11,0,10*ROW('Hygiene Data'!I123))="","",OFFSET('Hygiene Data'!$I$11,0,10*ROW('Hygiene Data'!I123)))</f>
        <v/>
      </c>
      <c r="EE129" s="274" t="str">
        <f ca="true">+IF(OFFSET('Hygiene Data'!$I$12,0,10*ROW('Hygiene Data'!I123))="","",OFFSET('Hygiene Data'!$I$12,0,10*ROW('Hygiene Data'!I123)))</f>
        <v/>
      </c>
      <c r="EF129" s="274"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0" t="str">
        <f t="shared" ca="true" si="1"/>
        <v/>
      </c>
      <c r="D130" s="9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4"/>
      <c r="BS130" s="274" t="str">
        <f ca="true">+IF(OFFSET('Water Data'!$D$27,0,10*ROW('Water Data'!D124))="","",OFFSET('Water Data'!$D$27,0,10*ROW('Water Data'!D124)))</f>
        <v/>
      </c>
      <c r="BT130" s="274" t="str">
        <f ca="true">+IF(OFFSET('Water Data'!$D$28,0,10*ROW('Water Data'!D124))="","",OFFSET('Water Data'!$D$28,0,10*ROW('Water Data'!D124)))</f>
        <v/>
      </c>
      <c r="BU130" s="274" t="str">
        <f ca="true">+IF(OFFSET('Water Data'!$D$29,0,10*ROW('Water Data'!D124))="","",OFFSET('Water Data'!$D$29,0,10*ROW('Water Data'!D124)))</f>
        <v/>
      </c>
      <c r="BV130" s="274" t="str">
        <f ca="true">+IF(OFFSET('Water Data'!$E$27,0,10*ROW('Water Data'!E124))="","",OFFSET('Water Data'!$E$27,0,10*ROW('Water Data'!E124)))</f>
        <v/>
      </c>
      <c r="BW130" s="274" t="str">
        <f ca="true">+IF(OFFSET('Water Data'!$E$28,0,10*ROW('Water Data'!E124))="","",OFFSET('Water Data'!$E$28,0,10*ROW('Water Data'!E124)))</f>
        <v/>
      </c>
      <c r="BX130" s="274" t="str">
        <f ca="true">+IF(OFFSET('Water Data'!$E$29,0,10*ROW('Water Data'!E124))="","",OFFSET('Water Data'!$E$29,0,10*ROW('Water Data'!E124)))</f>
        <v/>
      </c>
      <c r="BY130" s="274" t="str">
        <f ca="true">+IF(OFFSET('Water Data'!$F$27,0,10*ROW('Water Data'!F124))="","",OFFSET('Water Data'!$F$27,0,10*ROW('Water Data'!F124)))</f>
        <v/>
      </c>
      <c r="BZ130" s="274" t="str">
        <f ca="true">+IF(OFFSET('Water Data'!$F$28,0,10*ROW('Water Data'!F124))="","",OFFSET('Water Data'!$F$28,0,10*ROW('Water Data'!F124)))</f>
        <v/>
      </c>
      <c r="CA130" s="274" t="str">
        <f ca="true">+IF(OFFSET('Water Data'!$F$29,0,10*ROW('Water Data'!F124))="","",OFFSET('Water Data'!$F$29,0,10*ROW('Water Data'!F124)))</f>
        <v/>
      </c>
      <c r="CB130" s="274" t="str">
        <f ca="true">+IF(OFFSET('Water Data'!$G$27,0,10*ROW('Water Data'!G124))="","",OFFSET('Water Data'!$G$27,0,10*ROW('Water Data'!G124)))</f>
        <v/>
      </c>
      <c r="CC130" s="274" t="str">
        <f ca="true">+IF(OFFSET('Water Data'!$G$28,0,10*ROW('Water Data'!G124))="","",OFFSET('Water Data'!$G$28,0,10*ROW('Water Data'!G124)))</f>
        <v/>
      </c>
      <c r="CD130" s="274" t="str">
        <f ca="true">+IF(OFFSET('Water Data'!$G$29,0,10*ROW('Water Data'!G124))="","",OFFSET('Water Data'!$G$29,0,10*ROW('Water Data'!G124)))</f>
        <v/>
      </c>
      <c r="CE130" s="274" t="str">
        <f ca="true">+IF(OFFSET('Water Data'!$H$27,0,10*ROW('Water Data'!H124))="","",OFFSET('Water Data'!$H$27,0,10*ROW('Water Data'!H124)))</f>
        <v/>
      </c>
      <c r="CF130" s="274" t="str">
        <f ca="true">+IF(OFFSET('Water Data'!$H$28,0,10*ROW('Water Data'!H124))="","",OFFSET('Water Data'!$H$28,0,10*ROW('Water Data'!H124)))</f>
        <v/>
      </c>
      <c r="CG130" s="274" t="str">
        <f ca="true">+IF(OFFSET('Water Data'!$H$29,0,10*ROW('Water Data'!H124))="","",OFFSET('Water Data'!$H$29,0,10*ROW('Water Data'!H124)))</f>
        <v/>
      </c>
      <c r="CH130" s="274" t="str">
        <f ca="true">+IF(OFFSET('Water Data'!$I$27,0,10*ROW('Water Data'!I124))="","",OFFSET('Water Data'!$I$27,0,10*ROW('Water Data'!I124)))</f>
        <v/>
      </c>
      <c r="CI130" s="274" t="str">
        <f ca="true">+IF(OFFSET('Water Data'!$I$28,0,10*ROW('Water Data'!I124))="","",OFFSET('Water Data'!$I$28,0,10*ROW('Water Data'!I124)))</f>
        <v/>
      </c>
      <c r="CJ130" s="274" t="str">
        <f ca="true">+IF(OFFSET('Water Data'!$I$29,0,10*ROW('Water Data'!I124))="","",OFFSET('Water Data'!$I$29,0,10*ROW('Water Data'!I124)))</f>
        <v/>
      </c>
      <c r="CK130" s="274" t="str">
        <f ca="true">+IF(OFFSET('Sanitation Data'!$D$28,0,10*ROW('Sanitation Data'!D124))="","",OFFSET('Sanitation Data'!$D$28,0,10*ROW('Sanitation Data'!D124)))</f>
        <v/>
      </c>
      <c r="CL130" s="274" t="str">
        <f ca="true">+IF(OFFSET('Sanitation Data'!$D$29,0,10*ROW('Sanitation Data'!D124))="","",OFFSET('Sanitation Data'!$D$29,0,10*ROW('Sanitation Data'!D124)))</f>
        <v/>
      </c>
      <c r="CM130" s="274" t="str">
        <f ca="true">+IF(OFFSET('Sanitation Data'!$D$30,0,10*ROW('Sanitation Data'!D124))="","",OFFSET('Sanitation Data'!$D$30,0,10*ROW('Sanitation Data'!D124)))</f>
        <v/>
      </c>
      <c r="CN130" s="274" t="str">
        <f ca="true">+IF(OFFSET('Sanitation Data'!$D$31,0,10*ROW('Sanitation Data'!D124))="","",OFFSET('Sanitation Data'!$D$31,0,10*ROW('Sanitation Data'!D124)))</f>
        <v/>
      </c>
      <c r="CO130" s="274" t="str">
        <f ca="true">+IF(OFFSET('Sanitation Data'!$D$32,0,10*ROW('Sanitation Data'!D124))="","",OFFSET('Sanitation Data'!$D$32,0,10*ROW('Sanitation Data'!D124)))</f>
        <v/>
      </c>
      <c r="CP130" s="274" t="str">
        <f ca="true">+IF(OFFSET('Sanitation Data'!$E$28,0,10*ROW('Sanitation Data'!E124))="","",OFFSET('Sanitation Data'!$E$28,0,10*ROW('Sanitation Data'!E124)))</f>
        <v/>
      </c>
      <c r="CQ130" s="274" t="str">
        <f ca="true">+IF(OFFSET('Sanitation Data'!$E$29,0,10*ROW('Sanitation Data'!E124))="","",OFFSET('Sanitation Data'!$E$29,0,10*ROW('Sanitation Data'!E124)))</f>
        <v/>
      </c>
      <c r="CR130" s="274" t="str">
        <f ca="true">+IF(OFFSET('Sanitation Data'!$E$30,0,10*ROW('Sanitation Data'!E124))="","",OFFSET('Sanitation Data'!$E$30,0,10*ROW('Sanitation Data'!E124)))</f>
        <v/>
      </c>
      <c r="CS130" s="274" t="str">
        <f ca="true">+IF(OFFSET('Sanitation Data'!$E$31,0,10*ROW('Sanitation Data'!E124))="","",OFFSET('Sanitation Data'!$E$31,0,10*ROW('Sanitation Data'!E124)))</f>
        <v/>
      </c>
      <c r="CT130" s="274" t="str">
        <f ca="true">+IF(OFFSET('Sanitation Data'!$E$32,0,10*ROW('Sanitation Data'!E124))="","",OFFSET('Sanitation Data'!$E$32,0,10*ROW('Sanitation Data'!E124)))</f>
        <v/>
      </c>
      <c r="CU130" s="274" t="str">
        <f ca="true">+IF(OFFSET('Sanitation Data'!$F$28,0,10*ROW('Sanitation Data'!F124))="","",OFFSET('Sanitation Data'!$F$28,0,10*ROW('Sanitation Data'!F124)))</f>
        <v/>
      </c>
      <c r="CV130" s="274" t="str">
        <f ca="true">+IF(OFFSET('Sanitation Data'!$F$29,0,10*ROW('Sanitation Data'!F124))="","",OFFSET('Sanitation Data'!$F$29,0,10*ROW('Sanitation Data'!F124)))</f>
        <v/>
      </c>
      <c r="CW130" s="274" t="str">
        <f ca="true">+IF(OFFSET('Sanitation Data'!$F$30,0,10*ROW('Sanitation Data'!F124))="","",OFFSET('Sanitation Data'!$F$30,0,10*ROW('Sanitation Data'!F124)))</f>
        <v/>
      </c>
      <c r="CX130" s="274" t="str">
        <f ca="true">+IF(OFFSET('Sanitation Data'!$F$31,0,10*ROW('Sanitation Data'!F124))="","",OFFSET('Sanitation Data'!$F$31,0,10*ROW('Sanitation Data'!F124)))</f>
        <v/>
      </c>
      <c r="CY130" s="274" t="str">
        <f ca="true">+IF(OFFSET('Sanitation Data'!$F$32,0,10*ROW('Sanitation Data'!F124))="","",OFFSET('Sanitation Data'!$F$32,0,10*ROW('Sanitation Data'!F124)))</f>
        <v/>
      </c>
      <c r="CZ130" s="274" t="str">
        <f ca="true">+IF(OFFSET('Sanitation Data'!$G$28,0,10*ROW('Sanitation Data'!G124))="","",OFFSET('Sanitation Data'!$G$28,0,10*ROW('Sanitation Data'!G124)))</f>
        <v/>
      </c>
      <c r="DA130" s="274" t="str">
        <f ca="true">+IF(OFFSET('Sanitation Data'!$G$29,0,10*ROW('Sanitation Data'!G124))="","",OFFSET('Sanitation Data'!$G$29,0,10*ROW('Sanitation Data'!G124)))</f>
        <v/>
      </c>
      <c r="DB130" s="274" t="str">
        <f ca="true">+IF(OFFSET('Sanitation Data'!$G$30,0,10*ROW('Sanitation Data'!G124))="","",OFFSET('Sanitation Data'!$G$30,0,10*ROW('Sanitation Data'!G124)))</f>
        <v/>
      </c>
      <c r="DC130" s="274" t="str">
        <f ca="true">+IF(OFFSET('Sanitation Data'!$G$31,0,10*ROW('Sanitation Data'!G124))="","",OFFSET('Sanitation Data'!$G$31,0,10*ROW('Sanitation Data'!G124)))</f>
        <v/>
      </c>
      <c r="DD130" s="274" t="str">
        <f ca="true">+IF(OFFSET('Sanitation Data'!$G$32,0,10*ROW('Sanitation Data'!G124))="","",OFFSET('Sanitation Data'!$G$32,0,10*ROW('Sanitation Data'!G124)))</f>
        <v/>
      </c>
      <c r="DE130" s="274" t="str">
        <f ca="true">+IF(OFFSET('Sanitation Data'!$H$28,0,10*ROW('Sanitation Data'!H124))="","",OFFSET('Sanitation Data'!$H$28,0,10*ROW('Sanitation Data'!H124)))</f>
        <v/>
      </c>
      <c r="DF130" s="274" t="str">
        <f ca="true">+IF(OFFSET('Sanitation Data'!$H$29,0,10*ROW('Sanitation Data'!H124))="","",OFFSET('Sanitation Data'!$H$29,0,10*ROW('Sanitation Data'!H124)))</f>
        <v/>
      </c>
      <c r="DG130" s="274" t="str">
        <f ca="true">+IF(OFFSET('Sanitation Data'!$H$30,0,10*ROW('Sanitation Data'!H124))="","",OFFSET('Sanitation Data'!$H$30,0,10*ROW('Sanitation Data'!H124)))</f>
        <v/>
      </c>
      <c r="DH130" s="274" t="str">
        <f ca="true">+IF(OFFSET('Sanitation Data'!$H$31,0,10*ROW('Sanitation Data'!H124))="","",OFFSET('Sanitation Data'!$H$31,0,10*ROW('Sanitation Data'!H124)))</f>
        <v/>
      </c>
      <c r="DI130" s="274" t="str">
        <f ca="true">+IF(OFFSET('Sanitation Data'!$H$32,0,10*ROW('Sanitation Data'!H124))="","",OFFSET('Sanitation Data'!$H$32,0,10*ROW('Sanitation Data'!H124)))</f>
        <v/>
      </c>
      <c r="DJ130" s="274" t="str">
        <f ca="true">+IF(OFFSET('Sanitation Data'!$I$28,0,10*ROW('Sanitation Data'!I124))="","",OFFSET('Sanitation Data'!$I$28,0,10*ROW('Sanitation Data'!I124)))</f>
        <v/>
      </c>
      <c r="DK130" s="274" t="str">
        <f ca="true">+IF(OFFSET('Sanitation Data'!$I$29,0,10*ROW('Sanitation Data'!I124))="","",OFFSET('Sanitation Data'!$I$29,0,10*ROW('Sanitation Data'!I124)))</f>
        <v/>
      </c>
      <c r="DL130" s="274" t="str">
        <f ca="true">+IF(OFFSET('Sanitation Data'!$I$30,0,10*ROW('Sanitation Data'!I124))="","",OFFSET('Sanitation Data'!$I$30,0,10*ROW('Sanitation Data'!I124)))</f>
        <v/>
      </c>
      <c r="DM130" s="274" t="str">
        <f ca="true">+IF(OFFSET('Sanitation Data'!$I$31,0,10*ROW('Sanitation Data'!I124))="","",OFFSET('Sanitation Data'!$I$31,0,10*ROW('Sanitation Data'!I124)))</f>
        <v/>
      </c>
      <c r="DN130" s="274" t="str">
        <f ca="true">+IF(OFFSET('Sanitation Data'!$I$32,0,10*ROW('Sanitation Data'!I124))="","",OFFSET('Sanitation Data'!$I$32,0,10*ROW('Sanitation Data'!I124)))</f>
        <v/>
      </c>
      <c r="DO130" s="274" t="str">
        <f ca="true">+IF(OFFSET('Hygiene Data'!$D$11,0,10*ROW('Hygiene Data'!D124))="","",OFFSET('Hygiene Data'!$D$11,0,10*ROW('Hygiene Data'!D124)))</f>
        <v/>
      </c>
      <c r="DP130" s="274" t="str">
        <f ca="true">+IF(OFFSET('Hygiene Data'!$D$12,0,10*ROW('Hygiene Data'!D124))="","",OFFSET('Hygiene Data'!$D$12,0,10*ROW('Hygiene Data'!D124)))</f>
        <v/>
      </c>
      <c r="DQ130" s="274" t="str">
        <f ca="true">+IF(OFFSET('Hygiene Data'!$D$13,0,10*ROW('Hygiene Data'!D124))="","",OFFSET('Hygiene Data'!$D$13,0,10*ROW('Hygiene Data'!D124)))</f>
        <v/>
      </c>
      <c r="DR130" s="274" t="str">
        <f ca="true">+IF(OFFSET('Hygiene Data'!$E$11,0,10*ROW('Hygiene Data'!E124))="","",OFFSET('Hygiene Data'!$E$11,0,10*ROW('Hygiene Data'!E124)))</f>
        <v/>
      </c>
      <c r="DS130" s="274" t="str">
        <f ca="true">+IF(OFFSET('Hygiene Data'!$E$12,0,10*ROW('Hygiene Data'!E124))="","",OFFSET('Hygiene Data'!$E$12,0,10*ROW('Hygiene Data'!E124)))</f>
        <v/>
      </c>
      <c r="DT130" s="274" t="str">
        <f ca="true">+IF(OFFSET('Hygiene Data'!$E$13,0,10*ROW('Hygiene Data'!E124))="","",OFFSET('Hygiene Data'!$E$13,0,10*ROW('Hygiene Data'!E124)))</f>
        <v/>
      </c>
      <c r="DU130" s="274" t="str">
        <f ca="true">+IF(OFFSET('Hygiene Data'!$F$11,0,10*ROW('Hygiene Data'!F124))="","",OFFSET('Hygiene Data'!$F$11,0,10*ROW('Hygiene Data'!F124)))</f>
        <v/>
      </c>
      <c r="DV130" s="274" t="str">
        <f ca="true">+IF(OFFSET('Hygiene Data'!$F$12,0,10*ROW('Hygiene Data'!F124))="","",OFFSET('Hygiene Data'!$F$12,0,10*ROW('Hygiene Data'!F124)))</f>
        <v/>
      </c>
      <c r="DW130" s="274" t="str">
        <f ca="true">+IF(OFFSET('Hygiene Data'!$F$13,0,10*ROW('Hygiene Data'!F124))="","",OFFSET('Hygiene Data'!$F$13,0,10*ROW('Hygiene Data'!F124)))</f>
        <v/>
      </c>
      <c r="DX130" s="274" t="str">
        <f ca="true">+IF(OFFSET('Hygiene Data'!$G$11,0,10*ROW('Hygiene Data'!G124))="","",OFFSET('Hygiene Data'!$G$11,0,10*ROW('Hygiene Data'!G124)))</f>
        <v/>
      </c>
      <c r="DY130" s="274" t="str">
        <f ca="true">+IF(OFFSET('Hygiene Data'!$G$12,0,10*ROW('Hygiene Data'!G124))="","",OFFSET('Hygiene Data'!$G$12,0,10*ROW('Hygiene Data'!G124)))</f>
        <v/>
      </c>
      <c r="DZ130" s="274" t="str">
        <f ca="true">+IF(OFFSET('Hygiene Data'!$G$13,0,10*ROW('Hygiene Data'!G124))="","",OFFSET('Hygiene Data'!$G$13,0,10*ROW('Hygiene Data'!G124)))</f>
        <v/>
      </c>
      <c r="EA130" s="274" t="str">
        <f ca="true">+IF(OFFSET('Hygiene Data'!$H$11,0,10*ROW('Hygiene Data'!H124))="","",OFFSET('Hygiene Data'!$H$11,0,10*ROW('Hygiene Data'!H124)))</f>
        <v/>
      </c>
      <c r="EB130" s="274" t="str">
        <f ca="true">+IF(OFFSET('Hygiene Data'!$H$12,0,10*ROW('Hygiene Data'!H124))="","",OFFSET('Hygiene Data'!$H$12,0,10*ROW('Hygiene Data'!H124)))</f>
        <v/>
      </c>
      <c r="EC130" s="274" t="str">
        <f ca="true">+IF(OFFSET('Hygiene Data'!$H$13,0,10*ROW('Hygiene Data'!H124))="","",OFFSET('Hygiene Data'!$H$13,0,10*ROW('Hygiene Data'!H124)))</f>
        <v/>
      </c>
      <c r="ED130" s="274" t="str">
        <f ca="true">+IF(OFFSET('Hygiene Data'!$I$11,0,10*ROW('Hygiene Data'!I124))="","",OFFSET('Hygiene Data'!$I$11,0,10*ROW('Hygiene Data'!I124)))</f>
        <v/>
      </c>
      <c r="EE130" s="274" t="str">
        <f ca="true">+IF(OFFSET('Hygiene Data'!$I$12,0,10*ROW('Hygiene Data'!I124))="","",OFFSET('Hygiene Data'!$I$12,0,10*ROW('Hygiene Data'!I124)))</f>
        <v/>
      </c>
      <c r="EF130" s="274"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0" t="str">
        <f t="shared" ca="true" si="1"/>
        <v/>
      </c>
      <c r="D131" s="9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4"/>
      <c r="BS131" s="274" t="str">
        <f ca="true">+IF(OFFSET('Water Data'!$D$27,0,10*ROW('Water Data'!D125))="","",OFFSET('Water Data'!$D$27,0,10*ROW('Water Data'!D125)))</f>
        <v/>
      </c>
      <c r="BT131" s="274" t="str">
        <f ca="true">+IF(OFFSET('Water Data'!$D$28,0,10*ROW('Water Data'!D125))="","",OFFSET('Water Data'!$D$28,0,10*ROW('Water Data'!D125)))</f>
        <v/>
      </c>
      <c r="BU131" s="274" t="str">
        <f ca="true">+IF(OFFSET('Water Data'!$D$29,0,10*ROW('Water Data'!D125))="","",OFFSET('Water Data'!$D$29,0,10*ROW('Water Data'!D125)))</f>
        <v/>
      </c>
      <c r="BV131" s="274" t="str">
        <f ca="true">+IF(OFFSET('Water Data'!$E$27,0,10*ROW('Water Data'!E125))="","",OFFSET('Water Data'!$E$27,0,10*ROW('Water Data'!E125)))</f>
        <v/>
      </c>
      <c r="BW131" s="274" t="str">
        <f ca="true">+IF(OFFSET('Water Data'!$E$28,0,10*ROW('Water Data'!E125))="","",OFFSET('Water Data'!$E$28,0,10*ROW('Water Data'!E125)))</f>
        <v/>
      </c>
      <c r="BX131" s="274" t="str">
        <f ca="true">+IF(OFFSET('Water Data'!$E$29,0,10*ROW('Water Data'!E125))="","",OFFSET('Water Data'!$E$29,0,10*ROW('Water Data'!E125)))</f>
        <v/>
      </c>
      <c r="BY131" s="274" t="str">
        <f ca="true">+IF(OFFSET('Water Data'!$F$27,0,10*ROW('Water Data'!F125))="","",OFFSET('Water Data'!$F$27,0,10*ROW('Water Data'!F125)))</f>
        <v/>
      </c>
      <c r="BZ131" s="274" t="str">
        <f ca="true">+IF(OFFSET('Water Data'!$F$28,0,10*ROW('Water Data'!F125))="","",OFFSET('Water Data'!$F$28,0,10*ROW('Water Data'!F125)))</f>
        <v/>
      </c>
      <c r="CA131" s="274" t="str">
        <f ca="true">+IF(OFFSET('Water Data'!$F$29,0,10*ROW('Water Data'!F125))="","",OFFSET('Water Data'!$F$29,0,10*ROW('Water Data'!F125)))</f>
        <v/>
      </c>
      <c r="CB131" s="274" t="str">
        <f ca="true">+IF(OFFSET('Water Data'!$G$27,0,10*ROW('Water Data'!G125))="","",OFFSET('Water Data'!$G$27,0,10*ROW('Water Data'!G125)))</f>
        <v/>
      </c>
      <c r="CC131" s="274" t="str">
        <f ca="true">+IF(OFFSET('Water Data'!$G$28,0,10*ROW('Water Data'!G125))="","",OFFSET('Water Data'!$G$28,0,10*ROW('Water Data'!G125)))</f>
        <v/>
      </c>
      <c r="CD131" s="274" t="str">
        <f ca="true">+IF(OFFSET('Water Data'!$G$29,0,10*ROW('Water Data'!G125))="","",OFFSET('Water Data'!$G$29,0,10*ROW('Water Data'!G125)))</f>
        <v/>
      </c>
      <c r="CE131" s="274" t="str">
        <f ca="true">+IF(OFFSET('Water Data'!$H$27,0,10*ROW('Water Data'!H125))="","",OFFSET('Water Data'!$H$27,0,10*ROW('Water Data'!H125)))</f>
        <v/>
      </c>
      <c r="CF131" s="274" t="str">
        <f ca="true">+IF(OFFSET('Water Data'!$H$28,0,10*ROW('Water Data'!H125))="","",OFFSET('Water Data'!$H$28,0,10*ROW('Water Data'!H125)))</f>
        <v/>
      </c>
      <c r="CG131" s="274" t="str">
        <f ca="true">+IF(OFFSET('Water Data'!$H$29,0,10*ROW('Water Data'!H125))="","",OFFSET('Water Data'!$H$29,0,10*ROW('Water Data'!H125)))</f>
        <v/>
      </c>
      <c r="CH131" s="274" t="str">
        <f ca="true">+IF(OFFSET('Water Data'!$I$27,0,10*ROW('Water Data'!I125))="","",OFFSET('Water Data'!$I$27,0,10*ROW('Water Data'!I125)))</f>
        <v/>
      </c>
      <c r="CI131" s="274" t="str">
        <f ca="true">+IF(OFFSET('Water Data'!$I$28,0,10*ROW('Water Data'!I125))="","",OFFSET('Water Data'!$I$28,0,10*ROW('Water Data'!I125)))</f>
        <v/>
      </c>
      <c r="CJ131" s="274" t="str">
        <f ca="true">+IF(OFFSET('Water Data'!$I$29,0,10*ROW('Water Data'!I125))="","",OFFSET('Water Data'!$I$29,0,10*ROW('Water Data'!I125)))</f>
        <v/>
      </c>
      <c r="CK131" s="274" t="str">
        <f ca="true">+IF(OFFSET('Sanitation Data'!$D$28,0,10*ROW('Sanitation Data'!D125))="","",OFFSET('Sanitation Data'!$D$28,0,10*ROW('Sanitation Data'!D125)))</f>
        <v/>
      </c>
      <c r="CL131" s="274" t="str">
        <f ca="true">+IF(OFFSET('Sanitation Data'!$D$29,0,10*ROW('Sanitation Data'!D125))="","",OFFSET('Sanitation Data'!$D$29,0,10*ROW('Sanitation Data'!D125)))</f>
        <v/>
      </c>
      <c r="CM131" s="274" t="str">
        <f ca="true">+IF(OFFSET('Sanitation Data'!$D$30,0,10*ROW('Sanitation Data'!D125))="","",OFFSET('Sanitation Data'!$D$30,0,10*ROW('Sanitation Data'!D125)))</f>
        <v/>
      </c>
      <c r="CN131" s="274" t="str">
        <f ca="true">+IF(OFFSET('Sanitation Data'!$D$31,0,10*ROW('Sanitation Data'!D125))="","",OFFSET('Sanitation Data'!$D$31,0,10*ROW('Sanitation Data'!D125)))</f>
        <v/>
      </c>
      <c r="CO131" s="274" t="str">
        <f ca="true">+IF(OFFSET('Sanitation Data'!$D$32,0,10*ROW('Sanitation Data'!D125))="","",OFFSET('Sanitation Data'!$D$32,0,10*ROW('Sanitation Data'!D125)))</f>
        <v/>
      </c>
      <c r="CP131" s="274" t="str">
        <f ca="true">+IF(OFFSET('Sanitation Data'!$E$28,0,10*ROW('Sanitation Data'!E125))="","",OFFSET('Sanitation Data'!$E$28,0,10*ROW('Sanitation Data'!E125)))</f>
        <v/>
      </c>
      <c r="CQ131" s="274" t="str">
        <f ca="true">+IF(OFFSET('Sanitation Data'!$E$29,0,10*ROW('Sanitation Data'!E125))="","",OFFSET('Sanitation Data'!$E$29,0,10*ROW('Sanitation Data'!E125)))</f>
        <v/>
      </c>
      <c r="CR131" s="274" t="str">
        <f ca="true">+IF(OFFSET('Sanitation Data'!$E$30,0,10*ROW('Sanitation Data'!E125))="","",OFFSET('Sanitation Data'!$E$30,0,10*ROW('Sanitation Data'!E125)))</f>
        <v/>
      </c>
      <c r="CS131" s="274" t="str">
        <f ca="true">+IF(OFFSET('Sanitation Data'!$E$31,0,10*ROW('Sanitation Data'!E125))="","",OFFSET('Sanitation Data'!$E$31,0,10*ROW('Sanitation Data'!E125)))</f>
        <v/>
      </c>
      <c r="CT131" s="274" t="str">
        <f ca="true">+IF(OFFSET('Sanitation Data'!$E$32,0,10*ROW('Sanitation Data'!E125))="","",OFFSET('Sanitation Data'!$E$32,0,10*ROW('Sanitation Data'!E125)))</f>
        <v/>
      </c>
      <c r="CU131" s="274" t="str">
        <f ca="true">+IF(OFFSET('Sanitation Data'!$F$28,0,10*ROW('Sanitation Data'!F125))="","",OFFSET('Sanitation Data'!$F$28,0,10*ROW('Sanitation Data'!F125)))</f>
        <v/>
      </c>
      <c r="CV131" s="274" t="str">
        <f ca="true">+IF(OFFSET('Sanitation Data'!$F$29,0,10*ROW('Sanitation Data'!F125))="","",OFFSET('Sanitation Data'!$F$29,0,10*ROW('Sanitation Data'!F125)))</f>
        <v/>
      </c>
      <c r="CW131" s="274" t="str">
        <f ca="true">+IF(OFFSET('Sanitation Data'!$F$30,0,10*ROW('Sanitation Data'!F125))="","",OFFSET('Sanitation Data'!$F$30,0,10*ROW('Sanitation Data'!F125)))</f>
        <v/>
      </c>
      <c r="CX131" s="274" t="str">
        <f ca="true">+IF(OFFSET('Sanitation Data'!$F$31,0,10*ROW('Sanitation Data'!F125))="","",OFFSET('Sanitation Data'!$F$31,0,10*ROW('Sanitation Data'!F125)))</f>
        <v/>
      </c>
      <c r="CY131" s="274" t="str">
        <f ca="true">+IF(OFFSET('Sanitation Data'!$F$32,0,10*ROW('Sanitation Data'!F125))="","",OFFSET('Sanitation Data'!$F$32,0,10*ROW('Sanitation Data'!F125)))</f>
        <v/>
      </c>
      <c r="CZ131" s="274" t="str">
        <f ca="true">+IF(OFFSET('Sanitation Data'!$G$28,0,10*ROW('Sanitation Data'!G125))="","",OFFSET('Sanitation Data'!$G$28,0,10*ROW('Sanitation Data'!G125)))</f>
        <v/>
      </c>
      <c r="DA131" s="274" t="str">
        <f ca="true">+IF(OFFSET('Sanitation Data'!$G$29,0,10*ROW('Sanitation Data'!G125))="","",OFFSET('Sanitation Data'!$G$29,0,10*ROW('Sanitation Data'!G125)))</f>
        <v/>
      </c>
      <c r="DB131" s="274" t="str">
        <f ca="true">+IF(OFFSET('Sanitation Data'!$G$30,0,10*ROW('Sanitation Data'!G125))="","",OFFSET('Sanitation Data'!$G$30,0,10*ROW('Sanitation Data'!G125)))</f>
        <v/>
      </c>
      <c r="DC131" s="274" t="str">
        <f ca="true">+IF(OFFSET('Sanitation Data'!$G$31,0,10*ROW('Sanitation Data'!G125))="","",OFFSET('Sanitation Data'!$G$31,0,10*ROW('Sanitation Data'!G125)))</f>
        <v/>
      </c>
      <c r="DD131" s="274" t="str">
        <f ca="true">+IF(OFFSET('Sanitation Data'!$G$32,0,10*ROW('Sanitation Data'!G125))="","",OFFSET('Sanitation Data'!$G$32,0,10*ROW('Sanitation Data'!G125)))</f>
        <v/>
      </c>
      <c r="DE131" s="274" t="str">
        <f ca="true">+IF(OFFSET('Sanitation Data'!$H$28,0,10*ROW('Sanitation Data'!H125))="","",OFFSET('Sanitation Data'!$H$28,0,10*ROW('Sanitation Data'!H125)))</f>
        <v/>
      </c>
      <c r="DF131" s="274" t="str">
        <f ca="true">+IF(OFFSET('Sanitation Data'!$H$29,0,10*ROW('Sanitation Data'!H125))="","",OFFSET('Sanitation Data'!$H$29,0,10*ROW('Sanitation Data'!H125)))</f>
        <v/>
      </c>
      <c r="DG131" s="274" t="str">
        <f ca="true">+IF(OFFSET('Sanitation Data'!$H$30,0,10*ROW('Sanitation Data'!H125))="","",OFFSET('Sanitation Data'!$H$30,0,10*ROW('Sanitation Data'!H125)))</f>
        <v/>
      </c>
      <c r="DH131" s="274" t="str">
        <f ca="true">+IF(OFFSET('Sanitation Data'!$H$31,0,10*ROW('Sanitation Data'!H125))="","",OFFSET('Sanitation Data'!$H$31,0,10*ROW('Sanitation Data'!H125)))</f>
        <v/>
      </c>
      <c r="DI131" s="274" t="str">
        <f ca="true">+IF(OFFSET('Sanitation Data'!$H$32,0,10*ROW('Sanitation Data'!H125))="","",OFFSET('Sanitation Data'!$H$32,0,10*ROW('Sanitation Data'!H125)))</f>
        <v/>
      </c>
      <c r="DJ131" s="274" t="str">
        <f ca="true">+IF(OFFSET('Sanitation Data'!$I$28,0,10*ROW('Sanitation Data'!I125))="","",OFFSET('Sanitation Data'!$I$28,0,10*ROW('Sanitation Data'!I125)))</f>
        <v/>
      </c>
      <c r="DK131" s="274" t="str">
        <f ca="true">+IF(OFFSET('Sanitation Data'!$I$29,0,10*ROW('Sanitation Data'!I125))="","",OFFSET('Sanitation Data'!$I$29,0,10*ROW('Sanitation Data'!I125)))</f>
        <v/>
      </c>
      <c r="DL131" s="274" t="str">
        <f ca="true">+IF(OFFSET('Sanitation Data'!$I$30,0,10*ROW('Sanitation Data'!I125))="","",OFFSET('Sanitation Data'!$I$30,0,10*ROW('Sanitation Data'!I125)))</f>
        <v/>
      </c>
      <c r="DM131" s="274" t="str">
        <f ca="true">+IF(OFFSET('Sanitation Data'!$I$31,0,10*ROW('Sanitation Data'!I125))="","",OFFSET('Sanitation Data'!$I$31,0,10*ROW('Sanitation Data'!I125)))</f>
        <v/>
      </c>
      <c r="DN131" s="274" t="str">
        <f ca="true">+IF(OFFSET('Sanitation Data'!$I$32,0,10*ROW('Sanitation Data'!I125))="","",OFFSET('Sanitation Data'!$I$32,0,10*ROW('Sanitation Data'!I125)))</f>
        <v/>
      </c>
      <c r="DO131" s="274" t="str">
        <f ca="true">+IF(OFFSET('Hygiene Data'!$D$11,0,10*ROW('Hygiene Data'!D125))="","",OFFSET('Hygiene Data'!$D$11,0,10*ROW('Hygiene Data'!D125)))</f>
        <v/>
      </c>
      <c r="DP131" s="274" t="str">
        <f ca="true">+IF(OFFSET('Hygiene Data'!$D$12,0,10*ROW('Hygiene Data'!D125))="","",OFFSET('Hygiene Data'!$D$12,0,10*ROW('Hygiene Data'!D125)))</f>
        <v/>
      </c>
      <c r="DQ131" s="274" t="str">
        <f ca="true">+IF(OFFSET('Hygiene Data'!$D$13,0,10*ROW('Hygiene Data'!D125))="","",OFFSET('Hygiene Data'!$D$13,0,10*ROW('Hygiene Data'!D125)))</f>
        <v/>
      </c>
      <c r="DR131" s="274" t="str">
        <f ca="true">+IF(OFFSET('Hygiene Data'!$E$11,0,10*ROW('Hygiene Data'!E125))="","",OFFSET('Hygiene Data'!$E$11,0,10*ROW('Hygiene Data'!E125)))</f>
        <v/>
      </c>
      <c r="DS131" s="274" t="str">
        <f ca="true">+IF(OFFSET('Hygiene Data'!$E$12,0,10*ROW('Hygiene Data'!E125))="","",OFFSET('Hygiene Data'!$E$12,0,10*ROW('Hygiene Data'!E125)))</f>
        <v/>
      </c>
      <c r="DT131" s="274" t="str">
        <f ca="true">+IF(OFFSET('Hygiene Data'!$E$13,0,10*ROW('Hygiene Data'!E125))="","",OFFSET('Hygiene Data'!$E$13,0,10*ROW('Hygiene Data'!E125)))</f>
        <v/>
      </c>
      <c r="DU131" s="274" t="str">
        <f ca="true">+IF(OFFSET('Hygiene Data'!$F$11,0,10*ROW('Hygiene Data'!F125))="","",OFFSET('Hygiene Data'!$F$11,0,10*ROW('Hygiene Data'!F125)))</f>
        <v/>
      </c>
      <c r="DV131" s="274" t="str">
        <f ca="true">+IF(OFFSET('Hygiene Data'!$F$12,0,10*ROW('Hygiene Data'!F125))="","",OFFSET('Hygiene Data'!$F$12,0,10*ROW('Hygiene Data'!F125)))</f>
        <v/>
      </c>
      <c r="DW131" s="274" t="str">
        <f ca="true">+IF(OFFSET('Hygiene Data'!$F$13,0,10*ROW('Hygiene Data'!F125))="","",OFFSET('Hygiene Data'!$F$13,0,10*ROW('Hygiene Data'!F125)))</f>
        <v/>
      </c>
      <c r="DX131" s="274" t="str">
        <f ca="true">+IF(OFFSET('Hygiene Data'!$G$11,0,10*ROW('Hygiene Data'!G125))="","",OFFSET('Hygiene Data'!$G$11,0,10*ROW('Hygiene Data'!G125)))</f>
        <v/>
      </c>
      <c r="DY131" s="274" t="str">
        <f ca="true">+IF(OFFSET('Hygiene Data'!$G$12,0,10*ROW('Hygiene Data'!G125))="","",OFFSET('Hygiene Data'!$G$12,0,10*ROW('Hygiene Data'!G125)))</f>
        <v/>
      </c>
      <c r="DZ131" s="274" t="str">
        <f ca="true">+IF(OFFSET('Hygiene Data'!$G$13,0,10*ROW('Hygiene Data'!G125))="","",OFFSET('Hygiene Data'!$G$13,0,10*ROW('Hygiene Data'!G125)))</f>
        <v/>
      </c>
      <c r="EA131" s="274" t="str">
        <f ca="true">+IF(OFFSET('Hygiene Data'!$H$11,0,10*ROW('Hygiene Data'!H125))="","",OFFSET('Hygiene Data'!$H$11,0,10*ROW('Hygiene Data'!H125)))</f>
        <v/>
      </c>
      <c r="EB131" s="274" t="str">
        <f ca="true">+IF(OFFSET('Hygiene Data'!$H$12,0,10*ROW('Hygiene Data'!H125))="","",OFFSET('Hygiene Data'!$H$12,0,10*ROW('Hygiene Data'!H125)))</f>
        <v/>
      </c>
      <c r="EC131" s="274" t="str">
        <f ca="true">+IF(OFFSET('Hygiene Data'!$H$13,0,10*ROW('Hygiene Data'!H125))="","",OFFSET('Hygiene Data'!$H$13,0,10*ROW('Hygiene Data'!H125)))</f>
        <v/>
      </c>
      <c r="ED131" s="274" t="str">
        <f ca="true">+IF(OFFSET('Hygiene Data'!$I$11,0,10*ROW('Hygiene Data'!I125))="","",OFFSET('Hygiene Data'!$I$11,0,10*ROW('Hygiene Data'!I125)))</f>
        <v/>
      </c>
      <c r="EE131" s="274" t="str">
        <f ca="true">+IF(OFFSET('Hygiene Data'!$I$12,0,10*ROW('Hygiene Data'!I125))="","",OFFSET('Hygiene Data'!$I$12,0,10*ROW('Hygiene Data'!I125)))</f>
        <v/>
      </c>
      <c r="EF131" s="274"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0" t="str">
        <f t="shared" ca="true" si="1"/>
        <v/>
      </c>
      <c r="D132" s="9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4"/>
      <c r="BS132" s="274" t="str">
        <f ca="true">+IF(OFFSET('Water Data'!$D$27,0,10*ROW('Water Data'!D126))="","",OFFSET('Water Data'!$D$27,0,10*ROW('Water Data'!D126)))</f>
        <v/>
      </c>
      <c r="BT132" s="274" t="str">
        <f ca="true">+IF(OFFSET('Water Data'!$D$28,0,10*ROW('Water Data'!D126))="","",OFFSET('Water Data'!$D$28,0,10*ROW('Water Data'!D126)))</f>
        <v/>
      </c>
      <c r="BU132" s="274" t="str">
        <f ca="true">+IF(OFFSET('Water Data'!$D$29,0,10*ROW('Water Data'!D126))="","",OFFSET('Water Data'!$D$29,0,10*ROW('Water Data'!D126)))</f>
        <v/>
      </c>
      <c r="BV132" s="274" t="str">
        <f ca="true">+IF(OFFSET('Water Data'!$E$27,0,10*ROW('Water Data'!E126))="","",OFFSET('Water Data'!$E$27,0,10*ROW('Water Data'!E126)))</f>
        <v/>
      </c>
      <c r="BW132" s="274" t="str">
        <f ca="true">+IF(OFFSET('Water Data'!$E$28,0,10*ROW('Water Data'!E126))="","",OFFSET('Water Data'!$E$28,0,10*ROW('Water Data'!E126)))</f>
        <v/>
      </c>
      <c r="BX132" s="274" t="str">
        <f ca="true">+IF(OFFSET('Water Data'!$E$29,0,10*ROW('Water Data'!E126))="","",OFFSET('Water Data'!$E$29,0,10*ROW('Water Data'!E126)))</f>
        <v/>
      </c>
      <c r="BY132" s="274" t="str">
        <f ca="true">+IF(OFFSET('Water Data'!$F$27,0,10*ROW('Water Data'!F126))="","",OFFSET('Water Data'!$F$27,0,10*ROW('Water Data'!F126)))</f>
        <v/>
      </c>
      <c r="BZ132" s="274" t="str">
        <f ca="true">+IF(OFFSET('Water Data'!$F$28,0,10*ROW('Water Data'!F126))="","",OFFSET('Water Data'!$F$28,0,10*ROW('Water Data'!F126)))</f>
        <v/>
      </c>
      <c r="CA132" s="274" t="str">
        <f ca="true">+IF(OFFSET('Water Data'!$F$29,0,10*ROW('Water Data'!F126))="","",OFFSET('Water Data'!$F$29,0,10*ROW('Water Data'!F126)))</f>
        <v/>
      </c>
      <c r="CB132" s="274" t="str">
        <f ca="true">+IF(OFFSET('Water Data'!$G$27,0,10*ROW('Water Data'!G126))="","",OFFSET('Water Data'!$G$27,0,10*ROW('Water Data'!G126)))</f>
        <v/>
      </c>
      <c r="CC132" s="274" t="str">
        <f ca="true">+IF(OFFSET('Water Data'!$G$28,0,10*ROW('Water Data'!G126))="","",OFFSET('Water Data'!$G$28,0,10*ROW('Water Data'!G126)))</f>
        <v/>
      </c>
      <c r="CD132" s="274" t="str">
        <f ca="true">+IF(OFFSET('Water Data'!$G$29,0,10*ROW('Water Data'!G126))="","",OFFSET('Water Data'!$G$29,0,10*ROW('Water Data'!G126)))</f>
        <v/>
      </c>
      <c r="CE132" s="274" t="str">
        <f ca="true">+IF(OFFSET('Water Data'!$H$27,0,10*ROW('Water Data'!H126))="","",OFFSET('Water Data'!$H$27,0,10*ROW('Water Data'!H126)))</f>
        <v/>
      </c>
      <c r="CF132" s="274" t="str">
        <f ca="true">+IF(OFFSET('Water Data'!$H$28,0,10*ROW('Water Data'!H126))="","",OFFSET('Water Data'!$H$28,0,10*ROW('Water Data'!H126)))</f>
        <v/>
      </c>
      <c r="CG132" s="274" t="str">
        <f ca="true">+IF(OFFSET('Water Data'!$H$29,0,10*ROW('Water Data'!H126))="","",OFFSET('Water Data'!$H$29,0,10*ROW('Water Data'!H126)))</f>
        <v/>
      </c>
      <c r="CH132" s="274" t="str">
        <f ca="true">+IF(OFFSET('Water Data'!$I$27,0,10*ROW('Water Data'!I126))="","",OFFSET('Water Data'!$I$27,0,10*ROW('Water Data'!I126)))</f>
        <v/>
      </c>
      <c r="CI132" s="274" t="str">
        <f ca="true">+IF(OFFSET('Water Data'!$I$28,0,10*ROW('Water Data'!I126))="","",OFFSET('Water Data'!$I$28,0,10*ROW('Water Data'!I126)))</f>
        <v/>
      </c>
      <c r="CJ132" s="274" t="str">
        <f ca="true">+IF(OFFSET('Water Data'!$I$29,0,10*ROW('Water Data'!I126))="","",OFFSET('Water Data'!$I$29,0,10*ROW('Water Data'!I126)))</f>
        <v/>
      </c>
      <c r="CK132" s="274" t="str">
        <f ca="true">+IF(OFFSET('Sanitation Data'!$D$28,0,10*ROW('Sanitation Data'!D126))="","",OFFSET('Sanitation Data'!$D$28,0,10*ROW('Sanitation Data'!D126)))</f>
        <v/>
      </c>
      <c r="CL132" s="274" t="str">
        <f ca="true">+IF(OFFSET('Sanitation Data'!$D$29,0,10*ROW('Sanitation Data'!D126))="","",OFFSET('Sanitation Data'!$D$29,0,10*ROW('Sanitation Data'!D126)))</f>
        <v/>
      </c>
      <c r="CM132" s="274" t="str">
        <f ca="true">+IF(OFFSET('Sanitation Data'!$D$30,0,10*ROW('Sanitation Data'!D126))="","",OFFSET('Sanitation Data'!$D$30,0,10*ROW('Sanitation Data'!D126)))</f>
        <v/>
      </c>
      <c r="CN132" s="274" t="str">
        <f ca="true">+IF(OFFSET('Sanitation Data'!$D$31,0,10*ROW('Sanitation Data'!D126))="","",OFFSET('Sanitation Data'!$D$31,0,10*ROW('Sanitation Data'!D126)))</f>
        <v/>
      </c>
      <c r="CO132" s="274" t="str">
        <f ca="true">+IF(OFFSET('Sanitation Data'!$D$32,0,10*ROW('Sanitation Data'!D126))="","",OFFSET('Sanitation Data'!$D$32,0,10*ROW('Sanitation Data'!D126)))</f>
        <v/>
      </c>
      <c r="CP132" s="274" t="str">
        <f ca="true">+IF(OFFSET('Sanitation Data'!$E$28,0,10*ROW('Sanitation Data'!E126))="","",OFFSET('Sanitation Data'!$E$28,0,10*ROW('Sanitation Data'!E126)))</f>
        <v/>
      </c>
      <c r="CQ132" s="274" t="str">
        <f ca="true">+IF(OFFSET('Sanitation Data'!$E$29,0,10*ROW('Sanitation Data'!E126))="","",OFFSET('Sanitation Data'!$E$29,0,10*ROW('Sanitation Data'!E126)))</f>
        <v/>
      </c>
      <c r="CR132" s="274" t="str">
        <f ca="true">+IF(OFFSET('Sanitation Data'!$E$30,0,10*ROW('Sanitation Data'!E126))="","",OFFSET('Sanitation Data'!$E$30,0,10*ROW('Sanitation Data'!E126)))</f>
        <v/>
      </c>
      <c r="CS132" s="274" t="str">
        <f ca="true">+IF(OFFSET('Sanitation Data'!$E$31,0,10*ROW('Sanitation Data'!E126))="","",OFFSET('Sanitation Data'!$E$31,0,10*ROW('Sanitation Data'!E126)))</f>
        <v/>
      </c>
      <c r="CT132" s="274" t="str">
        <f ca="true">+IF(OFFSET('Sanitation Data'!$E$32,0,10*ROW('Sanitation Data'!E126))="","",OFFSET('Sanitation Data'!$E$32,0,10*ROW('Sanitation Data'!E126)))</f>
        <v/>
      </c>
      <c r="CU132" s="274" t="str">
        <f ca="true">+IF(OFFSET('Sanitation Data'!$F$28,0,10*ROW('Sanitation Data'!F126))="","",OFFSET('Sanitation Data'!$F$28,0,10*ROW('Sanitation Data'!F126)))</f>
        <v/>
      </c>
      <c r="CV132" s="274" t="str">
        <f ca="true">+IF(OFFSET('Sanitation Data'!$F$29,0,10*ROW('Sanitation Data'!F126))="","",OFFSET('Sanitation Data'!$F$29,0,10*ROW('Sanitation Data'!F126)))</f>
        <v/>
      </c>
      <c r="CW132" s="274" t="str">
        <f ca="true">+IF(OFFSET('Sanitation Data'!$F$30,0,10*ROW('Sanitation Data'!F126))="","",OFFSET('Sanitation Data'!$F$30,0,10*ROW('Sanitation Data'!F126)))</f>
        <v/>
      </c>
      <c r="CX132" s="274" t="str">
        <f ca="true">+IF(OFFSET('Sanitation Data'!$F$31,0,10*ROW('Sanitation Data'!F126))="","",OFFSET('Sanitation Data'!$F$31,0,10*ROW('Sanitation Data'!F126)))</f>
        <v/>
      </c>
      <c r="CY132" s="274" t="str">
        <f ca="true">+IF(OFFSET('Sanitation Data'!$F$32,0,10*ROW('Sanitation Data'!F126))="","",OFFSET('Sanitation Data'!$F$32,0,10*ROW('Sanitation Data'!F126)))</f>
        <v/>
      </c>
      <c r="CZ132" s="274" t="str">
        <f ca="true">+IF(OFFSET('Sanitation Data'!$G$28,0,10*ROW('Sanitation Data'!G126))="","",OFFSET('Sanitation Data'!$G$28,0,10*ROW('Sanitation Data'!G126)))</f>
        <v/>
      </c>
      <c r="DA132" s="274" t="str">
        <f ca="true">+IF(OFFSET('Sanitation Data'!$G$29,0,10*ROW('Sanitation Data'!G126))="","",OFFSET('Sanitation Data'!$G$29,0,10*ROW('Sanitation Data'!G126)))</f>
        <v/>
      </c>
      <c r="DB132" s="274" t="str">
        <f ca="true">+IF(OFFSET('Sanitation Data'!$G$30,0,10*ROW('Sanitation Data'!G126))="","",OFFSET('Sanitation Data'!$G$30,0,10*ROW('Sanitation Data'!G126)))</f>
        <v/>
      </c>
      <c r="DC132" s="274" t="str">
        <f ca="true">+IF(OFFSET('Sanitation Data'!$G$31,0,10*ROW('Sanitation Data'!G126))="","",OFFSET('Sanitation Data'!$G$31,0,10*ROW('Sanitation Data'!G126)))</f>
        <v/>
      </c>
      <c r="DD132" s="274" t="str">
        <f ca="true">+IF(OFFSET('Sanitation Data'!$G$32,0,10*ROW('Sanitation Data'!G126))="","",OFFSET('Sanitation Data'!$G$32,0,10*ROW('Sanitation Data'!G126)))</f>
        <v/>
      </c>
      <c r="DE132" s="274" t="str">
        <f ca="true">+IF(OFFSET('Sanitation Data'!$H$28,0,10*ROW('Sanitation Data'!H126))="","",OFFSET('Sanitation Data'!$H$28,0,10*ROW('Sanitation Data'!H126)))</f>
        <v/>
      </c>
      <c r="DF132" s="274" t="str">
        <f ca="true">+IF(OFFSET('Sanitation Data'!$H$29,0,10*ROW('Sanitation Data'!H126))="","",OFFSET('Sanitation Data'!$H$29,0,10*ROW('Sanitation Data'!H126)))</f>
        <v/>
      </c>
      <c r="DG132" s="274" t="str">
        <f ca="true">+IF(OFFSET('Sanitation Data'!$H$30,0,10*ROW('Sanitation Data'!H126))="","",OFFSET('Sanitation Data'!$H$30,0,10*ROW('Sanitation Data'!H126)))</f>
        <v/>
      </c>
      <c r="DH132" s="274" t="str">
        <f ca="true">+IF(OFFSET('Sanitation Data'!$H$31,0,10*ROW('Sanitation Data'!H126))="","",OFFSET('Sanitation Data'!$H$31,0,10*ROW('Sanitation Data'!H126)))</f>
        <v/>
      </c>
      <c r="DI132" s="274" t="str">
        <f ca="true">+IF(OFFSET('Sanitation Data'!$H$32,0,10*ROW('Sanitation Data'!H126))="","",OFFSET('Sanitation Data'!$H$32,0,10*ROW('Sanitation Data'!H126)))</f>
        <v/>
      </c>
      <c r="DJ132" s="274" t="str">
        <f ca="true">+IF(OFFSET('Sanitation Data'!$I$28,0,10*ROW('Sanitation Data'!I126))="","",OFFSET('Sanitation Data'!$I$28,0,10*ROW('Sanitation Data'!I126)))</f>
        <v/>
      </c>
      <c r="DK132" s="274" t="str">
        <f ca="true">+IF(OFFSET('Sanitation Data'!$I$29,0,10*ROW('Sanitation Data'!I126))="","",OFFSET('Sanitation Data'!$I$29,0,10*ROW('Sanitation Data'!I126)))</f>
        <v/>
      </c>
      <c r="DL132" s="274" t="str">
        <f ca="true">+IF(OFFSET('Sanitation Data'!$I$30,0,10*ROW('Sanitation Data'!I126))="","",OFFSET('Sanitation Data'!$I$30,0,10*ROW('Sanitation Data'!I126)))</f>
        <v/>
      </c>
      <c r="DM132" s="274" t="str">
        <f ca="true">+IF(OFFSET('Sanitation Data'!$I$31,0,10*ROW('Sanitation Data'!I126))="","",OFFSET('Sanitation Data'!$I$31,0,10*ROW('Sanitation Data'!I126)))</f>
        <v/>
      </c>
      <c r="DN132" s="274" t="str">
        <f ca="true">+IF(OFFSET('Sanitation Data'!$I$32,0,10*ROW('Sanitation Data'!I126))="","",OFFSET('Sanitation Data'!$I$32,0,10*ROW('Sanitation Data'!I126)))</f>
        <v/>
      </c>
      <c r="DO132" s="274" t="str">
        <f ca="true">+IF(OFFSET('Hygiene Data'!$D$11,0,10*ROW('Hygiene Data'!D126))="","",OFFSET('Hygiene Data'!$D$11,0,10*ROW('Hygiene Data'!D126)))</f>
        <v/>
      </c>
      <c r="DP132" s="274" t="str">
        <f ca="true">+IF(OFFSET('Hygiene Data'!$D$12,0,10*ROW('Hygiene Data'!D126))="","",OFFSET('Hygiene Data'!$D$12,0,10*ROW('Hygiene Data'!D126)))</f>
        <v/>
      </c>
      <c r="DQ132" s="274" t="str">
        <f ca="true">+IF(OFFSET('Hygiene Data'!$D$13,0,10*ROW('Hygiene Data'!D126))="","",OFFSET('Hygiene Data'!$D$13,0,10*ROW('Hygiene Data'!D126)))</f>
        <v/>
      </c>
      <c r="DR132" s="274" t="str">
        <f ca="true">+IF(OFFSET('Hygiene Data'!$E$11,0,10*ROW('Hygiene Data'!E126))="","",OFFSET('Hygiene Data'!$E$11,0,10*ROW('Hygiene Data'!E126)))</f>
        <v/>
      </c>
      <c r="DS132" s="274" t="str">
        <f ca="true">+IF(OFFSET('Hygiene Data'!$E$12,0,10*ROW('Hygiene Data'!E126))="","",OFFSET('Hygiene Data'!$E$12,0,10*ROW('Hygiene Data'!E126)))</f>
        <v/>
      </c>
      <c r="DT132" s="274" t="str">
        <f ca="true">+IF(OFFSET('Hygiene Data'!$E$13,0,10*ROW('Hygiene Data'!E126))="","",OFFSET('Hygiene Data'!$E$13,0,10*ROW('Hygiene Data'!E126)))</f>
        <v/>
      </c>
      <c r="DU132" s="274" t="str">
        <f ca="true">+IF(OFFSET('Hygiene Data'!$F$11,0,10*ROW('Hygiene Data'!F126))="","",OFFSET('Hygiene Data'!$F$11,0,10*ROW('Hygiene Data'!F126)))</f>
        <v/>
      </c>
      <c r="DV132" s="274" t="str">
        <f ca="true">+IF(OFFSET('Hygiene Data'!$F$12,0,10*ROW('Hygiene Data'!F126))="","",OFFSET('Hygiene Data'!$F$12,0,10*ROW('Hygiene Data'!F126)))</f>
        <v/>
      </c>
      <c r="DW132" s="274" t="str">
        <f ca="true">+IF(OFFSET('Hygiene Data'!$F$13,0,10*ROW('Hygiene Data'!F126))="","",OFFSET('Hygiene Data'!$F$13,0,10*ROW('Hygiene Data'!F126)))</f>
        <v/>
      </c>
      <c r="DX132" s="274" t="str">
        <f ca="true">+IF(OFFSET('Hygiene Data'!$G$11,0,10*ROW('Hygiene Data'!G126))="","",OFFSET('Hygiene Data'!$G$11,0,10*ROW('Hygiene Data'!G126)))</f>
        <v/>
      </c>
      <c r="DY132" s="274" t="str">
        <f ca="true">+IF(OFFSET('Hygiene Data'!$G$12,0,10*ROW('Hygiene Data'!G126))="","",OFFSET('Hygiene Data'!$G$12,0,10*ROW('Hygiene Data'!G126)))</f>
        <v/>
      </c>
      <c r="DZ132" s="274" t="str">
        <f ca="true">+IF(OFFSET('Hygiene Data'!$G$13,0,10*ROW('Hygiene Data'!G126))="","",OFFSET('Hygiene Data'!$G$13,0,10*ROW('Hygiene Data'!G126)))</f>
        <v/>
      </c>
      <c r="EA132" s="274" t="str">
        <f ca="true">+IF(OFFSET('Hygiene Data'!$H$11,0,10*ROW('Hygiene Data'!H126))="","",OFFSET('Hygiene Data'!$H$11,0,10*ROW('Hygiene Data'!H126)))</f>
        <v/>
      </c>
      <c r="EB132" s="274" t="str">
        <f ca="true">+IF(OFFSET('Hygiene Data'!$H$12,0,10*ROW('Hygiene Data'!H126))="","",OFFSET('Hygiene Data'!$H$12,0,10*ROW('Hygiene Data'!H126)))</f>
        <v/>
      </c>
      <c r="EC132" s="274" t="str">
        <f ca="true">+IF(OFFSET('Hygiene Data'!$H$13,0,10*ROW('Hygiene Data'!H126))="","",OFFSET('Hygiene Data'!$H$13,0,10*ROW('Hygiene Data'!H126)))</f>
        <v/>
      </c>
      <c r="ED132" s="274" t="str">
        <f ca="true">+IF(OFFSET('Hygiene Data'!$I$11,0,10*ROW('Hygiene Data'!I126))="","",OFFSET('Hygiene Data'!$I$11,0,10*ROW('Hygiene Data'!I126)))</f>
        <v/>
      </c>
      <c r="EE132" s="274" t="str">
        <f ca="true">+IF(OFFSET('Hygiene Data'!$I$12,0,10*ROW('Hygiene Data'!I126))="","",OFFSET('Hygiene Data'!$I$12,0,10*ROW('Hygiene Data'!I126)))</f>
        <v/>
      </c>
      <c r="EF132" s="274"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0" t="str">
        <f t="shared" ca="true" si="1"/>
        <v/>
      </c>
      <c r="D133" s="9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4"/>
      <c r="BS133" s="274" t="str">
        <f ca="true">+IF(OFFSET('Water Data'!$D$27,0,10*ROW('Water Data'!D127))="","",OFFSET('Water Data'!$D$27,0,10*ROW('Water Data'!D127)))</f>
        <v/>
      </c>
      <c r="BT133" s="274" t="str">
        <f ca="true">+IF(OFFSET('Water Data'!$D$28,0,10*ROW('Water Data'!D127))="","",OFFSET('Water Data'!$D$28,0,10*ROW('Water Data'!D127)))</f>
        <v/>
      </c>
      <c r="BU133" s="274" t="str">
        <f ca="true">+IF(OFFSET('Water Data'!$D$29,0,10*ROW('Water Data'!D127))="","",OFFSET('Water Data'!$D$29,0,10*ROW('Water Data'!D127)))</f>
        <v/>
      </c>
      <c r="BV133" s="274" t="str">
        <f ca="true">+IF(OFFSET('Water Data'!$E$27,0,10*ROW('Water Data'!E127))="","",OFFSET('Water Data'!$E$27,0,10*ROW('Water Data'!E127)))</f>
        <v/>
      </c>
      <c r="BW133" s="274" t="str">
        <f ca="true">+IF(OFFSET('Water Data'!$E$28,0,10*ROW('Water Data'!E127))="","",OFFSET('Water Data'!$E$28,0,10*ROW('Water Data'!E127)))</f>
        <v/>
      </c>
      <c r="BX133" s="274" t="str">
        <f ca="true">+IF(OFFSET('Water Data'!$E$29,0,10*ROW('Water Data'!E127))="","",OFFSET('Water Data'!$E$29,0,10*ROW('Water Data'!E127)))</f>
        <v/>
      </c>
      <c r="BY133" s="274" t="str">
        <f ca="true">+IF(OFFSET('Water Data'!$F$27,0,10*ROW('Water Data'!F127))="","",OFFSET('Water Data'!$F$27,0,10*ROW('Water Data'!F127)))</f>
        <v/>
      </c>
      <c r="BZ133" s="274" t="str">
        <f ca="true">+IF(OFFSET('Water Data'!$F$28,0,10*ROW('Water Data'!F127))="","",OFFSET('Water Data'!$F$28,0,10*ROW('Water Data'!F127)))</f>
        <v/>
      </c>
      <c r="CA133" s="274" t="str">
        <f ca="true">+IF(OFFSET('Water Data'!$F$29,0,10*ROW('Water Data'!F127))="","",OFFSET('Water Data'!$F$29,0,10*ROW('Water Data'!F127)))</f>
        <v/>
      </c>
      <c r="CB133" s="274" t="str">
        <f ca="true">+IF(OFFSET('Water Data'!$G$27,0,10*ROW('Water Data'!G127))="","",OFFSET('Water Data'!$G$27,0,10*ROW('Water Data'!G127)))</f>
        <v/>
      </c>
      <c r="CC133" s="274" t="str">
        <f ca="true">+IF(OFFSET('Water Data'!$G$28,0,10*ROW('Water Data'!G127))="","",OFFSET('Water Data'!$G$28,0,10*ROW('Water Data'!G127)))</f>
        <v/>
      </c>
      <c r="CD133" s="274" t="str">
        <f ca="true">+IF(OFFSET('Water Data'!$G$29,0,10*ROW('Water Data'!G127))="","",OFFSET('Water Data'!$G$29,0,10*ROW('Water Data'!G127)))</f>
        <v/>
      </c>
      <c r="CE133" s="274" t="str">
        <f ca="true">+IF(OFFSET('Water Data'!$H$27,0,10*ROW('Water Data'!H127))="","",OFFSET('Water Data'!$H$27,0,10*ROW('Water Data'!H127)))</f>
        <v/>
      </c>
      <c r="CF133" s="274" t="str">
        <f ca="true">+IF(OFFSET('Water Data'!$H$28,0,10*ROW('Water Data'!H127))="","",OFFSET('Water Data'!$H$28,0,10*ROW('Water Data'!H127)))</f>
        <v/>
      </c>
      <c r="CG133" s="274" t="str">
        <f ca="true">+IF(OFFSET('Water Data'!$H$29,0,10*ROW('Water Data'!H127))="","",OFFSET('Water Data'!$H$29,0,10*ROW('Water Data'!H127)))</f>
        <v/>
      </c>
      <c r="CH133" s="274" t="str">
        <f ca="true">+IF(OFFSET('Water Data'!$I$27,0,10*ROW('Water Data'!I127))="","",OFFSET('Water Data'!$I$27,0,10*ROW('Water Data'!I127)))</f>
        <v/>
      </c>
      <c r="CI133" s="274" t="str">
        <f ca="true">+IF(OFFSET('Water Data'!$I$28,0,10*ROW('Water Data'!I127))="","",OFFSET('Water Data'!$I$28,0,10*ROW('Water Data'!I127)))</f>
        <v/>
      </c>
      <c r="CJ133" s="274" t="str">
        <f ca="true">+IF(OFFSET('Water Data'!$I$29,0,10*ROW('Water Data'!I127))="","",OFFSET('Water Data'!$I$29,0,10*ROW('Water Data'!I127)))</f>
        <v/>
      </c>
      <c r="CK133" s="274" t="str">
        <f ca="true">+IF(OFFSET('Sanitation Data'!$D$28,0,10*ROW('Sanitation Data'!D127))="","",OFFSET('Sanitation Data'!$D$28,0,10*ROW('Sanitation Data'!D127)))</f>
        <v/>
      </c>
      <c r="CL133" s="274" t="str">
        <f ca="true">+IF(OFFSET('Sanitation Data'!$D$29,0,10*ROW('Sanitation Data'!D127))="","",OFFSET('Sanitation Data'!$D$29,0,10*ROW('Sanitation Data'!D127)))</f>
        <v/>
      </c>
      <c r="CM133" s="274" t="str">
        <f ca="true">+IF(OFFSET('Sanitation Data'!$D$30,0,10*ROW('Sanitation Data'!D127))="","",OFFSET('Sanitation Data'!$D$30,0,10*ROW('Sanitation Data'!D127)))</f>
        <v/>
      </c>
      <c r="CN133" s="274" t="str">
        <f ca="true">+IF(OFFSET('Sanitation Data'!$D$31,0,10*ROW('Sanitation Data'!D127))="","",OFFSET('Sanitation Data'!$D$31,0,10*ROW('Sanitation Data'!D127)))</f>
        <v/>
      </c>
      <c r="CO133" s="274" t="str">
        <f ca="true">+IF(OFFSET('Sanitation Data'!$D$32,0,10*ROW('Sanitation Data'!D127))="","",OFFSET('Sanitation Data'!$D$32,0,10*ROW('Sanitation Data'!D127)))</f>
        <v/>
      </c>
      <c r="CP133" s="274" t="str">
        <f ca="true">+IF(OFFSET('Sanitation Data'!$E$28,0,10*ROW('Sanitation Data'!E127))="","",OFFSET('Sanitation Data'!$E$28,0,10*ROW('Sanitation Data'!E127)))</f>
        <v/>
      </c>
      <c r="CQ133" s="274" t="str">
        <f ca="true">+IF(OFFSET('Sanitation Data'!$E$29,0,10*ROW('Sanitation Data'!E127))="","",OFFSET('Sanitation Data'!$E$29,0,10*ROW('Sanitation Data'!E127)))</f>
        <v/>
      </c>
      <c r="CR133" s="274" t="str">
        <f ca="true">+IF(OFFSET('Sanitation Data'!$E$30,0,10*ROW('Sanitation Data'!E127))="","",OFFSET('Sanitation Data'!$E$30,0,10*ROW('Sanitation Data'!E127)))</f>
        <v/>
      </c>
      <c r="CS133" s="274" t="str">
        <f ca="true">+IF(OFFSET('Sanitation Data'!$E$31,0,10*ROW('Sanitation Data'!E127))="","",OFFSET('Sanitation Data'!$E$31,0,10*ROW('Sanitation Data'!E127)))</f>
        <v/>
      </c>
      <c r="CT133" s="274" t="str">
        <f ca="true">+IF(OFFSET('Sanitation Data'!$E$32,0,10*ROW('Sanitation Data'!E127))="","",OFFSET('Sanitation Data'!$E$32,0,10*ROW('Sanitation Data'!E127)))</f>
        <v/>
      </c>
      <c r="CU133" s="274" t="str">
        <f ca="true">+IF(OFFSET('Sanitation Data'!$F$28,0,10*ROW('Sanitation Data'!F127))="","",OFFSET('Sanitation Data'!$F$28,0,10*ROW('Sanitation Data'!F127)))</f>
        <v/>
      </c>
      <c r="CV133" s="274" t="str">
        <f ca="true">+IF(OFFSET('Sanitation Data'!$F$29,0,10*ROW('Sanitation Data'!F127))="","",OFFSET('Sanitation Data'!$F$29,0,10*ROW('Sanitation Data'!F127)))</f>
        <v/>
      </c>
      <c r="CW133" s="274" t="str">
        <f ca="true">+IF(OFFSET('Sanitation Data'!$F$30,0,10*ROW('Sanitation Data'!F127))="","",OFFSET('Sanitation Data'!$F$30,0,10*ROW('Sanitation Data'!F127)))</f>
        <v/>
      </c>
      <c r="CX133" s="274" t="str">
        <f ca="true">+IF(OFFSET('Sanitation Data'!$F$31,0,10*ROW('Sanitation Data'!F127))="","",OFFSET('Sanitation Data'!$F$31,0,10*ROW('Sanitation Data'!F127)))</f>
        <v/>
      </c>
      <c r="CY133" s="274" t="str">
        <f ca="true">+IF(OFFSET('Sanitation Data'!$F$32,0,10*ROW('Sanitation Data'!F127))="","",OFFSET('Sanitation Data'!$F$32,0,10*ROW('Sanitation Data'!F127)))</f>
        <v/>
      </c>
      <c r="CZ133" s="274" t="str">
        <f ca="true">+IF(OFFSET('Sanitation Data'!$G$28,0,10*ROW('Sanitation Data'!G127))="","",OFFSET('Sanitation Data'!$G$28,0,10*ROW('Sanitation Data'!G127)))</f>
        <v/>
      </c>
      <c r="DA133" s="274" t="str">
        <f ca="true">+IF(OFFSET('Sanitation Data'!$G$29,0,10*ROW('Sanitation Data'!G127))="","",OFFSET('Sanitation Data'!$G$29,0,10*ROW('Sanitation Data'!G127)))</f>
        <v/>
      </c>
      <c r="DB133" s="274" t="str">
        <f ca="true">+IF(OFFSET('Sanitation Data'!$G$30,0,10*ROW('Sanitation Data'!G127))="","",OFFSET('Sanitation Data'!$G$30,0,10*ROW('Sanitation Data'!G127)))</f>
        <v/>
      </c>
      <c r="DC133" s="274" t="str">
        <f ca="true">+IF(OFFSET('Sanitation Data'!$G$31,0,10*ROW('Sanitation Data'!G127))="","",OFFSET('Sanitation Data'!$G$31,0,10*ROW('Sanitation Data'!G127)))</f>
        <v/>
      </c>
      <c r="DD133" s="274" t="str">
        <f ca="true">+IF(OFFSET('Sanitation Data'!$G$32,0,10*ROW('Sanitation Data'!G127))="","",OFFSET('Sanitation Data'!$G$32,0,10*ROW('Sanitation Data'!G127)))</f>
        <v/>
      </c>
      <c r="DE133" s="274" t="str">
        <f ca="true">+IF(OFFSET('Sanitation Data'!$H$28,0,10*ROW('Sanitation Data'!H127))="","",OFFSET('Sanitation Data'!$H$28,0,10*ROW('Sanitation Data'!H127)))</f>
        <v/>
      </c>
      <c r="DF133" s="274" t="str">
        <f ca="true">+IF(OFFSET('Sanitation Data'!$H$29,0,10*ROW('Sanitation Data'!H127))="","",OFFSET('Sanitation Data'!$H$29,0,10*ROW('Sanitation Data'!H127)))</f>
        <v/>
      </c>
      <c r="DG133" s="274" t="str">
        <f ca="true">+IF(OFFSET('Sanitation Data'!$H$30,0,10*ROW('Sanitation Data'!H127))="","",OFFSET('Sanitation Data'!$H$30,0,10*ROW('Sanitation Data'!H127)))</f>
        <v/>
      </c>
      <c r="DH133" s="274" t="str">
        <f ca="true">+IF(OFFSET('Sanitation Data'!$H$31,0,10*ROW('Sanitation Data'!H127))="","",OFFSET('Sanitation Data'!$H$31,0,10*ROW('Sanitation Data'!H127)))</f>
        <v/>
      </c>
      <c r="DI133" s="274" t="str">
        <f ca="true">+IF(OFFSET('Sanitation Data'!$H$32,0,10*ROW('Sanitation Data'!H127))="","",OFFSET('Sanitation Data'!$H$32,0,10*ROW('Sanitation Data'!H127)))</f>
        <v/>
      </c>
      <c r="DJ133" s="274" t="str">
        <f ca="true">+IF(OFFSET('Sanitation Data'!$I$28,0,10*ROW('Sanitation Data'!I127))="","",OFFSET('Sanitation Data'!$I$28,0,10*ROW('Sanitation Data'!I127)))</f>
        <v/>
      </c>
      <c r="DK133" s="274" t="str">
        <f ca="true">+IF(OFFSET('Sanitation Data'!$I$29,0,10*ROW('Sanitation Data'!I127))="","",OFFSET('Sanitation Data'!$I$29,0,10*ROW('Sanitation Data'!I127)))</f>
        <v/>
      </c>
      <c r="DL133" s="274" t="str">
        <f ca="true">+IF(OFFSET('Sanitation Data'!$I$30,0,10*ROW('Sanitation Data'!I127))="","",OFFSET('Sanitation Data'!$I$30,0,10*ROW('Sanitation Data'!I127)))</f>
        <v/>
      </c>
      <c r="DM133" s="274" t="str">
        <f ca="true">+IF(OFFSET('Sanitation Data'!$I$31,0,10*ROW('Sanitation Data'!I127))="","",OFFSET('Sanitation Data'!$I$31,0,10*ROW('Sanitation Data'!I127)))</f>
        <v/>
      </c>
      <c r="DN133" s="274" t="str">
        <f ca="true">+IF(OFFSET('Sanitation Data'!$I$32,0,10*ROW('Sanitation Data'!I127))="","",OFFSET('Sanitation Data'!$I$32,0,10*ROW('Sanitation Data'!I127)))</f>
        <v/>
      </c>
      <c r="DO133" s="274" t="str">
        <f ca="true">+IF(OFFSET('Hygiene Data'!$D$11,0,10*ROW('Hygiene Data'!D127))="","",OFFSET('Hygiene Data'!$D$11,0,10*ROW('Hygiene Data'!D127)))</f>
        <v/>
      </c>
      <c r="DP133" s="274" t="str">
        <f ca="true">+IF(OFFSET('Hygiene Data'!$D$12,0,10*ROW('Hygiene Data'!D127))="","",OFFSET('Hygiene Data'!$D$12,0,10*ROW('Hygiene Data'!D127)))</f>
        <v/>
      </c>
      <c r="DQ133" s="274" t="str">
        <f ca="true">+IF(OFFSET('Hygiene Data'!$D$13,0,10*ROW('Hygiene Data'!D127))="","",OFFSET('Hygiene Data'!$D$13,0,10*ROW('Hygiene Data'!D127)))</f>
        <v/>
      </c>
      <c r="DR133" s="274" t="str">
        <f ca="true">+IF(OFFSET('Hygiene Data'!$E$11,0,10*ROW('Hygiene Data'!E127))="","",OFFSET('Hygiene Data'!$E$11,0,10*ROW('Hygiene Data'!E127)))</f>
        <v/>
      </c>
      <c r="DS133" s="274" t="str">
        <f ca="true">+IF(OFFSET('Hygiene Data'!$E$12,0,10*ROW('Hygiene Data'!E127))="","",OFFSET('Hygiene Data'!$E$12,0,10*ROW('Hygiene Data'!E127)))</f>
        <v/>
      </c>
      <c r="DT133" s="274" t="str">
        <f ca="true">+IF(OFFSET('Hygiene Data'!$E$13,0,10*ROW('Hygiene Data'!E127))="","",OFFSET('Hygiene Data'!$E$13,0,10*ROW('Hygiene Data'!E127)))</f>
        <v/>
      </c>
      <c r="DU133" s="274" t="str">
        <f ca="true">+IF(OFFSET('Hygiene Data'!$F$11,0,10*ROW('Hygiene Data'!F127))="","",OFFSET('Hygiene Data'!$F$11,0,10*ROW('Hygiene Data'!F127)))</f>
        <v/>
      </c>
      <c r="DV133" s="274" t="str">
        <f ca="true">+IF(OFFSET('Hygiene Data'!$F$12,0,10*ROW('Hygiene Data'!F127))="","",OFFSET('Hygiene Data'!$F$12,0,10*ROW('Hygiene Data'!F127)))</f>
        <v/>
      </c>
      <c r="DW133" s="274" t="str">
        <f ca="true">+IF(OFFSET('Hygiene Data'!$F$13,0,10*ROW('Hygiene Data'!F127))="","",OFFSET('Hygiene Data'!$F$13,0,10*ROW('Hygiene Data'!F127)))</f>
        <v/>
      </c>
      <c r="DX133" s="274" t="str">
        <f ca="true">+IF(OFFSET('Hygiene Data'!$G$11,0,10*ROW('Hygiene Data'!G127))="","",OFFSET('Hygiene Data'!$G$11,0,10*ROW('Hygiene Data'!G127)))</f>
        <v/>
      </c>
      <c r="DY133" s="274" t="str">
        <f ca="true">+IF(OFFSET('Hygiene Data'!$G$12,0,10*ROW('Hygiene Data'!G127))="","",OFFSET('Hygiene Data'!$G$12,0,10*ROW('Hygiene Data'!G127)))</f>
        <v/>
      </c>
      <c r="DZ133" s="274" t="str">
        <f ca="true">+IF(OFFSET('Hygiene Data'!$G$13,0,10*ROW('Hygiene Data'!G127))="","",OFFSET('Hygiene Data'!$G$13,0,10*ROW('Hygiene Data'!G127)))</f>
        <v/>
      </c>
      <c r="EA133" s="274" t="str">
        <f ca="true">+IF(OFFSET('Hygiene Data'!$H$11,0,10*ROW('Hygiene Data'!H127))="","",OFFSET('Hygiene Data'!$H$11,0,10*ROW('Hygiene Data'!H127)))</f>
        <v/>
      </c>
      <c r="EB133" s="274" t="str">
        <f ca="true">+IF(OFFSET('Hygiene Data'!$H$12,0,10*ROW('Hygiene Data'!H127))="","",OFFSET('Hygiene Data'!$H$12,0,10*ROW('Hygiene Data'!H127)))</f>
        <v/>
      </c>
      <c r="EC133" s="274" t="str">
        <f ca="true">+IF(OFFSET('Hygiene Data'!$H$13,0,10*ROW('Hygiene Data'!H127))="","",OFFSET('Hygiene Data'!$H$13,0,10*ROW('Hygiene Data'!H127)))</f>
        <v/>
      </c>
      <c r="ED133" s="274" t="str">
        <f ca="true">+IF(OFFSET('Hygiene Data'!$I$11,0,10*ROW('Hygiene Data'!I127))="","",OFFSET('Hygiene Data'!$I$11,0,10*ROW('Hygiene Data'!I127)))</f>
        <v/>
      </c>
      <c r="EE133" s="274" t="str">
        <f ca="true">+IF(OFFSET('Hygiene Data'!$I$12,0,10*ROW('Hygiene Data'!I127))="","",OFFSET('Hygiene Data'!$I$12,0,10*ROW('Hygiene Data'!I127)))</f>
        <v/>
      </c>
      <c r="EF133" s="274"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0" t="str">
        <f t="shared" ca="true" si="1"/>
        <v/>
      </c>
      <c r="D134" s="9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4"/>
      <c r="BS134" s="274" t="str">
        <f ca="true">+IF(OFFSET('Water Data'!$D$27,0,10*ROW('Water Data'!D128))="","",OFFSET('Water Data'!$D$27,0,10*ROW('Water Data'!D128)))</f>
        <v/>
      </c>
      <c r="BT134" s="274" t="str">
        <f ca="true">+IF(OFFSET('Water Data'!$D$28,0,10*ROW('Water Data'!D128))="","",OFFSET('Water Data'!$D$28,0,10*ROW('Water Data'!D128)))</f>
        <v/>
      </c>
      <c r="BU134" s="274" t="str">
        <f ca="true">+IF(OFFSET('Water Data'!$D$29,0,10*ROW('Water Data'!D128))="","",OFFSET('Water Data'!$D$29,0,10*ROW('Water Data'!D128)))</f>
        <v/>
      </c>
      <c r="BV134" s="274" t="str">
        <f ca="true">+IF(OFFSET('Water Data'!$E$27,0,10*ROW('Water Data'!E128))="","",OFFSET('Water Data'!$E$27,0,10*ROW('Water Data'!E128)))</f>
        <v/>
      </c>
      <c r="BW134" s="274" t="str">
        <f ca="true">+IF(OFFSET('Water Data'!$E$28,0,10*ROW('Water Data'!E128))="","",OFFSET('Water Data'!$E$28,0,10*ROW('Water Data'!E128)))</f>
        <v/>
      </c>
      <c r="BX134" s="274" t="str">
        <f ca="true">+IF(OFFSET('Water Data'!$E$29,0,10*ROW('Water Data'!E128))="","",OFFSET('Water Data'!$E$29,0,10*ROW('Water Data'!E128)))</f>
        <v/>
      </c>
      <c r="BY134" s="274" t="str">
        <f ca="true">+IF(OFFSET('Water Data'!$F$27,0,10*ROW('Water Data'!F128))="","",OFFSET('Water Data'!$F$27,0,10*ROW('Water Data'!F128)))</f>
        <v/>
      </c>
      <c r="BZ134" s="274" t="str">
        <f ca="true">+IF(OFFSET('Water Data'!$F$28,0,10*ROW('Water Data'!F128))="","",OFFSET('Water Data'!$F$28,0,10*ROW('Water Data'!F128)))</f>
        <v/>
      </c>
      <c r="CA134" s="274" t="str">
        <f ca="true">+IF(OFFSET('Water Data'!$F$29,0,10*ROW('Water Data'!F128))="","",OFFSET('Water Data'!$F$29,0,10*ROW('Water Data'!F128)))</f>
        <v/>
      </c>
      <c r="CB134" s="274" t="str">
        <f ca="true">+IF(OFFSET('Water Data'!$G$27,0,10*ROW('Water Data'!G128))="","",OFFSET('Water Data'!$G$27,0,10*ROW('Water Data'!G128)))</f>
        <v/>
      </c>
      <c r="CC134" s="274" t="str">
        <f ca="true">+IF(OFFSET('Water Data'!$G$28,0,10*ROW('Water Data'!G128))="","",OFFSET('Water Data'!$G$28,0,10*ROW('Water Data'!G128)))</f>
        <v/>
      </c>
      <c r="CD134" s="274" t="str">
        <f ca="true">+IF(OFFSET('Water Data'!$G$29,0,10*ROW('Water Data'!G128))="","",OFFSET('Water Data'!$G$29,0,10*ROW('Water Data'!G128)))</f>
        <v/>
      </c>
      <c r="CE134" s="274" t="str">
        <f ca="true">+IF(OFFSET('Water Data'!$H$27,0,10*ROW('Water Data'!H128))="","",OFFSET('Water Data'!$H$27,0,10*ROW('Water Data'!H128)))</f>
        <v/>
      </c>
      <c r="CF134" s="274" t="str">
        <f ca="true">+IF(OFFSET('Water Data'!$H$28,0,10*ROW('Water Data'!H128))="","",OFFSET('Water Data'!$H$28,0,10*ROW('Water Data'!H128)))</f>
        <v/>
      </c>
      <c r="CG134" s="274" t="str">
        <f ca="true">+IF(OFFSET('Water Data'!$H$29,0,10*ROW('Water Data'!H128))="","",OFFSET('Water Data'!$H$29,0,10*ROW('Water Data'!H128)))</f>
        <v/>
      </c>
      <c r="CH134" s="274" t="str">
        <f ca="true">+IF(OFFSET('Water Data'!$I$27,0,10*ROW('Water Data'!I128))="","",OFFSET('Water Data'!$I$27,0,10*ROW('Water Data'!I128)))</f>
        <v/>
      </c>
      <c r="CI134" s="274" t="str">
        <f ca="true">+IF(OFFSET('Water Data'!$I$28,0,10*ROW('Water Data'!I128))="","",OFFSET('Water Data'!$I$28,0,10*ROW('Water Data'!I128)))</f>
        <v/>
      </c>
      <c r="CJ134" s="274" t="str">
        <f ca="true">+IF(OFFSET('Water Data'!$I$29,0,10*ROW('Water Data'!I128))="","",OFFSET('Water Data'!$I$29,0,10*ROW('Water Data'!I128)))</f>
        <v/>
      </c>
      <c r="CK134" s="274" t="str">
        <f ca="true">+IF(OFFSET('Sanitation Data'!$D$28,0,10*ROW('Sanitation Data'!D128))="","",OFFSET('Sanitation Data'!$D$28,0,10*ROW('Sanitation Data'!D128)))</f>
        <v/>
      </c>
      <c r="CL134" s="274" t="str">
        <f ca="true">+IF(OFFSET('Sanitation Data'!$D$29,0,10*ROW('Sanitation Data'!D128))="","",OFFSET('Sanitation Data'!$D$29,0,10*ROW('Sanitation Data'!D128)))</f>
        <v/>
      </c>
      <c r="CM134" s="274" t="str">
        <f ca="true">+IF(OFFSET('Sanitation Data'!$D$30,0,10*ROW('Sanitation Data'!D128))="","",OFFSET('Sanitation Data'!$D$30,0,10*ROW('Sanitation Data'!D128)))</f>
        <v/>
      </c>
      <c r="CN134" s="274" t="str">
        <f ca="true">+IF(OFFSET('Sanitation Data'!$D$31,0,10*ROW('Sanitation Data'!D128))="","",OFFSET('Sanitation Data'!$D$31,0,10*ROW('Sanitation Data'!D128)))</f>
        <v/>
      </c>
      <c r="CO134" s="274" t="str">
        <f ca="true">+IF(OFFSET('Sanitation Data'!$D$32,0,10*ROW('Sanitation Data'!D128))="","",OFFSET('Sanitation Data'!$D$32,0,10*ROW('Sanitation Data'!D128)))</f>
        <v/>
      </c>
      <c r="CP134" s="274" t="str">
        <f ca="true">+IF(OFFSET('Sanitation Data'!$E$28,0,10*ROW('Sanitation Data'!E128))="","",OFFSET('Sanitation Data'!$E$28,0,10*ROW('Sanitation Data'!E128)))</f>
        <v/>
      </c>
      <c r="CQ134" s="274" t="str">
        <f ca="true">+IF(OFFSET('Sanitation Data'!$E$29,0,10*ROW('Sanitation Data'!E128))="","",OFFSET('Sanitation Data'!$E$29,0,10*ROW('Sanitation Data'!E128)))</f>
        <v/>
      </c>
      <c r="CR134" s="274" t="str">
        <f ca="true">+IF(OFFSET('Sanitation Data'!$E$30,0,10*ROW('Sanitation Data'!E128))="","",OFFSET('Sanitation Data'!$E$30,0,10*ROW('Sanitation Data'!E128)))</f>
        <v/>
      </c>
      <c r="CS134" s="274" t="str">
        <f ca="true">+IF(OFFSET('Sanitation Data'!$E$31,0,10*ROW('Sanitation Data'!E128))="","",OFFSET('Sanitation Data'!$E$31,0,10*ROW('Sanitation Data'!E128)))</f>
        <v/>
      </c>
      <c r="CT134" s="274" t="str">
        <f ca="true">+IF(OFFSET('Sanitation Data'!$E$32,0,10*ROW('Sanitation Data'!E128))="","",OFFSET('Sanitation Data'!$E$32,0,10*ROW('Sanitation Data'!E128)))</f>
        <v/>
      </c>
      <c r="CU134" s="274" t="str">
        <f ca="true">+IF(OFFSET('Sanitation Data'!$F$28,0,10*ROW('Sanitation Data'!F128))="","",OFFSET('Sanitation Data'!$F$28,0,10*ROW('Sanitation Data'!F128)))</f>
        <v/>
      </c>
      <c r="CV134" s="274" t="str">
        <f ca="true">+IF(OFFSET('Sanitation Data'!$F$29,0,10*ROW('Sanitation Data'!F128))="","",OFFSET('Sanitation Data'!$F$29,0,10*ROW('Sanitation Data'!F128)))</f>
        <v/>
      </c>
      <c r="CW134" s="274" t="str">
        <f ca="true">+IF(OFFSET('Sanitation Data'!$F$30,0,10*ROW('Sanitation Data'!F128))="","",OFFSET('Sanitation Data'!$F$30,0,10*ROW('Sanitation Data'!F128)))</f>
        <v/>
      </c>
      <c r="CX134" s="274" t="str">
        <f ca="true">+IF(OFFSET('Sanitation Data'!$F$31,0,10*ROW('Sanitation Data'!F128))="","",OFFSET('Sanitation Data'!$F$31,0,10*ROW('Sanitation Data'!F128)))</f>
        <v/>
      </c>
      <c r="CY134" s="274" t="str">
        <f ca="true">+IF(OFFSET('Sanitation Data'!$F$32,0,10*ROW('Sanitation Data'!F128))="","",OFFSET('Sanitation Data'!$F$32,0,10*ROW('Sanitation Data'!F128)))</f>
        <v/>
      </c>
      <c r="CZ134" s="274" t="str">
        <f ca="true">+IF(OFFSET('Sanitation Data'!$G$28,0,10*ROW('Sanitation Data'!G128))="","",OFFSET('Sanitation Data'!$G$28,0,10*ROW('Sanitation Data'!G128)))</f>
        <v/>
      </c>
      <c r="DA134" s="274" t="str">
        <f ca="true">+IF(OFFSET('Sanitation Data'!$G$29,0,10*ROW('Sanitation Data'!G128))="","",OFFSET('Sanitation Data'!$G$29,0,10*ROW('Sanitation Data'!G128)))</f>
        <v/>
      </c>
      <c r="DB134" s="274" t="str">
        <f ca="true">+IF(OFFSET('Sanitation Data'!$G$30,0,10*ROW('Sanitation Data'!G128))="","",OFFSET('Sanitation Data'!$G$30,0,10*ROW('Sanitation Data'!G128)))</f>
        <v/>
      </c>
      <c r="DC134" s="274" t="str">
        <f ca="true">+IF(OFFSET('Sanitation Data'!$G$31,0,10*ROW('Sanitation Data'!G128))="","",OFFSET('Sanitation Data'!$G$31,0,10*ROW('Sanitation Data'!G128)))</f>
        <v/>
      </c>
      <c r="DD134" s="274" t="str">
        <f ca="true">+IF(OFFSET('Sanitation Data'!$G$32,0,10*ROW('Sanitation Data'!G128))="","",OFFSET('Sanitation Data'!$G$32,0,10*ROW('Sanitation Data'!G128)))</f>
        <v/>
      </c>
      <c r="DE134" s="274" t="str">
        <f ca="true">+IF(OFFSET('Sanitation Data'!$H$28,0,10*ROW('Sanitation Data'!H128))="","",OFFSET('Sanitation Data'!$H$28,0,10*ROW('Sanitation Data'!H128)))</f>
        <v/>
      </c>
      <c r="DF134" s="274" t="str">
        <f ca="true">+IF(OFFSET('Sanitation Data'!$H$29,0,10*ROW('Sanitation Data'!H128))="","",OFFSET('Sanitation Data'!$H$29,0,10*ROW('Sanitation Data'!H128)))</f>
        <v/>
      </c>
      <c r="DG134" s="274" t="str">
        <f ca="true">+IF(OFFSET('Sanitation Data'!$H$30,0,10*ROW('Sanitation Data'!H128))="","",OFFSET('Sanitation Data'!$H$30,0,10*ROW('Sanitation Data'!H128)))</f>
        <v/>
      </c>
      <c r="DH134" s="274" t="str">
        <f ca="true">+IF(OFFSET('Sanitation Data'!$H$31,0,10*ROW('Sanitation Data'!H128))="","",OFFSET('Sanitation Data'!$H$31,0,10*ROW('Sanitation Data'!H128)))</f>
        <v/>
      </c>
      <c r="DI134" s="274" t="str">
        <f ca="true">+IF(OFFSET('Sanitation Data'!$H$32,0,10*ROW('Sanitation Data'!H128))="","",OFFSET('Sanitation Data'!$H$32,0,10*ROW('Sanitation Data'!H128)))</f>
        <v/>
      </c>
      <c r="DJ134" s="274" t="str">
        <f ca="true">+IF(OFFSET('Sanitation Data'!$I$28,0,10*ROW('Sanitation Data'!I128))="","",OFFSET('Sanitation Data'!$I$28,0,10*ROW('Sanitation Data'!I128)))</f>
        <v/>
      </c>
      <c r="DK134" s="274" t="str">
        <f ca="true">+IF(OFFSET('Sanitation Data'!$I$29,0,10*ROW('Sanitation Data'!I128))="","",OFFSET('Sanitation Data'!$I$29,0,10*ROW('Sanitation Data'!I128)))</f>
        <v/>
      </c>
      <c r="DL134" s="274" t="str">
        <f ca="true">+IF(OFFSET('Sanitation Data'!$I$30,0,10*ROW('Sanitation Data'!I128))="","",OFFSET('Sanitation Data'!$I$30,0,10*ROW('Sanitation Data'!I128)))</f>
        <v/>
      </c>
      <c r="DM134" s="274" t="str">
        <f ca="true">+IF(OFFSET('Sanitation Data'!$I$31,0,10*ROW('Sanitation Data'!I128))="","",OFFSET('Sanitation Data'!$I$31,0,10*ROW('Sanitation Data'!I128)))</f>
        <v/>
      </c>
      <c r="DN134" s="274" t="str">
        <f ca="true">+IF(OFFSET('Sanitation Data'!$I$32,0,10*ROW('Sanitation Data'!I128))="","",OFFSET('Sanitation Data'!$I$32,0,10*ROW('Sanitation Data'!I128)))</f>
        <v/>
      </c>
      <c r="DO134" s="274" t="str">
        <f ca="true">+IF(OFFSET('Hygiene Data'!$D$11,0,10*ROW('Hygiene Data'!D128))="","",OFFSET('Hygiene Data'!$D$11,0,10*ROW('Hygiene Data'!D128)))</f>
        <v/>
      </c>
      <c r="DP134" s="274" t="str">
        <f ca="true">+IF(OFFSET('Hygiene Data'!$D$12,0,10*ROW('Hygiene Data'!D128))="","",OFFSET('Hygiene Data'!$D$12,0,10*ROW('Hygiene Data'!D128)))</f>
        <v/>
      </c>
      <c r="DQ134" s="274" t="str">
        <f ca="true">+IF(OFFSET('Hygiene Data'!$D$13,0,10*ROW('Hygiene Data'!D128))="","",OFFSET('Hygiene Data'!$D$13,0,10*ROW('Hygiene Data'!D128)))</f>
        <v/>
      </c>
      <c r="DR134" s="274" t="str">
        <f ca="true">+IF(OFFSET('Hygiene Data'!$E$11,0,10*ROW('Hygiene Data'!E128))="","",OFFSET('Hygiene Data'!$E$11,0,10*ROW('Hygiene Data'!E128)))</f>
        <v/>
      </c>
      <c r="DS134" s="274" t="str">
        <f ca="true">+IF(OFFSET('Hygiene Data'!$E$12,0,10*ROW('Hygiene Data'!E128))="","",OFFSET('Hygiene Data'!$E$12,0,10*ROW('Hygiene Data'!E128)))</f>
        <v/>
      </c>
      <c r="DT134" s="274" t="str">
        <f ca="true">+IF(OFFSET('Hygiene Data'!$E$13,0,10*ROW('Hygiene Data'!E128))="","",OFFSET('Hygiene Data'!$E$13,0,10*ROW('Hygiene Data'!E128)))</f>
        <v/>
      </c>
      <c r="DU134" s="274" t="str">
        <f ca="true">+IF(OFFSET('Hygiene Data'!$F$11,0,10*ROW('Hygiene Data'!F128))="","",OFFSET('Hygiene Data'!$F$11,0,10*ROW('Hygiene Data'!F128)))</f>
        <v/>
      </c>
      <c r="DV134" s="274" t="str">
        <f ca="true">+IF(OFFSET('Hygiene Data'!$F$12,0,10*ROW('Hygiene Data'!F128))="","",OFFSET('Hygiene Data'!$F$12,0,10*ROW('Hygiene Data'!F128)))</f>
        <v/>
      </c>
      <c r="DW134" s="274" t="str">
        <f ca="true">+IF(OFFSET('Hygiene Data'!$F$13,0,10*ROW('Hygiene Data'!F128))="","",OFFSET('Hygiene Data'!$F$13,0,10*ROW('Hygiene Data'!F128)))</f>
        <v/>
      </c>
      <c r="DX134" s="274" t="str">
        <f ca="true">+IF(OFFSET('Hygiene Data'!$G$11,0,10*ROW('Hygiene Data'!G128))="","",OFFSET('Hygiene Data'!$G$11,0,10*ROW('Hygiene Data'!G128)))</f>
        <v/>
      </c>
      <c r="DY134" s="274" t="str">
        <f ca="true">+IF(OFFSET('Hygiene Data'!$G$12,0,10*ROW('Hygiene Data'!G128))="","",OFFSET('Hygiene Data'!$G$12,0,10*ROW('Hygiene Data'!G128)))</f>
        <v/>
      </c>
      <c r="DZ134" s="274" t="str">
        <f ca="true">+IF(OFFSET('Hygiene Data'!$G$13,0,10*ROW('Hygiene Data'!G128))="","",OFFSET('Hygiene Data'!$G$13,0,10*ROW('Hygiene Data'!G128)))</f>
        <v/>
      </c>
      <c r="EA134" s="274" t="str">
        <f ca="true">+IF(OFFSET('Hygiene Data'!$H$11,0,10*ROW('Hygiene Data'!H128))="","",OFFSET('Hygiene Data'!$H$11,0,10*ROW('Hygiene Data'!H128)))</f>
        <v/>
      </c>
      <c r="EB134" s="274" t="str">
        <f ca="true">+IF(OFFSET('Hygiene Data'!$H$12,0,10*ROW('Hygiene Data'!H128))="","",OFFSET('Hygiene Data'!$H$12,0,10*ROW('Hygiene Data'!H128)))</f>
        <v/>
      </c>
      <c r="EC134" s="274" t="str">
        <f ca="true">+IF(OFFSET('Hygiene Data'!$H$13,0,10*ROW('Hygiene Data'!H128))="","",OFFSET('Hygiene Data'!$H$13,0,10*ROW('Hygiene Data'!H128)))</f>
        <v/>
      </c>
      <c r="ED134" s="274" t="str">
        <f ca="true">+IF(OFFSET('Hygiene Data'!$I$11,0,10*ROW('Hygiene Data'!I128))="","",OFFSET('Hygiene Data'!$I$11,0,10*ROW('Hygiene Data'!I128)))</f>
        <v/>
      </c>
      <c r="EE134" s="274" t="str">
        <f ca="true">+IF(OFFSET('Hygiene Data'!$I$12,0,10*ROW('Hygiene Data'!I128))="","",OFFSET('Hygiene Data'!$I$12,0,10*ROW('Hygiene Data'!I128)))</f>
        <v/>
      </c>
      <c r="EF134" s="274"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0" t="str">
        <f t="shared" ref="C135:C198" ca="true" si="2">+IF(ISNUMBER(VALUE(MID(A135,5,4))), VALUE(MID(A135, 5,4)),"")</f>
        <v/>
      </c>
      <c r="D135" s="9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4"/>
      <c r="BS135" s="274" t="str">
        <f ca="true">+IF(OFFSET('Water Data'!$D$27,0,10*ROW('Water Data'!D129))="","",OFFSET('Water Data'!$D$27,0,10*ROW('Water Data'!D129)))</f>
        <v/>
      </c>
      <c r="BT135" s="274" t="str">
        <f ca="true">+IF(OFFSET('Water Data'!$D$28,0,10*ROW('Water Data'!D129))="","",OFFSET('Water Data'!$D$28,0,10*ROW('Water Data'!D129)))</f>
        <v/>
      </c>
      <c r="BU135" s="274" t="str">
        <f ca="true">+IF(OFFSET('Water Data'!$D$29,0,10*ROW('Water Data'!D129))="","",OFFSET('Water Data'!$D$29,0,10*ROW('Water Data'!D129)))</f>
        <v/>
      </c>
      <c r="BV135" s="274" t="str">
        <f ca="true">+IF(OFFSET('Water Data'!$E$27,0,10*ROW('Water Data'!E129))="","",OFFSET('Water Data'!$E$27,0,10*ROW('Water Data'!E129)))</f>
        <v/>
      </c>
      <c r="BW135" s="274" t="str">
        <f ca="true">+IF(OFFSET('Water Data'!$E$28,0,10*ROW('Water Data'!E129))="","",OFFSET('Water Data'!$E$28,0,10*ROW('Water Data'!E129)))</f>
        <v/>
      </c>
      <c r="BX135" s="274" t="str">
        <f ca="true">+IF(OFFSET('Water Data'!$E$29,0,10*ROW('Water Data'!E129))="","",OFFSET('Water Data'!$E$29,0,10*ROW('Water Data'!E129)))</f>
        <v/>
      </c>
      <c r="BY135" s="274" t="str">
        <f ca="true">+IF(OFFSET('Water Data'!$F$27,0,10*ROW('Water Data'!F129))="","",OFFSET('Water Data'!$F$27,0,10*ROW('Water Data'!F129)))</f>
        <v/>
      </c>
      <c r="BZ135" s="274" t="str">
        <f ca="true">+IF(OFFSET('Water Data'!$F$28,0,10*ROW('Water Data'!F129))="","",OFFSET('Water Data'!$F$28,0,10*ROW('Water Data'!F129)))</f>
        <v/>
      </c>
      <c r="CA135" s="274" t="str">
        <f ca="true">+IF(OFFSET('Water Data'!$F$29,0,10*ROW('Water Data'!F129))="","",OFFSET('Water Data'!$F$29,0,10*ROW('Water Data'!F129)))</f>
        <v/>
      </c>
      <c r="CB135" s="274" t="str">
        <f ca="true">+IF(OFFSET('Water Data'!$G$27,0,10*ROW('Water Data'!G129))="","",OFFSET('Water Data'!$G$27,0,10*ROW('Water Data'!G129)))</f>
        <v/>
      </c>
      <c r="CC135" s="274" t="str">
        <f ca="true">+IF(OFFSET('Water Data'!$G$28,0,10*ROW('Water Data'!G129))="","",OFFSET('Water Data'!$G$28,0,10*ROW('Water Data'!G129)))</f>
        <v/>
      </c>
      <c r="CD135" s="274" t="str">
        <f ca="true">+IF(OFFSET('Water Data'!$G$29,0,10*ROW('Water Data'!G129))="","",OFFSET('Water Data'!$G$29,0,10*ROW('Water Data'!G129)))</f>
        <v/>
      </c>
      <c r="CE135" s="274" t="str">
        <f ca="true">+IF(OFFSET('Water Data'!$H$27,0,10*ROW('Water Data'!H129))="","",OFFSET('Water Data'!$H$27,0,10*ROW('Water Data'!H129)))</f>
        <v/>
      </c>
      <c r="CF135" s="274" t="str">
        <f ca="true">+IF(OFFSET('Water Data'!$H$28,0,10*ROW('Water Data'!H129))="","",OFFSET('Water Data'!$H$28,0,10*ROW('Water Data'!H129)))</f>
        <v/>
      </c>
      <c r="CG135" s="274" t="str">
        <f ca="true">+IF(OFFSET('Water Data'!$H$29,0,10*ROW('Water Data'!H129))="","",OFFSET('Water Data'!$H$29,0,10*ROW('Water Data'!H129)))</f>
        <v/>
      </c>
      <c r="CH135" s="274" t="str">
        <f ca="true">+IF(OFFSET('Water Data'!$I$27,0,10*ROW('Water Data'!I129))="","",OFFSET('Water Data'!$I$27,0,10*ROW('Water Data'!I129)))</f>
        <v/>
      </c>
      <c r="CI135" s="274" t="str">
        <f ca="true">+IF(OFFSET('Water Data'!$I$28,0,10*ROW('Water Data'!I129))="","",OFFSET('Water Data'!$I$28,0,10*ROW('Water Data'!I129)))</f>
        <v/>
      </c>
      <c r="CJ135" s="274" t="str">
        <f ca="true">+IF(OFFSET('Water Data'!$I$29,0,10*ROW('Water Data'!I129))="","",OFFSET('Water Data'!$I$29,0,10*ROW('Water Data'!I129)))</f>
        <v/>
      </c>
      <c r="CK135" s="274" t="str">
        <f ca="true">+IF(OFFSET('Sanitation Data'!$D$28,0,10*ROW('Sanitation Data'!D129))="","",OFFSET('Sanitation Data'!$D$28,0,10*ROW('Sanitation Data'!D129)))</f>
        <v/>
      </c>
      <c r="CL135" s="274" t="str">
        <f ca="true">+IF(OFFSET('Sanitation Data'!$D$29,0,10*ROW('Sanitation Data'!D129))="","",OFFSET('Sanitation Data'!$D$29,0,10*ROW('Sanitation Data'!D129)))</f>
        <v/>
      </c>
      <c r="CM135" s="274" t="str">
        <f ca="true">+IF(OFFSET('Sanitation Data'!$D$30,0,10*ROW('Sanitation Data'!D129))="","",OFFSET('Sanitation Data'!$D$30,0,10*ROW('Sanitation Data'!D129)))</f>
        <v/>
      </c>
      <c r="CN135" s="274" t="str">
        <f ca="true">+IF(OFFSET('Sanitation Data'!$D$31,0,10*ROW('Sanitation Data'!D129))="","",OFFSET('Sanitation Data'!$D$31,0,10*ROW('Sanitation Data'!D129)))</f>
        <v/>
      </c>
      <c r="CO135" s="274" t="str">
        <f ca="true">+IF(OFFSET('Sanitation Data'!$D$32,0,10*ROW('Sanitation Data'!D129))="","",OFFSET('Sanitation Data'!$D$32,0,10*ROW('Sanitation Data'!D129)))</f>
        <v/>
      </c>
      <c r="CP135" s="274" t="str">
        <f ca="true">+IF(OFFSET('Sanitation Data'!$E$28,0,10*ROW('Sanitation Data'!E129))="","",OFFSET('Sanitation Data'!$E$28,0,10*ROW('Sanitation Data'!E129)))</f>
        <v/>
      </c>
      <c r="CQ135" s="274" t="str">
        <f ca="true">+IF(OFFSET('Sanitation Data'!$E$29,0,10*ROW('Sanitation Data'!E129))="","",OFFSET('Sanitation Data'!$E$29,0,10*ROW('Sanitation Data'!E129)))</f>
        <v/>
      </c>
      <c r="CR135" s="274" t="str">
        <f ca="true">+IF(OFFSET('Sanitation Data'!$E$30,0,10*ROW('Sanitation Data'!E129))="","",OFFSET('Sanitation Data'!$E$30,0,10*ROW('Sanitation Data'!E129)))</f>
        <v/>
      </c>
      <c r="CS135" s="274" t="str">
        <f ca="true">+IF(OFFSET('Sanitation Data'!$E$31,0,10*ROW('Sanitation Data'!E129))="","",OFFSET('Sanitation Data'!$E$31,0,10*ROW('Sanitation Data'!E129)))</f>
        <v/>
      </c>
      <c r="CT135" s="274" t="str">
        <f ca="true">+IF(OFFSET('Sanitation Data'!$E$32,0,10*ROW('Sanitation Data'!E129))="","",OFFSET('Sanitation Data'!$E$32,0,10*ROW('Sanitation Data'!E129)))</f>
        <v/>
      </c>
      <c r="CU135" s="274" t="str">
        <f ca="true">+IF(OFFSET('Sanitation Data'!$F$28,0,10*ROW('Sanitation Data'!F129))="","",OFFSET('Sanitation Data'!$F$28,0,10*ROW('Sanitation Data'!F129)))</f>
        <v/>
      </c>
      <c r="CV135" s="274" t="str">
        <f ca="true">+IF(OFFSET('Sanitation Data'!$F$29,0,10*ROW('Sanitation Data'!F129))="","",OFFSET('Sanitation Data'!$F$29,0,10*ROW('Sanitation Data'!F129)))</f>
        <v/>
      </c>
      <c r="CW135" s="274" t="str">
        <f ca="true">+IF(OFFSET('Sanitation Data'!$F$30,0,10*ROW('Sanitation Data'!F129))="","",OFFSET('Sanitation Data'!$F$30,0,10*ROW('Sanitation Data'!F129)))</f>
        <v/>
      </c>
      <c r="CX135" s="274" t="str">
        <f ca="true">+IF(OFFSET('Sanitation Data'!$F$31,0,10*ROW('Sanitation Data'!F129))="","",OFFSET('Sanitation Data'!$F$31,0,10*ROW('Sanitation Data'!F129)))</f>
        <v/>
      </c>
      <c r="CY135" s="274" t="str">
        <f ca="true">+IF(OFFSET('Sanitation Data'!$F$32,0,10*ROW('Sanitation Data'!F129))="","",OFFSET('Sanitation Data'!$F$32,0,10*ROW('Sanitation Data'!F129)))</f>
        <v/>
      </c>
      <c r="CZ135" s="274" t="str">
        <f ca="true">+IF(OFFSET('Sanitation Data'!$G$28,0,10*ROW('Sanitation Data'!G129))="","",OFFSET('Sanitation Data'!$G$28,0,10*ROW('Sanitation Data'!G129)))</f>
        <v/>
      </c>
      <c r="DA135" s="274" t="str">
        <f ca="true">+IF(OFFSET('Sanitation Data'!$G$29,0,10*ROW('Sanitation Data'!G129))="","",OFFSET('Sanitation Data'!$G$29,0,10*ROW('Sanitation Data'!G129)))</f>
        <v/>
      </c>
      <c r="DB135" s="274" t="str">
        <f ca="true">+IF(OFFSET('Sanitation Data'!$G$30,0,10*ROW('Sanitation Data'!G129))="","",OFFSET('Sanitation Data'!$G$30,0,10*ROW('Sanitation Data'!G129)))</f>
        <v/>
      </c>
      <c r="DC135" s="274" t="str">
        <f ca="true">+IF(OFFSET('Sanitation Data'!$G$31,0,10*ROW('Sanitation Data'!G129))="","",OFFSET('Sanitation Data'!$G$31,0,10*ROW('Sanitation Data'!G129)))</f>
        <v/>
      </c>
      <c r="DD135" s="274" t="str">
        <f ca="true">+IF(OFFSET('Sanitation Data'!$G$32,0,10*ROW('Sanitation Data'!G129))="","",OFFSET('Sanitation Data'!$G$32,0,10*ROW('Sanitation Data'!G129)))</f>
        <v/>
      </c>
      <c r="DE135" s="274" t="str">
        <f ca="true">+IF(OFFSET('Sanitation Data'!$H$28,0,10*ROW('Sanitation Data'!H129))="","",OFFSET('Sanitation Data'!$H$28,0,10*ROW('Sanitation Data'!H129)))</f>
        <v/>
      </c>
      <c r="DF135" s="274" t="str">
        <f ca="true">+IF(OFFSET('Sanitation Data'!$H$29,0,10*ROW('Sanitation Data'!H129))="","",OFFSET('Sanitation Data'!$H$29,0,10*ROW('Sanitation Data'!H129)))</f>
        <v/>
      </c>
      <c r="DG135" s="274" t="str">
        <f ca="true">+IF(OFFSET('Sanitation Data'!$H$30,0,10*ROW('Sanitation Data'!H129))="","",OFFSET('Sanitation Data'!$H$30,0,10*ROW('Sanitation Data'!H129)))</f>
        <v/>
      </c>
      <c r="DH135" s="274" t="str">
        <f ca="true">+IF(OFFSET('Sanitation Data'!$H$31,0,10*ROW('Sanitation Data'!H129))="","",OFFSET('Sanitation Data'!$H$31,0,10*ROW('Sanitation Data'!H129)))</f>
        <v/>
      </c>
      <c r="DI135" s="274" t="str">
        <f ca="true">+IF(OFFSET('Sanitation Data'!$H$32,0,10*ROW('Sanitation Data'!H129))="","",OFFSET('Sanitation Data'!$H$32,0,10*ROW('Sanitation Data'!H129)))</f>
        <v/>
      </c>
      <c r="DJ135" s="274" t="str">
        <f ca="true">+IF(OFFSET('Sanitation Data'!$I$28,0,10*ROW('Sanitation Data'!I129))="","",OFFSET('Sanitation Data'!$I$28,0,10*ROW('Sanitation Data'!I129)))</f>
        <v/>
      </c>
      <c r="DK135" s="274" t="str">
        <f ca="true">+IF(OFFSET('Sanitation Data'!$I$29,0,10*ROW('Sanitation Data'!I129))="","",OFFSET('Sanitation Data'!$I$29,0,10*ROW('Sanitation Data'!I129)))</f>
        <v/>
      </c>
      <c r="DL135" s="274" t="str">
        <f ca="true">+IF(OFFSET('Sanitation Data'!$I$30,0,10*ROW('Sanitation Data'!I129))="","",OFFSET('Sanitation Data'!$I$30,0,10*ROW('Sanitation Data'!I129)))</f>
        <v/>
      </c>
      <c r="DM135" s="274" t="str">
        <f ca="true">+IF(OFFSET('Sanitation Data'!$I$31,0,10*ROW('Sanitation Data'!I129))="","",OFFSET('Sanitation Data'!$I$31,0,10*ROW('Sanitation Data'!I129)))</f>
        <v/>
      </c>
      <c r="DN135" s="274" t="str">
        <f ca="true">+IF(OFFSET('Sanitation Data'!$I$32,0,10*ROW('Sanitation Data'!I129))="","",OFFSET('Sanitation Data'!$I$32,0,10*ROW('Sanitation Data'!I129)))</f>
        <v/>
      </c>
      <c r="DO135" s="274" t="str">
        <f ca="true">+IF(OFFSET('Hygiene Data'!$D$11,0,10*ROW('Hygiene Data'!D129))="","",OFFSET('Hygiene Data'!$D$11,0,10*ROW('Hygiene Data'!D129)))</f>
        <v/>
      </c>
      <c r="DP135" s="274" t="str">
        <f ca="true">+IF(OFFSET('Hygiene Data'!$D$12,0,10*ROW('Hygiene Data'!D129))="","",OFFSET('Hygiene Data'!$D$12,0,10*ROW('Hygiene Data'!D129)))</f>
        <v/>
      </c>
      <c r="DQ135" s="274" t="str">
        <f ca="true">+IF(OFFSET('Hygiene Data'!$D$13,0,10*ROW('Hygiene Data'!D129))="","",OFFSET('Hygiene Data'!$D$13,0,10*ROW('Hygiene Data'!D129)))</f>
        <v/>
      </c>
      <c r="DR135" s="274" t="str">
        <f ca="true">+IF(OFFSET('Hygiene Data'!$E$11,0,10*ROW('Hygiene Data'!E129))="","",OFFSET('Hygiene Data'!$E$11,0,10*ROW('Hygiene Data'!E129)))</f>
        <v/>
      </c>
      <c r="DS135" s="274" t="str">
        <f ca="true">+IF(OFFSET('Hygiene Data'!$E$12,0,10*ROW('Hygiene Data'!E129))="","",OFFSET('Hygiene Data'!$E$12,0,10*ROW('Hygiene Data'!E129)))</f>
        <v/>
      </c>
      <c r="DT135" s="274" t="str">
        <f ca="true">+IF(OFFSET('Hygiene Data'!$E$13,0,10*ROW('Hygiene Data'!E129))="","",OFFSET('Hygiene Data'!$E$13,0,10*ROW('Hygiene Data'!E129)))</f>
        <v/>
      </c>
      <c r="DU135" s="274" t="str">
        <f ca="true">+IF(OFFSET('Hygiene Data'!$F$11,0,10*ROW('Hygiene Data'!F129))="","",OFFSET('Hygiene Data'!$F$11,0,10*ROW('Hygiene Data'!F129)))</f>
        <v/>
      </c>
      <c r="DV135" s="274" t="str">
        <f ca="true">+IF(OFFSET('Hygiene Data'!$F$12,0,10*ROW('Hygiene Data'!F129))="","",OFFSET('Hygiene Data'!$F$12,0,10*ROW('Hygiene Data'!F129)))</f>
        <v/>
      </c>
      <c r="DW135" s="274" t="str">
        <f ca="true">+IF(OFFSET('Hygiene Data'!$F$13,0,10*ROW('Hygiene Data'!F129))="","",OFFSET('Hygiene Data'!$F$13,0,10*ROW('Hygiene Data'!F129)))</f>
        <v/>
      </c>
      <c r="DX135" s="274" t="str">
        <f ca="true">+IF(OFFSET('Hygiene Data'!$G$11,0,10*ROW('Hygiene Data'!G129))="","",OFFSET('Hygiene Data'!$G$11,0,10*ROW('Hygiene Data'!G129)))</f>
        <v/>
      </c>
      <c r="DY135" s="274" t="str">
        <f ca="true">+IF(OFFSET('Hygiene Data'!$G$12,0,10*ROW('Hygiene Data'!G129))="","",OFFSET('Hygiene Data'!$G$12,0,10*ROW('Hygiene Data'!G129)))</f>
        <v/>
      </c>
      <c r="DZ135" s="274" t="str">
        <f ca="true">+IF(OFFSET('Hygiene Data'!$G$13,0,10*ROW('Hygiene Data'!G129))="","",OFFSET('Hygiene Data'!$G$13,0,10*ROW('Hygiene Data'!G129)))</f>
        <v/>
      </c>
      <c r="EA135" s="274" t="str">
        <f ca="true">+IF(OFFSET('Hygiene Data'!$H$11,0,10*ROW('Hygiene Data'!H129))="","",OFFSET('Hygiene Data'!$H$11,0,10*ROW('Hygiene Data'!H129)))</f>
        <v/>
      </c>
      <c r="EB135" s="274" t="str">
        <f ca="true">+IF(OFFSET('Hygiene Data'!$H$12,0,10*ROW('Hygiene Data'!H129))="","",OFFSET('Hygiene Data'!$H$12,0,10*ROW('Hygiene Data'!H129)))</f>
        <v/>
      </c>
      <c r="EC135" s="274" t="str">
        <f ca="true">+IF(OFFSET('Hygiene Data'!$H$13,0,10*ROW('Hygiene Data'!H129))="","",OFFSET('Hygiene Data'!$H$13,0,10*ROW('Hygiene Data'!H129)))</f>
        <v/>
      </c>
      <c r="ED135" s="274" t="str">
        <f ca="true">+IF(OFFSET('Hygiene Data'!$I$11,0,10*ROW('Hygiene Data'!I129))="","",OFFSET('Hygiene Data'!$I$11,0,10*ROW('Hygiene Data'!I129)))</f>
        <v/>
      </c>
      <c r="EE135" s="274" t="str">
        <f ca="true">+IF(OFFSET('Hygiene Data'!$I$12,0,10*ROW('Hygiene Data'!I129))="","",OFFSET('Hygiene Data'!$I$12,0,10*ROW('Hygiene Data'!I129)))</f>
        <v/>
      </c>
      <c r="EF135" s="274"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0" t="str">
        <f t="shared" ca="true" si="2"/>
        <v/>
      </c>
      <c r="D136" s="9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4"/>
      <c r="BS136" s="274" t="str">
        <f ca="true">+IF(OFFSET('Water Data'!$D$27,0,10*ROW('Water Data'!D130))="","",OFFSET('Water Data'!$D$27,0,10*ROW('Water Data'!D130)))</f>
        <v/>
      </c>
      <c r="BT136" s="274" t="str">
        <f ca="true">+IF(OFFSET('Water Data'!$D$28,0,10*ROW('Water Data'!D130))="","",OFFSET('Water Data'!$D$28,0,10*ROW('Water Data'!D130)))</f>
        <v/>
      </c>
      <c r="BU136" s="274" t="str">
        <f ca="true">+IF(OFFSET('Water Data'!$D$29,0,10*ROW('Water Data'!D130))="","",OFFSET('Water Data'!$D$29,0,10*ROW('Water Data'!D130)))</f>
        <v/>
      </c>
      <c r="BV136" s="274" t="str">
        <f ca="true">+IF(OFFSET('Water Data'!$E$27,0,10*ROW('Water Data'!E130))="","",OFFSET('Water Data'!$E$27,0,10*ROW('Water Data'!E130)))</f>
        <v/>
      </c>
      <c r="BW136" s="274" t="str">
        <f ca="true">+IF(OFFSET('Water Data'!$E$28,0,10*ROW('Water Data'!E130))="","",OFFSET('Water Data'!$E$28,0,10*ROW('Water Data'!E130)))</f>
        <v/>
      </c>
      <c r="BX136" s="274" t="str">
        <f ca="true">+IF(OFFSET('Water Data'!$E$29,0,10*ROW('Water Data'!E130))="","",OFFSET('Water Data'!$E$29,0,10*ROW('Water Data'!E130)))</f>
        <v/>
      </c>
      <c r="BY136" s="274" t="str">
        <f ca="true">+IF(OFFSET('Water Data'!$F$27,0,10*ROW('Water Data'!F130))="","",OFFSET('Water Data'!$F$27,0,10*ROW('Water Data'!F130)))</f>
        <v/>
      </c>
      <c r="BZ136" s="274" t="str">
        <f ca="true">+IF(OFFSET('Water Data'!$F$28,0,10*ROW('Water Data'!F130))="","",OFFSET('Water Data'!$F$28,0,10*ROW('Water Data'!F130)))</f>
        <v/>
      </c>
      <c r="CA136" s="274" t="str">
        <f ca="true">+IF(OFFSET('Water Data'!$F$29,0,10*ROW('Water Data'!F130))="","",OFFSET('Water Data'!$F$29,0,10*ROW('Water Data'!F130)))</f>
        <v/>
      </c>
      <c r="CB136" s="274" t="str">
        <f ca="true">+IF(OFFSET('Water Data'!$G$27,0,10*ROW('Water Data'!G130))="","",OFFSET('Water Data'!$G$27,0,10*ROW('Water Data'!G130)))</f>
        <v/>
      </c>
      <c r="CC136" s="274" t="str">
        <f ca="true">+IF(OFFSET('Water Data'!$G$28,0,10*ROW('Water Data'!G130))="","",OFFSET('Water Data'!$G$28,0,10*ROW('Water Data'!G130)))</f>
        <v/>
      </c>
      <c r="CD136" s="274" t="str">
        <f ca="true">+IF(OFFSET('Water Data'!$G$29,0,10*ROW('Water Data'!G130))="","",OFFSET('Water Data'!$G$29,0,10*ROW('Water Data'!G130)))</f>
        <v/>
      </c>
      <c r="CE136" s="274" t="str">
        <f ca="true">+IF(OFFSET('Water Data'!$H$27,0,10*ROW('Water Data'!H130))="","",OFFSET('Water Data'!$H$27,0,10*ROW('Water Data'!H130)))</f>
        <v/>
      </c>
      <c r="CF136" s="274" t="str">
        <f ca="true">+IF(OFFSET('Water Data'!$H$28,0,10*ROW('Water Data'!H130))="","",OFFSET('Water Data'!$H$28,0,10*ROW('Water Data'!H130)))</f>
        <v/>
      </c>
      <c r="CG136" s="274" t="str">
        <f ca="true">+IF(OFFSET('Water Data'!$H$29,0,10*ROW('Water Data'!H130))="","",OFFSET('Water Data'!$H$29,0,10*ROW('Water Data'!H130)))</f>
        <v/>
      </c>
      <c r="CH136" s="274" t="str">
        <f ca="true">+IF(OFFSET('Water Data'!$I$27,0,10*ROW('Water Data'!I130))="","",OFFSET('Water Data'!$I$27,0,10*ROW('Water Data'!I130)))</f>
        <v/>
      </c>
      <c r="CI136" s="274" t="str">
        <f ca="true">+IF(OFFSET('Water Data'!$I$28,0,10*ROW('Water Data'!I130))="","",OFFSET('Water Data'!$I$28,0,10*ROW('Water Data'!I130)))</f>
        <v/>
      </c>
      <c r="CJ136" s="274" t="str">
        <f ca="true">+IF(OFFSET('Water Data'!$I$29,0,10*ROW('Water Data'!I130))="","",OFFSET('Water Data'!$I$29,0,10*ROW('Water Data'!I130)))</f>
        <v/>
      </c>
      <c r="CK136" s="274" t="str">
        <f ca="true">+IF(OFFSET('Sanitation Data'!$D$28,0,10*ROW('Sanitation Data'!D130))="","",OFFSET('Sanitation Data'!$D$28,0,10*ROW('Sanitation Data'!D130)))</f>
        <v/>
      </c>
      <c r="CL136" s="274" t="str">
        <f ca="true">+IF(OFFSET('Sanitation Data'!$D$29,0,10*ROW('Sanitation Data'!D130))="","",OFFSET('Sanitation Data'!$D$29,0,10*ROW('Sanitation Data'!D130)))</f>
        <v/>
      </c>
      <c r="CM136" s="274" t="str">
        <f ca="true">+IF(OFFSET('Sanitation Data'!$D$30,0,10*ROW('Sanitation Data'!D130))="","",OFFSET('Sanitation Data'!$D$30,0,10*ROW('Sanitation Data'!D130)))</f>
        <v/>
      </c>
      <c r="CN136" s="274" t="str">
        <f ca="true">+IF(OFFSET('Sanitation Data'!$D$31,0,10*ROW('Sanitation Data'!D130))="","",OFFSET('Sanitation Data'!$D$31,0,10*ROW('Sanitation Data'!D130)))</f>
        <v/>
      </c>
      <c r="CO136" s="274" t="str">
        <f ca="true">+IF(OFFSET('Sanitation Data'!$D$32,0,10*ROW('Sanitation Data'!D130))="","",OFFSET('Sanitation Data'!$D$32,0,10*ROW('Sanitation Data'!D130)))</f>
        <v/>
      </c>
      <c r="CP136" s="274" t="str">
        <f ca="true">+IF(OFFSET('Sanitation Data'!$E$28,0,10*ROW('Sanitation Data'!E130))="","",OFFSET('Sanitation Data'!$E$28,0,10*ROW('Sanitation Data'!E130)))</f>
        <v/>
      </c>
      <c r="CQ136" s="274" t="str">
        <f ca="true">+IF(OFFSET('Sanitation Data'!$E$29,0,10*ROW('Sanitation Data'!E130))="","",OFFSET('Sanitation Data'!$E$29,0,10*ROW('Sanitation Data'!E130)))</f>
        <v/>
      </c>
      <c r="CR136" s="274" t="str">
        <f ca="true">+IF(OFFSET('Sanitation Data'!$E$30,0,10*ROW('Sanitation Data'!E130))="","",OFFSET('Sanitation Data'!$E$30,0,10*ROW('Sanitation Data'!E130)))</f>
        <v/>
      </c>
      <c r="CS136" s="274" t="str">
        <f ca="true">+IF(OFFSET('Sanitation Data'!$E$31,0,10*ROW('Sanitation Data'!E130))="","",OFFSET('Sanitation Data'!$E$31,0,10*ROW('Sanitation Data'!E130)))</f>
        <v/>
      </c>
      <c r="CT136" s="274" t="str">
        <f ca="true">+IF(OFFSET('Sanitation Data'!$E$32,0,10*ROW('Sanitation Data'!E130))="","",OFFSET('Sanitation Data'!$E$32,0,10*ROW('Sanitation Data'!E130)))</f>
        <v/>
      </c>
      <c r="CU136" s="274" t="str">
        <f ca="true">+IF(OFFSET('Sanitation Data'!$F$28,0,10*ROW('Sanitation Data'!F130))="","",OFFSET('Sanitation Data'!$F$28,0,10*ROW('Sanitation Data'!F130)))</f>
        <v/>
      </c>
      <c r="CV136" s="274" t="str">
        <f ca="true">+IF(OFFSET('Sanitation Data'!$F$29,0,10*ROW('Sanitation Data'!F130))="","",OFFSET('Sanitation Data'!$F$29,0,10*ROW('Sanitation Data'!F130)))</f>
        <v/>
      </c>
      <c r="CW136" s="274" t="str">
        <f ca="true">+IF(OFFSET('Sanitation Data'!$F$30,0,10*ROW('Sanitation Data'!F130))="","",OFFSET('Sanitation Data'!$F$30,0,10*ROW('Sanitation Data'!F130)))</f>
        <v/>
      </c>
      <c r="CX136" s="274" t="str">
        <f ca="true">+IF(OFFSET('Sanitation Data'!$F$31,0,10*ROW('Sanitation Data'!F130))="","",OFFSET('Sanitation Data'!$F$31,0,10*ROW('Sanitation Data'!F130)))</f>
        <v/>
      </c>
      <c r="CY136" s="274" t="str">
        <f ca="true">+IF(OFFSET('Sanitation Data'!$F$32,0,10*ROW('Sanitation Data'!F130))="","",OFFSET('Sanitation Data'!$F$32,0,10*ROW('Sanitation Data'!F130)))</f>
        <v/>
      </c>
      <c r="CZ136" s="274" t="str">
        <f ca="true">+IF(OFFSET('Sanitation Data'!$G$28,0,10*ROW('Sanitation Data'!G130))="","",OFFSET('Sanitation Data'!$G$28,0,10*ROW('Sanitation Data'!G130)))</f>
        <v/>
      </c>
      <c r="DA136" s="274" t="str">
        <f ca="true">+IF(OFFSET('Sanitation Data'!$G$29,0,10*ROW('Sanitation Data'!G130))="","",OFFSET('Sanitation Data'!$G$29,0,10*ROW('Sanitation Data'!G130)))</f>
        <v/>
      </c>
      <c r="DB136" s="274" t="str">
        <f ca="true">+IF(OFFSET('Sanitation Data'!$G$30,0,10*ROW('Sanitation Data'!G130))="","",OFFSET('Sanitation Data'!$G$30,0,10*ROW('Sanitation Data'!G130)))</f>
        <v/>
      </c>
      <c r="DC136" s="274" t="str">
        <f ca="true">+IF(OFFSET('Sanitation Data'!$G$31,0,10*ROW('Sanitation Data'!G130))="","",OFFSET('Sanitation Data'!$G$31,0,10*ROW('Sanitation Data'!G130)))</f>
        <v/>
      </c>
      <c r="DD136" s="274" t="str">
        <f ca="true">+IF(OFFSET('Sanitation Data'!$G$32,0,10*ROW('Sanitation Data'!G130))="","",OFFSET('Sanitation Data'!$G$32,0,10*ROW('Sanitation Data'!G130)))</f>
        <v/>
      </c>
      <c r="DE136" s="274" t="str">
        <f ca="true">+IF(OFFSET('Sanitation Data'!$H$28,0,10*ROW('Sanitation Data'!H130))="","",OFFSET('Sanitation Data'!$H$28,0,10*ROW('Sanitation Data'!H130)))</f>
        <v/>
      </c>
      <c r="DF136" s="274" t="str">
        <f ca="true">+IF(OFFSET('Sanitation Data'!$H$29,0,10*ROW('Sanitation Data'!H130))="","",OFFSET('Sanitation Data'!$H$29,0,10*ROW('Sanitation Data'!H130)))</f>
        <v/>
      </c>
      <c r="DG136" s="274" t="str">
        <f ca="true">+IF(OFFSET('Sanitation Data'!$H$30,0,10*ROW('Sanitation Data'!H130))="","",OFFSET('Sanitation Data'!$H$30,0,10*ROW('Sanitation Data'!H130)))</f>
        <v/>
      </c>
      <c r="DH136" s="274" t="str">
        <f ca="true">+IF(OFFSET('Sanitation Data'!$H$31,0,10*ROW('Sanitation Data'!H130))="","",OFFSET('Sanitation Data'!$H$31,0,10*ROW('Sanitation Data'!H130)))</f>
        <v/>
      </c>
      <c r="DI136" s="274" t="str">
        <f ca="true">+IF(OFFSET('Sanitation Data'!$H$32,0,10*ROW('Sanitation Data'!H130))="","",OFFSET('Sanitation Data'!$H$32,0,10*ROW('Sanitation Data'!H130)))</f>
        <v/>
      </c>
      <c r="DJ136" s="274" t="str">
        <f ca="true">+IF(OFFSET('Sanitation Data'!$I$28,0,10*ROW('Sanitation Data'!I130))="","",OFFSET('Sanitation Data'!$I$28,0,10*ROW('Sanitation Data'!I130)))</f>
        <v/>
      </c>
      <c r="DK136" s="274" t="str">
        <f ca="true">+IF(OFFSET('Sanitation Data'!$I$29,0,10*ROW('Sanitation Data'!I130))="","",OFFSET('Sanitation Data'!$I$29,0,10*ROW('Sanitation Data'!I130)))</f>
        <v/>
      </c>
      <c r="DL136" s="274" t="str">
        <f ca="true">+IF(OFFSET('Sanitation Data'!$I$30,0,10*ROW('Sanitation Data'!I130))="","",OFFSET('Sanitation Data'!$I$30,0,10*ROW('Sanitation Data'!I130)))</f>
        <v/>
      </c>
      <c r="DM136" s="274" t="str">
        <f ca="true">+IF(OFFSET('Sanitation Data'!$I$31,0,10*ROW('Sanitation Data'!I130))="","",OFFSET('Sanitation Data'!$I$31,0,10*ROW('Sanitation Data'!I130)))</f>
        <v/>
      </c>
      <c r="DN136" s="274" t="str">
        <f ca="true">+IF(OFFSET('Sanitation Data'!$I$32,0,10*ROW('Sanitation Data'!I130))="","",OFFSET('Sanitation Data'!$I$32,0,10*ROW('Sanitation Data'!I130)))</f>
        <v/>
      </c>
      <c r="DO136" s="274" t="str">
        <f ca="true">+IF(OFFSET('Hygiene Data'!$D$11,0,10*ROW('Hygiene Data'!D130))="","",OFFSET('Hygiene Data'!$D$11,0,10*ROW('Hygiene Data'!D130)))</f>
        <v/>
      </c>
      <c r="DP136" s="274" t="str">
        <f ca="true">+IF(OFFSET('Hygiene Data'!$D$12,0,10*ROW('Hygiene Data'!D130))="","",OFFSET('Hygiene Data'!$D$12,0,10*ROW('Hygiene Data'!D130)))</f>
        <v/>
      </c>
      <c r="DQ136" s="274" t="str">
        <f ca="true">+IF(OFFSET('Hygiene Data'!$D$13,0,10*ROW('Hygiene Data'!D130))="","",OFFSET('Hygiene Data'!$D$13,0,10*ROW('Hygiene Data'!D130)))</f>
        <v/>
      </c>
      <c r="DR136" s="274" t="str">
        <f ca="true">+IF(OFFSET('Hygiene Data'!$E$11,0,10*ROW('Hygiene Data'!E130))="","",OFFSET('Hygiene Data'!$E$11,0,10*ROW('Hygiene Data'!E130)))</f>
        <v/>
      </c>
      <c r="DS136" s="274" t="str">
        <f ca="true">+IF(OFFSET('Hygiene Data'!$E$12,0,10*ROW('Hygiene Data'!E130))="","",OFFSET('Hygiene Data'!$E$12,0,10*ROW('Hygiene Data'!E130)))</f>
        <v/>
      </c>
      <c r="DT136" s="274" t="str">
        <f ca="true">+IF(OFFSET('Hygiene Data'!$E$13,0,10*ROW('Hygiene Data'!E130))="","",OFFSET('Hygiene Data'!$E$13,0,10*ROW('Hygiene Data'!E130)))</f>
        <v/>
      </c>
      <c r="DU136" s="274" t="str">
        <f ca="true">+IF(OFFSET('Hygiene Data'!$F$11,0,10*ROW('Hygiene Data'!F130))="","",OFFSET('Hygiene Data'!$F$11,0,10*ROW('Hygiene Data'!F130)))</f>
        <v/>
      </c>
      <c r="DV136" s="274" t="str">
        <f ca="true">+IF(OFFSET('Hygiene Data'!$F$12,0,10*ROW('Hygiene Data'!F130))="","",OFFSET('Hygiene Data'!$F$12,0,10*ROW('Hygiene Data'!F130)))</f>
        <v/>
      </c>
      <c r="DW136" s="274" t="str">
        <f ca="true">+IF(OFFSET('Hygiene Data'!$F$13,0,10*ROW('Hygiene Data'!F130))="","",OFFSET('Hygiene Data'!$F$13,0,10*ROW('Hygiene Data'!F130)))</f>
        <v/>
      </c>
      <c r="DX136" s="274" t="str">
        <f ca="true">+IF(OFFSET('Hygiene Data'!$G$11,0,10*ROW('Hygiene Data'!G130))="","",OFFSET('Hygiene Data'!$G$11,0,10*ROW('Hygiene Data'!G130)))</f>
        <v/>
      </c>
      <c r="DY136" s="274" t="str">
        <f ca="true">+IF(OFFSET('Hygiene Data'!$G$12,0,10*ROW('Hygiene Data'!G130))="","",OFFSET('Hygiene Data'!$G$12,0,10*ROW('Hygiene Data'!G130)))</f>
        <v/>
      </c>
      <c r="DZ136" s="274" t="str">
        <f ca="true">+IF(OFFSET('Hygiene Data'!$G$13,0,10*ROW('Hygiene Data'!G130))="","",OFFSET('Hygiene Data'!$G$13,0,10*ROW('Hygiene Data'!G130)))</f>
        <v/>
      </c>
      <c r="EA136" s="274" t="str">
        <f ca="true">+IF(OFFSET('Hygiene Data'!$H$11,0,10*ROW('Hygiene Data'!H130))="","",OFFSET('Hygiene Data'!$H$11,0,10*ROW('Hygiene Data'!H130)))</f>
        <v/>
      </c>
      <c r="EB136" s="274" t="str">
        <f ca="true">+IF(OFFSET('Hygiene Data'!$H$12,0,10*ROW('Hygiene Data'!H130))="","",OFFSET('Hygiene Data'!$H$12,0,10*ROW('Hygiene Data'!H130)))</f>
        <v/>
      </c>
      <c r="EC136" s="274" t="str">
        <f ca="true">+IF(OFFSET('Hygiene Data'!$H$13,0,10*ROW('Hygiene Data'!H130))="","",OFFSET('Hygiene Data'!$H$13,0,10*ROW('Hygiene Data'!H130)))</f>
        <v/>
      </c>
      <c r="ED136" s="274" t="str">
        <f ca="true">+IF(OFFSET('Hygiene Data'!$I$11,0,10*ROW('Hygiene Data'!I130))="","",OFFSET('Hygiene Data'!$I$11,0,10*ROW('Hygiene Data'!I130)))</f>
        <v/>
      </c>
      <c r="EE136" s="274" t="str">
        <f ca="true">+IF(OFFSET('Hygiene Data'!$I$12,0,10*ROW('Hygiene Data'!I130))="","",OFFSET('Hygiene Data'!$I$12,0,10*ROW('Hygiene Data'!I130)))</f>
        <v/>
      </c>
      <c r="EF136" s="274"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0" t="str">
        <f t="shared" ca="true" si="2"/>
        <v/>
      </c>
      <c r="D137" s="9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4"/>
      <c r="BS137" s="274" t="str">
        <f ca="true">+IF(OFFSET('Water Data'!$D$27,0,10*ROW('Water Data'!D131))="","",OFFSET('Water Data'!$D$27,0,10*ROW('Water Data'!D131)))</f>
        <v/>
      </c>
      <c r="BT137" s="274" t="str">
        <f ca="true">+IF(OFFSET('Water Data'!$D$28,0,10*ROW('Water Data'!D131))="","",OFFSET('Water Data'!$D$28,0,10*ROW('Water Data'!D131)))</f>
        <v/>
      </c>
      <c r="BU137" s="274" t="str">
        <f ca="true">+IF(OFFSET('Water Data'!$D$29,0,10*ROW('Water Data'!D131))="","",OFFSET('Water Data'!$D$29,0,10*ROW('Water Data'!D131)))</f>
        <v/>
      </c>
      <c r="BV137" s="274" t="str">
        <f ca="true">+IF(OFFSET('Water Data'!$E$27,0,10*ROW('Water Data'!E131))="","",OFFSET('Water Data'!$E$27,0,10*ROW('Water Data'!E131)))</f>
        <v/>
      </c>
      <c r="BW137" s="274" t="str">
        <f ca="true">+IF(OFFSET('Water Data'!$E$28,0,10*ROW('Water Data'!E131))="","",OFFSET('Water Data'!$E$28,0,10*ROW('Water Data'!E131)))</f>
        <v/>
      </c>
      <c r="BX137" s="274" t="str">
        <f ca="true">+IF(OFFSET('Water Data'!$E$29,0,10*ROW('Water Data'!E131))="","",OFFSET('Water Data'!$E$29,0,10*ROW('Water Data'!E131)))</f>
        <v/>
      </c>
      <c r="BY137" s="274" t="str">
        <f ca="true">+IF(OFFSET('Water Data'!$F$27,0,10*ROW('Water Data'!F131))="","",OFFSET('Water Data'!$F$27,0,10*ROW('Water Data'!F131)))</f>
        <v/>
      </c>
      <c r="BZ137" s="274" t="str">
        <f ca="true">+IF(OFFSET('Water Data'!$F$28,0,10*ROW('Water Data'!F131))="","",OFFSET('Water Data'!$F$28,0,10*ROW('Water Data'!F131)))</f>
        <v/>
      </c>
      <c r="CA137" s="274" t="str">
        <f ca="true">+IF(OFFSET('Water Data'!$F$29,0,10*ROW('Water Data'!F131))="","",OFFSET('Water Data'!$F$29,0,10*ROW('Water Data'!F131)))</f>
        <v/>
      </c>
      <c r="CB137" s="274" t="str">
        <f ca="true">+IF(OFFSET('Water Data'!$G$27,0,10*ROW('Water Data'!G131))="","",OFFSET('Water Data'!$G$27,0,10*ROW('Water Data'!G131)))</f>
        <v/>
      </c>
      <c r="CC137" s="274" t="str">
        <f ca="true">+IF(OFFSET('Water Data'!$G$28,0,10*ROW('Water Data'!G131))="","",OFFSET('Water Data'!$G$28,0,10*ROW('Water Data'!G131)))</f>
        <v/>
      </c>
      <c r="CD137" s="274" t="str">
        <f ca="true">+IF(OFFSET('Water Data'!$G$29,0,10*ROW('Water Data'!G131))="","",OFFSET('Water Data'!$G$29,0,10*ROW('Water Data'!G131)))</f>
        <v/>
      </c>
      <c r="CE137" s="274" t="str">
        <f ca="true">+IF(OFFSET('Water Data'!$H$27,0,10*ROW('Water Data'!H131))="","",OFFSET('Water Data'!$H$27,0,10*ROW('Water Data'!H131)))</f>
        <v/>
      </c>
      <c r="CF137" s="274" t="str">
        <f ca="true">+IF(OFFSET('Water Data'!$H$28,0,10*ROW('Water Data'!H131))="","",OFFSET('Water Data'!$H$28,0,10*ROW('Water Data'!H131)))</f>
        <v/>
      </c>
      <c r="CG137" s="274" t="str">
        <f ca="true">+IF(OFFSET('Water Data'!$H$29,0,10*ROW('Water Data'!H131))="","",OFFSET('Water Data'!$H$29,0,10*ROW('Water Data'!H131)))</f>
        <v/>
      </c>
      <c r="CH137" s="274" t="str">
        <f ca="true">+IF(OFFSET('Water Data'!$I$27,0,10*ROW('Water Data'!I131))="","",OFFSET('Water Data'!$I$27,0,10*ROW('Water Data'!I131)))</f>
        <v/>
      </c>
      <c r="CI137" s="274" t="str">
        <f ca="true">+IF(OFFSET('Water Data'!$I$28,0,10*ROW('Water Data'!I131))="","",OFFSET('Water Data'!$I$28,0,10*ROW('Water Data'!I131)))</f>
        <v/>
      </c>
      <c r="CJ137" s="274" t="str">
        <f ca="true">+IF(OFFSET('Water Data'!$I$29,0,10*ROW('Water Data'!I131))="","",OFFSET('Water Data'!$I$29,0,10*ROW('Water Data'!I131)))</f>
        <v/>
      </c>
      <c r="CK137" s="274" t="str">
        <f ca="true">+IF(OFFSET('Sanitation Data'!$D$28,0,10*ROW('Sanitation Data'!D131))="","",OFFSET('Sanitation Data'!$D$28,0,10*ROW('Sanitation Data'!D131)))</f>
        <v/>
      </c>
      <c r="CL137" s="274" t="str">
        <f ca="true">+IF(OFFSET('Sanitation Data'!$D$29,0,10*ROW('Sanitation Data'!D131))="","",OFFSET('Sanitation Data'!$D$29,0,10*ROW('Sanitation Data'!D131)))</f>
        <v/>
      </c>
      <c r="CM137" s="274" t="str">
        <f ca="true">+IF(OFFSET('Sanitation Data'!$D$30,0,10*ROW('Sanitation Data'!D131))="","",OFFSET('Sanitation Data'!$D$30,0,10*ROW('Sanitation Data'!D131)))</f>
        <v/>
      </c>
      <c r="CN137" s="274" t="str">
        <f ca="true">+IF(OFFSET('Sanitation Data'!$D$31,0,10*ROW('Sanitation Data'!D131))="","",OFFSET('Sanitation Data'!$D$31,0,10*ROW('Sanitation Data'!D131)))</f>
        <v/>
      </c>
      <c r="CO137" s="274" t="str">
        <f ca="true">+IF(OFFSET('Sanitation Data'!$D$32,0,10*ROW('Sanitation Data'!D131))="","",OFFSET('Sanitation Data'!$D$32,0,10*ROW('Sanitation Data'!D131)))</f>
        <v/>
      </c>
      <c r="CP137" s="274" t="str">
        <f ca="true">+IF(OFFSET('Sanitation Data'!$E$28,0,10*ROW('Sanitation Data'!E131))="","",OFFSET('Sanitation Data'!$E$28,0,10*ROW('Sanitation Data'!E131)))</f>
        <v/>
      </c>
      <c r="CQ137" s="274" t="str">
        <f ca="true">+IF(OFFSET('Sanitation Data'!$E$29,0,10*ROW('Sanitation Data'!E131))="","",OFFSET('Sanitation Data'!$E$29,0,10*ROW('Sanitation Data'!E131)))</f>
        <v/>
      </c>
      <c r="CR137" s="274" t="str">
        <f ca="true">+IF(OFFSET('Sanitation Data'!$E$30,0,10*ROW('Sanitation Data'!E131))="","",OFFSET('Sanitation Data'!$E$30,0,10*ROW('Sanitation Data'!E131)))</f>
        <v/>
      </c>
      <c r="CS137" s="274" t="str">
        <f ca="true">+IF(OFFSET('Sanitation Data'!$E$31,0,10*ROW('Sanitation Data'!E131))="","",OFFSET('Sanitation Data'!$E$31,0,10*ROW('Sanitation Data'!E131)))</f>
        <v/>
      </c>
      <c r="CT137" s="274" t="str">
        <f ca="true">+IF(OFFSET('Sanitation Data'!$E$32,0,10*ROW('Sanitation Data'!E131))="","",OFFSET('Sanitation Data'!$E$32,0,10*ROW('Sanitation Data'!E131)))</f>
        <v/>
      </c>
      <c r="CU137" s="274" t="str">
        <f ca="true">+IF(OFFSET('Sanitation Data'!$F$28,0,10*ROW('Sanitation Data'!F131))="","",OFFSET('Sanitation Data'!$F$28,0,10*ROW('Sanitation Data'!F131)))</f>
        <v/>
      </c>
      <c r="CV137" s="274" t="str">
        <f ca="true">+IF(OFFSET('Sanitation Data'!$F$29,0,10*ROW('Sanitation Data'!F131))="","",OFFSET('Sanitation Data'!$F$29,0,10*ROW('Sanitation Data'!F131)))</f>
        <v/>
      </c>
      <c r="CW137" s="274" t="str">
        <f ca="true">+IF(OFFSET('Sanitation Data'!$F$30,0,10*ROW('Sanitation Data'!F131))="","",OFFSET('Sanitation Data'!$F$30,0,10*ROW('Sanitation Data'!F131)))</f>
        <v/>
      </c>
      <c r="CX137" s="274" t="str">
        <f ca="true">+IF(OFFSET('Sanitation Data'!$F$31,0,10*ROW('Sanitation Data'!F131))="","",OFFSET('Sanitation Data'!$F$31,0,10*ROW('Sanitation Data'!F131)))</f>
        <v/>
      </c>
      <c r="CY137" s="274" t="str">
        <f ca="true">+IF(OFFSET('Sanitation Data'!$F$32,0,10*ROW('Sanitation Data'!F131))="","",OFFSET('Sanitation Data'!$F$32,0,10*ROW('Sanitation Data'!F131)))</f>
        <v/>
      </c>
      <c r="CZ137" s="274" t="str">
        <f ca="true">+IF(OFFSET('Sanitation Data'!$G$28,0,10*ROW('Sanitation Data'!G131))="","",OFFSET('Sanitation Data'!$G$28,0,10*ROW('Sanitation Data'!G131)))</f>
        <v/>
      </c>
      <c r="DA137" s="274" t="str">
        <f ca="true">+IF(OFFSET('Sanitation Data'!$G$29,0,10*ROW('Sanitation Data'!G131))="","",OFFSET('Sanitation Data'!$G$29,0,10*ROW('Sanitation Data'!G131)))</f>
        <v/>
      </c>
      <c r="DB137" s="274" t="str">
        <f ca="true">+IF(OFFSET('Sanitation Data'!$G$30,0,10*ROW('Sanitation Data'!G131))="","",OFFSET('Sanitation Data'!$G$30,0,10*ROW('Sanitation Data'!G131)))</f>
        <v/>
      </c>
      <c r="DC137" s="274" t="str">
        <f ca="true">+IF(OFFSET('Sanitation Data'!$G$31,0,10*ROW('Sanitation Data'!G131))="","",OFFSET('Sanitation Data'!$G$31,0,10*ROW('Sanitation Data'!G131)))</f>
        <v/>
      </c>
      <c r="DD137" s="274" t="str">
        <f ca="true">+IF(OFFSET('Sanitation Data'!$G$32,0,10*ROW('Sanitation Data'!G131))="","",OFFSET('Sanitation Data'!$G$32,0,10*ROW('Sanitation Data'!G131)))</f>
        <v/>
      </c>
      <c r="DE137" s="274" t="str">
        <f ca="true">+IF(OFFSET('Sanitation Data'!$H$28,0,10*ROW('Sanitation Data'!H131))="","",OFFSET('Sanitation Data'!$H$28,0,10*ROW('Sanitation Data'!H131)))</f>
        <v/>
      </c>
      <c r="DF137" s="274" t="str">
        <f ca="true">+IF(OFFSET('Sanitation Data'!$H$29,0,10*ROW('Sanitation Data'!H131))="","",OFFSET('Sanitation Data'!$H$29,0,10*ROW('Sanitation Data'!H131)))</f>
        <v/>
      </c>
      <c r="DG137" s="274" t="str">
        <f ca="true">+IF(OFFSET('Sanitation Data'!$H$30,0,10*ROW('Sanitation Data'!H131))="","",OFFSET('Sanitation Data'!$H$30,0,10*ROW('Sanitation Data'!H131)))</f>
        <v/>
      </c>
      <c r="DH137" s="274" t="str">
        <f ca="true">+IF(OFFSET('Sanitation Data'!$H$31,0,10*ROW('Sanitation Data'!H131))="","",OFFSET('Sanitation Data'!$H$31,0,10*ROW('Sanitation Data'!H131)))</f>
        <v/>
      </c>
      <c r="DI137" s="274" t="str">
        <f ca="true">+IF(OFFSET('Sanitation Data'!$H$32,0,10*ROW('Sanitation Data'!H131))="","",OFFSET('Sanitation Data'!$H$32,0,10*ROW('Sanitation Data'!H131)))</f>
        <v/>
      </c>
      <c r="DJ137" s="274" t="str">
        <f ca="true">+IF(OFFSET('Sanitation Data'!$I$28,0,10*ROW('Sanitation Data'!I131))="","",OFFSET('Sanitation Data'!$I$28,0,10*ROW('Sanitation Data'!I131)))</f>
        <v/>
      </c>
      <c r="DK137" s="274" t="str">
        <f ca="true">+IF(OFFSET('Sanitation Data'!$I$29,0,10*ROW('Sanitation Data'!I131))="","",OFFSET('Sanitation Data'!$I$29,0,10*ROW('Sanitation Data'!I131)))</f>
        <v/>
      </c>
      <c r="DL137" s="274" t="str">
        <f ca="true">+IF(OFFSET('Sanitation Data'!$I$30,0,10*ROW('Sanitation Data'!I131))="","",OFFSET('Sanitation Data'!$I$30,0,10*ROW('Sanitation Data'!I131)))</f>
        <v/>
      </c>
      <c r="DM137" s="274" t="str">
        <f ca="true">+IF(OFFSET('Sanitation Data'!$I$31,0,10*ROW('Sanitation Data'!I131))="","",OFFSET('Sanitation Data'!$I$31,0,10*ROW('Sanitation Data'!I131)))</f>
        <v/>
      </c>
      <c r="DN137" s="274" t="str">
        <f ca="true">+IF(OFFSET('Sanitation Data'!$I$32,0,10*ROW('Sanitation Data'!I131))="","",OFFSET('Sanitation Data'!$I$32,0,10*ROW('Sanitation Data'!I131)))</f>
        <v/>
      </c>
      <c r="DO137" s="274" t="str">
        <f ca="true">+IF(OFFSET('Hygiene Data'!$D$11,0,10*ROW('Hygiene Data'!D131))="","",OFFSET('Hygiene Data'!$D$11,0,10*ROW('Hygiene Data'!D131)))</f>
        <v/>
      </c>
      <c r="DP137" s="274" t="str">
        <f ca="true">+IF(OFFSET('Hygiene Data'!$D$12,0,10*ROW('Hygiene Data'!D131))="","",OFFSET('Hygiene Data'!$D$12,0,10*ROW('Hygiene Data'!D131)))</f>
        <v/>
      </c>
      <c r="DQ137" s="274" t="str">
        <f ca="true">+IF(OFFSET('Hygiene Data'!$D$13,0,10*ROW('Hygiene Data'!D131))="","",OFFSET('Hygiene Data'!$D$13,0,10*ROW('Hygiene Data'!D131)))</f>
        <v/>
      </c>
      <c r="DR137" s="274" t="str">
        <f ca="true">+IF(OFFSET('Hygiene Data'!$E$11,0,10*ROW('Hygiene Data'!E131))="","",OFFSET('Hygiene Data'!$E$11,0,10*ROW('Hygiene Data'!E131)))</f>
        <v/>
      </c>
      <c r="DS137" s="274" t="str">
        <f ca="true">+IF(OFFSET('Hygiene Data'!$E$12,0,10*ROW('Hygiene Data'!E131))="","",OFFSET('Hygiene Data'!$E$12,0,10*ROW('Hygiene Data'!E131)))</f>
        <v/>
      </c>
      <c r="DT137" s="274" t="str">
        <f ca="true">+IF(OFFSET('Hygiene Data'!$E$13,0,10*ROW('Hygiene Data'!E131))="","",OFFSET('Hygiene Data'!$E$13,0,10*ROW('Hygiene Data'!E131)))</f>
        <v/>
      </c>
      <c r="DU137" s="274" t="str">
        <f ca="true">+IF(OFFSET('Hygiene Data'!$F$11,0,10*ROW('Hygiene Data'!F131))="","",OFFSET('Hygiene Data'!$F$11,0,10*ROW('Hygiene Data'!F131)))</f>
        <v/>
      </c>
      <c r="DV137" s="274" t="str">
        <f ca="true">+IF(OFFSET('Hygiene Data'!$F$12,0,10*ROW('Hygiene Data'!F131))="","",OFFSET('Hygiene Data'!$F$12,0,10*ROW('Hygiene Data'!F131)))</f>
        <v/>
      </c>
      <c r="DW137" s="274" t="str">
        <f ca="true">+IF(OFFSET('Hygiene Data'!$F$13,0,10*ROW('Hygiene Data'!F131))="","",OFFSET('Hygiene Data'!$F$13,0,10*ROW('Hygiene Data'!F131)))</f>
        <v/>
      </c>
      <c r="DX137" s="274" t="str">
        <f ca="true">+IF(OFFSET('Hygiene Data'!$G$11,0,10*ROW('Hygiene Data'!G131))="","",OFFSET('Hygiene Data'!$G$11,0,10*ROW('Hygiene Data'!G131)))</f>
        <v/>
      </c>
      <c r="DY137" s="274" t="str">
        <f ca="true">+IF(OFFSET('Hygiene Data'!$G$12,0,10*ROW('Hygiene Data'!G131))="","",OFFSET('Hygiene Data'!$G$12,0,10*ROW('Hygiene Data'!G131)))</f>
        <v/>
      </c>
      <c r="DZ137" s="274" t="str">
        <f ca="true">+IF(OFFSET('Hygiene Data'!$G$13,0,10*ROW('Hygiene Data'!G131))="","",OFFSET('Hygiene Data'!$G$13,0,10*ROW('Hygiene Data'!G131)))</f>
        <v/>
      </c>
      <c r="EA137" s="274" t="str">
        <f ca="true">+IF(OFFSET('Hygiene Data'!$H$11,0,10*ROW('Hygiene Data'!H131))="","",OFFSET('Hygiene Data'!$H$11,0,10*ROW('Hygiene Data'!H131)))</f>
        <v/>
      </c>
      <c r="EB137" s="274" t="str">
        <f ca="true">+IF(OFFSET('Hygiene Data'!$H$12,0,10*ROW('Hygiene Data'!H131))="","",OFFSET('Hygiene Data'!$H$12,0,10*ROW('Hygiene Data'!H131)))</f>
        <v/>
      </c>
      <c r="EC137" s="274" t="str">
        <f ca="true">+IF(OFFSET('Hygiene Data'!$H$13,0,10*ROW('Hygiene Data'!H131))="","",OFFSET('Hygiene Data'!$H$13,0,10*ROW('Hygiene Data'!H131)))</f>
        <v/>
      </c>
      <c r="ED137" s="274" t="str">
        <f ca="true">+IF(OFFSET('Hygiene Data'!$I$11,0,10*ROW('Hygiene Data'!I131))="","",OFFSET('Hygiene Data'!$I$11,0,10*ROW('Hygiene Data'!I131)))</f>
        <v/>
      </c>
      <c r="EE137" s="274" t="str">
        <f ca="true">+IF(OFFSET('Hygiene Data'!$I$12,0,10*ROW('Hygiene Data'!I131))="","",OFFSET('Hygiene Data'!$I$12,0,10*ROW('Hygiene Data'!I131)))</f>
        <v/>
      </c>
      <c r="EF137" s="274"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0" t="str">
        <f t="shared" ca="true" si="2"/>
        <v/>
      </c>
      <c r="D138" s="9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4"/>
      <c r="BS138" s="274" t="str">
        <f ca="true">+IF(OFFSET('Water Data'!$D$27,0,10*ROW('Water Data'!D132))="","",OFFSET('Water Data'!$D$27,0,10*ROW('Water Data'!D132)))</f>
        <v/>
      </c>
      <c r="BT138" s="274" t="str">
        <f ca="true">+IF(OFFSET('Water Data'!$D$28,0,10*ROW('Water Data'!D132))="","",OFFSET('Water Data'!$D$28,0,10*ROW('Water Data'!D132)))</f>
        <v/>
      </c>
      <c r="BU138" s="274" t="str">
        <f ca="true">+IF(OFFSET('Water Data'!$D$29,0,10*ROW('Water Data'!D132))="","",OFFSET('Water Data'!$D$29,0,10*ROW('Water Data'!D132)))</f>
        <v/>
      </c>
      <c r="BV138" s="274" t="str">
        <f ca="true">+IF(OFFSET('Water Data'!$E$27,0,10*ROW('Water Data'!E132))="","",OFFSET('Water Data'!$E$27,0,10*ROW('Water Data'!E132)))</f>
        <v/>
      </c>
      <c r="BW138" s="274" t="str">
        <f ca="true">+IF(OFFSET('Water Data'!$E$28,0,10*ROW('Water Data'!E132))="","",OFFSET('Water Data'!$E$28,0,10*ROW('Water Data'!E132)))</f>
        <v/>
      </c>
      <c r="BX138" s="274" t="str">
        <f ca="true">+IF(OFFSET('Water Data'!$E$29,0,10*ROW('Water Data'!E132))="","",OFFSET('Water Data'!$E$29,0,10*ROW('Water Data'!E132)))</f>
        <v/>
      </c>
      <c r="BY138" s="274" t="str">
        <f ca="true">+IF(OFFSET('Water Data'!$F$27,0,10*ROW('Water Data'!F132))="","",OFFSET('Water Data'!$F$27,0,10*ROW('Water Data'!F132)))</f>
        <v/>
      </c>
      <c r="BZ138" s="274" t="str">
        <f ca="true">+IF(OFFSET('Water Data'!$F$28,0,10*ROW('Water Data'!F132))="","",OFFSET('Water Data'!$F$28,0,10*ROW('Water Data'!F132)))</f>
        <v/>
      </c>
      <c r="CA138" s="274" t="str">
        <f ca="true">+IF(OFFSET('Water Data'!$F$29,0,10*ROW('Water Data'!F132))="","",OFFSET('Water Data'!$F$29,0,10*ROW('Water Data'!F132)))</f>
        <v/>
      </c>
      <c r="CB138" s="274" t="str">
        <f ca="true">+IF(OFFSET('Water Data'!$G$27,0,10*ROW('Water Data'!G132))="","",OFFSET('Water Data'!$G$27,0,10*ROW('Water Data'!G132)))</f>
        <v/>
      </c>
      <c r="CC138" s="274" t="str">
        <f ca="true">+IF(OFFSET('Water Data'!$G$28,0,10*ROW('Water Data'!G132))="","",OFFSET('Water Data'!$G$28,0,10*ROW('Water Data'!G132)))</f>
        <v/>
      </c>
      <c r="CD138" s="274" t="str">
        <f ca="true">+IF(OFFSET('Water Data'!$G$29,0,10*ROW('Water Data'!G132))="","",OFFSET('Water Data'!$G$29,0,10*ROW('Water Data'!G132)))</f>
        <v/>
      </c>
      <c r="CE138" s="274" t="str">
        <f ca="true">+IF(OFFSET('Water Data'!$H$27,0,10*ROW('Water Data'!H132))="","",OFFSET('Water Data'!$H$27,0,10*ROW('Water Data'!H132)))</f>
        <v/>
      </c>
      <c r="CF138" s="274" t="str">
        <f ca="true">+IF(OFFSET('Water Data'!$H$28,0,10*ROW('Water Data'!H132))="","",OFFSET('Water Data'!$H$28,0,10*ROW('Water Data'!H132)))</f>
        <v/>
      </c>
      <c r="CG138" s="274" t="str">
        <f ca="true">+IF(OFFSET('Water Data'!$H$29,0,10*ROW('Water Data'!H132))="","",OFFSET('Water Data'!$H$29,0,10*ROW('Water Data'!H132)))</f>
        <v/>
      </c>
      <c r="CH138" s="274" t="str">
        <f ca="true">+IF(OFFSET('Water Data'!$I$27,0,10*ROW('Water Data'!I132))="","",OFFSET('Water Data'!$I$27,0,10*ROW('Water Data'!I132)))</f>
        <v/>
      </c>
      <c r="CI138" s="274" t="str">
        <f ca="true">+IF(OFFSET('Water Data'!$I$28,0,10*ROW('Water Data'!I132))="","",OFFSET('Water Data'!$I$28,0,10*ROW('Water Data'!I132)))</f>
        <v/>
      </c>
      <c r="CJ138" s="274" t="str">
        <f ca="true">+IF(OFFSET('Water Data'!$I$29,0,10*ROW('Water Data'!I132))="","",OFFSET('Water Data'!$I$29,0,10*ROW('Water Data'!I132)))</f>
        <v/>
      </c>
      <c r="CK138" s="274" t="str">
        <f ca="true">+IF(OFFSET('Sanitation Data'!$D$28,0,10*ROW('Sanitation Data'!D132))="","",OFFSET('Sanitation Data'!$D$28,0,10*ROW('Sanitation Data'!D132)))</f>
        <v/>
      </c>
      <c r="CL138" s="274" t="str">
        <f ca="true">+IF(OFFSET('Sanitation Data'!$D$29,0,10*ROW('Sanitation Data'!D132))="","",OFFSET('Sanitation Data'!$D$29,0,10*ROW('Sanitation Data'!D132)))</f>
        <v/>
      </c>
      <c r="CM138" s="274" t="str">
        <f ca="true">+IF(OFFSET('Sanitation Data'!$D$30,0,10*ROW('Sanitation Data'!D132))="","",OFFSET('Sanitation Data'!$D$30,0,10*ROW('Sanitation Data'!D132)))</f>
        <v/>
      </c>
      <c r="CN138" s="274" t="str">
        <f ca="true">+IF(OFFSET('Sanitation Data'!$D$31,0,10*ROW('Sanitation Data'!D132))="","",OFFSET('Sanitation Data'!$D$31,0,10*ROW('Sanitation Data'!D132)))</f>
        <v/>
      </c>
      <c r="CO138" s="274" t="str">
        <f ca="true">+IF(OFFSET('Sanitation Data'!$D$32,0,10*ROW('Sanitation Data'!D132))="","",OFFSET('Sanitation Data'!$D$32,0,10*ROW('Sanitation Data'!D132)))</f>
        <v/>
      </c>
      <c r="CP138" s="274" t="str">
        <f ca="true">+IF(OFFSET('Sanitation Data'!$E$28,0,10*ROW('Sanitation Data'!E132))="","",OFFSET('Sanitation Data'!$E$28,0,10*ROW('Sanitation Data'!E132)))</f>
        <v/>
      </c>
      <c r="CQ138" s="274" t="str">
        <f ca="true">+IF(OFFSET('Sanitation Data'!$E$29,0,10*ROW('Sanitation Data'!E132))="","",OFFSET('Sanitation Data'!$E$29,0,10*ROW('Sanitation Data'!E132)))</f>
        <v/>
      </c>
      <c r="CR138" s="274" t="str">
        <f ca="true">+IF(OFFSET('Sanitation Data'!$E$30,0,10*ROW('Sanitation Data'!E132))="","",OFFSET('Sanitation Data'!$E$30,0,10*ROW('Sanitation Data'!E132)))</f>
        <v/>
      </c>
      <c r="CS138" s="274" t="str">
        <f ca="true">+IF(OFFSET('Sanitation Data'!$E$31,0,10*ROW('Sanitation Data'!E132))="","",OFFSET('Sanitation Data'!$E$31,0,10*ROW('Sanitation Data'!E132)))</f>
        <v/>
      </c>
      <c r="CT138" s="274" t="str">
        <f ca="true">+IF(OFFSET('Sanitation Data'!$E$32,0,10*ROW('Sanitation Data'!E132))="","",OFFSET('Sanitation Data'!$E$32,0,10*ROW('Sanitation Data'!E132)))</f>
        <v/>
      </c>
      <c r="CU138" s="274" t="str">
        <f ca="true">+IF(OFFSET('Sanitation Data'!$F$28,0,10*ROW('Sanitation Data'!F132))="","",OFFSET('Sanitation Data'!$F$28,0,10*ROW('Sanitation Data'!F132)))</f>
        <v/>
      </c>
      <c r="CV138" s="274" t="str">
        <f ca="true">+IF(OFFSET('Sanitation Data'!$F$29,0,10*ROW('Sanitation Data'!F132))="","",OFFSET('Sanitation Data'!$F$29,0,10*ROW('Sanitation Data'!F132)))</f>
        <v/>
      </c>
      <c r="CW138" s="274" t="str">
        <f ca="true">+IF(OFFSET('Sanitation Data'!$F$30,0,10*ROW('Sanitation Data'!F132))="","",OFFSET('Sanitation Data'!$F$30,0,10*ROW('Sanitation Data'!F132)))</f>
        <v/>
      </c>
      <c r="CX138" s="274" t="str">
        <f ca="true">+IF(OFFSET('Sanitation Data'!$F$31,0,10*ROW('Sanitation Data'!F132))="","",OFFSET('Sanitation Data'!$F$31,0,10*ROW('Sanitation Data'!F132)))</f>
        <v/>
      </c>
      <c r="CY138" s="274" t="str">
        <f ca="true">+IF(OFFSET('Sanitation Data'!$F$32,0,10*ROW('Sanitation Data'!F132))="","",OFFSET('Sanitation Data'!$F$32,0,10*ROW('Sanitation Data'!F132)))</f>
        <v/>
      </c>
      <c r="CZ138" s="274" t="str">
        <f ca="true">+IF(OFFSET('Sanitation Data'!$G$28,0,10*ROW('Sanitation Data'!G132))="","",OFFSET('Sanitation Data'!$G$28,0,10*ROW('Sanitation Data'!G132)))</f>
        <v/>
      </c>
      <c r="DA138" s="274" t="str">
        <f ca="true">+IF(OFFSET('Sanitation Data'!$G$29,0,10*ROW('Sanitation Data'!G132))="","",OFFSET('Sanitation Data'!$G$29,0,10*ROW('Sanitation Data'!G132)))</f>
        <v/>
      </c>
      <c r="DB138" s="274" t="str">
        <f ca="true">+IF(OFFSET('Sanitation Data'!$G$30,0,10*ROW('Sanitation Data'!G132))="","",OFFSET('Sanitation Data'!$G$30,0,10*ROW('Sanitation Data'!G132)))</f>
        <v/>
      </c>
      <c r="DC138" s="274" t="str">
        <f ca="true">+IF(OFFSET('Sanitation Data'!$G$31,0,10*ROW('Sanitation Data'!G132))="","",OFFSET('Sanitation Data'!$G$31,0,10*ROW('Sanitation Data'!G132)))</f>
        <v/>
      </c>
      <c r="DD138" s="274" t="str">
        <f ca="true">+IF(OFFSET('Sanitation Data'!$G$32,0,10*ROW('Sanitation Data'!G132))="","",OFFSET('Sanitation Data'!$G$32,0,10*ROW('Sanitation Data'!G132)))</f>
        <v/>
      </c>
      <c r="DE138" s="274" t="str">
        <f ca="true">+IF(OFFSET('Sanitation Data'!$H$28,0,10*ROW('Sanitation Data'!H132))="","",OFFSET('Sanitation Data'!$H$28,0,10*ROW('Sanitation Data'!H132)))</f>
        <v/>
      </c>
      <c r="DF138" s="274" t="str">
        <f ca="true">+IF(OFFSET('Sanitation Data'!$H$29,0,10*ROW('Sanitation Data'!H132))="","",OFFSET('Sanitation Data'!$H$29,0,10*ROW('Sanitation Data'!H132)))</f>
        <v/>
      </c>
      <c r="DG138" s="274" t="str">
        <f ca="true">+IF(OFFSET('Sanitation Data'!$H$30,0,10*ROW('Sanitation Data'!H132))="","",OFFSET('Sanitation Data'!$H$30,0,10*ROW('Sanitation Data'!H132)))</f>
        <v/>
      </c>
      <c r="DH138" s="274" t="str">
        <f ca="true">+IF(OFFSET('Sanitation Data'!$H$31,0,10*ROW('Sanitation Data'!H132))="","",OFFSET('Sanitation Data'!$H$31,0,10*ROW('Sanitation Data'!H132)))</f>
        <v/>
      </c>
      <c r="DI138" s="274" t="str">
        <f ca="true">+IF(OFFSET('Sanitation Data'!$H$32,0,10*ROW('Sanitation Data'!H132))="","",OFFSET('Sanitation Data'!$H$32,0,10*ROW('Sanitation Data'!H132)))</f>
        <v/>
      </c>
      <c r="DJ138" s="274" t="str">
        <f ca="true">+IF(OFFSET('Sanitation Data'!$I$28,0,10*ROW('Sanitation Data'!I132))="","",OFFSET('Sanitation Data'!$I$28,0,10*ROW('Sanitation Data'!I132)))</f>
        <v/>
      </c>
      <c r="DK138" s="274" t="str">
        <f ca="true">+IF(OFFSET('Sanitation Data'!$I$29,0,10*ROW('Sanitation Data'!I132))="","",OFFSET('Sanitation Data'!$I$29,0,10*ROW('Sanitation Data'!I132)))</f>
        <v/>
      </c>
      <c r="DL138" s="274" t="str">
        <f ca="true">+IF(OFFSET('Sanitation Data'!$I$30,0,10*ROW('Sanitation Data'!I132))="","",OFFSET('Sanitation Data'!$I$30,0,10*ROW('Sanitation Data'!I132)))</f>
        <v/>
      </c>
      <c r="DM138" s="274" t="str">
        <f ca="true">+IF(OFFSET('Sanitation Data'!$I$31,0,10*ROW('Sanitation Data'!I132))="","",OFFSET('Sanitation Data'!$I$31,0,10*ROW('Sanitation Data'!I132)))</f>
        <v/>
      </c>
      <c r="DN138" s="274" t="str">
        <f ca="true">+IF(OFFSET('Sanitation Data'!$I$32,0,10*ROW('Sanitation Data'!I132))="","",OFFSET('Sanitation Data'!$I$32,0,10*ROW('Sanitation Data'!I132)))</f>
        <v/>
      </c>
      <c r="DO138" s="274" t="str">
        <f ca="true">+IF(OFFSET('Hygiene Data'!$D$11,0,10*ROW('Hygiene Data'!D132))="","",OFFSET('Hygiene Data'!$D$11,0,10*ROW('Hygiene Data'!D132)))</f>
        <v/>
      </c>
      <c r="DP138" s="274" t="str">
        <f ca="true">+IF(OFFSET('Hygiene Data'!$D$12,0,10*ROW('Hygiene Data'!D132))="","",OFFSET('Hygiene Data'!$D$12,0,10*ROW('Hygiene Data'!D132)))</f>
        <v/>
      </c>
      <c r="DQ138" s="274" t="str">
        <f ca="true">+IF(OFFSET('Hygiene Data'!$D$13,0,10*ROW('Hygiene Data'!D132))="","",OFFSET('Hygiene Data'!$D$13,0,10*ROW('Hygiene Data'!D132)))</f>
        <v/>
      </c>
      <c r="DR138" s="274" t="str">
        <f ca="true">+IF(OFFSET('Hygiene Data'!$E$11,0,10*ROW('Hygiene Data'!E132))="","",OFFSET('Hygiene Data'!$E$11,0,10*ROW('Hygiene Data'!E132)))</f>
        <v/>
      </c>
      <c r="DS138" s="274" t="str">
        <f ca="true">+IF(OFFSET('Hygiene Data'!$E$12,0,10*ROW('Hygiene Data'!E132))="","",OFFSET('Hygiene Data'!$E$12,0,10*ROW('Hygiene Data'!E132)))</f>
        <v/>
      </c>
      <c r="DT138" s="274" t="str">
        <f ca="true">+IF(OFFSET('Hygiene Data'!$E$13,0,10*ROW('Hygiene Data'!E132))="","",OFFSET('Hygiene Data'!$E$13,0,10*ROW('Hygiene Data'!E132)))</f>
        <v/>
      </c>
      <c r="DU138" s="274" t="str">
        <f ca="true">+IF(OFFSET('Hygiene Data'!$F$11,0,10*ROW('Hygiene Data'!F132))="","",OFFSET('Hygiene Data'!$F$11,0,10*ROW('Hygiene Data'!F132)))</f>
        <v/>
      </c>
      <c r="DV138" s="274" t="str">
        <f ca="true">+IF(OFFSET('Hygiene Data'!$F$12,0,10*ROW('Hygiene Data'!F132))="","",OFFSET('Hygiene Data'!$F$12,0,10*ROW('Hygiene Data'!F132)))</f>
        <v/>
      </c>
      <c r="DW138" s="274" t="str">
        <f ca="true">+IF(OFFSET('Hygiene Data'!$F$13,0,10*ROW('Hygiene Data'!F132))="","",OFFSET('Hygiene Data'!$F$13,0,10*ROW('Hygiene Data'!F132)))</f>
        <v/>
      </c>
      <c r="DX138" s="274" t="str">
        <f ca="true">+IF(OFFSET('Hygiene Data'!$G$11,0,10*ROW('Hygiene Data'!G132))="","",OFFSET('Hygiene Data'!$G$11,0,10*ROW('Hygiene Data'!G132)))</f>
        <v/>
      </c>
      <c r="DY138" s="274" t="str">
        <f ca="true">+IF(OFFSET('Hygiene Data'!$G$12,0,10*ROW('Hygiene Data'!G132))="","",OFFSET('Hygiene Data'!$G$12,0,10*ROW('Hygiene Data'!G132)))</f>
        <v/>
      </c>
      <c r="DZ138" s="274" t="str">
        <f ca="true">+IF(OFFSET('Hygiene Data'!$G$13,0,10*ROW('Hygiene Data'!G132))="","",OFFSET('Hygiene Data'!$G$13,0,10*ROW('Hygiene Data'!G132)))</f>
        <v/>
      </c>
      <c r="EA138" s="274" t="str">
        <f ca="true">+IF(OFFSET('Hygiene Data'!$H$11,0,10*ROW('Hygiene Data'!H132))="","",OFFSET('Hygiene Data'!$H$11,0,10*ROW('Hygiene Data'!H132)))</f>
        <v/>
      </c>
      <c r="EB138" s="274" t="str">
        <f ca="true">+IF(OFFSET('Hygiene Data'!$H$12,0,10*ROW('Hygiene Data'!H132))="","",OFFSET('Hygiene Data'!$H$12,0,10*ROW('Hygiene Data'!H132)))</f>
        <v/>
      </c>
      <c r="EC138" s="274" t="str">
        <f ca="true">+IF(OFFSET('Hygiene Data'!$H$13,0,10*ROW('Hygiene Data'!H132))="","",OFFSET('Hygiene Data'!$H$13,0,10*ROW('Hygiene Data'!H132)))</f>
        <v/>
      </c>
      <c r="ED138" s="274" t="str">
        <f ca="true">+IF(OFFSET('Hygiene Data'!$I$11,0,10*ROW('Hygiene Data'!I132))="","",OFFSET('Hygiene Data'!$I$11,0,10*ROW('Hygiene Data'!I132)))</f>
        <v/>
      </c>
      <c r="EE138" s="274" t="str">
        <f ca="true">+IF(OFFSET('Hygiene Data'!$I$12,0,10*ROW('Hygiene Data'!I132))="","",OFFSET('Hygiene Data'!$I$12,0,10*ROW('Hygiene Data'!I132)))</f>
        <v/>
      </c>
      <c r="EF138" s="274"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0" t="str">
        <f t="shared" ca="true" si="2"/>
        <v/>
      </c>
      <c r="D139" s="9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4"/>
      <c r="BS139" s="274" t="str">
        <f ca="true">+IF(OFFSET('Water Data'!$D$27,0,10*ROW('Water Data'!D133))="","",OFFSET('Water Data'!$D$27,0,10*ROW('Water Data'!D133)))</f>
        <v/>
      </c>
      <c r="BT139" s="274" t="str">
        <f ca="true">+IF(OFFSET('Water Data'!$D$28,0,10*ROW('Water Data'!D133))="","",OFFSET('Water Data'!$D$28,0,10*ROW('Water Data'!D133)))</f>
        <v/>
      </c>
      <c r="BU139" s="274" t="str">
        <f ca="true">+IF(OFFSET('Water Data'!$D$29,0,10*ROW('Water Data'!D133))="","",OFFSET('Water Data'!$D$29,0,10*ROW('Water Data'!D133)))</f>
        <v/>
      </c>
      <c r="BV139" s="274" t="str">
        <f ca="true">+IF(OFFSET('Water Data'!$E$27,0,10*ROW('Water Data'!E133))="","",OFFSET('Water Data'!$E$27,0,10*ROW('Water Data'!E133)))</f>
        <v/>
      </c>
      <c r="BW139" s="274" t="str">
        <f ca="true">+IF(OFFSET('Water Data'!$E$28,0,10*ROW('Water Data'!E133))="","",OFFSET('Water Data'!$E$28,0,10*ROW('Water Data'!E133)))</f>
        <v/>
      </c>
      <c r="BX139" s="274" t="str">
        <f ca="true">+IF(OFFSET('Water Data'!$E$29,0,10*ROW('Water Data'!E133))="","",OFFSET('Water Data'!$E$29,0,10*ROW('Water Data'!E133)))</f>
        <v/>
      </c>
      <c r="BY139" s="274" t="str">
        <f ca="true">+IF(OFFSET('Water Data'!$F$27,0,10*ROW('Water Data'!F133))="","",OFFSET('Water Data'!$F$27,0,10*ROW('Water Data'!F133)))</f>
        <v/>
      </c>
      <c r="BZ139" s="274" t="str">
        <f ca="true">+IF(OFFSET('Water Data'!$F$28,0,10*ROW('Water Data'!F133))="","",OFFSET('Water Data'!$F$28,0,10*ROW('Water Data'!F133)))</f>
        <v/>
      </c>
      <c r="CA139" s="274" t="str">
        <f ca="true">+IF(OFFSET('Water Data'!$F$29,0,10*ROW('Water Data'!F133))="","",OFFSET('Water Data'!$F$29,0,10*ROW('Water Data'!F133)))</f>
        <v/>
      </c>
      <c r="CB139" s="274" t="str">
        <f ca="true">+IF(OFFSET('Water Data'!$G$27,0,10*ROW('Water Data'!G133))="","",OFFSET('Water Data'!$G$27,0,10*ROW('Water Data'!G133)))</f>
        <v/>
      </c>
      <c r="CC139" s="274" t="str">
        <f ca="true">+IF(OFFSET('Water Data'!$G$28,0,10*ROW('Water Data'!G133))="","",OFFSET('Water Data'!$G$28,0,10*ROW('Water Data'!G133)))</f>
        <v/>
      </c>
      <c r="CD139" s="274" t="str">
        <f ca="true">+IF(OFFSET('Water Data'!$G$29,0,10*ROW('Water Data'!G133))="","",OFFSET('Water Data'!$G$29,0,10*ROW('Water Data'!G133)))</f>
        <v/>
      </c>
      <c r="CE139" s="274" t="str">
        <f ca="true">+IF(OFFSET('Water Data'!$H$27,0,10*ROW('Water Data'!H133))="","",OFFSET('Water Data'!$H$27,0,10*ROW('Water Data'!H133)))</f>
        <v/>
      </c>
      <c r="CF139" s="274" t="str">
        <f ca="true">+IF(OFFSET('Water Data'!$H$28,0,10*ROW('Water Data'!H133))="","",OFFSET('Water Data'!$H$28,0,10*ROW('Water Data'!H133)))</f>
        <v/>
      </c>
      <c r="CG139" s="274" t="str">
        <f ca="true">+IF(OFFSET('Water Data'!$H$29,0,10*ROW('Water Data'!H133))="","",OFFSET('Water Data'!$H$29,0,10*ROW('Water Data'!H133)))</f>
        <v/>
      </c>
      <c r="CH139" s="274" t="str">
        <f ca="true">+IF(OFFSET('Water Data'!$I$27,0,10*ROW('Water Data'!I133))="","",OFFSET('Water Data'!$I$27,0,10*ROW('Water Data'!I133)))</f>
        <v/>
      </c>
      <c r="CI139" s="274" t="str">
        <f ca="true">+IF(OFFSET('Water Data'!$I$28,0,10*ROW('Water Data'!I133))="","",OFFSET('Water Data'!$I$28,0,10*ROW('Water Data'!I133)))</f>
        <v/>
      </c>
      <c r="CJ139" s="274" t="str">
        <f ca="true">+IF(OFFSET('Water Data'!$I$29,0,10*ROW('Water Data'!I133))="","",OFFSET('Water Data'!$I$29,0,10*ROW('Water Data'!I133)))</f>
        <v/>
      </c>
      <c r="CK139" s="274" t="str">
        <f ca="true">+IF(OFFSET('Sanitation Data'!$D$28,0,10*ROW('Sanitation Data'!D133))="","",OFFSET('Sanitation Data'!$D$28,0,10*ROW('Sanitation Data'!D133)))</f>
        <v/>
      </c>
      <c r="CL139" s="274" t="str">
        <f ca="true">+IF(OFFSET('Sanitation Data'!$D$29,0,10*ROW('Sanitation Data'!D133))="","",OFFSET('Sanitation Data'!$D$29,0,10*ROW('Sanitation Data'!D133)))</f>
        <v/>
      </c>
      <c r="CM139" s="274" t="str">
        <f ca="true">+IF(OFFSET('Sanitation Data'!$D$30,0,10*ROW('Sanitation Data'!D133))="","",OFFSET('Sanitation Data'!$D$30,0,10*ROW('Sanitation Data'!D133)))</f>
        <v/>
      </c>
      <c r="CN139" s="274" t="str">
        <f ca="true">+IF(OFFSET('Sanitation Data'!$D$31,0,10*ROW('Sanitation Data'!D133))="","",OFFSET('Sanitation Data'!$D$31,0,10*ROW('Sanitation Data'!D133)))</f>
        <v/>
      </c>
      <c r="CO139" s="274" t="str">
        <f ca="true">+IF(OFFSET('Sanitation Data'!$D$32,0,10*ROW('Sanitation Data'!D133))="","",OFFSET('Sanitation Data'!$D$32,0,10*ROW('Sanitation Data'!D133)))</f>
        <v/>
      </c>
      <c r="CP139" s="274" t="str">
        <f ca="true">+IF(OFFSET('Sanitation Data'!$E$28,0,10*ROW('Sanitation Data'!E133))="","",OFFSET('Sanitation Data'!$E$28,0,10*ROW('Sanitation Data'!E133)))</f>
        <v/>
      </c>
      <c r="CQ139" s="274" t="str">
        <f ca="true">+IF(OFFSET('Sanitation Data'!$E$29,0,10*ROW('Sanitation Data'!E133))="","",OFFSET('Sanitation Data'!$E$29,0,10*ROW('Sanitation Data'!E133)))</f>
        <v/>
      </c>
      <c r="CR139" s="274" t="str">
        <f ca="true">+IF(OFFSET('Sanitation Data'!$E$30,0,10*ROW('Sanitation Data'!E133))="","",OFFSET('Sanitation Data'!$E$30,0,10*ROW('Sanitation Data'!E133)))</f>
        <v/>
      </c>
      <c r="CS139" s="274" t="str">
        <f ca="true">+IF(OFFSET('Sanitation Data'!$E$31,0,10*ROW('Sanitation Data'!E133))="","",OFFSET('Sanitation Data'!$E$31,0,10*ROW('Sanitation Data'!E133)))</f>
        <v/>
      </c>
      <c r="CT139" s="274" t="str">
        <f ca="true">+IF(OFFSET('Sanitation Data'!$E$32,0,10*ROW('Sanitation Data'!E133))="","",OFFSET('Sanitation Data'!$E$32,0,10*ROW('Sanitation Data'!E133)))</f>
        <v/>
      </c>
      <c r="CU139" s="274" t="str">
        <f ca="true">+IF(OFFSET('Sanitation Data'!$F$28,0,10*ROW('Sanitation Data'!F133))="","",OFFSET('Sanitation Data'!$F$28,0,10*ROW('Sanitation Data'!F133)))</f>
        <v/>
      </c>
      <c r="CV139" s="274" t="str">
        <f ca="true">+IF(OFFSET('Sanitation Data'!$F$29,0,10*ROW('Sanitation Data'!F133))="","",OFFSET('Sanitation Data'!$F$29,0,10*ROW('Sanitation Data'!F133)))</f>
        <v/>
      </c>
      <c r="CW139" s="274" t="str">
        <f ca="true">+IF(OFFSET('Sanitation Data'!$F$30,0,10*ROW('Sanitation Data'!F133))="","",OFFSET('Sanitation Data'!$F$30,0,10*ROW('Sanitation Data'!F133)))</f>
        <v/>
      </c>
      <c r="CX139" s="274" t="str">
        <f ca="true">+IF(OFFSET('Sanitation Data'!$F$31,0,10*ROW('Sanitation Data'!F133))="","",OFFSET('Sanitation Data'!$F$31,0,10*ROW('Sanitation Data'!F133)))</f>
        <v/>
      </c>
      <c r="CY139" s="274" t="str">
        <f ca="true">+IF(OFFSET('Sanitation Data'!$F$32,0,10*ROW('Sanitation Data'!F133))="","",OFFSET('Sanitation Data'!$F$32,0,10*ROW('Sanitation Data'!F133)))</f>
        <v/>
      </c>
      <c r="CZ139" s="274" t="str">
        <f ca="true">+IF(OFFSET('Sanitation Data'!$G$28,0,10*ROW('Sanitation Data'!G133))="","",OFFSET('Sanitation Data'!$G$28,0,10*ROW('Sanitation Data'!G133)))</f>
        <v/>
      </c>
      <c r="DA139" s="274" t="str">
        <f ca="true">+IF(OFFSET('Sanitation Data'!$G$29,0,10*ROW('Sanitation Data'!G133))="","",OFFSET('Sanitation Data'!$G$29,0,10*ROW('Sanitation Data'!G133)))</f>
        <v/>
      </c>
      <c r="DB139" s="274" t="str">
        <f ca="true">+IF(OFFSET('Sanitation Data'!$G$30,0,10*ROW('Sanitation Data'!G133))="","",OFFSET('Sanitation Data'!$G$30,0,10*ROW('Sanitation Data'!G133)))</f>
        <v/>
      </c>
      <c r="DC139" s="274" t="str">
        <f ca="true">+IF(OFFSET('Sanitation Data'!$G$31,0,10*ROW('Sanitation Data'!G133))="","",OFFSET('Sanitation Data'!$G$31,0,10*ROW('Sanitation Data'!G133)))</f>
        <v/>
      </c>
      <c r="DD139" s="274" t="str">
        <f ca="true">+IF(OFFSET('Sanitation Data'!$G$32,0,10*ROW('Sanitation Data'!G133))="","",OFFSET('Sanitation Data'!$G$32,0,10*ROW('Sanitation Data'!G133)))</f>
        <v/>
      </c>
      <c r="DE139" s="274" t="str">
        <f ca="true">+IF(OFFSET('Sanitation Data'!$H$28,0,10*ROW('Sanitation Data'!H133))="","",OFFSET('Sanitation Data'!$H$28,0,10*ROW('Sanitation Data'!H133)))</f>
        <v/>
      </c>
      <c r="DF139" s="274" t="str">
        <f ca="true">+IF(OFFSET('Sanitation Data'!$H$29,0,10*ROW('Sanitation Data'!H133))="","",OFFSET('Sanitation Data'!$H$29,0,10*ROW('Sanitation Data'!H133)))</f>
        <v/>
      </c>
      <c r="DG139" s="274" t="str">
        <f ca="true">+IF(OFFSET('Sanitation Data'!$H$30,0,10*ROW('Sanitation Data'!H133))="","",OFFSET('Sanitation Data'!$H$30,0,10*ROW('Sanitation Data'!H133)))</f>
        <v/>
      </c>
      <c r="DH139" s="274" t="str">
        <f ca="true">+IF(OFFSET('Sanitation Data'!$H$31,0,10*ROW('Sanitation Data'!H133))="","",OFFSET('Sanitation Data'!$H$31,0,10*ROW('Sanitation Data'!H133)))</f>
        <v/>
      </c>
      <c r="DI139" s="274" t="str">
        <f ca="true">+IF(OFFSET('Sanitation Data'!$H$32,0,10*ROW('Sanitation Data'!H133))="","",OFFSET('Sanitation Data'!$H$32,0,10*ROW('Sanitation Data'!H133)))</f>
        <v/>
      </c>
      <c r="DJ139" s="274" t="str">
        <f ca="true">+IF(OFFSET('Sanitation Data'!$I$28,0,10*ROW('Sanitation Data'!I133))="","",OFFSET('Sanitation Data'!$I$28,0,10*ROW('Sanitation Data'!I133)))</f>
        <v/>
      </c>
      <c r="DK139" s="274" t="str">
        <f ca="true">+IF(OFFSET('Sanitation Data'!$I$29,0,10*ROW('Sanitation Data'!I133))="","",OFFSET('Sanitation Data'!$I$29,0,10*ROW('Sanitation Data'!I133)))</f>
        <v/>
      </c>
      <c r="DL139" s="274" t="str">
        <f ca="true">+IF(OFFSET('Sanitation Data'!$I$30,0,10*ROW('Sanitation Data'!I133))="","",OFFSET('Sanitation Data'!$I$30,0,10*ROW('Sanitation Data'!I133)))</f>
        <v/>
      </c>
      <c r="DM139" s="274" t="str">
        <f ca="true">+IF(OFFSET('Sanitation Data'!$I$31,0,10*ROW('Sanitation Data'!I133))="","",OFFSET('Sanitation Data'!$I$31,0,10*ROW('Sanitation Data'!I133)))</f>
        <v/>
      </c>
      <c r="DN139" s="274" t="str">
        <f ca="true">+IF(OFFSET('Sanitation Data'!$I$32,0,10*ROW('Sanitation Data'!I133))="","",OFFSET('Sanitation Data'!$I$32,0,10*ROW('Sanitation Data'!I133)))</f>
        <v/>
      </c>
      <c r="DO139" s="274" t="str">
        <f ca="true">+IF(OFFSET('Hygiene Data'!$D$11,0,10*ROW('Hygiene Data'!D133))="","",OFFSET('Hygiene Data'!$D$11,0,10*ROW('Hygiene Data'!D133)))</f>
        <v/>
      </c>
      <c r="DP139" s="274" t="str">
        <f ca="true">+IF(OFFSET('Hygiene Data'!$D$12,0,10*ROW('Hygiene Data'!D133))="","",OFFSET('Hygiene Data'!$D$12,0,10*ROW('Hygiene Data'!D133)))</f>
        <v/>
      </c>
      <c r="DQ139" s="274" t="str">
        <f ca="true">+IF(OFFSET('Hygiene Data'!$D$13,0,10*ROW('Hygiene Data'!D133))="","",OFFSET('Hygiene Data'!$D$13,0,10*ROW('Hygiene Data'!D133)))</f>
        <v/>
      </c>
      <c r="DR139" s="274" t="str">
        <f ca="true">+IF(OFFSET('Hygiene Data'!$E$11,0,10*ROW('Hygiene Data'!E133))="","",OFFSET('Hygiene Data'!$E$11,0,10*ROW('Hygiene Data'!E133)))</f>
        <v/>
      </c>
      <c r="DS139" s="274" t="str">
        <f ca="true">+IF(OFFSET('Hygiene Data'!$E$12,0,10*ROW('Hygiene Data'!E133))="","",OFFSET('Hygiene Data'!$E$12,0,10*ROW('Hygiene Data'!E133)))</f>
        <v/>
      </c>
      <c r="DT139" s="274" t="str">
        <f ca="true">+IF(OFFSET('Hygiene Data'!$E$13,0,10*ROW('Hygiene Data'!E133))="","",OFFSET('Hygiene Data'!$E$13,0,10*ROW('Hygiene Data'!E133)))</f>
        <v/>
      </c>
      <c r="DU139" s="274" t="str">
        <f ca="true">+IF(OFFSET('Hygiene Data'!$F$11,0,10*ROW('Hygiene Data'!F133))="","",OFFSET('Hygiene Data'!$F$11,0,10*ROW('Hygiene Data'!F133)))</f>
        <v/>
      </c>
      <c r="DV139" s="274" t="str">
        <f ca="true">+IF(OFFSET('Hygiene Data'!$F$12,0,10*ROW('Hygiene Data'!F133))="","",OFFSET('Hygiene Data'!$F$12,0,10*ROW('Hygiene Data'!F133)))</f>
        <v/>
      </c>
      <c r="DW139" s="274" t="str">
        <f ca="true">+IF(OFFSET('Hygiene Data'!$F$13,0,10*ROW('Hygiene Data'!F133))="","",OFFSET('Hygiene Data'!$F$13,0,10*ROW('Hygiene Data'!F133)))</f>
        <v/>
      </c>
      <c r="DX139" s="274" t="str">
        <f ca="true">+IF(OFFSET('Hygiene Data'!$G$11,0,10*ROW('Hygiene Data'!G133))="","",OFFSET('Hygiene Data'!$G$11,0,10*ROW('Hygiene Data'!G133)))</f>
        <v/>
      </c>
      <c r="DY139" s="274" t="str">
        <f ca="true">+IF(OFFSET('Hygiene Data'!$G$12,0,10*ROW('Hygiene Data'!G133))="","",OFFSET('Hygiene Data'!$G$12,0,10*ROW('Hygiene Data'!G133)))</f>
        <v/>
      </c>
      <c r="DZ139" s="274" t="str">
        <f ca="true">+IF(OFFSET('Hygiene Data'!$G$13,0,10*ROW('Hygiene Data'!G133))="","",OFFSET('Hygiene Data'!$G$13,0,10*ROW('Hygiene Data'!G133)))</f>
        <v/>
      </c>
      <c r="EA139" s="274" t="str">
        <f ca="true">+IF(OFFSET('Hygiene Data'!$H$11,0,10*ROW('Hygiene Data'!H133))="","",OFFSET('Hygiene Data'!$H$11,0,10*ROW('Hygiene Data'!H133)))</f>
        <v/>
      </c>
      <c r="EB139" s="274" t="str">
        <f ca="true">+IF(OFFSET('Hygiene Data'!$H$12,0,10*ROW('Hygiene Data'!H133))="","",OFFSET('Hygiene Data'!$H$12,0,10*ROW('Hygiene Data'!H133)))</f>
        <v/>
      </c>
      <c r="EC139" s="274" t="str">
        <f ca="true">+IF(OFFSET('Hygiene Data'!$H$13,0,10*ROW('Hygiene Data'!H133))="","",OFFSET('Hygiene Data'!$H$13,0,10*ROW('Hygiene Data'!H133)))</f>
        <v/>
      </c>
      <c r="ED139" s="274" t="str">
        <f ca="true">+IF(OFFSET('Hygiene Data'!$I$11,0,10*ROW('Hygiene Data'!I133))="","",OFFSET('Hygiene Data'!$I$11,0,10*ROW('Hygiene Data'!I133)))</f>
        <v/>
      </c>
      <c r="EE139" s="274" t="str">
        <f ca="true">+IF(OFFSET('Hygiene Data'!$I$12,0,10*ROW('Hygiene Data'!I133))="","",OFFSET('Hygiene Data'!$I$12,0,10*ROW('Hygiene Data'!I133)))</f>
        <v/>
      </c>
      <c r="EF139" s="274"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0" t="str">
        <f t="shared" ca="true" si="2"/>
        <v/>
      </c>
      <c r="D140" s="9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4"/>
      <c r="BS140" s="274" t="str">
        <f ca="true">+IF(OFFSET('Water Data'!$D$27,0,10*ROW('Water Data'!D134))="","",OFFSET('Water Data'!$D$27,0,10*ROW('Water Data'!D134)))</f>
        <v/>
      </c>
      <c r="BT140" s="274" t="str">
        <f ca="true">+IF(OFFSET('Water Data'!$D$28,0,10*ROW('Water Data'!D134))="","",OFFSET('Water Data'!$D$28,0,10*ROW('Water Data'!D134)))</f>
        <v/>
      </c>
      <c r="BU140" s="274" t="str">
        <f ca="true">+IF(OFFSET('Water Data'!$D$29,0,10*ROW('Water Data'!D134))="","",OFFSET('Water Data'!$D$29,0,10*ROW('Water Data'!D134)))</f>
        <v/>
      </c>
      <c r="BV140" s="274" t="str">
        <f ca="true">+IF(OFFSET('Water Data'!$E$27,0,10*ROW('Water Data'!E134))="","",OFFSET('Water Data'!$E$27,0,10*ROW('Water Data'!E134)))</f>
        <v/>
      </c>
      <c r="BW140" s="274" t="str">
        <f ca="true">+IF(OFFSET('Water Data'!$E$28,0,10*ROW('Water Data'!E134))="","",OFFSET('Water Data'!$E$28,0,10*ROW('Water Data'!E134)))</f>
        <v/>
      </c>
      <c r="BX140" s="274" t="str">
        <f ca="true">+IF(OFFSET('Water Data'!$E$29,0,10*ROW('Water Data'!E134))="","",OFFSET('Water Data'!$E$29,0,10*ROW('Water Data'!E134)))</f>
        <v/>
      </c>
      <c r="BY140" s="274" t="str">
        <f ca="true">+IF(OFFSET('Water Data'!$F$27,0,10*ROW('Water Data'!F134))="","",OFFSET('Water Data'!$F$27,0,10*ROW('Water Data'!F134)))</f>
        <v/>
      </c>
      <c r="BZ140" s="274" t="str">
        <f ca="true">+IF(OFFSET('Water Data'!$F$28,0,10*ROW('Water Data'!F134))="","",OFFSET('Water Data'!$F$28,0,10*ROW('Water Data'!F134)))</f>
        <v/>
      </c>
      <c r="CA140" s="274" t="str">
        <f ca="true">+IF(OFFSET('Water Data'!$F$29,0,10*ROW('Water Data'!F134))="","",OFFSET('Water Data'!$F$29,0,10*ROW('Water Data'!F134)))</f>
        <v/>
      </c>
      <c r="CB140" s="274" t="str">
        <f ca="true">+IF(OFFSET('Water Data'!$G$27,0,10*ROW('Water Data'!G134))="","",OFFSET('Water Data'!$G$27,0,10*ROW('Water Data'!G134)))</f>
        <v/>
      </c>
      <c r="CC140" s="274" t="str">
        <f ca="true">+IF(OFFSET('Water Data'!$G$28,0,10*ROW('Water Data'!G134))="","",OFFSET('Water Data'!$G$28,0,10*ROW('Water Data'!G134)))</f>
        <v/>
      </c>
      <c r="CD140" s="274" t="str">
        <f ca="true">+IF(OFFSET('Water Data'!$G$29,0,10*ROW('Water Data'!G134))="","",OFFSET('Water Data'!$G$29,0,10*ROW('Water Data'!G134)))</f>
        <v/>
      </c>
      <c r="CE140" s="274" t="str">
        <f ca="true">+IF(OFFSET('Water Data'!$H$27,0,10*ROW('Water Data'!H134))="","",OFFSET('Water Data'!$H$27,0,10*ROW('Water Data'!H134)))</f>
        <v/>
      </c>
      <c r="CF140" s="274" t="str">
        <f ca="true">+IF(OFFSET('Water Data'!$H$28,0,10*ROW('Water Data'!H134))="","",OFFSET('Water Data'!$H$28,0,10*ROW('Water Data'!H134)))</f>
        <v/>
      </c>
      <c r="CG140" s="274" t="str">
        <f ca="true">+IF(OFFSET('Water Data'!$H$29,0,10*ROW('Water Data'!H134))="","",OFFSET('Water Data'!$H$29,0,10*ROW('Water Data'!H134)))</f>
        <v/>
      </c>
      <c r="CH140" s="274" t="str">
        <f ca="true">+IF(OFFSET('Water Data'!$I$27,0,10*ROW('Water Data'!I134))="","",OFFSET('Water Data'!$I$27,0,10*ROW('Water Data'!I134)))</f>
        <v/>
      </c>
      <c r="CI140" s="274" t="str">
        <f ca="true">+IF(OFFSET('Water Data'!$I$28,0,10*ROW('Water Data'!I134))="","",OFFSET('Water Data'!$I$28,0,10*ROW('Water Data'!I134)))</f>
        <v/>
      </c>
      <c r="CJ140" s="274" t="str">
        <f ca="true">+IF(OFFSET('Water Data'!$I$29,0,10*ROW('Water Data'!I134))="","",OFFSET('Water Data'!$I$29,0,10*ROW('Water Data'!I134)))</f>
        <v/>
      </c>
      <c r="CK140" s="274" t="str">
        <f ca="true">+IF(OFFSET('Sanitation Data'!$D$28,0,10*ROW('Sanitation Data'!D134))="","",OFFSET('Sanitation Data'!$D$28,0,10*ROW('Sanitation Data'!D134)))</f>
        <v/>
      </c>
      <c r="CL140" s="274" t="str">
        <f ca="true">+IF(OFFSET('Sanitation Data'!$D$29,0,10*ROW('Sanitation Data'!D134))="","",OFFSET('Sanitation Data'!$D$29,0,10*ROW('Sanitation Data'!D134)))</f>
        <v/>
      </c>
      <c r="CM140" s="274" t="str">
        <f ca="true">+IF(OFFSET('Sanitation Data'!$D$30,0,10*ROW('Sanitation Data'!D134))="","",OFFSET('Sanitation Data'!$D$30,0,10*ROW('Sanitation Data'!D134)))</f>
        <v/>
      </c>
      <c r="CN140" s="274" t="str">
        <f ca="true">+IF(OFFSET('Sanitation Data'!$D$31,0,10*ROW('Sanitation Data'!D134))="","",OFFSET('Sanitation Data'!$D$31,0,10*ROW('Sanitation Data'!D134)))</f>
        <v/>
      </c>
      <c r="CO140" s="274" t="str">
        <f ca="true">+IF(OFFSET('Sanitation Data'!$D$32,0,10*ROW('Sanitation Data'!D134))="","",OFFSET('Sanitation Data'!$D$32,0,10*ROW('Sanitation Data'!D134)))</f>
        <v/>
      </c>
      <c r="CP140" s="274" t="str">
        <f ca="true">+IF(OFFSET('Sanitation Data'!$E$28,0,10*ROW('Sanitation Data'!E134))="","",OFFSET('Sanitation Data'!$E$28,0,10*ROW('Sanitation Data'!E134)))</f>
        <v/>
      </c>
      <c r="CQ140" s="274" t="str">
        <f ca="true">+IF(OFFSET('Sanitation Data'!$E$29,0,10*ROW('Sanitation Data'!E134))="","",OFFSET('Sanitation Data'!$E$29,0,10*ROW('Sanitation Data'!E134)))</f>
        <v/>
      </c>
      <c r="CR140" s="274" t="str">
        <f ca="true">+IF(OFFSET('Sanitation Data'!$E$30,0,10*ROW('Sanitation Data'!E134))="","",OFFSET('Sanitation Data'!$E$30,0,10*ROW('Sanitation Data'!E134)))</f>
        <v/>
      </c>
      <c r="CS140" s="274" t="str">
        <f ca="true">+IF(OFFSET('Sanitation Data'!$E$31,0,10*ROW('Sanitation Data'!E134))="","",OFFSET('Sanitation Data'!$E$31,0,10*ROW('Sanitation Data'!E134)))</f>
        <v/>
      </c>
      <c r="CT140" s="274" t="str">
        <f ca="true">+IF(OFFSET('Sanitation Data'!$E$32,0,10*ROW('Sanitation Data'!E134))="","",OFFSET('Sanitation Data'!$E$32,0,10*ROW('Sanitation Data'!E134)))</f>
        <v/>
      </c>
      <c r="CU140" s="274" t="str">
        <f ca="true">+IF(OFFSET('Sanitation Data'!$F$28,0,10*ROW('Sanitation Data'!F134))="","",OFFSET('Sanitation Data'!$F$28,0,10*ROW('Sanitation Data'!F134)))</f>
        <v/>
      </c>
      <c r="CV140" s="274" t="str">
        <f ca="true">+IF(OFFSET('Sanitation Data'!$F$29,0,10*ROW('Sanitation Data'!F134))="","",OFFSET('Sanitation Data'!$F$29,0,10*ROW('Sanitation Data'!F134)))</f>
        <v/>
      </c>
      <c r="CW140" s="274" t="str">
        <f ca="true">+IF(OFFSET('Sanitation Data'!$F$30,0,10*ROW('Sanitation Data'!F134))="","",OFFSET('Sanitation Data'!$F$30,0,10*ROW('Sanitation Data'!F134)))</f>
        <v/>
      </c>
      <c r="CX140" s="274" t="str">
        <f ca="true">+IF(OFFSET('Sanitation Data'!$F$31,0,10*ROW('Sanitation Data'!F134))="","",OFFSET('Sanitation Data'!$F$31,0,10*ROW('Sanitation Data'!F134)))</f>
        <v/>
      </c>
      <c r="CY140" s="274" t="str">
        <f ca="true">+IF(OFFSET('Sanitation Data'!$F$32,0,10*ROW('Sanitation Data'!F134))="","",OFFSET('Sanitation Data'!$F$32,0,10*ROW('Sanitation Data'!F134)))</f>
        <v/>
      </c>
      <c r="CZ140" s="274" t="str">
        <f ca="true">+IF(OFFSET('Sanitation Data'!$G$28,0,10*ROW('Sanitation Data'!G134))="","",OFFSET('Sanitation Data'!$G$28,0,10*ROW('Sanitation Data'!G134)))</f>
        <v/>
      </c>
      <c r="DA140" s="274" t="str">
        <f ca="true">+IF(OFFSET('Sanitation Data'!$G$29,0,10*ROW('Sanitation Data'!G134))="","",OFFSET('Sanitation Data'!$G$29,0,10*ROW('Sanitation Data'!G134)))</f>
        <v/>
      </c>
      <c r="DB140" s="274" t="str">
        <f ca="true">+IF(OFFSET('Sanitation Data'!$G$30,0,10*ROW('Sanitation Data'!G134))="","",OFFSET('Sanitation Data'!$G$30,0,10*ROW('Sanitation Data'!G134)))</f>
        <v/>
      </c>
      <c r="DC140" s="274" t="str">
        <f ca="true">+IF(OFFSET('Sanitation Data'!$G$31,0,10*ROW('Sanitation Data'!G134))="","",OFFSET('Sanitation Data'!$G$31,0,10*ROW('Sanitation Data'!G134)))</f>
        <v/>
      </c>
      <c r="DD140" s="274" t="str">
        <f ca="true">+IF(OFFSET('Sanitation Data'!$G$32,0,10*ROW('Sanitation Data'!G134))="","",OFFSET('Sanitation Data'!$G$32,0,10*ROW('Sanitation Data'!G134)))</f>
        <v/>
      </c>
      <c r="DE140" s="274" t="str">
        <f ca="true">+IF(OFFSET('Sanitation Data'!$H$28,0,10*ROW('Sanitation Data'!H134))="","",OFFSET('Sanitation Data'!$H$28,0,10*ROW('Sanitation Data'!H134)))</f>
        <v/>
      </c>
      <c r="DF140" s="274" t="str">
        <f ca="true">+IF(OFFSET('Sanitation Data'!$H$29,0,10*ROW('Sanitation Data'!H134))="","",OFFSET('Sanitation Data'!$H$29,0,10*ROW('Sanitation Data'!H134)))</f>
        <v/>
      </c>
      <c r="DG140" s="274" t="str">
        <f ca="true">+IF(OFFSET('Sanitation Data'!$H$30,0,10*ROW('Sanitation Data'!H134))="","",OFFSET('Sanitation Data'!$H$30,0,10*ROW('Sanitation Data'!H134)))</f>
        <v/>
      </c>
      <c r="DH140" s="274" t="str">
        <f ca="true">+IF(OFFSET('Sanitation Data'!$H$31,0,10*ROW('Sanitation Data'!H134))="","",OFFSET('Sanitation Data'!$H$31,0,10*ROW('Sanitation Data'!H134)))</f>
        <v/>
      </c>
      <c r="DI140" s="274" t="str">
        <f ca="true">+IF(OFFSET('Sanitation Data'!$H$32,0,10*ROW('Sanitation Data'!H134))="","",OFFSET('Sanitation Data'!$H$32,0,10*ROW('Sanitation Data'!H134)))</f>
        <v/>
      </c>
      <c r="DJ140" s="274" t="str">
        <f ca="true">+IF(OFFSET('Sanitation Data'!$I$28,0,10*ROW('Sanitation Data'!I134))="","",OFFSET('Sanitation Data'!$I$28,0,10*ROW('Sanitation Data'!I134)))</f>
        <v/>
      </c>
      <c r="DK140" s="274" t="str">
        <f ca="true">+IF(OFFSET('Sanitation Data'!$I$29,0,10*ROW('Sanitation Data'!I134))="","",OFFSET('Sanitation Data'!$I$29,0,10*ROW('Sanitation Data'!I134)))</f>
        <v/>
      </c>
      <c r="DL140" s="274" t="str">
        <f ca="true">+IF(OFFSET('Sanitation Data'!$I$30,0,10*ROW('Sanitation Data'!I134))="","",OFFSET('Sanitation Data'!$I$30,0,10*ROW('Sanitation Data'!I134)))</f>
        <v/>
      </c>
      <c r="DM140" s="274" t="str">
        <f ca="true">+IF(OFFSET('Sanitation Data'!$I$31,0,10*ROW('Sanitation Data'!I134))="","",OFFSET('Sanitation Data'!$I$31,0,10*ROW('Sanitation Data'!I134)))</f>
        <v/>
      </c>
      <c r="DN140" s="274" t="str">
        <f ca="true">+IF(OFFSET('Sanitation Data'!$I$32,0,10*ROW('Sanitation Data'!I134))="","",OFFSET('Sanitation Data'!$I$32,0,10*ROW('Sanitation Data'!I134)))</f>
        <v/>
      </c>
      <c r="DO140" s="274" t="str">
        <f ca="true">+IF(OFFSET('Hygiene Data'!$D$11,0,10*ROW('Hygiene Data'!D134))="","",OFFSET('Hygiene Data'!$D$11,0,10*ROW('Hygiene Data'!D134)))</f>
        <v/>
      </c>
      <c r="DP140" s="274" t="str">
        <f ca="true">+IF(OFFSET('Hygiene Data'!$D$12,0,10*ROW('Hygiene Data'!D134))="","",OFFSET('Hygiene Data'!$D$12,0,10*ROW('Hygiene Data'!D134)))</f>
        <v/>
      </c>
      <c r="DQ140" s="274" t="str">
        <f ca="true">+IF(OFFSET('Hygiene Data'!$D$13,0,10*ROW('Hygiene Data'!D134))="","",OFFSET('Hygiene Data'!$D$13,0,10*ROW('Hygiene Data'!D134)))</f>
        <v/>
      </c>
      <c r="DR140" s="274" t="str">
        <f ca="true">+IF(OFFSET('Hygiene Data'!$E$11,0,10*ROW('Hygiene Data'!E134))="","",OFFSET('Hygiene Data'!$E$11,0,10*ROW('Hygiene Data'!E134)))</f>
        <v/>
      </c>
      <c r="DS140" s="274" t="str">
        <f ca="true">+IF(OFFSET('Hygiene Data'!$E$12,0,10*ROW('Hygiene Data'!E134))="","",OFFSET('Hygiene Data'!$E$12,0,10*ROW('Hygiene Data'!E134)))</f>
        <v/>
      </c>
      <c r="DT140" s="274" t="str">
        <f ca="true">+IF(OFFSET('Hygiene Data'!$E$13,0,10*ROW('Hygiene Data'!E134))="","",OFFSET('Hygiene Data'!$E$13,0,10*ROW('Hygiene Data'!E134)))</f>
        <v/>
      </c>
      <c r="DU140" s="274" t="str">
        <f ca="true">+IF(OFFSET('Hygiene Data'!$F$11,0,10*ROW('Hygiene Data'!F134))="","",OFFSET('Hygiene Data'!$F$11,0,10*ROW('Hygiene Data'!F134)))</f>
        <v/>
      </c>
      <c r="DV140" s="274" t="str">
        <f ca="true">+IF(OFFSET('Hygiene Data'!$F$12,0,10*ROW('Hygiene Data'!F134))="","",OFFSET('Hygiene Data'!$F$12,0,10*ROW('Hygiene Data'!F134)))</f>
        <v/>
      </c>
      <c r="DW140" s="274" t="str">
        <f ca="true">+IF(OFFSET('Hygiene Data'!$F$13,0,10*ROW('Hygiene Data'!F134))="","",OFFSET('Hygiene Data'!$F$13,0,10*ROW('Hygiene Data'!F134)))</f>
        <v/>
      </c>
      <c r="DX140" s="274" t="str">
        <f ca="true">+IF(OFFSET('Hygiene Data'!$G$11,0,10*ROW('Hygiene Data'!G134))="","",OFFSET('Hygiene Data'!$G$11,0,10*ROW('Hygiene Data'!G134)))</f>
        <v/>
      </c>
      <c r="DY140" s="274" t="str">
        <f ca="true">+IF(OFFSET('Hygiene Data'!$G$12,0,10*ROW('Hygiene Data'!G134))="","",OFFSET('Hygiene Data'!$G$12,0,10*ROW('Hygiene Data'!G134)))</f>
        <v/>
      </c>
      <c r="DZ140" s="274" t="str">
        <f ca="true">+IF(OFFSET('Hygiene Data'!$G$13,0,10*ROW('Hygiene Data'!G134))="","",OFFSET('Hygiene Data'!$G$13,0,10*ROW('Hygiene Data'!G134)))</f>
        <v/>
      </c>
      <c r="EA140" s="274" t="str">
        <f ca="true">+IF(OFFSET('Hygiene Data'!$H$11,0,10*ROW('Hygiene Data'!H134))="","",OFFSET('Hygiene Data'!$H$11,0,10*ROW('Hygiene Data'!H134)))</f>
        <v/>
      </c>
      <c r="EB140" s="274" t="str">
        <f ca="true">+IF(OFFSET('Hygiene Data'!$H$12,0,10*ROW('Hygiene Data'!H134))="","",OFFSET('Hygiene Data'!$H$12,0,10*ROW('Hygiene Data'!H134)))</f>
        <v/>
      </c>
      <c r="EC140" s="274" t="str">
        <f ca="true">+IF(OFFSET('Hygiene Data'!$H$13,0,10*ROW('Hygiene Data'!H134))="","",OFFSET('Hygiene Data'!$H$13,0,10*ROW('Hygiene Data'!H134)))</f>
        <v/>
      </c>
      <c r="ED140" s="274" t="str">
        <f ca="true">+IF(OFFSET('Hygiene Data'!$I$11,0,10*ROW('Hygiene Data'!I134))="","",OFFSET('Hygiene Data'!$I$11,0,10*ROW('Hygiene Data'!I134)))</f>
        <v/>
      </c>
      <c r="EE140" s="274" t="str">
        <f ca="true">+IF(OFFSET('Hygiene Data'!$I$12,0,10*ROW('Hygiene Data'!I134))="","",OFFSET('Hygiene Data'!$I$12,0,10*ROW('Hygiene Data'!I134)))</f>
        <v/>
      </c>
      <c r="EF140" s="274"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0" t="str">
        <f t="shared" ca="true" si="2"/>
        <v/>
      </c>
      <c r="D141" s="9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4"/>
      <c r="BS141" s="274" t="str">
        <f ca="true">+IF(OFFSET('Water Data'!$D$27,0,10*ROW('Water Data'!D135))="","",OFFSET('Water Data'!$D$27,0,10*ROW('Water Data'!D135)))</f>
        <v/>
      </c>
      <c r="BT141" s="274" t="str">
        <f ca="true">+IF(OFFSET('Water Data'!$D$28,0,10*ROW('Water Data'!D135))="","",OFFSET('Water Data'!$D$28,0,10*ROW('Water Data'!D135)))</f>
        <v/>
      </c>
      <c r="BU141" s="274" t="str">
        <f ca="true">+IF(OFFSET('Water Data'!$D$29,0,10*ROW('Water Data'!D135))="","",OFFSET('Water Data'!$D$29,0,10*ROW('Water Data'!D135)))</f>
        <v/>
      </c>
      <c r="BV141" s="274" t="str">
        <f ca="true">+IF(OFFSET('Water Data'!$E$27,0,10*ROW('Water Data'!E135))="","",OFFSET('Water Data'!$E$27,0,10*ROW('Water Data'!E135)))</f>
        <v/>
      </c>
      <c r="BW141" s="274" t="str">
        <f ca="true">+IF(OFFSET('Water Data'!$E$28,0,10*ROW('Water Data'!E135))="","",OFFSET('Water Data'!$E$28,0,10*ROW('Water Data'!E135)))</f>
        <v/>
      </c>
      <c r="BX141" s="274" t="str">
        <f ca="true">+IF(OFFSET('Water Data'!$E$29,0,10*ROW('Water Data'!E135))="","",OFFSET('Water Data'!$E$29,0,10*ROW('Water Data'!E135)))</f>
        <v/>
      </c>
      <c r="BY141" s="274" t="str">
        <f ca="true">+IF(OFFSET('Water Data'!$F$27,0,10*ROW('Water Data'!F135))="","",OFFSET('Water Data'!$F$27,0,10*ROW('Water Data'!F135)))</f>
        <v/>
      </c>
      <c r="BZ141" s="274" t="str">
        <f ca="true">+IF(OFFSET('Water Data'!$F$28,0,10*ROW('Water Data'!F135))="","",OFFSET('Water Data'!$F$28,0,10*ROW('Water Data'!F135)))</f>
        <v/>
      </c>
      <c r="CA141" s="274" t="str">
        <f ca="true">+IF(OFFSET('Water Data'!$F$29,0,10*ROW('Water Data'!F135))="","",OFFSET('Water Data'!$F$29,0,10*ROW('Water Data'!F135)))</f>
        <v/>
      </c>
      <c r="CB141" s="274" t="str">
        <f ca="true">+IF(OFFSET('Water Data'!$G$27,0,10*ROW('Water Data'!G135))="","",OFFSET('Water Data'!$G$27,0,10*ROW('Water Data'!G135)))</f>
        <v/>
      </c>
      <c r="CC141" s="274" t="str">
        <f ca="true">+IF(OFFSET('Water Data'!$G$28,0,10*ROW('Water Data'!G135))="","",OFFSET('Water Data'!$G$28,0,10*ROW('Water Data'!G135)))</f>
        <v/>
      </c>
      <c r="CD141" s="274" t="str">
        <f ca="true">+IF(OFFSET('Water Data'!$G$29,0,10*ROW('Water Data'!G135))="","",OFFSET('Water Data'!$G$29,0,10*ROW('Water Data'!G135)))</f>
        <v/>
      </c>
      <c r="CE141" s="274" t="str">
        <f ca="true">+IF(OFFSET('Water Data'!$H$27,0,10*ROW('Water Data'!H135))="","",OFFSET('Water Data'!$H$27,0,10*ROW('Water Data'!H135)))</f>
        <v/>
      </c>
      <c r="CF141" s="274" t="str">
        <f ca="true">+IF(OFFSET('Water Data'!$H$28,0,10*ROW('Water Data'!H135))="","",OFFSET('Water Data'!$H$28,0,10*ROW('Water Data'!H135)))</f>
        <v/>
      </c>
      <c r="CG141" s="274" t="str">
        <f ca="true">+IF(OFFSET('Water Data'!$H$29,0,10*ROW('Water Data'!H135))="","",OFFSET('Water Data'!$H$29,0,10*ROW('Water Data'!H135)))</f>
        <v/>
      </c>
      <c r="CH141" s="274" t="str">
        <f ca="true">+IF(OFFSET('Water Data'!$I$27,0,10*ROW('Water Data'!I135))="","",OFFSET('Water Data'!$I$27,0,10*ROW('Water Data'!I135)))</f>
        <v/>
      </c>
      <c r="CI141" s="274" t="str">
        <f ca="true">+IF(OFFSET('Water Data'!$I$28,0,10*ROW('Water Data'!I135))="","",OFFSET('Water Data'!$I$28,0,10*ROW('Water Data'!I135)))</f>
        <v/>
      </c>
      <c r="CJ141" s="274" t="str">
        <f ca="true">+IF(OFFSET('Water Data'!$I$29,0,10*ROW('Water Data'!I135))="","",OFFSET('Water Data'!$I$29,0,10*ROW('Water Data'!I135)))</f>
        <v/>
      </c>
      <c r="CK141" s="274" t="str">
        <f ca="true">+IF(OFFSET('Sanitation Data'!$D$28,0,10*ROW('Sanitation Data'!D135))="","",OFFSET('Sanitation Data'!$D$28,0,10*ROW('Sanitation Data'!D135)))</f>
        <v/>
      </c>
      <c r="CL141" s="274" t="str">
        <f ca="true">+IF(OFFSET('Sanitation Data'!$D$29,0,10*ROW('Sanitation Data'!D135))="","",OFFSET('Sanitation Data'!$D$29,0,10*ROW('Sanitation Data'!D135)))</f>
        <v/>
      </c>
      <c r="CM141" s="274" t="str">
        <f ca="true">+IF(OFFSET('Sanitation Data'!$D$30,0,10*ROW('Sanitation Data'!D135))="","",OFFSET('Sanitation Data'!$D$30,0,10*ROW('Sanitation Data'!D135)))</f>
        <v/>
      </c>
      <c r="CN141" s="274" t="str">
        <f ca="true">+IF(OFFSET('Sanitation Data'!$D$31,0,10*ROW('Sanitation Data'!D135))="","",OFFSET('Sanitation Data'!$D$31,0,10*ROW('Sanitation Data'!D135)))</f>
        <v/>
      </c>
      <c r="CO141" s="274" t="str">
        <f ca="true">+IF(OFFSET('Sanitation Data'!$D$32,0,10*ROW('Sanitation Data'!D135))="","",OFFSET('Sanitation Data'!$D$32,0,10*ROW('Sanitation Data'!D135)))</f>
        <v/>
      </c>
      <c r="CP141" s="274" t="str">
        <f ca="true">+IF(OFFSET('Sanitation Data'!$E$28,0,10*ROW('Sanitation Data'!E135))="","",OFFSET('Sanitation Data'!$E$28,0,10*ROW('Sanitation Data'!E135)))</f>
        <v/>
      </c>
      <c r="CQ141" s="274" t="str">
        <f ca="true">+IF(OFFSET('Sanitation Data'!$E$29,0,10*ROW('Sanitation Data'!E135))="","",OFFSET('Sanitation Data'!$E$29,0,10*ROW('Sanitation Data'!E135)))</f>
        <v/>
      </c>
      <c r="CR141" s="274" t="str">
        <f ca="true">+IF(OFFSET('Sanitation Data'!$E$30,0,10*ROW('Sanitation Data'!E135))="","",OFFSET('Sanitation Data'!$E$30,0,10*ROW('Sanitation Data'!E135)))</f>
        <v/>
      </c>
      <c r="CS141" s="274" t="str">
        <f ca="true">+IF(OFFSET('Sanitation Data'!$E$31,0,10*ROW('Sanitation Data'!E135))="","",OFFSET('Sanitation Data'!$E$31,0,10*ROW('Sanitation Data'!E135)))</f>
        <v/>
      </c>
      <c r="CT141" s="274" t="str">
        <f ca="true">+IF(OFFSET('Sanitation Data'!$E$32,0,10*ROW('Sanitation Data'!E135))="","",OFFSET('Sanitation Data'!$E$32,0,10*ROW('Sanitation Data'!E135)))</f>
        <v/>
      </c>
      <c r="CU141" s="274" t="str">
        <f ca="true">+IF(OFFSET('Sanitation Data'!$F$28,0,10*ROW('Sanitation Data'!F135))="","",OFFSET('Sanitation Data'!$F$28,0,10*ROW('Sanitation Data'!F135)))</f>
        <v/>
      </c>
      <c r="CV141" s="274" t="str">
        <f ca="true">+IF(OFFSET('Sanitation Data'!$F$29,0,10*ROW('Sanitation Data'!F135))="","",OFFSET('Sanitation Data'!$F$29,0,10*ROW('Sanitation Data'!F135)))</f>
        <v/>
      </c>
      <c r="CW141" s="274" t="str">
        <f ca="true">+IF(OFFSET('Sanitation Data'!$F$30,0,10*ROW('Sanitation Data'!F135))="","",OFFSET('Sanitation Data'!$F$30,0,10*ROW('Sanitation Data'!F135)))</f>
        <v/>
      </c>
      <c r="CX141" s="274" t="str">
        <f ca="true">+IF(OFFSET('Sanitation Data'!$F$31,0,10*ROW('Sanitation Data'!F135))="","",OFFSET('Sanitation Data'!$F$31,0,10*ROW('Sanitation Data'!F135)))</f>
        <v/>
      </c>
      <c r="CY141" s="274" t="str">
        <f ca="true">+IF(OFFSET('Sanitation Data'!$F$32,0,10*ROW('Sanitation Data'!F135))="","",OFFSET('Sanitation Data'!$F$32,0,10*ROW('Sanitation Data'!F135)))</f>
        <v/>
      </c>
      <c r="CZ141" s="274" t="str">
        <f ca="true">+IF(OFFSET('Sanitation Data'!$G$28,0,10*ROW('Sanitation Data'!G135))="","",OFFSET('Sanitation Data'!$G$28,0,10*ROW('Sanitation Data'!G135)))</f>
        <v/>
      </c>
      <c r="DA141" s="274" t="str">
        <f ca="true">+IF(OFFSET('Sanitation Data'!$G$29,0,10*ROW('Sanitation Data'!G135))="","",OFFSET('Sanitation Data'!$G$29,0,10*ROW('Sanitation Data'!G135)))</f>
        <v/>
      </c>
      <c r="DB141" s="274" t="str">
        <f ca="true">+IF(OFFSET('Sanitation Data'!$G$30,0,10*ROW('Sanitation Data'!G135))="","",OFFSET('Sanitation Data'!$G$30,0,10*ROW('Sanitation Data'!G135)))</f>
        <v/>
      </c>
      <c r="DC141" s="274" t="str">
        <f ca="true">+IF(OFFSET('Sanitation Data'!$G$31,0,10*ROW('Sanitation Data'!G135))="","",OFFSET('Sanitation Data'!$G$31,0,10*ROW('Sanitation Data'!G135)))</f>
        <v/>
      </c>
      <c r="DD141" s="274" t="str">
        <f ca="true">+IF(OFFSET('Sanitation Data'!$G$32,0,10*ROW('Sanitation Data'!G135))="","",OFFSET('Sanitation Data'!$G$32,0,10*ROW('Sanitation Data'!G135)))</f>
        <v/>
      </c>
      <c r="DE141" s="274" t="str">
        <f ca="true">+IF(OFFSET('Sanitation Data'!$H$28,0,10*ROW('Sanitation Data'!H135))="","",OFFSET('Sanitation Data'!$H$28,0,10*ROW('Sanitation Data'!H135)))</f>
        <v/>
      </c>
      <c r="DF141" s="274" t="str">
        <f ca="true">+IF(OFFSET('Sanitation Data'!$H$29,0,10*ROW('Sanitation Data'!H135))="","",OFFSET('Sanitation Data'!$H$29,0,10*ROW('Sanitation Data'!H135)))</f>
        <v/>
      </c>
      <c r="DG141" s="274" t="str">
        <f ca="true">+IF(OFFSET('Sanitation Data'!$H$30,0,10*ROW('Sanitation Data'!H135))="","",OFFSET('Sanitation Data'!$H$30,0,10*ROW('Sanitation Data'!H135)))</f>
        <v/>
      </c>
      <c r="DH141" s="274" t="str">
        <f ca="true">+IF(OFFSET('Sanitation Data'!$H$31,0,10*ROW('Sanitation Data'!H135))="","",OFFSET('Sanitation Data'!$H$31,0,10*ROW('Sanitation Data'!H135)))</f>
        <v/>
      </c>
      <c r="DI141" s="274" t="str">
        <f ca="true">+IF(OFFSET('Sanitation Data'!$H$32,0,10*ROW('Sanitation Data'!H135))="","",OFFSET('Sanitation Data'!$H$32,0,10*ROW('Sanitation Data'!H135)))</f>
        <v/>
      </c>
      <c r="DJ141" s="274" t="str">
        <f ca="true">+IF(OFFSET('Sanitation Data'!$I$28,0,10*ROW('Sanitation Data'!I135))="","",OFFSET('Sanitation Data'!$I$28,0,10*ROW('Sanitation Data'!I135)))</f>
        <v/>
      </c>
      <c r="DK141" s="274" t="str">
        <f ca="true">+IF(OFFSET('Sanitation Data'!$I$29,0,10*ROW('Sanitation Data'!I135))="","",OFFSET('Sanitation Data'!$I$29,0,10*ROW('Sanitation Data'!I135)))</f>
        <v/>
      </c>
      <c r="DL141" s="274" t="str">
        <f ca="true">+IF(OFFSET('Sanitation Data'!$I$30,0,10*ROW('Sanitation Data'!I135))="","",OFFSET('Sanitation Data'!$I$30,0,10*ROW('Sanitation Data'!I135)))</f>
        <v/>
      </c>
      <c r="DM141" s="274" t="str">
        <f ca="true">+IF(OFFSET('Sanitation Data'!$I$31,0,10*ROW('Sanitation Data'!I135))="","",OFFSET('Sanitation Data'!$I$31,0,10*ROW('Sanitation Data'!I135)))</f>
        <v/>
      </c>
      <c r="DN141" s="274" t="str">
        <f ca="true">+IF(OFFSET('Sanitation Data'!$I$32,0,10*ROW('Sanitation Data'!I135))="","",OFFSET('Sanitation Data'!$I$32,0,10*ROW('Sanitation Data'!I135)))</f>
        <v/>
      </c>
      <c r="DO141" s="274" t="str">
        <f ca="true">+IF(OFFSET('Hygiene Data'!$D$11,0,10*ROW('Hygiene Data'!D135))="","",OFFSET('Hygiene Data'!$D$11,0,10*ROW('Hygiene Data'!D135)))</f>
        <v/>
      </c>
      <c r="DP141" s="274" t="str">
        <f ca="true">+IF(OFFSET('Hygiene Data'!$D$12,0,10*ROW('Hygiene Data'!D135))="","",OFFSET('Hygiene Data'!$D$12,0,10*ROW('Hygiene Data'!D135)))</f>
        <v/>
      </c>
      <c r="DQ141" s="274" t="str">
        <f ca="true">+IF(OFFSET('Hygiene Data'!$D$13,0,10*ROW('Hygiene Data'!D135))="","",OFFSET('Hygiene Data'!$D$13,0,10*ROW('Hygiene Data'!D135)))</f>
        <v/>
      </c>
      <c r="DR141" s="274" t="str">
        <f ca="true">+IF(OFFSET('Hygiene Data'!$E$11,0,10*ROW('Hygiene Data'!E135))="","",OFFSET('Hygiene Data'!$E$11,0,10*ROW('Hygiene Data'!E135)))</f>
        <v/>
      </c>
      <c r="DS141" s="274" t="str">
        <f ca="true">+IF(OFFSET('Hygiene Data'!$E$12,0,10*ROW('Hygiene Data'!E135))="","",OFFSET('Hygiene Data'!$E$12,0,10*ROW('Hygiene Data'!E135)))</f>
        <v/>
      </c>
      <c r="DT141" s="274" t="str">
        <f ca="true">+IF(OFFSET('Hygiene Data'!$E$13,0,10*ROW('Hygiene Data'!E135))="","",OFFSET('Hygiene Data'!$E$13,0,10*ROW('Hygiene Data'!E135)))</f>
        <v/>
      </c>
      <c r="DU141" s="274" t="str">
        <f ca="true">+IF(OFFSET('Hygiene Data'!$F$11,0,10*ROW('Hygiene Data'!F135))="","",OFFSET('Hygiene Data'!$F$11,0,10*ROW('Hygiene Data'!F135)))</f>
        <v/>
      </c>
      <c r="DV141" s="274" t="str">
        <f ca="true">+IF(OFFSET('Hygiene Data'!$F$12,0,10*ROW('Hygiene Data'!F135))="","",OFFSET('Hygiene Data'!$F$12,0,10*ROW('Hygiene Data'!F135)))</f>
        <v/>
      </c>
      <c r="DW141" s="274" t="str">
        <f ca="true">+IF(OFFSET('Hygiene Data'!$F$13,0,10*ROW('Hygiene Data'!F135))="","",OFFSET('Hygiene Data'!$F$13,0,10*ROW('Hygiene Data'!F135)))</f>
        <v/>
      </c>
      <c r="DX141" s="274" t="str">
        <f ca="true">+IF(OFFSET('Hygiene Data'!$G$11,0,10*ROW('Hygiene Data'!G135))="","",OFFSET('Hygiene Data'!$G$11,0,10*ROW('Hygiene Data'!G135)))</f>
        <v/>
      </c>
      <c r="DY141" s="274" t="str">
        <f ca="true">+IF(OFFSET('Hygiene Data'!$G$12,0,10*ROW('Hygiene Data'!G135))="","",OFFSET('Hygiene Data'!$G$12,0,10*ROW('Hygiene Data'!G135)))</f>
        <v/>
      </c>
      <c r="DZ141" s="274" t="str">
        <f ca="true">+IF(OFFSET('Hygiene Data'!$G$13,0,10*ROW('Hygiene Data'!G135))="","",OFFSET('Hygiene Data'!$G$13,0,10*ROW('Hygiene Data'!G135)))</f>
        <v/>
      </c>
      <c r="EA141" s="274" t="str">
        <f ca="true">+IF(OFFSET('Hygiene Data'!$H$11,0,10*ROW('Hygiene Data'!H135))="","",OFFSET('Hygiene Data'!$H$11,0,10*ROW('Hygiene Data'!H135)))</f>
        <v/>
      </c>
      <c r="EB141" s="274" t="str">
        <f ca="true">+IF(OFFSET('Hygiene Data'!$H$12,0,10*ROW('Hygiene Data'!H135))="","",OFFSET('Hygiene Data'!$H$12,0,10*ROW('Hygiene Data'!H135)))</f>
        <v/>
      </c>
      <c r="EC141" s="274" t="str">
        <f ca="true">+IF(OFFSET('Hygiene Data'!$H$13,0,10*ROW('Hygiene Data'!H135))="","",OFFSET('Hygiene Data'!$H$13,0,10*ROW('Hygiene Data'!H135)))</f>
        <v/>
      </c>
      <c r="ED141" s="274" t="str">
        <f ca="true">+IF(OFFSET('Hygiene Data'!$I$11,0,10*ROW('Hygiene Data'!I135))="","",OFFSET('Hygiene Data'!$I$11,0,10*ROW('Hygiene Data'!I135)))</f>
        <v/>
      </c>
      <c r="EE141" s="274" t="str">
        <f ca="true">+IF(OFFSET('Hygiene Data'!$I$12,0,10*ROW('Hygiene Data'!I135))="","",OFFSET('Hygiene Data'!$I$12,0,10*ROW('Hygiene Data'!I135)))</f>
        <v/>
      </c>
      <c r="EF141" s="274"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0" t="str">
        <f t="shared" ca="true" si="2"/>
        <v/>
      </c>
      <c r="D142" s="9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4"/>
      <c r="BS142" s="274" t="str">
        <f ca="true">+IF(OFFSET('Water Data'!$D$27,0,10*ROW('Water Data'!D136))="","",OFFSET('Water Data'!$D$27,0,10*ROW('Water Data'!D136)))</f>
        <v/>
      </c>
      <c r="BT142" s="274" t="str">
        <f ca="true">+IF(OFFSET('Water Data'!$D$28,0,10*ROW('Water Data'!D136))="","",OFFSET('Water Data'!$D$28,0,10*ROW('Water Data'!D136)))</f>
        <v/>
      </c>
      <c r="BU142" s="274" t="str">
        <f ca="true">+IF(OFFSET('Water Data'!$D$29,0,10*ROW('Water Data'!D136))="","",OFFSET('Water Data'!$D$29,0,10*ROW('Water Data'!D136)))</f>
        <v/>
      </c>
      <c r="BV142" s="274" t="str">
        <f ca="true">+IF(OFFSET('Water Data'!$E$27,0,10*ROW('Water Data'!E136))="","",OFFSET('Water Data'!$E$27,0,10*ROW('Water Data'!E136)))</f>
        <v/>
      </c>
      <c r="BW142" s="274" t="str">
        <f ca="true">+IF(OFFSET('Water Data'!$E$28,0,10*ROW('Water Data'!E136))="","",OFFSET('Water Data'!$E$28,0,10*ROW('Water Data'!E136)))</f>
        <v/>
      </c>
      <c r="BX142" s="274" t="str">
        <f ca="true">+IF(OFFSET('Water Data'!$E$29,0,10*ROW('Water Data'!E136))="","",OFFSET('Water Data'!$E$29,0,10*ROW('Water Data'!E136)))</f>
        <v/>
      </c>
      <c r="BY142" s="274" t="str">
        <f ca="true">+IF(OFFSET('Water Data'!$F$27,0,10*ROW('Water Data'!F136))="","",OFFSET('Water Data'!$F$27,0,10*ROW('Water Data'!F136)))</f>
        <v/>
      </c>
      <c r="BZ142" s="274" t="str">
        <f ca="true">+IF(OFFSET('Water Data'!$F$28,0,10*ROW('Water Data'!F136))="","",OFFSET('Water Data'!$F$28,0,10*ROW('Water Data'!F136)))</f>
        <v/>
      </c>
      <c r="CA142" s="274" t="str">
        <f ca="true">+IF(OFFSET('Water Data'!$F$29,0,10*ROW('Water Data'!F136))="","",OFFSET('Water Data'!$F$29,0,10*ROW('Water Data'!F136)))</f>
        <v/>
      </c>
      <c r="CB142" s="274" t="str">
        <f ca="true">+IF(OFFSET('Water Data'!$G$27,0,10*ROW('Water Data'!G136))="","",OFFSET('Water Data'!$G$27,0,10*ROW('Water Data'!G136)))</f>
        <v/>
      </c>
      <c r="CC142" s="274" t="str">
        <f ca="true">+IF(OFFSET('Water Data'!$G$28,0,10*ROW('Water Data'!G136))="","",OFFSET('Water Data'!$G$28,0,10*ROW('Water Data'!G136)))</f>
        <v/>
      </c>
      <c r="CD142" s="274" t="str">
        <f ca="true">+IF(OFFSET('Water Data'!$G$29,0,10*ROW('Water Data'!G136))="","",OFFSET('Water Data'!$G$29,0,10*ROW('Water Data'!G136)))</f>
        <v/>
      </c>
      <c r="CE142" s="274" t="str">
        <f ca="true">+IF(OFFSET('Water Data'!$H$27,0,10*ROW('Water Data'!H136))="","",OFFSET('Water Data'!$H$27,0,10*ROW('Water Data'!H136)))</f>
        <v/>
      </c>
      <c r="CF142" s="274" t="str">
        <f ca="true">+IF(OFFSET('Water Data'!$H$28,0,10*ROW('Water Data'!H136))="","",OFFSET('Water Data'!$H$28,0,10*ROW('Water Data'!H136)))</f>
        <v/>
      </c>
      <c r="CG142" s="274" t="str">
        <f ca="true">+IF(OFFSET('Water Data'!$H$29,0,10*ROW('Water Data'!H136))="","",OFFSET('Water Data'!$H$29,0,10*ROW('Water Data'!H136)))</f>
        <v/>
      </c>
      <c r="CH142" s="274" t="str">
        <f ca="true">+IF(OFFSET('Water Data'!$I$27,0,10*ROW('Water Data'!I136))="","",OFFSET('Water Data'!$I$27,0,10*ROW('Water Data'!I136)))</f>
        <v/>
      </c>
      <c r="CI142" s="274" t="str">
        <f ca="true">+IF(OFFSET('Water Data'!$I$28,0,10*ROW('Water Data'!I136))="","",OFFSET('Water Data'!$I$28,0,10*ROW('Water Data'!I136)))</f>
        <v/>
      </c>
      <c r="CJ142" s="274" t="str">
        <f ca="true">+IF(OFFSET('Water Data'!$I$29,0,10*ROW('Water Data'!I136))="","",OFFSET('Water Data'!$I$29,0,10*ROW('Water Data'!I136)))</f>
        <v/>
      </c>
      <c r="CK142" s="274" t="str">
        <f ca="true">+IF(OFFSET('Sanitation Data'!$D$28,0,10*ROW('Sanitation Data'!D136))="","",OFFSET('Sanitation Data'!$D$28,0,10*ROW('Sanitation Data'!D136)))</f>
        <v/>
      </c>
      <c r="CL142" s="274" t="str">
        <f ca="true">+IF(OFFSET('Sanitation Data'!$D$29,0,10*ROW('Sanitation Data'!D136))="","",OFFSET('Sanitation Data'!$D$29,0,10*ROW('Sanitation Data'!D136)))</f>
        <v/>
      </c>
      <c r="CM142" s="274" t="str">
        <f ca="true">+IF(OFFSET('Sanitation Data'!$D$30,0,10*ROW('Sanitation Data'!D136))="","",OFFSET('Sanitation Data'!$D$30,0,10*ROW('Sanitation Data'!D136)))</f>
        <v/>
      </c>
      <c r="CN142" s="274" t="str">
        <f ca="true">+IF(OFFSET('Sanitation Data'!$D$31,0,10*ROW('Sanitation Data'!D136))="","",OFFSET('Sanitation Data'!$D$31,0,10*ROW('Sanitation Data'!D136)))</f>
        <v/>
      </c>
      <c r="CO142" s="274" t="str">
        <f ca="true">+IF(OFFSET('Sanitation Data'!$D$32,0,10*ROW('Sanitation Data'!D136))="","",OFFSET('Sanitation Data'!$D$32,0,10*ROW('Sanitation Data'!D136)))</f>
        <v/>
      </c>
      <c r="CP142" s="274" t="str">
        <f ca="true">+IF(OFFSET('Sanitation Data'!$E$28,0,10*ROW('Sanitation Data'!E136))="","",OFFSET('Sanitation Data'!$E$28,0,10*ROW('Sanitation Data'!E136)))</f>
        <v/>
      </c>
      <c r="CQ142" s="274" t="str">
        <f ca="true">+IF(OFFSET('Sanitation Data'!$E$29,0,10*ROW('Sanitation Data'!E136))="","",OFFSET('Sanitation Data'!$E$29,0,10*ROW('Sanitation Data'!E136)))</f>
        <v/>
      </c>
      <c r="CR142" s="274" t="str">
        <f ca="true">+IF(OFFSET('Sanitation Data'!$E$30,0,10*ROW('Sanitation Data'!E136))="","",OFFSET('Sanitation Data'!$E$30,0,10*ROW('Sanitation Data'!E136)))</f>
        <v/>
      </c>
      <c r="CS142" s="274" t="str">
        <f ca="true">+IF(OFFSET('Sanitation Data'!$E$31,0,10*ROW('Sanitation Data'!E136))="","",OFFSET('Sanitation Data'!$E$31,0,10*ROW('Sanitation Data'!E136)))</f>
        <v/>
      </c>
      <c r="CT142" s="274" t="str">
        <f ca="true">+IF(OFFSET('Sanitation Data'!$E$32,0,10*ROW('Sanitation Data'!E136))="","",OFFSET('Sanitation Data'!$E$32,0,10*ROW('Sanitation Data'!E136)))</f>
        <v/>
      </c>
      <c r="CU142" s="274" t="str">
        <f ca="true">+IF(OFFSET('Sanitation Data'!$F$28,0,10*ROW('Sanitation Data'!F136))="","",OFFSET('Sanitation Data'!$F$28,0,10*ROW('Sanitation Data'!F136)))</f>
        <v/>
      </c>
      <c r="CV142" s="274" t="str">
        <f ca="true">+IF(OFFSET('Sanitation Data'!$F$29,0,10*ROW('Sanitation Data'!F136))="","",OFFSET('Sanitation Data'!$F$29,0,10*ROW('Sanitation Data'!F136)))</f>
        <v/>
      </c>
      <c r="CW142" s="274" t="str">
        <f ca="true">+IF(OFFSET('Sanitation Data'!$F$30,0,10*ROW('Sanitation Data'!F136))="","",OFFSET('Sanitation Data'!$F$30,0,10*ROW('Sanitation Data'!F136)))</f>
        <v/>
      </c>
      <c r="CX142" s="274" t="str">
        <f ca="true">+IF(OFFSET('Sanitation Data'!$F$31,0,10*ROW('Sanitation Data'!F136))="","",OFFSET('Sanitation Data'!$F$31,0,10*ROW('Sanitation Data'!F136)))</f>
        <v/>
      </c>
      <c r="CY142" s="274" t="str">
        <f ca="true">+IF(OFFSET('Sanitation Data'!$F$32,0,10*ROW('Sanitation Data'!F136))="","",OFFSET('Sanitation Data'!$F$32,0,10*ROW('Sanitation Data'!F136)))</f>
        <v/>
      </c>
      <c r="CZ142" s="274" t="str">
        <f ca="true">+IF(OFFSET('Sanitation Data'!$G$28,0,10*ROW('Sanitation Data'!G136))="","",OFFSET('Sanitation Data'!$G$28,0,10*ROW('Sanitation Data'!G136)))</f>
        <v/>
      </c>
      <c r="DA142" s="274" t="str">
        <f ca="true">+IF(OFFSET('Sanitation Data'!$G$29,0,10*ROW('Sanitation Data'!G136))="","",OFFSET('Sanitation Data'!$G$29,0,10*ROW('Sanitation Data'!G136)))</f>
        <v/>
      </c>
      <c r="DB142" s="274" t="str">
        <f ca="true">+IF(OFFSET('Sanitation Data'!$G$30,0,10*ROW('Sanitation Data'!G136))="","",OFFSET('Sanitation Data'!$G$30,0,10*ROW('Sanitation Data'!G136)))</f>
        <v/>
      </c>
      <c r="DC142" s="274" t="str">
        <f ca="true">+IF(OFFSET('Sanitation Data'!$G$31,0,10*ROW('Sanitation Data'!G136))="","",OFFSET('Sanitation Data'!$G$31,0,10*ROW('Sanitation Data'!G136)))</f>
        <v/>
      </c>
      <c r="DD142" s="274" t="str">
        <f ca="true">+IF(OFFSET('Sanitation Data'!$G$32,0,10*ROW('Sanitation Data'!G136))="","",OFFSET('Sanitation Data'!$G$32,0,10*ROW('Sanitation Data'!G136)))</f>
        <v/>
      </c>
      <c r="DE142" s="274" t="str">
        <f ca="true">+IF(OFFSET('Sanitation Data'!$H$28,0,10*ROW('Sanitation Data'!H136))="","",OFFSET('Sanitation Data'!$H$28,0,10*ROW('Sanitation Data'!H136)))</f>
        <v/>
      </c>
      <c r="DF142" s="274" t="str">
        <f ca="true">+IF(OFFSET('Sanitation Data'!$H$29,0,10*ROW('Sanitation Data'!H136))="","",OFFSET('Sanitation Data'!$H$29,0,10*ROW('Sanitation Data'!H136)))</f>
        <v/>
      </c>
      <c r="DG142" s="274" t="str">
        <f ca="true">+IF(OFFSET('Sanitation Data'!$H$30,0,10*ROW('Sanitation Data'!H136))="","",OFFSET('Sanitation Data'!$H$30,0,10*ROW('Sanitation Data'!H136)))</f>
        <v/>
      </c>
      <c r="DH142" s="274" t="str">
        <f ca="true">+IF(OFFSET('Sanitation Data'!$H$31,0,10*ROW('Sanitation Data'!H136))="","",OFFSET('Sanitation Data'!$H$31,0,10*ROW('Sanitation Data'!H136)))</f>
        <v/>
      </c>
      <c r="DI142" s="274" t="str">
        <f ca="true">+IF(OFFSET('Sanitation Data'!$H$32,0,10*ROW('Sanitation Data'!H136))="","",OFFSET('Sanitation Data'!$H$32,0,10*ROW('Sanitation Data'!H136)))</f>
        <v/>
      </c>
      <c r="DJ142" s="274" t="str">
        <f ca="true">+IF(OFFSET('Sanitation Data'!$I$28,0,10*ROW('Sanitation Data'!I136))="","",OFFSET('Sanitation Data'!$I$28,0,10*ROW('Sanitation Data'!I136)))</f>
        <v/>
      </c>
      <c r="DK142" s="274" t="str">
        <f ca="true">+IF(OFFSET('Sanitation Data'!$I$29,0,10*ROW('Sanitation Data'!I136))="","",OFFSET('Sanitation Data'!$I$29,0,10*ROW('Sanitation Data'!I136)))</f>
        <v/>
      </c>
      <c r="DL142" s="274" t="str">
        <f ca="true">+IF(OFFSET('Sanitation Data'!$I$30,0,10*ROW('Sanitation Data'!I136))="","",OFFSET('Sanitation Data'!$I$30,0,10*ROW('Sanitation Data'!I136)))</f>
        <v/>
      </c>
      <c r="DM142" s="274" t="str">
        <f ca="true">+IF(OFFSET('Sanitation Data'!$I$31,0,10*ROW('Sanitation Data'!I136))="","",OFFSET('Sanitation Data'!$I$31,0,10*ROW('Sanitation Data'!I136)))</f>
        <v/>
      </c>
      <c r="DN142" s="274" t="str">
        <f ca="true">+IF(OFFSET('Sanitation Data'!$I$32,0,10*ROW('Sanitation Data'!I136))="","",OFFSET('Sanitation Data'!$I$32,0,10*ROW('Sanitation Data'!I136)))</f>
        <v/>
      </c>
      <c r="DO142" s="274" t="str">
        <f ca="true">+IF(OFFSET('Hygiene Data'!$D$11,0,10*ROW('Hygiene Data'!D136))="","",OFFSET('Hygiene Data'!$D$11,0,10*ROW('Hygiene Data'!D136)))</f>
        <v/>
      </c>
      <c r="DP142" s="274" t="str">
        <f ca="true">+IF(OFFSET('Hygiene Data'!$D$12,0,10*ROW('Hygiene Data'!D136))="","",OFFSET('Hygiene Data'!$D$12,0,10*ROW('Hygiene Data'!D136)))</f>
        <v/>
      </c>
      <c r="DQ142" s="274" t="str">
        <f ca="true">+IF(OFFSET('Hygiene Data'!$D$13,0,10*ROW('Hygiene Data'!D136))="","",OFFSET('Hygiene Data'!$D$13,0,10*ROW('Hygiene Data'!D136)))</f>
        <v/>
      </c>
      <c r="DR142" s="274" t="str">
        <f ca="true">+IF(OFFSET('Hygiene Data'!$E$11,0,10*ROW('Hygiene Data'!E136))="","",OFFSET('Hygiene Data'!$E$11,0,10*ROW('Hygiene Data'!E136)))</f>
        <v/>
      </c>
      <c r="DS142" s="274" t="str">
        <f ca="true">+IF(OFFSET('Hygiene Data'!$E$12,0,10*ROW('Hygiene Data'!E136))="","",OFFSET('Hygiene Data'!$E$12,0,10*ROW('Hygiene Data'!E136)))</f>
        <v/>
      </c>
      <c r="DT142" s="274" t="str">
        <f ca="true">+IF(OFFSET('Hygiene Data'!$E$13,0,10*ROW('Hygiene Data'!E136))="","",OFFSET('Hygiene Data'!$E$13,0,10*ROW('Hygiene Data'!E136)))</f>
        <v/>
      </c>
      <c r="DU142" s="274" t="str">
        <f ca="true">+IF(OFFSET('Hygiene Data'!$F$11,0,10*ROW('Hygiene Data'!F136))="","",OFFSET('Hygiene Data'!$F$11,0,10*ROW('Hygiene Data'!F136)))</f>
        <v/>
      </c>
      <c r="DV142" s="274" t="str">
        <f ca="true">+IF(OFFSET('Hygiene Data'!$F$12,0,10*ROW('Hygiene Data'!F136))="","",OFFSET('Hygiene Data'!$F$12,0,10*ROW('Hygiene Data'!F136)))</f>
        <v/>
      </c>
      <c r="DW142" s="274" t="str">
        <f ca="true">+IF(OFFSET('Hygiene Data'!$F$13,0,10*ROW('Hygiene Data'!F136))="","",OFFSET('Hygiene Data'!$F$13,0,10*ROW('Hygiene Data'!F136)))</f>
        <v/>
      </c>
      <c r="DX142" s="274" t="str">
        <f ca="true">+IF(OFFSET('Hygiene Data'!$G$11,0,10*ROW('Hygiene Data'!G136))="","",OFFSET('Hygiene Data'!$G$11,0,10*ROW('Hygiene Data'!G136)))</f>
        <v/>
      </c>
      <c r="DY142" s="274" t="str">
        <f ca="true">+IF(OFFSET('Hygiene Data'!$G$12,0,10*ROW('Hygiene Data'!G136))="","",OFFSET('Hygiene Data'!$G$12,0,10*ROW('Hygiene Data'!G136)))</f>
        <v/>
      </c>
      <c r="DZ142" s="274" t="str">
        <f ca="true">+IF(OFFSET('Hygiene Data'!$G$13,0,10*ROW('Hygiene Data'!G136))="","",OFFSET('Hygiene Data'!$G$13,0,10*ROW('Hygiene Data'!G136)))</f>
        <v/>
      </c>
      <c r="EA142" s="274" t="str">
        <f ca="true">+IF(OFFSET('Hygiene Data'!$H$11,0,10*ROW('Hygiene Data'!H136))="","",OFFSET('Hygiene Data'!$H$11,0,10*ROW('Hygiene Data'!H136)))</f>
        <v/>
      </c>
      <c r="EB142" s="274" t="str">
        <f ca="true">+IF(OFFSET('Hygiene Data'!$H$12,0,10*ROW('Hygiene Data'!H136))="","",OFFSET('Hygiene Data'!$H$12,0,10*ROW('Hygiene Data'!H136)))</f>
        <v/>
      </c>
      <c r="EC142" s="274" t="str">
        <f ca="true">+IF(OFFSET('Hygiene Data'!$H$13,0,10*ROW('Hygiene Data'!H136))="","",OFFSET('Hygiene Data'!$H$13,0,10*ROW('Hygiene Data'!H136)))</f>
        <v/>
      </c>
      <c r="ED142" s="274" t="str">
        <f ca="true">+IF(OFFSET('Hygiene Data'!$I$11,0,10*ROW('Hygiene Data'!I136))="","",OFFSET('Hygiene Data'!$I$11,0,10*ROW('Hygiene Data'!I136)))</f>
        <v/>
      </c>
      <c r="EE142" s="274" t="str">
        <f ca="true">+IF(OFFSET('Hygiene Data'!$I$12,0,10*ROW('Hygiene Data'!I136))="","",OFFSET('Hygiene Data'!$I$12,0,10*ROW('Hygiene Data'!I136)))</f>
        <v/>
      </c>
      <c r="EF142" s="274"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0" t="str">
        <f t="shared" ca="true" si="2"/>
        <v/>
      </c>
      <c r="D143" s="9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4"/>
      <c r="BS143" s="274" t="str">
        <f ca="true">+IF(OFFSET('Water Data'!$D$27,0,10*ROW('Water Data'!D137))="","",OFFSET('Water Data'!$D$27,0,10*ROW('Water Data'!D137)))</f>
        <v/>
      </c>
      <c r="BT143" s="274" t="str">
        <f ca="true">+IF(OFFSET('Water Data'!$D$28,0,10*ROW('Water Data'!D137))="","",OFFSET('Water Data'!$D$28,0,10*ROW('Water Data'!D137)))</f>
        <v/>
      </c>
      <c r="BU143" s="274" t="str">
        <f ca="true">+IF(OFFSET('Water Data'!$D$29,0,10*ROW('Water Data'!D137))="","",OFFSET('Water Data'!$D$29,0,10*ROW('Water Data'!D137)))</f>
        <v/>
      </c>
      <c r="BV143" s="274" t="str">
        <f ca="true">+IF(OFFSET('Water Data'!$E$27,0,10*ROW('Water Data'!E137))="","",OFFSET('Water Data'!$E$27,0,10*ROW('Water Data'!E137)))</f>
        <v/>
      </c>
      <c r="BW143" s="274" t="str">
        <f ca="true">+IF(OFFSET('Water Data'!$E$28,0,10*ROW('Water Data'!E137))="","",OFFSET('Water Data'!$E$28,0,10*ROW('Water Data'!E137)))</f>
        <v/>
      </c>
      <c r="BX143" s="274" t="str">
        <f ca="true">+IF(OFFSET('Water Data'!$E$29,0,10*ROW('Water Data'!E137))="","",OFFSET('Water Data'!$E$29,0,10*ROW('Water Data'!E137)))</f>
        <v/>
      </c>
      <c r="BY143" s="274" t="str">
        <f ca="true">+IF(OFFSET('Water Data'!$F$27,0,10*ROW('Water Data'!F137))="","",OFFSET('Water Data'!$F$27,0,10*ROW('Water Data'!F137)))</f>
        <v/>
      </c>
      <c r="BZ143" s="274" t="str">
        <f ca="true">+IF(OFFSET('Water Data'!$F$28,0,10*ROW('Water Data'!F137))="","",OFFSET('Water Data'!$F$28,0,10*ROW('Water Data'!F137)))</f>
        <v/>
      </c>
      <c r="CA143" s="274" t="str">
        <f ca="true">+IF(OFFSET('Water Data'!$F$29,0,10*ROW('Water Data'!F137))="","",OFFSET('Water Data'!$F$29,0,10*ROW('Water Data'!F137)))</f>
        <v/>
      </c>
      <c r="CB143" s="274" t="str">
        <f ca="true">+IF(OFFSET('Water Data'!$G$27,0,10*ROW('Water Data'!G137))="","",OFFSET('Water Data'!$G$27,0,10*ROW('Water Data'!G137)))</f>
        <v/>
      </c>
      <c r="CC143" s="274" t="str">
        <f ca="true">+IF(OFFSET('Water Data'!$G$28,0,10*ROW('Water Data'!G137))="","",OFFSET('Water Data'!$G$28,0,10*ROW('Water Data'!G137)))</f>
        <v/>
      </c>
      <c r="CD143" s="274" t="str">
        <f ca="true">+IF(OFFSET('Water Data'!$G$29,0,10*ROW('Water Data'!G137))="","",OFFSET('Water Data'!$G$29,0,10*ROW('Water Data'!G137)))</f>
        <v/>
      </c>
      <c r="CE143" s="274" t="str">
        <f ca="true">+IF(OFFSET('Water Data'!$H$27,0,10*ROW('Water Data'!H137))="","",OFFSET('Water Data'!$H$27,0,10*ROW('Water Data'!H137)))</f>
        <v/>
      </c>
      <c r="CF143" s="274" t="str">
        <f ca="true">+IF(OFFSET('Water Data'!$H$28,0,10*ROW('Water Data'!H137))="","",OFFSET('Water Data'!$H$28,0,10*ROW('Water Data'!H137)))</f>
        <v/>
      </c>
      <c r="CG143" s="274" t="str">
        <f ca="true">+IF(OFFSET('Water Data'!$H$29,0,10*ROW('Water Data'!H137))="","",OFFSET('Water Data'!$H$29,0,10*ROW('Water Data'!H137)))</f>
        <v/>
      </c>
      <c r="CH143" s="274" t="str">
        <f ca="true">+IF(OFFSET('Water Data'!$I$27,0,10*ROW('Water Data'!I137))="","",OFFSET('Water Data'!$I$27,0,10*ROW('Water Data'!I137)))</f>
        <v/>
      </c>
      <c r="CI143" s="274" t="str">
        <f ca="true">+IF(OFFSET('Water Data'!$I$28,0,10*ROW('Water Data'!I137))="","",OFFSET('Water Data'!$I$28,0,10*ROW('Water Data'!I137)))</f>
        <v/>
      </c>
      <c r="CJ143" s="274" t="str">
        <f ca="true">+IF(OFFSET('Water Data'!$I$29,0,10*ROW('Water Data'!I137))="","",OFFSET('Water Data'!$I$29,0,10*ROW('Water Data'!I137)))</f>
        <v/>
      </c>
      <c r="CK143" s="274" t="str">
        <f ca="true">+IF(OFFSET('Sanitation Data'!$D$28,0,10*ROW('Sanitation Data'!D137))="","",OFFSET('Sanitation Data'!$D$28,0,10*ROW('Sanitation Data'!D137)))</f>
        <v/>
      </c>
      <c r="CL143" s="274" t="str">
        <f ca="true">+IF(OFFSET('Sanitation Data'!$D$29,0,10*ROW('Sanitation Data'!D137))="","",OFFSET('Sanitation Data'!$D$29,0,10*ROW('Sanitation Data'!D137)))</f>
        <v/>
      </c>
      <c r="CM143" s="274" t="str">
        <f ca="true">+IF(OFFSET('Sanitation Data'!$D$30,0,10*ROW('Sanitation Data'!D137))="","",OFFSET('Sanitation Data'!$D$30,0,10*ROW('Sanitation Data'!D137)))</f>
        <v/>
      </c>
      <c r="CN143" s="274" t="str">
        <f ca="true">+IF(OFFSET('Sanitation Data'!$D$31,0,10*ROW('Sanitation Data'!D137))="","",OFFSET('Sanitation Data'!$D$31,0,10*ROW('Sanitation Data'!D137)))</f>
        <v/>
      </c>
      <c r="CO143" s="274" t="str">
        <f ca="true">+IF(OFFSET('Sanitation Data'!$D$32,0,10*ROW('Sanitation Data'!D137))="","",OFFSET('Sanitation Data'!$D$32,0,10*ROW('Sanitation Data'!D137)))</f>
        <v/>
      </c>
      <c r="CP143" s="274" t="str">
        <f ca="true">+IF(OFFSET('Sanitation Data'!$E$28,0,10*ROW('Sanitation Data'!E137))="","",OFFSET('Sanitation Data'!$E$28,0,10*ROW('Sanitation Data'!E137)))</f>
        <v/>
      </c>
      <c r="CQ143" s="274" t="str">
        <f ca="true">+IF(OFFSET('Sanitation Data'!$E$29,0,10*ROW('Sanitation Data'!E137))="","",OFFSET('Sanitation Data'!$E$29,0,10*ROW('Sanitation Data'!E137)))</f>
        <v/>
      </c>
      <c r="CR143" s="274" t="str">
        <f ca="true">+IF(OFFSET('Sanitation Data'!$E$30,0,10*ROW('Sanitation Data'!E137))="","",OFFSET('Sanitation Data'!$E$30,0,10*ROW('Sanitation Data'!E137)))</f>
        <v/>
      </c>
      <c r="CS143" s="274" t="str">
        <f ca="true">+IF(OFFSET('Sanitation Data'!$E$31,0,10*ROW('Sanitation Data'!E137))="","",OFFSET('Sanitation Data'!$E$31,0,10*ROW('Sanitation Data'!E137)))</f>
        <v/>
      </c>
      <c r="CT143" s="274" t="str">
        <f ca="true">+IF(OFFSET('Sanitation Data'!$E$32,0,10*ROW('Sanitation Data'!E137))="","",OFFSET('Sanitation Data'!$E$32,0,10*ROW('Sanitation Data'!E137)))</f>
        <v/>
      </c>
      <c r="CU143" s="274" t="str">
        <f ca="true">+IF(OFFSET('Sanitation Data'!$F$28,0,10*ROW('Sanitation Data'!F137))="","",OFFSET('Sanitation Data'!$F$28,0,10*ROW('Sanitation Data'!F137)))</f>
        <v/>
      </c>
      <c r="CV143" s="274" t="str">
        <f ca="true">+IF(OFFSET('Sanitation Data'!$F$29,0,10*ROW('Sanitation Data'!F137))="","",OFFSET('Sanitation Data'!$F$29,0,10*ROW('Sanitation Data'!F137)))</f>
        <v/>
      </c>
      <c r="CW143" s="274" t="str">
        <f ca="true">+IF(OFFSET('Sanitation Data'!$F$30,0,10*ROW('Sanitation Data'!F137))="","",OFFSET('Sanitation Data'!$F$30,0,10*ROW('Sanitation Data'!F137)))</f>
        <v/>
      </c>
      <c r="CX143" s="274" t="str">
        <f ca="true">+IF(OFFSET('Sanitation Data'!$F$31,0,10*ROW('Sanitation Data'!F137))="","",OFFSET('Sanitation Data'!$F$31,0,10*ROW('Sanitation Data'!F137)))</f>
        <v/>
      </c>
      <c r="CY143" s="274" t="str">
        <f ca="true">+IF(OFFSET('Sanitation Data'!$F$32,0,10*ROW('Sanitation Data'!F137))="","",OFFSET('Sanitation Data'!$F$32,0,10*ROW('Sanitation Data'!F137)))</f>
        <v/>
      </c>
      <c r="CZ143" s="274" t="str">
        <f ca="true">+IF(OFFSET('Sanitation Data'!$G$28,0,10*ROW('Sanitation Data'!G137))="","",OFFSET('Sanitation Data'!$G$28,0,10*ROW('Sanitation Data'!G137)))</f>
        <v/>
      </c>
      <c r="DA143" s="274" t="str">
        <f ca="true">+IF(OFFSET('Sanitation Data'!$G$29,0,10*ROW('Sanitation Data'!G137))="","",OFFSET('Sanitation Data'!$G$29,0,10*ROW('Sanitation Data'!G137)))</f>
        <v/>
      </c>
      <c r="DB143" s="274" t="str">
        <f ca="true">+IF(OFFSET('Sanitation Data'!$G$30,0,10*ROW('Sanitation Data'!G137))="","",OFFSET('Sanitation Data'!$G$30,0,10*ROW('Sanitation Data'!G137)))</f>
        <v/>
      </c>
      <c r="DC143" s="274" t="str">
        <f ca="true">+IF(OFFSET('Sanitation Data'!$G$31,0,10*ROW('Sanitation Data'!G137))="","",OFFSET('Sanitation Data'!$G$31,0,10*ROW('Sanitation Data'!G137)))</f>
        <v/>
      </c>
      <c r="DD143" s="274" t="str">
        <f ca="true">+IF(OFFSET('Sanitation Data'!$G$32,0,10*ROW('Sanitation Data'!G137))="","",OFFSET('Sanitation Data'!$G$32,0,10*ROW('Sanitation Data'!G137)))</f>
        <v/>
      </c>
      <c r="DE143" s="274" t="str">
        <f ca="true">+IF(OFFSET('Sanitation Data'!$H$28,0,10*ROW('Sanitation Data'!H137))="","",OFFSET('Sanitation Data'!$H$28,0,10*ROW('Sanitation Data'!H137)))</f>
        <v/>
      </c>
      <c r="DF143" s="274" t="str">
        <f ca="true">+IF(OFFSET('Sanitation Data'!$H$29,0,10*ROW('Sanitation Data'!H137))="","",OFFSET('Sanitation Data'!$H$29,0,10*ROW('Sanitation Data'!H137)))</f>
        <v/>
      </c>
      <c r="DG143" s="274" t="str">
        <f ca="true">+IF(OFFSET('Sanitation Data'!$H$30,0,10*ROW('Sanitation Data'!H137))="","",OFFSET('Sanitation Data'!$H$30,0,10*ROW('Sanitation Data'!H137)))</f>
        <v/>
      </c>
      <c r="DH143" s="274" t="str">
        <f ca="true">+IF(OFFSET('Sanitation Data'!$H$31,0,10*ROW('Sanitation Data'!H137))="","",OFFSET('Sanitation Data'!$H$31,0,10*ROW('Sanitation Data'!H137)))</f>
        <v/>
      </c>
      <c r="DI143" s="274" t="str">
        <f ca="true">+IF(OFFSET('Sanitation Data'!$H$32,0,10*ROW('Sanitation Data'!H137))="","",OFFSET('Sanitation Data'!$H$32,0,10*ROW('Sanitation Data'!H137)))</f>
        <v/>
      </c>
      <c r="DJ143" s="274" t="str">
        <f ca="true">+IF(OFFSET('Sanitation Data'!$I$28,0,10*ROW('Sanitation Data'!I137))="","",OFFSET('Sanitation Data'!$I$28,0,10*ROW('Sanitation Data'!I137)))</f>
        <v/>
      </c>
      <c r="DK143" s="274" t="str">
        <f ca="true">+IF(OFFSET('Sanitation Data'!$I$29,0,10*ROW('Sanitation Data'!I137))="","",OFFSET('Sanitation Data'!$I$29,0,10*ROW('Sanitation Data'!I137)))</f>
        <v/>
      </c>
      <c r="DL143" s="274" t="str">
        <f ca="true">+IF(OFFSET('Sanitation Data'!$I$30,0,10*ROW('Sanitation Data'!I137))="","",OFFSET('Sanitation Data'!$I$30,0,10*ROW('Sanitation Data'!I137)))</f>
        <v/>
      </c>
      <c r="DM143" s="274" t="str">
        <f ca="true">+IF(OFFSET('Sanitation Data'!$I$31,0,10*ROW('Sanitation Data'!I137))="","",OFFSET('Sanitation Data'!$I$31,0,10*ROW('Sanitation Data'!I137)))</f>
        <v/>
      </c>
      <c r="DN143" s="274" t="str">
        <f ca="true">+IF(OFFSET('Sanitation Data'!$I$32,0,10*ROW('Sanitation Data'!I137))="","",OFFSET('Sanitation Data'!$I$32,0,10*ROW('Sanitation Data'!I137)))</f>
        <v/>
      </c>
      <c r="DO143" s="274" t="str">
        <f ca="true">+IF(OFFSET('Hygiene Data'!$D$11,0,10*ROW('Hygiene Data'!D137))="","",OFFSET('Hygiene Data'!$D$11,0,10*ROW('Hygiene Data'!D137)))</f>
        <v/>
      </c>
      <c r="DP143" s="274" t="str">
        <f ca="true">+IF(OFFSET('Hygiene Data'!$D$12,0,10*ROW('Hygiene Data'!D137))="","",OFFSET('Hygiene Data'!$D$12,0,10*ROW('Hygiene Data'!D137)))</f>
        <v/>
      </c>
      <c r="DQ143" s="274" t="str">
        <f ca="true">+IF(OFFSET('Hygiene Data'!$D$13,0,10*ROW('Hygiene Data'!D137))="","",OFFSET('Hygiene Data'!$D$13,0,10*ROW('Hygiene Data'!D137)))</f>
        <v/>
      </c>
      <c r="DR143" s="274" t="str">
        <f ca="true">+IF(OFFSET('Hygiene Data'!$E$11,0,10*ROW('Hygiene Data'!E137))="","",OFFSET('Hygiene Data'!$E$11,0,10*ROW('Hygiene Data'!E137)))</f>
        <v/>
      </c>
      <c r="DS143" s="274" t="str">
        <f ca="true">+IF(OFFSET('Hygiene Data'!$E$12,0,10*ROW('Hygiene Data'!E137))="","",OFFSET('Hygiene Data'!$E$12,0,10*ROW('Hygiene Data'!E137)))</f>
        <v/>
      </c>
      <c r="DT143" s="274" t="str">
        <f ca="true">+IF(OFFSET('Hygiene Data'!$E$13,0,10*ROW('Hygiene Data'!E137))="","",OFFSET('Hygiene Data'!$E$13,0,10*ROW('Hygiene Data'!E137)))</f>
        <v/>
      </c>
      <c r="DU143" s="274" t="str">
        <f ca="true">+IF(OFFSET('Hygiene Data'!$F$11,0,10*ROW('Hygiene Data'!F137))="","",OFFSET('Hygiene Data'!$F$11,0,10*ROW('Hygiene Data'!F137)))</f>
        <v/>
      </c>
      <c r="DV143" s="274" t="str">
        <f ca="true">+IF(OFFSET('Hygiene Data'!$F$12,0,10*ROW('Hygiene Data'!F137))="","",OFFSET('Hygiene Data'!$F$12,0,10*ROW('Hygiene Data'!F137)))</f>
        <v/>
      </c>
      <c r="DW143" s="274" t="str">
        <f ca="true">+IF(OFFSET('Hygiene Data'!$F$13,0,10*ROW('Hygiene Data'!F137))="","",OFFSET('Hygiene Data'!$F$13,0,10*ROW('Hygiene Data'!F137)))</f>
        <v/>
      </c>
      <c r="DX143" s="274" t="str">
        <f ca="true">+IF(OFFSET('Hygiene Data'!$G$11,0,10*ROW('Hygiene Data'!G137))="","",OFFSET('Hygiene Data'!$G$11,0,10*ROW('Hygiene Data'!G137)))</f>
        <v/>
      </c>
      <c r="DY143" s="274" t="str">
        <f ca="true">+IF(OFFSET('Hygiene Data'!$G$12,0,10*ROW('Hygiene Data'!G137))="","",OFFSET('Hygiene Data'!$G$12,0,10*ROW('Hygiene Data'!G137)))</f>
        <v/>
      </c>
      <c r="DZ143" s="274" t="str">
        <f ca="true">+IF(OFFSET('Hygiene Data'!$G$13,0,10*ROW('Hygiene Data'!G137))="","",OFFSET('Hygiene Data'!$G$13,0,10*ROW('Hygiene Data'!G137)))</f>
        <v/>
      </c>
      <c r="EA143" s="274" t="str">
        <f ca="true">+IF(OFFSET('Hygiene Data'!$H$11,0,10*ROW('Hygiene Data'!H137))="","",OFFSET('Hygiene Data'!$H$11,0,10*ROW('Hygiene Data'!H137)))</f>
        <v/>
      </c>
      <c r="EB143" s="274" t="str">
        <f ca="true">+IF(OFFSET('Hygiene Data'!$H$12,0,10*ROW('Hygiene Data'!H137))="","",OFFSET('Hygiene Data'!$H$12,0,10*ROW('Hygiene Data'!H137)))</f>
        <v/>
      </c>
      <c r="EC143" s="274" t="str">
        <f ca="true">+IF(OFFSET('Hygiene Data'!$H$13,0,10*ROW('Hygiene Data'!H137))="","",OFFSET('Hygiene Data'!$H$13,0,10*ROW('Hygiene Data'!H137)))</f>
        <v/>
      </c>
      <c r="ED143" s="274" t="str">
        <f ca="true">+IF(OFFSET('Hygiene Data'!$I$11,0,10*ROW('Hygiene Data'!I137))="","",OFFSET('Hygiene Data'!$I$11,0,10*ROW('Hygiene Data'!I137)))</f>
        <v/>
      </c>
      <c r="EE143" s="274" t="str">
        <f ca="true">+IF(OFFSET('Hygiene Data'!$I$12,0,10*ROW('Hygiene Data'!I137))="","",OFFSET('Hygiene Data'!$I$12,0,10*ROW('Hygiene Data'!I137)))</f>
        <v/>
      </c>
      <c r="EF143" s="274"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0" t="str">
        <f t="shared" ca="true" si="2"/>
        <v/>
      </c>
      <c r="D144" s="9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4"/>
      <c r="BS144" s="274" t="str">
        <f ca="true">+IF(OFFSET('Water Data'!$D$27,0,10*ROW('Water Data'!D138))="","",OFFSET('Water Data'!$D$27,0,10*ROW('Water Data'!D138)))</f>
        <v/>
      </c>
      <c r="BT144" s="274" t="str">
        <f ca="true">+IF(OFFSET('Water Data'!$D$28,0,10*ROW('Water Data'!D138))="","",OFFSET('Water Data'!$D$28,0,10*ROW('Water Data'!D138)))</f>
        <v/>
      </c>
      <c r="BU144" s="274" t="str">
        <f ca="true">+IF(OFFSET('Water Data'!$D$29,0,10*ROW('Water Data'!D138))="","",OFFSET('Water Data'!$D$29,0,10*ROW('Water Data'!D138)))</f>
        <v/>
      </c>
      <c r="BV144" s="274" t="str">
        <f ca="true">+IF(OFFSET('Water Data'!$E$27,0,10*ROW('Water Data'!E138))="","",OFFSET('Water Data'!$E$27,0,10*ROW('Water Data'!E138)))</f>
        <v/>
      </c>
      <c r="BW144" s="274" t="str">
        <f ca="true">+IF(OFFSET('Water Data'!$E$28,0,10*ROW('Water Data'!E138))="","",OFFSET('Water Data'!$E$28,0,10*ROW('Water Data'!E138)))</f>
        <v/>
      </c>
      <c r="BX144" s="274" t="str">
        <f ca="true">+IF(OFFSET('Water Data'!$E$29,0,10*ROW('Water Data'!E138))="","",OFFSET('Water Data'!$E$29,0,10*ROW('Water Data'!E138)))</f>
        <v/>
      </c>
      <c r="BY144" s="274" t="str">
        <f ca="true">+IF(OFFSET('Water Data'!$F$27,0,10*ROW('Water Data'!F138))="","",OFFSET('Water Data'!$F$27,0,10*ROW('Water Data'!F138)))</f>
        <v/>
      </c>
      <c r="BZ144" s="274" t="str">
        <f ca="true">+IF(OFFSET('Water Data'!$F$28,0,10*ROW('Water Data'!F138))="","",OFFSET('Water Data'!$F$28,0,10*ROW('Water Data'!F138)))</f>
        <v/>
      </c>
      <c r="CA144" s="274" t="str">
        <f ca="true">+IF(OFFSET('Water Data'!$F$29,0,10*ROW('Water Data'!F138))="","",OFFSET('Water Data'!$F$29,0,10*ROW('Water Data'!F138)))</f>
        <v/>
      </c>
      <c r="CB144" s="274" t="str">
        <f ca="true">+IF(OFFSET('Water Data'!$G$27,0,10*ROW('Water Data'!G138))="","",OFFSET('Water Data'!$G$27,0,10*ROW('Water Data'!G138)))</f>
        <v/>
      </c>
      <c r="CC144" s="274" t="str">
        <f ca="true">+IF(OFFSET('Water Data'!$G$28,0,10*ROW('Water Data'!G138))="","",OFFSET('Water Data'!$G$28,0,10*ROW('Water Data'!G138)))</f>
        <v/>
      </c>
      <c r="CD144" s="274" t="str">
        <f ca="true">+IF(OFFSET('Water Data'!$G$29,0,10*ROW('Water Data'!G138))="","",OFFSET('Water Data'!$G$29,0,10*ROW('Water Data'!G138)))</f>
        <v/>
      </c>
      <c r="CE144" s="274" t="str">
        <f ca="true">+IF(OFFSET('Water Data'!$H$27,0,10*ROW('Water Data'!H138))="","",OFFSET('Water Data'!$H$27,0,10*ROW('Water Data'!H138)))</f>
        <v/>
      </c>
      <c r="CF144" s="274" t="str">
        <f ca="true">+IF(OFFSET('Water Data'!$H$28,0,10*ROW('Water Data'!H138))="","",OFFSET('Water Data'!$H$28,0,10*ROW('Water Data'!H138)))</f>
        <v/>
      </c>
      <c r="CG144" s="274" t="str">
        <f ca="true">+IF(OFFSET('Water Data'!$H$29,0,10*ROW('Water Data'!H138))="","",OFFSET('Water Data'!$H$29,0,10*ROW('Water Data'!H138)))</f>
        <v/>
      </c>
      <c r="CH144" s="274" t="str">
        <f ca="true">+IF(OFFSET('Water Data'!$I$27,0,10*ROW('Water Data'!I138))="","",OFFSET('Water Data'!$I$27,0,10*ROW('Water Data'!I138)))</f>
        <v/>
      </c>
      <c r="CI144" s="274" t="str">
        <f ca="true">+IF(OFFSET('Water Data'!$I$28,0,10*ROW('Water Data'!I138))="","",OFFSET('Water Data'!$I$28,0,10*ROW('Water Data'!I138)))</f>
        <v/>
      </c>
      <c r="CJ144" s="274" t="str">
        <f ca="true">+IF(OFFSET('Water Data'!$I$29,0,10*ROW('Water Data'!I138))="","",OFFSET('Water Data'!$I$29,0,10*ROW('Water Data'!I138)))</f>
        <v/>
      </c>
      <c r="CK144" s="274" t="str">
        <f ca="true">+IF(OFFSET('Sanitation Data'!$D$28,0,10*ROW('Sanitation Data'!D138))="","",OFFSET('Sanitation Data'!$D$28,0,10*ROW('Sanitation Data'!D138)))</f>
        <v/>
      </c>
      <c r="CL144" s="274" t="str">
        <f ca="true">+IF(OFFSET('Sanitation Data'!$D$29,0,10*ROW('Sanitation Data'!D138))="","",OFFSET('Sanitation Data'!$D$29,0,10*ROW('Sanitation Data'!D138)))</f>
        <v/>
      </c>
      <c r="CM144" s="274" t="str">
        <f ca="true">+IF(OFFSET('Sanitation Data'!$D$30,0,10*ROW('Sanitation Data'!D138))="","",OFFSET('Sanitation Data'!$D$30,0,10*ROW('Sanitation Data'!D138)))</f>
        <v/>
      </c>
      <c r="CN144" s="274" t="str">
        <f ca="true">+IF(OFFSET('Sanitation Data'!$D$31,0,10*ROW('Sanitation Data'!D138))="","",OFFSET('Sanitation Data'!$D$31,0,10*ROW('Sanitation Data'!D138)))</f>
        <v/>
      </c>
      <c r="CO144" s="274" t="str">
        <f ca="true">+IF(OFFSET('Sanitation Data'!$D$32,0,10*ROW('Sanitation Data'!D138))="","",OFFSET('Sanitation Data'!$D$32,0,10*ROW('Sanitation Data'!D138)))</f>
        <v/>
      </c>
      <c r="CP144" s="274" t="str">
        <f ca="true">+IF(OFFSET('Sanitation Data'!$E$28,0,10*ROW('Sanitation Data'!E138))="","",OFFSET('Sanitation Data'!$E$28,0,10*ROW('Sanitation Data'!E138)))</f>
        <v/>
      </c>
      <c r="CQ144" s="274" t="str">
        <f ca="true">+IF(OFFSET('Sanitation Data'!$E$29,0,10*ROW('Sanitation Data'!E138))="","",OFFSET('Sanitation Data'!$E$29,0,10*ROW('Sanitation Data'!E138)))</f>
        <v/>
      </c>
      <c r="CR144" s="274" t="str">
        <f ca="true">+IF(OFFSET('Sanitation Data'!$E$30,0,10*ROW('Sanitation Data'!E138))="","",OFFSET('Sanitation Data'!$E$30,0,10*ROW('Sanitation Data'!E138)))</f>
        <v/>
      </c>
      <c r="CS144" s="274" t="str">
        <f ca="true">+IF(OFFSET('Sanitation Data'!$E$31,0,10*ROW('Sanitation Data'!E138))="","",OFFSET('Sanitation Data'!$E$31,0,10*ROW('Sanitation Data'!E138)))</f>
        <v/>
      </c>
      <c r="CT144" s="274" t="str">
        <f ca="true">+IF(OFFSET('Sanitation Data'!$E$32,0,10*ROW('Sanitation Data'!E138))="","",OFFSET('Sanitation Data'!$E$32,0,10*ROW('Sanitation Data'!E138)))</f>
        <v/>
      </c>
      <c r="CU144" s="274" t="str">
        <f ca="true">+IF(OFFSET('Sanitation Data'!$F$28,0,10*ROW('Sanitation Data'!F138))="","",OFFSET('Sanitation Data'!$F$28,0,10*ROW('Sanitation Data'!F138)))</f>
        <v/>
      </c>
      <c r="CV144" s="274" t="str">
        <f ca="true">+IF(OFFSET('Sanitation Data'!$F$29,0,10*ROW('Sanitation Data'!F138))="","",OFFSET('Sanitation Data'!$F$29,0,10*ROW('Sanitation Data'!F138)))</f>
        <v/>
      </c>
      <c r="CW144" s="274" t="str">
        <f ca="true">+IF(OFFSET('Sanitation Data'!$F$30,0,10*ROW('Sanitation Data'!F138))="","",OFFSET('Sanitation Data'!$F$30,0,10*ROW('Sanitation Data'!F138)))</f>
        <v/>
      </c>
      <c r="CX144" s="274" t="str">
        <f ca="true">+IF(OFFSET('Sanitation Data'!$F$31,0,10*ROW('Sanitation Data'!F138))="","",OFFSET('Sanitation Data'!$F$31,0,10*ROW('Sanitation Data'!F138)))</f>
        <v/>
      </c>
      <c r="CY144" s="274" t="str">
        <f ca="true">+IF(OFFSET('Sanitation Data'!$F$32,0,10*ROW('Sanitation Data'!F138))="","",OFFSET('Sanitation Data'!$F$32,0,10*ROW('Sanitation Data'!F138)))</f>
        <v/>
      </c>
      <c r="CZ144" s="274" t="str">
        <f ca="true">+IF(OFFSET('Sanitation Data'!$G$28,0,10*ROW('Sanitation Data'!G138))="","",OFFSET('Sanitation Data'!$G$28,0,10*ROW('Sanitation Data'!G138)))</f>
        <v/>
      </c>
      <c r="DA144" s="274" t="str">
        <f ca="true">+IF(OFFSET('Sanitation Data'!$G$29,0,10*ROW('Sanitation Data'!G138))="","",OFFSET('Sanitation Data'!$G$29,0,10*ROW('Sanitation Data'!G138)))</f>
        <v/>
      </c>
      <c r="DB144" s="274" t="str">
        <f ca="true">+IF(OFFSET('Sanitation Data'!$G$30,0,10*ROW('Sanitation Data'!G138))="","",OFFSET('Sanitation Data'!$G$30,0,10*ROW('Sanitation Data'!G138)))</f>
        <v/>
      </c>
      <c r="DC144" s="274" t="str">
        <f ca="true">+IF(OFFSET('Sanitation Data'!$G$31,0,10*ROW('Sanitation Data'!G138))="","",OFFSET('Sanitation Data'!$G$31,0,10*ROW('Sanitation Data'!G138)))</f>
        <v/>
      </c>
      <c r="DD144" s="274" t="str">
        <f ca="true">+IF(OFFSET('Sanitation Data'!$G$32,0,10*ROW('Sanitation Data'!G138))="","",OFFSET('Sanitation Data'!$G$32,0,10*ROW('Sanitation Data'!G138)))</f>
        <v/>
      </c>
      <c r="DE144" s="274" t="str">
        <f ca="true">+IF(OFFSET('Sanitation Data'!$H$28,0,10*ROW('Sanitation Data'!H138))="","",OFFSET('Sanitation Data'!$H$28,0,10*ROW('Sanitation Data'!H138)))</f>
        <v/>
      </c>
      <c r="DF144" s="274" t="str">
        <f ca="true">+IF(OFFSET('Sanitation Data'!$H$29,0,10*ROW('Sanitation Data'!H138))="","",OFFSET('Sanitation Data'!$H$29,0,10*ROW('Sanitation Data'!H138)))</f>
        <v/>
      </c>
      <c r="DG144" s="274" t="str">
        <f ca="true">+IF(OFFSET('Sanitation Data'!$H$30,0,10*ROW('Sanitation Data'!H138))="","",OFFSET('Sanitation Data'!$H$30,0,10*ROW('Sanitation Data'!H138)))</f>
        <v/>
      </c>
      <c r="DH144" s="274" t="str">
        <f ca="true">+IF(OFFSET('Sanitation Data'!$H$31,0,10*ROW('Sanitation Data'!H138))="","",OFFSET('Sanitation Data'!$H$31,0,10*ROW('Sanitation Data'!H138)))</f>
        <v/>
      </c>
      <c r="DI144" s="274" t="str">
        <f ca="true">+IF(OFFSET('Sanitation Data'!$H$32,0,10*ROW('Sanitation Data'!H138))="","",OFFSET('Sanitation Data'!$H$32,0,10*ROW('Sanitation Data'!H138)))</f>
        <v/>
      </c>
      <c r="DJ144" s="274" t="str">
        <f ca="true">+IF(OFFSET('Sanitation Data'!$I$28,0,10*ROW('Sanitation Data'!I138))="","",OFFSET('Sanitation Data'!$I$28,0,10*ROW('Sanitation Data'!I138)))</f>
        <v/>
      </c>
      <c r="DK144" s="274" t="str">
        <f ca="true">+IF(OFFSET('Sanitation Data'!$I$29,0,10*ROW('Sanitation Data'!I138))="","",OFFSET('Sanitation Data'!$I$29,0,10*ROW('Sanitation Data'!I138)))</f>
        <v/>
      </c>
      <c r="DL144" s="274" t="str">
        <f ca="true">+IF(OFFSET('Sanitation Data'!$I$30,0,10*ROW('Sanitation Data'!I138))="","",OFFSET('Sanitation Data'!$I$30,0,10*ROW('Sanitation Data'!I138)))</f>
        <v/>
      </c>
      <c r="DM144" s="274" t="str">
        <f ca="true">+IF(OFFSET('Sanitation Data'!$I$31,0,10*ROW('Sanitation Data'!I138))="","",OFFSET('Sanitation Data'!$I$31,0,10*ROW('Sanitation Data'!I138)))</f>
        <v/>
      </c>
      <c r="DN144" s="274" t="str">
        <f ca="true">+IF(OFFSET('Sanitation Data'!$I$32,0,10*ROW('Sanitation Data'!I138))="","",OFFSET('Sanitation Data'!$I$32,0,10*ROW('Sanitation Data'!I138)))</f>
        <v/>
      </c>
      <c r="DO144" s="274" t="str">
        <f ca="true">+IF(OFFSET('Hygiene Data'!$D$11,0,10*ROW('Hygiene Data'!D138))="","",OFFSET('Hygiene Data'!$D$11,0,10*ROW('Hygiene Data'!D138)))</f>
        <v/>
      </c>
      <c r="DP144" s="274" t="str">
        <f ca="true">+IF(OFFSET('Hygiene Data'!$D$12,0,10*ROW('Hygiene Data'!D138))="","",OFFSET('Hygiene Data'!$D$12,0,10*ROW('Hygiene Data'!D138)))</f>
        <v/>
      </c>
      <c r="DQ144" s="274" t="str">
        <f ca="true">+IF(OFFSET('Hygiene Data'!$D$13,0,10*ROW('Hygiene Data'!D138))="","",OFFSET('Hygiene Data'!$D$13,0,10*ROW('Hygiene Data'!D138)))</f>
        <v/>
      </c>
      <c r="DR144" s="274" t="str">
        <f ca="true">+IF(OFFSET('Hygiene Data'!$E$11,0,10*ROW('Hygiene Data'!E138))="","",OFFSET('Hygiene Data'!$E$11,0,10*ROW('Hygiene Data'!E138)))</f>
        <v/>
      </c>
      <c r="DS144" s="274" t="str">
        <f ca="true">+IF(OFFSET('Hygiene Data'!$E$12,0,10*ROW('Hygiene Data'!E138))="","",OFFSET('Hygiene Data'!$E$12,0,10*ROW('Hygiene Data'!E138)))</f>
        <v/>
      </c>
      <c r="DT144" s="274" t="str">
        <f ca="true">+IF(OFFSET('Hygiene Data'!$E$13,0,10*ROW('Hygiene Data'!E138))="","",OFFSET('Hygiene Data'!$E$13,0,10*ROW('Hygiene Data'!E138)))</f>
        <v/>
      </c>
      <c r="DU144" s="274" t="str">
        <f ca="true">+IF(OFFSET('Hygiene Data'!$F$11,0,10*ROW('Hygiene Data'!F138))="","",OFFSET('Hygiene Data'!$F$11,0,10*ROW('Hygiene Data'!F138)))</f>
        <v/>
      </c>
      <c r="DV144" s="274" t="str">
        <f ca="true">+IF(OFFSET('Hygiene Data'!$F$12,0,10*ROW('Hygiene Data'!F138))="","",OFFSET('Hygiene Data'!$F$12,0,10*ROW('Hygiene Data'!F138)))</f>
        <v/>
      </c>
      <c r="DW144" s="274" t="str">
        <f ca="true">+IF(OFFSET('Hygiene Data'!$F$13,0,10*ROW('Hygiene Data'!F138))="","",OFFSET('Hygiene Data'!$F$13,0,10*ROW('Hygiene Data'!F138)))</f>
        <v/>
      </c>
      <c r="DX144" s="274" t="str">
        <f ca="true">+IF(OFFSET('Hygiene Data'!$G$11,0,10*ROW('Hygiene Data'!G138))="","",OFFSET('Hygiene Data'!$G$11,0,10*ROW('Hygiene Data'!G138)))</f>
        <v/>
      </c>
      <c r="DY144" s="274" t="str">
        <f ca="true">+IF(OFFSET('Hygiene Data'!$G$12,0,10*ROW('Hygiene Data'!G138))="","",OFFSET('Hygiene Data'!$G$12,0,10*ROW('Hygiene Data'!G138)))</f>
        <v/>
      </c>
      <c r="DZ144" s="274" t="str">
        <f ca="true">+IF(OFFSET('Hygiene Data'!$G$13,0,10*ROW('Hygiene Data'!G138))="","",OFFSET('Hygiene Data'!$G$13,0,10*ROW('Hygiene Data'!G138)))</f>
        <v/>
      </c>
      <c r="EA144" s="274" t="str">
        <f ca="true">+IF(OFFSET('Hygiene Data'!$H$11,0,10*ROW('Hygiene Data'!H138))="","",OFFSET('Hygiene Data'!$H$11,0,10*ROW('Hygiene Data'!H138)))</f>
        <v/>
      </c>
      <c r="EB144" s="274" t="str">
        <f ca="true">+IF(OFFSET('Hygiene Data'!$H$12,0,10*ROW('Hygiene Data'!H138))="","",OFFSET('Hygiene Data'!$H$12,0,10*ROW('Hygiene Data'!H138)))</f>
        <v/>
      </c>
      <c r="EC144" s="274" t="str">
        <f ca="true">+IF(OFFSET('Hygiene Data'!$H$13,0,10*ROW('Hygiene Data'!H138))="","",OFFSET('Hygiene Data'!$H$13,0,10*ROW('Hygiene Data'!H138)))</f>
        <v/>
      </c>
      <c r="ED144" s="274" t="str">
        <f ca="true">+IF(OFFSET('Hygiene Data'!$I$11,0,10*ROW('Hygiene Data'!I138))="","",OFFSET('Hygiene Data'!$I$11,0,10*ROW('Hygiene Data'!I138)))</f>
        <v/>
      </c>
      <c r="EE144" s="274" t="str">
        <f ca="true">+IF(OFFSET('Hygiene Data'!$I$12,0,10*ROW('Hygiene Data'!I138))="","",OFFSET('Hygiene Data'!$I$12,0,10*ROW('Hygiene Data'!I138)))</f>
        <v/>
      </c>
      <c r="EF144" s="274"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0" t="str">
        <f t="shared" ca="true" si="2"/>
        <v/>
      </c>
      <c r="D145" s="9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4"/>
      <c r="BS145" s="274" t="str">
        <f ca="true">+IF(OFFSET('Water Data'!$D$27,0,10*ROW('Water Data'!D139))="","",OFFSET('Water Data'!$D$27,0,10*ROW('Water Data'!D139)))</f>
        <v/>
      </c>
      <c r="BT145" s="274" t="str">
        <f ca="true">+IF(OFFSET('Water Data'!$D$28,0,10*ROW('Water Data'!D139))="","",OFFSET('Water Data'!$D$28,0,10*ROW('Water Data'!D139)))</f>
        <v/>
      </c>
      <c r="BU145" s="274" t="str">
        <f ca="true">+IF(OFFSET('Water Data'!$D$29,0,10*ROW('Water Data'!D139))="","",OFFSET('Water Data'!$D$29,0,10*ROW('Water Data'!D139)))</f>
        <v/>
      </c>
      <c r="BV145" s="274" t="str">
        <f ca="true">+IF(OFFSET('Water Data'!$E$27,0,10*ROW('Water Data'!E139))="","",OFFSET('Water Data'!$E$27,0,10*ROW('Water Data'!E139)))</f>
        <v/>
      </c>
      <c r="BW145" s="274" t="str">
        <f ca="true">+IF(OFFSET('Water Data'!$E$28,0,10*ROW('Water Data'!E139))="","",OFFSET('Water Data'!$E$28,0,10*ROW('Water Data'!E139)))</f>
        <v/>
      </c>
      <c r="BX145" s="274" t="str">
        <f ca="true">+IF(OFFSET('Water Data'!$E$29,0,10*ROW('Water Data'!E139))="","",OFFSET('Water Data'!$E$29,0,10*ROW('Water Data'!E139)))</f>
        <v/>
      </c>
      <c r="BY145" s="274" t="str">
        <f ca="true">+IF(OFFSET('Water Data'!$F$27,0,10*ROW('Water Data'!F139))="","",OFFSET('Water Data'!$F$27,0,10*ROW('Water Data'!F139)))</f>
        <v/>
      </c>
      <c r="BZ145" s="274" t="str">
        <f ca="true">+IF(OFFSET('Water Data'!$F$28,0,10*ROW('Water Data'!F139))="","",OFFSET('Water Data'!$F$28,0,10*ROW('Water Data'!F139)))</f>
        <v/>
      </c>
      <c r="CA145" s="274" t="str">
        <f ca="true">+IF(OFFSET('Water Data'!$F$29,0,10*ROW('Water Data'!F139))="","",OFFSET('Water Data'!$F$29,0,10*ROW('Water Data'!F139)))</f>
        <v/>
      </c>
      <c r="CB145" s="274" t="str">
        <f ca="true">+IF(OFFSET('Water Data'!$G$27,0,10*ROW('Water Data'!G139))="","",OFFSET('Water Data'!$G$27,0,10*ROW('Water Data'!G139)))</f>
        <v/>
      </c>
      <c r="CC145" s="274" t="str">
        <f ca="true">+IF(OFFSET('Water Data'!$G$28,0,10*ROW('Water Data'!G139))="","",OFFSET('Water Data'!$G$28,0,10*ROW('Water Data'!G139)))</f>
        <v/>
      </c>
      <c r="CD145" s="274" t="str">
        <f ca="true">+IF(OFFSET('Water Data'!$G$29,0,10*ROW('Water Data'!G139))="","",OFFSET('Water Data'!$G$29,0,10*ROW('Water Data'!G139)))</f>
        <v/>
      </c>
      <c r="CE145" s="274" t="str">
        <f ca="true">+IF(OFFSET('Water Data'!$H$27,0,10*ROW('Water Data'!H139))="","",OFFSET('Water Data'!$H$27,0,10*ROW('Water Data'!H139)))</f>
        <v/>
      </c>
      <c r="CF145" s="274" t="str">
        <f ca="true">+IF(OFFSET('Water Data'!$H$28,0,10*ROW('Water Data'!H139))="","",OFFSET('Water Data'!$H$28,0,10*ROW('Water Data'!H139)))</f>
        <v/>
      </c>
      <c r="CG145" s="274" t="str">
        <f ca="true">+IF(OFFSET('Water Data'!$H$29,0,10*ROW('Water Data'!H139))="","",OFFSET('Water Data'!$H$29,0,10*ROW('Water Data'!H139)))</f>
        <v/>
      </c>
      <c r="CH145" s="274" t="str">
        <f ca="true">+IF(OFFSET('Water Data'!$I$27,0,10*ROW('Water Data'!I139))="","",OFFSET('Water Data'!$I$27,0,10*ROW('Water Data'!I139)))</f>
        <v/>
      </c>
      <c r="CI145" s="274" t="str">
        <f ca="true">+IF(OFFSET('Water Data'!$I$28,0,10*ROW('Water Data'!I139))="","",OFFSET('Water Data'!$I$28,0,10*ROW('Water Data'!I139)))</f>
        <v/>
      </c>
      <c r="CJ145" s="274" t="str">
        <f ca="true">+IF(OFFSET('Water Data'!$I$29,0,10*ROW('Water Data'!I139))="","",OFFSET('Water Data'!$I$29,0,10*ROW('Water Data'!I139)))</f>
        <v/>
      </c>
      <c r="CK145" s="274" t="str">
        <f ca="true">+IF(OFFSET('Sanitation Data'!$D$28,0,10*ROW('Sanitation Data'!D139))="","",OFFSET('Sanitation Data'!$D$28,0,10*ROW('Sanitation Data'!D139)))</f>
        <v/>
      </c>
      <c r="CL145" s="274" t="str">
        <f ca="true">+IF(OFFSET('Sanitation Data'!$D$29,0,10*ROW('Sanitation Data'!D139))="","",OFFSET('Sanitation Data'!$D$29,0,10*ROW('Sanitation Data'!D139)))</f>
        <v/>
      </c>
      <c r="CM145" s="274" t="str">
        <f ca="true">+IF(OFFSET('Sanitation Data'!$D$30,0,10*ROW('Sanitation Data'!D139))="","",OFFSET('Sanitation Data'!$D$30,0,10*ROW('Sanitation Data'!D139)))</f>
        <v/>
      </c>
      <c r="CN145" s="274" t="str">
        <f ca="true">+IF(OFFSET('Sanitation Data'!$D$31,0,10*ROW('Sanitation Data'!D139))="","",OFFSET('Sanitation Data'!$D$31,0,10*ROW('Sanitation Data'!D139)))</f>
        <v/>
      </c>
      <c r="CO145" s="274" t="str">
        <f ca="true">+IF(OFFSET('Sanitation Data'!$D$32,0,10*ROW('Sanitation Data'!D139))="","",OFFSET('Sanitation Data'!$D$32,0,10*ROW('Sanitation Data'!D139)))</f>
        <v/>
      </c>
      <c r="CP145" s="274" t="str">
        <f ca="true">+IF(OFFSET('Sanitation Data'!$E$28,0,10*ROW('Sanitation Data'!E139))="","",OFFSET('Sanitation Data'!$E$28,0,10*ROW('Sanitation Data'!E139)))</f>
        <v/>
      </c>
      <c r="CQ145" s="274" t="str">
        <f ca="true">+IF(OFFSET('Sanitation Data'!$E$29,0,10*ROW('Sanitation Data'!E139))="","",OFFSET('Sanitation Data'!$E$29,0,10*ROW('Sanitation Data'!E139)))</f>
        <v/>
      </c>
      <c r="CR145" s="274" t="str">
        <f ca="true">+IF(OFFSET('Sanitation Data'!$E$30,0,10*ROW('Sanitation Data'!E139))="","",OFFSET('Sanitation Data'!$E$30,0,10*ROW('Sanitation Data'!E139)))</f>
        <v/>
      </c>
      <c r="CS145" s="274" t="str">
        <f ca="true">+IF(OFFSET('Sanitation Data'!$E$31,0,10*ROW('Sanitation Data'!E139))="","",OFFSET('Sanitation Data'!$E$31,0,10*ROW('Sanitation Data'!E139)))</f>
        <v/>
      </c>
      <c r="CT145" s="274" t="str">
        <f ca="true">+IF(OFFSET('Sanitation Data'!$E$32,0,10*ROW('Sanitation Data'!E139))="","",OFFSET('Sanitation Data'!$E$32,0,10*ROW('Sanitation Data'!E139)))</f>
        <v/>
      </c>
      <c r="CU145" s="274" t="str">
        <f ca="true">+IF(OFFSET('Sanitation Data'!$F$28,0,10*ROW('Sanitation Data'!F139))="","",OFFSET('Sanitation Data'!$F$28,0,10*ROW('Sanitation Data'!F139)))</f>
        <v/>
      </c>
      <c r="CV145" s="274" t="str">
        <f ca="true">+IF(OFFSET('Sanitation Data'!$F$29,0,10*ROW('Sanitation Data'!F139))="","",OFFSET('Sanitation Data'!$F$29,0,10*ROW('Sanitation Data'!F139)))</f>
        <v/>
      </c>
      <c r="CW145" s="274" t="str">
        <f ca="true">+IF(OFFSET('Sanitation Data'!$F$30,0,10*ROW('Sanitation Data'!F139))="","",OFFSET('Sanitation Data'!$F$30,0,10*ROW('Sanitation Data'!F139)))</f>
        <v/>
      </c>
      <c r="CX145" s="274" t="str">
        <f ca="true">+IF(OFFSET('Sanitation Data'!$F$31,0,10*ROW('Sanitation Data'!F139))="","",OFFSET('Sanitation Data'!$F$31,0,10*ROW('Sanitation Data'!F139)))</f>
        <v/>
      </c>
      <c r="CY145" s="274" t="str">
        <f ca="true">+IF(OFFSET('Sanitation Data'!$F$32,0,10*ROW('Sanitation Data'!F139))="","",OFFSET('Sanitation Data'!$F$32,0,10*ROW('Sanitation Data'!F139)))</f>
        <v/>
      </c>
      <c r="CZ145" s="274" t="str">
        <f ca="true">+IF(OFFSET('Sanitation Data'!$G$28,0,10*ROW('Sanitation Data'!G139))="","",OFFSET('Sanitation Data'!$G$28,0,10*ROW('Sanitation Data'!G139)))</f>
        <v/>
      </c>
      <c r="DA145" s="274" t="str">
        <f ca="true">+IF(OFFSET('Sanitation Data'!$G$29,0,10*ROW('Sanitation Data'!G139))="","",OFFSET('Sanitation Data'!$G$29,0,10*ROW('Sanitation Data'!G139)))</f>
        <v/>
      </c>
      <c r="DB145" s="274" t="str">
        <f ca="true">+IF(OFFSET('Sanitation Data'!$G$30,0,10*ROW('Sanitation Data'!G139))="","",OFFSET('Sanitation Data'!$G$30,0,10*ROW('Sanitation Data'!G139)))</f>
        <v/>
      </c>
      <c r="DC145" s="274" t="str">
        <f ca="true">+IF(OFFSET('Sanitation Data'!$G$31,0,10*ROW('Sanitation Data'!G139))="","",OFFSET('Sanitation Data'!$G$31,0,10*ROW('Sanitation Data'!G139)))</f>
        <v/>
      </c>
      <c r="DD145" s="274" t="str">
        <f ca="true">+IF(OFFSET('Sanitation Data'!$G$32,0,10*ROW('Sanitation Data'!G139))="","",OFFSET('Sanitation Data'!$G$32,0,10*ROW('Sanitation Data'!G139)))</f>
        <v/>
      </c>
      <c r="DE145" s="274" t="str">
        <f ca="true">+IF(OFFSET('Sanitation Data'!$H$28,0,10*ROW('Sanitation Data'!H139))="","",OFFSET('Sanitation Data'!$H$28,0,10*ROW('Sanitation Data'!H139)))</f>
        <v/>
      </c>
      <c r="DF145" s="274" t="str">
        <f ca="true">+IF(OFFSET('Sanitation Data'!$H$29,0,10*ROW('Sanitation Data'!H139))="","",OFFSET('Sanitation Data'!$H$29,0,10*ROW('Sanitation Data'!H139)))</f>
        <v/>
      </c>
      <c r="DG145" s="274" t="str">
        <f ca="true">+IF(OFFSET('Sanitation Data'!$H$30,0,10*ROW('Sanitation Data'!H139))="","",OFFSET('Sanitation Data'!$H$30,0,10*ROW('Sanitation Data'!H139)))</f>
        <v/>
      </c>
      <c r="DH145" s="274" t="str">
        <f ca="true">+IF(OFFSET('Sanitation Data'!$H$31,0,10*ROW('Sanitation Data'!H139))="","",OFFSET('Sanitation Data'!$H$31,0,10*ROW('Sanitation Data'!H139)))</f>
        <v/>
      </c>
      <c r="DI145" s="274" t="str">
        <f ca="true">+IF(OFFSET('Sanitation Data'!$H$32,0,10*ROW('Sanitation Data'!H139))="","",OFFSET('Sanitation Data'!$H$32,0,10*ROW('Sanitation Data'!H139)))</f>
        <v/>
      </c>
      <c r="DJ145" s="274" t="str">
        <f ca="true">+IF(OFFSET('Sanitation Data'!$I$28,0,10*ROW('Sanitation Data'!I139))="","",OFFSET('Sanitation Data'!$I$28,0,10*ROW('Sanitation Data'!I139)))</f>
        <v/>
      </c>
      <c r="DK145" s="274" t="str">
        <f ca="true">+IF(OFFSET('Sanitation Data'!$I$29,0,10*ROW('Sanitation Data'!I139))="","",OFFSET('Sanitation Data'!$I$29,0,10*ROW('Sanitation Data'!I139)))</f>
        <v/>
      </c>
      <c r="DL145" s="274" t="str">
        <f ca="true">+IF(OFFSET('Sanitation Data'!$I$30,0,10*ROW('Sanitation Data'!I139))="","",OFFSET('Sanitation Data'!$I$30,0,10*ROW('Sanitation Data'!I139)))</f>
        <v/>
      </c>
      <c r="DM145" s="274" t="str">
        <f ca="true">+IF(OFFSET('Sanitation Data'!$I$31,0,10*ROW('Sanitation Data'!I139))="","",OFFSET('Sanitation Data'!$I$31,0,10*ROW('Sanitation Data'!I139)))</f>
        <v/>
      </c>
      <c r="DN145" s="274" t="str">
        <f ca="true">+IF(OFFSET('Sanitation Data'!$I$32,0,10*ROW('Sanitation Data'!I139))="","",OFFSET('Sanitation Data'!$I$32,0,10*ROW('Sanitation Data'!I139)))</f>
        <v/>
      </c>
      <c r="DO145" s="274" t="str">
        <f ca="true">+IF(OFFSET('Hygiene Data'!$D$11,0,10*ROW('Hygiene Data'!D139))="","",OFFSET('Hygiene Data'!$D$11,0,10*ROW('Hygiene Data'!D139)))</f>
        <v/>
      </c>
      <c r="DP145" s="274" t="str">
        <f ca="true">+IF(OFFSET('Hygiene Data'!$D$12,0,10*ROW('Hygiene Data'!D139))="","",OFFSET('Hygiene Data'!$D$12,0,10*ROW('Hygiene Data'!D139)))</f>
        <v/>
      </c>
      <c r="DQ145" s="274" t="str">
        <f ca="true">+IF(OFFSET('Hygiene Data'!$D$13,0,10*ROW('Hygiene Data'!D139))="","",OFFSET('Hygiene Data'!$D$13,0,10*ROW('Hygiene Data'!D139)))</f>
        <v/>
      </c>
      <c r="DR145" s="274" t="str">
        <f ca="true">+IF(OFFSET('Hygiene Data'!$E$11,0,10*ROW('Hygiene Data'!E139))="","",OFFSET('Hygiene Data'!$E$11,0,10*ROW('Hygiene Data'!E139)))</f>
        <v/>
      </c>
      <c r="DS145" s="274" t="str">
        <f ca="true">+IF(OFFSET('Hygiene Data'!$E$12,0,10*ROW('Hygiene Data'!E139))="","",OFFSET('Hygiene Data'!$E$12,0,10*ROW('Hygiene Data'!E139)))</f>
        <v/>
      </c>
      <c r="DT145" s="274" t="str">
        <f ca="true">+IF(OFFSET('Hygiene Data'!$E$13,0,10*ROW('Hygiene Data'!E139))="","",OFFSET('Hygiene Data'!$E$13,0,10*ROW('Hygiene Data'!E139)))</f>
        <v/>
      </c>
      <c r="DU145" s="274" t="str">
        <f ca="true">+IF(OFFSET('Hygiene Data'!$F$11,0,10*ROW('Hygiene Data'!F139))="","",OFFSET('Hygiene Data'!$F$11,0,10*ROW('Hygiene Data'!F139)))</f>
        <v/>
      </c>
      <c r="DV145" s="274" t="str">
        <f ca="true">+IF(OFFSET('Hygiene Data'!$F$12,0,10*ROW('Hygiene Data'!F139))="","",OFFSET('Hygiene Data'!$F$12,0,10*ROW('Hygiene Data'!F139)))</f>
        <v/>
      </c>
      <c r="DW145" s="274" t="str">
        <f ca="true">+IF(OFFSET('Hygiene Data'!$F$13,0,10*ROW('Hygiene Data'!F139))="","",OFFSET('Hygiene Data'!$F$13,0,10*ROW('Hygiene Data'!F139)))</f>
        <v/>
      </c>
      <c r="DX145" s="274" t="str">
        <f ca="true">+IF(OFFSET('Hygiene Data'!$G$11,0,10*ROW('Hygiene Data'!G139))="","",OFFSET('Hygiene Data'!$G$11,0,10*ROW('Hygiene Data'!G139)))</f>
        <v/>
      </c>
      <c r="DY145" s="274" t="str">
        <f ca="true">+IF(OFFSET('Hygiene Data'!$G$12,0,10*ROW('Hygiene Data'!G139))="","",OFFSET('Hygiene Data'!$G$12,0,10*ROW('Hygiene Data'!G139)))</f>
        <v/>
      </c>
      <c r="DZ145" s="274" t="str">
        <f ca="true">+IF(OFFSET('Hygiene Data'!$G$13,0,10*ROW('Hygiene Data'!G139))="","",OFFSET('Hygiene Data'!$G$13,0,10*ROW('Hygiene Data'!G139)))</f>
        <v/>
      </c>
      <c r="EA145" s="274" t="str">
        <f ca="true">+IF(OFFSET('Hygiene Data'!$H$11,0,10*ROW('Hygiene Data'!H139))="","",OFFSET('Hygiene Data'!$H$11,0,10*ROW('Hygiene Data'!H139)))</f>
        <v/>
      </c>
      <c r="EB145" s="274" t="str">
        <f ca="true">+IF(OFFSET('Hygiene Data'!$H$12,0,10*ROW('Hygiene Data'!H139))="","",OFFSET('Hygiene Data'!$H$12,0,10*ROW('Hygiene Data'!H139)))</f>
        <v/>
      </c>
      <c r="EC145" s="274" t="str">
        <f ca="true">+IF(OFFSET('Hygiene Data'!$H$13,0,10*ROW('Hygiene Data'!H139))="","",OFFSET('Hygiene Data'!$H$13,0,10*ROW('Hygiene Data'!H139)))</f>
        <v/>
      </c>
      <c r="ED145" s="274" t="str">
        <f ca="true">+IF(OFFSET('Hygiene Data'!$I$11,0,10*ROW('Hygiene Data'!I139))="","",OFFSET('Hygiene Data'!$I$11,0,10*ROW('Hygiene Data'!I139)))</f>
        <v/>
      </c>
      <c r="EE145" s="274" t="str">
        <f ca="true">+IF(OFFSET('Hygiene Data'!$I$12,0,10*ROW('Hygiene Data'!I139))="","",OFFSET('Hygiene Data'!$I$12,0,10*ROW('Hygiene Data'!I139)))</f>
        <v/>
      </c>
      <c r="EF145" s="274"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0" t="str">
        <f t="shared" ca="true" si="2"/>
        <v/>
      </c>
      <c r="D146" s="9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4"/>
      <c r="BS146" s="274" t="str">
        <f ca="true">+IF(OFFSET('Water Data'!$D$27,0,10*ROW('Water Data'!D140))="","",OFFSET('Water Data'!$D$27,0,10*ROW('Water Data'!D140)))</f>
        <v/>
      </c>
      <c r="BT146" s="274" t="str">
        <f ca="true">+IF(OFFSET('Water Data'!$D$28,0,10*ROW('Water Data'!D140))="","",OFFSET('Water Data'!$D$28,0,10*ROW('Water Data'!D140)))</f>
        <v/>
      </c>
      <c r="BU146" s="274" t="str">
        <f ca="true">+IF(OFFSET('Water Data'!$D$29,0,10*ROW('Water Data'!D140))="","",OFFSET('Water Data'!$D$29,0,10*ROW('Water Data'!D140)))</f>
        <v/>
      </c>
      <c r="BV146" s="274" t="str">
        <f ca="true">+IF(OFFSET('Water Data'!$E$27,0,10*ROW('Water Data'!E140))="","",OFFSET('Water Data'!$E$27,0,10*ROW('Water Data'!E140)))</f>
        <v/>
      </c>
      <c r="BW146" s="274" t="str">
        <f ca="true">+IF(OFFSET('Water Data'!$E$28,0,10*ROW('Water Data'!E140))="","",OFFSET('Water Data'!$E$28,0,10*ROW('Water Data'!E140)))</f>
        <v/>
      </c>
      <c r="BX146" s="274" t="str">
        <f ca="true">+IF(OFFSET('Water Data'!$E$29,0,10*ROW('Water Data'!E140))="","",OFFSET('Water Data'!$E$29,0,10*ROW('Water Data'!E140)))</f>
        <v/>
      </c>
      <c r="BY146" s="274" t="str">
        <f ca="true">+IF(OFFSET('Water Data'!$F$27,0,10*ROW('Water Data'!F140))="","",OFFSET('Water Data'!$F$27,0,10*ROW('Water Data'!F140)))</f>
        <v/>
      </c>
      <c r="BZ146" s="274" t="str">
        <f ca="true">+IF(OFFSET('Water Data'!$F$28,0,10*ROW('Water Data'!F140))="","",OFFSET('Water Data'!$F$28,0,10*ROW('Water Data'!F140)))</f>
        <v/>
      </c>
      <c r="CA146" s="274" t="str">
        <f ca="true">+IF(OFFSET('Water Data'!$F$29,0,10*ROW('Water Data'!F140))="","",OFFSET('Water Data'!$F$29,0,10*ROW('Water Data'!F140)))</f>
        <v/>
      </c>
      <c r="CB146" s="274" t="str">
        <f ca="true">+IF(OFFSET('Water Data'!$G$27,0,10*ROW('Water Data'!G140))="","",OFFSET('Water Data'!$G$27,0,10*ROW('Water Data'!G140)))</f>
        <v/>
      </c>
      <c r="CC146" s="274" t="str">
        <f ca="true">+IF(OFFSET('Water Data'!$G$28,0,10*ROW('Water Data'!G140))="","",OFFSET('Water Data'!$G$28,0,10*ROW('Water Data'!G140)))</f>
        <v/>
      </c>
      <c r="CD146" s="274" t="str">
        <f ca="true">+IF(OFFSET('Water Data'!$G$29,0,10*ROW('Water Data'!G140))="","",OFFSET('Water Data'!$G$29,0,10*ROW('Water Data'!G140)))</f>
        <v/>
      </c>
      <c r="CE146" s="274" t="str">
        <f ca="true">+IF(OFFSET('Water Data'!$H$27,0,10*ROW('Water Data'!H140))="","",OFFSET('Water Data'!$H$27,0,10*ROW('Water Data'!H140)))</f>
        <v/>
      </c>
      <c r="CF146" s="274" t="str">
        <f ca="true">+IF(OFFSET('Water Data'!$H$28,0,10*ROW('Water Data'!H140))="","",OFFSET('Water Data'!$H$28,0,10*ROW('Water Data'!H140)))</f>
        <v/>
      </c>
      <c r="CG146" s="274" t="str">
        <f ca="true">+IF(OFFSET('Water Data'!$H$29,0,10*ROW('Water Data'!H140))="","",OFFSET('Water Data'!$H$29,0,10*ROW('Water Data'!H140)))</f>
        <v/>
      </c>
      <c r="CH146" s="274" t="str">
        <f ca="true">+IF(OFFSET('Water Data'!$I$27,0,10*ROW('Water Data'!I140))="","",OFFSET('Water Data'!$I$27,0,10*ROW('Water Data'!I140)))</f>
        <v/>
      </c>
      <c r="CI146" s="274" t="str">
        <f ca="true">+IF(OFFSET('Water Data'!$I$28,0,10*ROW('Water Data'!I140))="","",OFFSET('Water Data'!$I$28,0,10*ROW('Water Data'!I140)))</f>
        <v/>
      </c>
      <c r="CJ146" s="274" t="str">
        <f ca="true">+IF(OFFSET('Water Data'!$I$29,0,10*ROW('Water Data'!I140))="","",OFFSET('Water Data'!$I$29,0,10*ROW('Water Data'!I140)))</f>
        <v/>
      </c>
      <c r="CK146" s="274" t="str">
        <f ca="true">+IF(OFFSET('Sanitation Data'!$D$28,0,10*ROW('Sanitation Data'!D140))="","",OFFSET('Sanitation Data'!$D$28,0,10*ROW('Sanitation Data'!D140)))</f>
        <v/>
      </c>
      <c r="CL146" s="274" t="str">
        <f ca="true">+IF(OFFSET('Sanitation Data'!$D$29,0,10*ROW('Sanitation Data'!D140))="","",OFFSET('Sanitation Data'!$D$29,0,10*ROW('Sanitation Data'!D140)))</f>
        <v/>
      </c>
      <c r="CM146" s="274" t="str">
        <f ca="true">+IF(OFFSET('Sanitation Data'!$D$30,0,10*ROW('Sanitation Data'!D140))="","",OFFSET('Sanitation Data'!$D$30,0,10*ROW('Sanitation Data'!D140)))</f>
        <v/>
      </c>
      <c r="CN146" s="274" t="str">
        <f ca="true">+IF(OFFSET('Sanitation Data'!$D$31,0,10*ROW('Sanitation Data'!D140))="","",OFFSET('Sanitation Data'!$D$31,0,10*ROW('Sanitation Data'!D140)))</f>
        <v/>
      </c>
      <c r="CO146" s="274" t="str">
        <f ca="true">+IF(OFFSET('Sanitation Data'!$D$32,0,10*ROW('Sanitation Data'!D140))="","",OFFSET('Sanitation Data'!$D$32,0,10*ROW('Sanitation Data'!D140)))</f>
        <v/>
      </c>
      <c r="CP146" s="274" t="str">
        <f ca="true">+IF(OFFSET('Sanitation Data'!$E$28,0,10*ROW('Sanitation Data'!E140))="","",OFFSET('Sanitation Data'!$E$28,0,10*ROW('Sanitation Data'!E140)))</f>
        <v/>
      </c>
      <c r="CQ146" s="274" t="str">
        <f ca="true">+IF(OFFSET('Sanitation Data'!$E$29,0,10*ROW('Sanitation Data'!E140))="","",OFFSET('Sanitation Data'!$E$29,0,10*ROW('Sanitation Data'!E140)))</f>
        <v/>
      </c>
      <c r="CR146" s="274" t="str">
        <f ca="true">+IF(OFFSET('Sanitation Data'!$E$30,0,10*ROW('Sanitation Data'!E140))="","",OFFSET('Sanitation Data'!$E$30,0,10*ROW('Sanitation Data'!E140)))</f>
        <v/>
      </c>
      <c r="CS146" s="274" t="str">
        <f ca="true">+IF(OFFSET('Sanitation Data'!$E$31,0,10*ROW('Sanitation Data'!E140))="","",OFFSET('Sanitation Data'!$E$31,0,10*ROW('Sanitation Data'!E140)))</f>
        <v/>
      </c>
      <c r="CT146" s="274" t="str">
        <f ca="true">+IF(OFFSET('Sanitation Data'!$E$32,0,10*ROW('Sanitation Data'!E140))="","",OFFSET('Sanitation Data'!$E$32,0,10*ROW('Sanitation Data'!E140)))</f>
        <v/>
      </c>
      <c r="CU146" s="274" t="str">
        <f ca="true">+IF(OFFSET('Sanitation Data'!$F$28,0,10*ROW('Sanitation Data'!F140))="","",OFFSET('Sanitation Data'!$F$28,0,10*ROW('Sanitation Data'!F140)))</f>
        <v/>
      </c>
      <c r="CV146" s="274" t="str">
        <f ca="true">+IF(OFFSET('Sanitation Data'!$F$29,0,10*ROW('Sanitation Data'!F140))="","",OFFSET('Sanitation Data'!$F$29,0,10*ROW('Sanitation Data'!F140)))</f>
        <v/>
      </c>
      <c r="CW146" s="274" t="str">
        <f ca="true">+IF(OFFSET('Sanitation Data'!$F$30,0,10*ROW('Sanitation Data'!F140))="","",OFFSET('Sanitation Data'!$F$30,0,10*ROW('Sanitation Data'!F140)))</f>
        <v/>
      </c>
      <c r="CX146" s="274" t="str">
        <f ca="true">+IF(OFFSET('Sanitation Data'!$F$31,0,10*ROW('Sanitation Data'!F140))="","",OFFSET('Sanitation Data'!$F$31,0,10*ROW('Sanitation Data'!F140)))</f>
        <v/>
      </c>
      <c r="CY146" s="274" t="str">
        <f ca="true">+IF(OFFSET('Sanitation Data'!$F$32,0,10*ROW('Sanitation Data'!F140))="","",OFFSET('Sanitation Data'!$F$32,0,10*ROW('Sanitation Data'!F140)))</f>
        <v/>
      </c>
      <c r="CZ146" s="274" t="str">
        <f ca="true">+IF(OFFSET('Sanitation Data'!$G$28,0,10*ROW('Sanitation Data'!G140))="","",OFFSET('Sanitation Data'!$G$28,0,10*ROW('Sanitation Data'!G140)))</f>
        <v/>
      </c>
      <c r="DA146" s="274" t="str">
        <f ca="true">+IF(OFFSET('Sanitation Data'!$G$29,0,10*ROW('Sanitation Data'!G140))="","",OFFSET('Sanitation Data'!$G$29,0,10*ROW('Sanitation Data'!G140)))</f>
        <v/>
      </c>
      <c r="DB146" s="274" t="str">
        <f ca="true">+IF(OFFSET('Sanitation Data'!$G$30,0,10*ROW('Sanitation Data'!G140))="","",OFFSET('Sanitation Data'!$G$30,0,10*ROW('Sanitation Data'!G140)))</f>
        <v/>
      </c>
      <c r="DC146" s="274" t="str">
        <f ca="true">+IF(OFFSET('Sanitation Data'!$G$31,0,10*ROW('Sanitation Data'!G140))="","",OFFSET('Sanitation Data'!$G$31,0,10*ROW('Sanitation Data'!G140)))</f>
        <v/>
      </c>
      <c r="DD146" s="274" t="str">
        <f ca="true">+IF(OFFSET('Sanitation Data'!$G$32,0,10*ROW('Sanitation Data'!G140))="","",OFFSET('Sanitation Data'!$G$32,0,10*ROW('Sanitation Data'!G140)))</f>
        <v/>
      </c>
      <c r="DE146" s="274" t="str">
        <f ca="true">+IF(OFFSET('Sanitation Data'!$H$28,0,10*ROW('Sanitation Data'!H140))="","",OFFSET('Sanitation Data'!$H$28,0,10*ROW('Sanitation Data'!H140)))</f>
        <v/>
      </c>
      <c r="DF146" s="274" t="str">
        <f ca="true">+IF(OFFSET('Sanitation Data'!$H$29,0,10*ROW('Sanitation Data'!H140))="","",OFFSET('Sanitation Data'!$H$29,0,10*ROW('Sanitation Data'!H140)))</f>
        <v/>
      </c>
      <c r="DG146" s="274" t="str">
        <f ca="true">+IF(OFFSET('Sanitation Data'!$H$30,0,10*ROW('Sanitation Data'!H140))="","",OFFSET('Sanitation Data'!$H$30,0,10*ROW('Sanitation Data'!H140)))</f>
        <v/>
      </c>
      <c r="DH146" s="274" t="str">
        <f ca="true">+IF(OFFSET('Sanitation Data'!$H$31,0,10*ROW('Sanitation Data'!H140))="","",OFFSET('Sanitation Data'!$H$31,0,10*ROW('Sanitation Data'!H140)))</f>
        <v/>
      </c>
      <c r="DI146" s="274" t="str">
        <f ca="true">+IF(OFFSET('Sanitation Data'!$H$32,0,10*ROW('Sanitation Data'!H140))="","",OFFSET('Sanitation Data'!$H$32,0,10*ROW('Sanitation Data'!H140)))</f>
        <v/>
      </c>
      <c r="DJ146" s="274" t="str">
        <f ca="true">+IF(OFFSET('Sanitation Data'!$I$28,0,10*ROW('Sanitation Data'!I140))="","",OFFSET('Sanitation Data'!$I$28,0,10*ROW('Sanitation Data'!I140)))</f>
        <v/>
      </c>
      <c r="DK146" s="274" t="str">
        <f ca="true">+IF(OFFSET('Sanitation Data'!$I$29,0,10*ROW('Sanitation Data'!I140))="","",OFFSET('Sanitation Data'!$I$29,0,10*ROW('Sanitation Data'!I140)))</f>
        <v/>
      </c>
      <c r="DL146" s="274" t="str">
        <f ca="true">+IF(OFFSET('Sanitation Data'!$I$30,0,10*ROW('Sanitation Data'!I140))="","",OFFSET('Sanitation Data'!$I$30,0,10*ROW('Sanitation Data'!I140)))</f>
        <v/>
      </c>
      <c r="DM146" s="274" t="str">
        <f ca="true">+IF(OFFSET('Sanitation Data'!$I$31,0,10*ROW('Sanitation Data'!I140))="","",OFFSET('Sanitation Data'!$I$31,0,10*ROW('Sanitation Data'!I140)))</f>
        <v/>
      </c>
      <c r="DN146" s="274" t="str">
        <f ca="true">+IF(OFFSET('Sanitation Data'!$I$32,0,10*ROW('Sanitation Data'!I140))="","",OFFSET('Sanitation Data'!$I$32,0,10*ROW('Sanitation Data'!I140)))</f>
        <v/>
      </c>
      <c r="DO146" s="274" t="str">
        <f ca="true">+IF(OFFSET('Hygiene Data'!$D$11,0,10*ROW('Hygiene Data'!D140))="","",OFFSET('Hygiene Data'!$D$11,0,10*ROW('Hygiene Data'!D140)))</f>
        <v/>
      </c>
      <c r="DP146" s="274" t="str">
        <f ca="true">+IF(OFFSET('Hygiene Data'!$D$12,0,10*ROW('Hygiene Data'!D140))="","",OFFSET('Hygiene Data'!$D$12,0,10*ROW('Hygiene Data'!D140)))</f>
        <v/>
      </c>
      <c r="DQ146" s="274" t="str">
        <f ca="true">+IF(OFFSET('Hygiene Data'!$D$13,0,10*ROW('Hygiene Data'!D140))="","",OFFSET('Hygiene Data'!$D$13,0,10*ROW('Hygiene Data'!D140)))</f>
        <v/>
      </c>
      <c r="DR146" s="274" t="str">
        <f ca="true">+IF(OFFSET('Hygiene Data'!$E$11,0,10*ROW('Hygiene Data'!E140))="","",OFFSET('Hygiene Data'!$E$11,0,10*ROW('Hygiene Data'!E140)))</f>
        <v/>
      </c>
      <c r="DS146" s="274" t="str">
        <f ca="true">+IF(OFFSET('Hygiene Data'!$E$12,0,10*ROW('Hygiene Data'!E140))="","",OFFSET('Hygiene Data'!$E$12,0,10*ROW('Hygiene Data'!E140)))</f>
        <v/>
      </c>
      <c r="DT146" s="274" t="str">
        <f ca="true">+IF(OFFSET('Hygiene Data'!$E$13,0,10*ROW('Hygiene Data'!E140))="","",OFFSET('Hygiene Data'!$E$13,0,10*ROW('Hygiene Data'!E140)))</f>
        <v/>
      </c>
      <c r="DU146" s="274" t="str">
        <f ca="true">+IF(OFFSET('Hygiene Data'!$F$11,0,10*ROW('Hygiene Data'!F140))="","",OFFSET('Hygiene Data'!$F$11,0,10*ROW('Hygiene Data'!F140)))</f>
        <v/>
      </c>
      <c r="DV146" s="274" t="str">
        <f ca="true">+IF(OFFSET('Hygiene Data'!$F$12,0,10*ROW('Hygiene Data'!F140))="","",OFFSET('Hygiene Data'!$F$12,0,10*ROW('Hygiene Data'!F140)))</f>
        <v/>
      </c>
      <c r="DW146" s="274" t="str">
        <f ca="true">+IF(OFFSET('Hygiene Data'!$F$13,0,10*ROW('Hygiene Data'!F140))="","",OFFSET('Hygiene Data'!$F$13,0,10*ROW('Hygiene Data'!F140)))</f>
        <v/>
      </c>
      <c r="DX146" s="274" t="str">
        <f ca="true">+IF(OFFSET('Hygiene Data'!$G$11,0,10*ROW('Hygiene Data'!G140))="","",OFFSET('Hygiene Data'!$G$11,0,10*ROW('Hygiene Data'!G140)))</f>
        <v/>
      </c>
      <c r="DY146" s="274" t="str">
        <f ca="true">+IF(OFFSET('Hygiene Data'!$G$12,0,10*ROW('Hygiene Data'!G140))="","",OFFSET('Hygiene Data'!$G$12,0,10*ROW('Hygiene Data'!G140)))</f>
        <v/>
      </c>
      <c r="DZ146" s="274" t="str">
        <f ca="true">+IF(OFFSET('Hygiene Data'!$G$13,0,10*ROW('Hygiene Data'!G140))="","",OFFSET('Hygiene Data'!$G$13,0,10*ROW('Hygiene Data'!G140)))</f>
        <v/>
      </c>
      <c r="EA146" s="274" t="str">
        <f ca="true">+IF(OFFSET('Hygiene Data'!$H$11,0,10*ROW('Hygiene Data'!H140))="","",OFFSET('Hygiene Data'!$H$11,0,10*ROW('Hygiene Data'!H140)))</f>
        <v/>
      </c>
      <c r="EB146" s="274" t="str">
        <f ca="true">+IF(OFFSET('Hygiene Data'!$H$12,0,10*ROW('Hygiene Data'!H140))="","",OFFSET('Hygiene Data'!$H$12,0,10*ROW('Hygiene Data'!H140)))</f>
        <v/>
      </c>
      <c r="EC146" s="274" t="str">
        <f ca="true">+IF(OFFSET('Hygiene Data'!$H$13,0,10*ROW('Hygiene Data'!H140))="","",OFFSET('Hygiene Data'!$H$13,0,10*ROW('Hygiene Data'!H140)))</f>
        <v/>
      </c>
      <c r="ED146" s="274" t="str">
        <f ca="true">+IF(OFFSET('Hygiene Data'!$I$11,0,10*ROW('Hygiene Data'!I140))="","",OFFSET('Hygiene Data'!$I$11,0,10*ROW('Hygiene Data'!I140)))</f>
        <v/>
      </c>
      <c r="EE146" s="274" t="str">
        <f ca="true">+IF(OFFSET('Hygiene Data'!$I$12,0,10*ROW('Hygiene Data'!I140))="","",OFFSET('Hygiene Data'!$I$12,0,10*ROW('Hygiene Data'!I140)))</f>
        <v/>
      </c>
      <c r="EF146" s="274"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0" t="str">
        <f t="shared" ca="true" si="2"/>
        <v/>
      </c>
      <c r="D147" s="9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4"/>
      <c r="BS147" s="274" t="str">
        <f ca="true">+IF(OFFSET('Water Data'!$D$27,0,10*ROW('Water Data'!D141))="","",OFFSET('Water Data'!$D$27,0,10*ROW('Water Data'!D141)))</f>
        <v/>
      </c>
      <c r="BT147" s="274" t="str">
        <f ca="true">+IF(OFFSET('Water Data'!$D$28,0,10*ROW('Water Data'!D141))="","",OFFSET('Water Data'!$D$28,0,10*ROW('Water Data'!D141)))</f>
        <v/>
      </c>
      <c r="BU147" s="274" t="str">
        <f ca="true">+IF(OFFSET('Water Data'!$D$29,0,10*ROW('Water Data'!D141))="","",OFFSET('Water Data'!$D$29,0,10*ROW('Water Data'!D141)))</f>
        <v/>
      </c>
      <c r="BV147" s="274" t="str">
        <f ca="true">+IF(OFFSET('Water Data'!$E$27,0,10*ROW('Water Data'!E141))="","",OFFSET('Water Data'!$E$27,0,10*ROW('Water Data'!E141)))</f>
        <v/>
      </c>
      <c r="BW147" s="274" t="str">
        <f ca="true">+IF(OFFSET('Water Data'!$E$28,0,10*ROW('Water Data'!E141))="","",OFFSET('Water Data'!$E$28,0,10*ROW('Water Data'!E141)))</f>
        <v/>
      </c>
      <c r="BX147" s="274" t="str">
        <f ca="true">+IF(OFFSET('Water Data'!$E$29,0,10*ROW('Water Data'!E141))="","",OFFSET('Water Data'!$E$29,0,10*ROW('Water Data'!E141)))</f>
        <v/>
      </c>
      <c r="BY147" s="274" t="str">
        <f ca="true">+IF(OFFSET('Water Data'!$F$27,0,10*ROW('Water Data'!F141))="","",OFFSET('Water Data'!$F$27,0,10*ROW('Water Data'!F141)))</f>
        <v/>
      </c>
      <c r="BZ147" s="274" t="str">
        <f ca="true">+IF(OFFSET('Water Data'!$F$28,0,10*ROW('Water Data'!F141))="","",OFFSET('Water Data'!$F$28,0,10*ROW('Water Data'!F141)))</f>
        <v/>
      </c>
      <c r="CA147" s="274" t="str">
        <f ca="true">+IF(OFFSET('Water Data'!$F$29,0,10*ROW('Water Data'!F141))="","",OFFSET('Water Data'!$F$29,0,10*ROW('Water Data'!F141)))</f>
        <v/>
      </c>
      <c r="CB147" s="274" t="str">
        <f ca="true">+IF(OFFSET('Water Data'!$G$27,0,10*ROW('Water Data'!G141))="","",OFFSET('Water Data'!$G$27,0,10*ROW('Water Data'!G141)))</f>
        <v/>
      </c>
      <c r="CC147" s="274" t="str">
        <f ca="true">+IF(OFFSET('Water Data'!$G$28,0,10*ROW('Water Data'!G141))="","",OFFSET('Water Data'!$G$28,0,10*ROW('Water Data'!G141)))</f>
        <v/>
      </c>
      <c r="CD147" s="274" t="str">
        <f ca="true">+IF(OFFSET('Water Data'!$G$29,0,10*ROW('Water Data'!G141))="","",OFFSET('Water Data'!$G$29,0,10*ROW('Water Data'!G141)))</f>
        <v/>
      </c>
      <c r="CE147" s="274" t="str">
        <f ca="true">+IF(OFFSET('Water Data'!$H$27,0,10*ROW('Water Data'!H141))="","",OFFSET('Water Data'!$H$27,0,10*ROW('Water Data'!H141)))</f>
        <v/>
      </c>
      <c r="CF147" s="274" t="str">
        <f ca="true">+IF(OFFSET('Water Data'!$H$28,0,10*ROW('Water Data'!H141))="","",OFFSET('Water Data'!$H$28,0,10*ROW('Water Data'!H141)))</f>
        <v/>
      </c>
      <c r="CG147" s="274" t="str">
        <f ca="true">+IF(OFFSET('Water Data'!$H$29,0,10*ROW('Water Data'!H141))="","",OFFSET('Water Data'!$H$29,0,10*ROW('Water Data'!H141)))</f>
        <v/>
      </c>
      <c r="CH147" s="274" t="str">
        <f ca="true">+IF(OFFSET('Water Data'!$I$27,0,10*ROW('Water Data'!I141))="","",OFFSET('Water Data'!$I$27,0,10*ROW('Water Data'!I141)))</f>
        <v/>
      </c>
      <c r="CI147" s="274" t="str">
        <f ca="true">+IF(OFFSET('Water Data'!$I$28,0,10*ROW('Water Data'!I141))="","",OFFSET('Water Data'!$I$28,0,10*ROW('Water Data'!I141)))</f>
        <v/>
      </c>
      <c r="CJ147" s="274" t="str">
        <f ca="true">+IF(OFFSET('Water Data'!$I$29,0,10*ROW('Water Data'!I141))="","",OFFSET('Water Data'!$I$29,0,10*ROW('Water Data'!I141)))</f>
        <v/>
      </c>
      <c r="CK147" s="274" t="str">
        <f ca="true">+IF(OFFSET('Sanitation Data'!$D$28,0,10*ROW('Sanitation Data'!D141))="","",OFFSET('Sanitation Data'!$D$28,0,10*ROW('Sanitation Data'!D141)))</f>
        <v/>
      </c>
      <c r="CL147" s="274" t="str">
        <f ca="true">+IF(OFFSET('Sanitation Data'!$D$29,0,10*ROW('Sanitation Data'!D141))="","",OFFSET('Sanitation Data'!$D$29,0,10*ROW('Sanitation Data'!D141)))</f>
        <v/>
      </c>
      <c r="CM147" s="274" t="str">
        <f ca="true">+IF(OFFSET('Sanitation Data'!$D$30,0,10*ROW('Sanitation Data'!D141))="","",OFFSET('Sanitation Data'!$D$30,0,10*ROW('Sanitation Data'!D141)))</f>
        <v/>
      </c>
      <c r="CN147" s="274" t="str">
        <f ca="true">+IF(OFFSET('Sanitation Data'!$D$31,0,10*ROW('Sanitation Data'!D141))="","",OFFSET('Sanitation Data'!$D$31,0,10*ROW('Sanitation Data'!D141)))</f>
        <v/>
      </c>
      <c r="CO147" s="274" t="str">
        <f ca="true">+IF(OFFSET('Sanitation Data'!$D$32,0,10*ROW('Sanitation Data'!D141))="","",OFFSET('Sanitation Data'!$D$32,0,10*ROW('Sanitation Data'!D141)))</f>
        <v/>
      </c>
      <c r="CP147" s="274" t="str">
        <f ca="true">+IF(OFFSET('Sanitation Data'!$E$28,0,10*ROW('Sanitation Data'!E141))="","",OFFSET('Sanitation Data'!$E$28,0,10*ROW('Sanitation Data'!E141)))</f>
        <v/>
      </c>
      <c r="CQ147" s="274" t="str">
        <f ca="true">+IF(OFFSET('Sanitation Data'!$E$29,0,10*ROW('Sanitation Data'!E141))="","",OFFSET('Sanitation Data'!$E$29,0,10*ROW('Sanitation Data'!E141)))</f>
        <v/>
      </c>
      <c r="CR147" s="274" t="str">
        <f ca="true">+IF(OFFSET('Sanitation Data'!$E$30,0,10*ROW('Sanitation Data'!E141))="","",OFFSET('Sanitation Data'!$E$30,0,10*ROW('Sanitation Data'!E141)))</f>
        <v/>
      </c>
      <c r="CS147" s="274" t="str">
        <f ca="true">+IF(OFFSET('Sanitation Data'!$E$31,0,10*ROW('Sanitation Data'!E141))="","",OFFSET('Sanitation Data'!$E$31,0,10*ROW('Sanitation Data'!E141)))</f>
        <v/>
      </c>
      <c r="CT147" s="274" t="str">
        <f ca="true">+IF(OFFSET('Sanitation Data'!$E$32,0,10*ROW('Sanitation Data'!E141))="","",OFFSET('Sanitation Data'!$E$32,0,10*ROW('Sanitation Data'!E141)))</f>
        <v/>
      </c>
      <c r="CU147" s="274" t="str">
        <f ca="true">+IF(OFFSET('Sanitation Data'!$F$28,0,10*ROW('Sanitation Data'!F141))="","",OFFSET('Sanitation Data'!$F$28,0,10*ROW('Sanitation Data'!F141)))</f>
        <v/>
      </c>
      <c r="CV147" s="274" t="str">
        <f ca="true">+IF(OFFSET('Sanitation Data'!$F$29,0,10*ROW('Sanitation Data'!F141))="","",OFFSET('Sanitation Data'!$F$29,0,10*ROW('Sanitation Data'!F141)))</f>
        <v/>
      </c>
      <c r="CW147" s="274" t="str">
        <f ca="true">+IF(OFFSET('Sanitation Data'!$F$30,0,10*ROW('Sanitation Data'!F141))="","",OFFSET('Sanitation Data'!$F$30,0,10*ROW('Sanitation Data'!F141)))</f>
        <v/>
      </c>
      <c r="CX147" s="274" t="str">
        <f ca="true">+IF(OFFSET('Sanitation Data'!$F$31,0,10*ROW('Sanitation Data'!F141))="","",OFFSET('Sanitation Data'!$F$31,0,10*ROW('Sanitation Data'!F141)))</f>
        <v/>
      </c>
      <c r="CY147" s="274" t="str">
        <f ca="true">+IF(OFFSET('Sanitation Data'!$F$32,0,10*ROW('Sanitation Data'!F141))="","",OFFSET('Sanitation Data'!$F$32,0,10*ROW('Sanitation Data'!F141)))</f>
        <v/>
      </c>
      <c r="CZ147" s="274" t="str">
        <f ca="true">+IF(OFFSET('Sanitation Data'!$G$28,0,10*ROW('Sanitation Data'!G141))="","",OFFSET('Sanitation Data'!$G$28,0,10*ROW('Sanitation Data'!G141)))</f>
        <v/>
      </c>
      <c r="DA147" s="274" t="str">
        <f ca="true">+IF(OFFSET('Sanitation Data'!$G$29,0,10*ROW('Sanitation Data'!G141))="","",OFFSET('Sanitation Data'!$G$29,0,10*ROW('Sanitation Data'!G141)))</f>
        <v/>
      </c>
      <c r="DB147" s="274" t="str">
        <f ca="true">+IF(OFFSET('Sanitation Data'!$G$30,0,10*ROW('Sanitation Data'!G141))="","",OFFSET('Sanitation Data'!$G$30,0,10*ROW('Sanitation Data'!G141)))</f>
        <v/>
      </c>
      <c r="DC147" s="274" t="str">
        <f ca="true">+IF(OFFSET('Sanitation Data'!$G$31,0,10*ROW('Sanitation Data'!G141))="","",OFFSET('Sanitation Data'!$G$31,0,10*ROW('Sanitation Data'!G141)))</f>
        <v/>
      </c>
      <c r="DD147" s="274" t="str">
        <f ca="true">+IF(OFFSET('Sanitation Data'!$G$32,0,10*ROW('Sanitation Data'!G141))="","",OFFSET('Sanitation Data'!$G$32,0,10*ROW('Sanitation Data'!G141)))</f>
        <v/>
      </c>
      <c r="DE147" s="274" t="str">
        <f ca="true">+IF(OFFSET('Sanitation Data'!$H$28,0,10*ROW('Sanitation Data'!H141))="","",OFFSET('Sanitation Data'!$H$28,0,10*ROW('Sanitation Data'!H141)))</f>
        <v/>
      </c>
      <c r="DF147" s="274" t="str">
        <f ca="true">+IF(OFFSET('Sanitation Data'!$H$29,0,10*ROW('Sanitation Data'!H141))="","",OFFSET('Sanitation Data'!$H$29,0,10*ROW('Sanitation Data'!H141)))</f>
        <v/>
      </c>
      <c r="DG147" s="274" t="str">
        <f ca="true">+IF(OFFSET('Sanitation Data'!$H$30,0,10*ROW('Sanitation Data'!H141))="","",OFFSET('Sanitation Data'!$H$30,0,10*ROW('Sanitation Data'!H141)))</f>
        <v/>
      </c>
      <c r="DH147" s="274" t="str">
        <f ca="true">+IF(OFFSET('Sanitation Data'!$H$31,0,10*ROW('Sanitation Data'!H141))="","",OFFSET('Sanitation Data'!$H$31,0,10*ROW('Sanitation Data'!H141)))</f>
        <v/>
      </c>
      <c r="DI147" s="274" t="str">
        <f ca="true">+IF(OFFSET('Sanitation Data'!$H$32,0,10*ROW('Sanitation Data'!H141))="","",OFFSET('Sanitation Data'!$H$32,0,10*ROW('Sanitation Data'!H141)))</f>
        <v/>
      </c>
      <c r="DJ147" s="274" t="str">
        <f ca="true">+IF(OFFSET('Sanitation Data'!$I$28,0,10*ROW('Sanitation Data'!I141))="","",OFFSET('Sanitation Data'!$I$28,0,10*ROW('Sanitation Data'!I141)))</f>
        <v/>
      </c>
      <c r="DK147" s="274" t="str">
        <f ca="true">+IF(OFFSET('Sanitation Data'!$I$29,0,10*ROW('Sanitation Data'!I141))="","",OFFSET('Sanitation Data'!$I$29,0,10*ROW('Sanitation Data'!I141)))</f>
        <v/>
      </c>
      <c r="DL147" s="274" t="str">
        <f ca="true">+IF(OFFSET('Sanitation Data'!$I$30,0,10*ROW('Sanitation Data'!I141))="","",OFFSET('Sanitation Data'!$I$30,0,10*ROW('Sanitation Data'!I141)))</f>
        <v/>
      </c>
      <c r="DM147" s="274" t="str">
        <f ca="true">+IF(OFFSET('Sanitation Data'!$I$31,0,10*ROW('Sanitation Data'!I141))="","",OFFSET('Sanitation Data'!$I$31,0,10*ROW('Sanitation Data'!I141)))</f>
        <v/>
      </c>
      <c r="DN147" s="274" t="str">
        <f ca="true">+IF(OFFSET('Sanitation Data'!$I$32,0,10*ROW('Sanitation Data'!I141))="","",OFFSET('Sanitation Data'!$I$32,0,10*ROW('Sanitation Data'!I141)))</f>
        <v/>
      </c>
      <c r="DO147" s="274" t="str">
        <f ca="true">+IF(OFFSET('Hygiene Data'!$D$11,0,10*ROW('Hygiene Data'!D141))="","",OFFSET('Hygiene Data'!$D$11,0,10*ROW('Hygiene Data'!D141)))</f>
        <v/>
      </c>
      <c r="DP147" s="274" t="str">
        <f ca="true">+IF(OFFSET('Hygiene Data'!$D$12,0,10*ROW('Hygiene Data'!D141))="","",OFFSET('Hygiene Data'!$D$12,0,10*ROW('Hygiene Data'!D141)))</f>
        <v/>
      </c>
      <c r="DQ147" s="274" t="str">
        <f ca="true">+IF(OFFSET('Hygiene Data'!$D$13,0,10*ROW('Hygiene Data'!D141))="","",OFFSET('Hygiene Data'!$D$13,0,10*ROW('Hygiene Data'!D141)))</f>
        <v/>
      </c>
      <c r="DR147" s="274" t="str">
        <f ca="true">+IF(OFFSET('Hygiene Data'!$E$11,0,10*ROW('Hygiene Data'!E141))="","",OFFSET('Hygiene Data'!$E$11,0,10*ROW('Hygiene Data'!E141)))</f>
        <v/>
      </c>
      <c r="DS147" s="274" t="str">
        <f ca="true">+IF(OFFSET('Hygiene Data'!$E$12,0,10*ROW('Hygiene Data'!E141))="","",OFFSET('Hygiene Data'!$E$12,0,10*ROW('Hygiene Data'!E141)))</f>
        <v/>
      </c>
      <c r="DT147" s="274" t="str">
        <f ca="true">+IF(OFFSET('Hygiene Data'!$E$13,0,10*ROW('Hygiene Data'!E141))="","",OFFSET('Hygiene Data'!$E$13,0,10*ROW('Hygiene Data'!E141)))</f>
        <v/>
      </c>
      <c r="DU147" s="274" t="str">
        <f ca="true">+IF(OFFSET('Hygiene Data'!$F$11,0,10*ROW('Hygiene Data'!F141))="","",OFFSET('Hygiene Data'!$F$11,0,10*ROW('Hygiene Data'!F141)))</f>
        <v/>
      </c>
      <c r="DV147" s="274" t="str">
        <f ca="true">+IF(OFFSET('Hygiene Data'!$F$12,0,10*ROW('Hygiene Data'!F141))="","",OFFSET('Hygiene Data'!$F$12,0,10*ROW('Hygiene Data'!F141)))</f>
        <v/>
      </c>
      <c r="DW147" s="274" t="str">
        <f ca="true">+IF(OFFSET('Hygiene Data'!$F$13,0,10*ROW('Hygiene Data'!F141))="","",OFFSET('Hygiene Data'!$F$13,0,10*ROW('Hygiene Data'!F141)))</f>
        <v/>
      </c>
      <c r="DX147" s="274" t="str">
        <f ca="true">+IF(OFFSET('Hygiene Data'!$G$11,0,10*ROW('Hygiene Data'!G141))="","",OFFSET('Hygiene Data'!$G$11,0,10*ROW('Hygiene Data'!G141)))</f>
        <v/>
      </c>
      <c r="DY147" s="274" t="str">
        <f ca="true">+IF(OFFSET('Hygiene Data'!$G$12,0,10*ROW('Hygiene Data'!G141))="","",OFFSET('Hygiene Data'!$G$12,0,10*ROW('Hygiene Data'!G141)))</f>
        <v/>
      </c>
      <c r="DZ147" s="274" t="str">
        <f ca="true">+IF(OFFSET('Hygiene Data'!$G$13,0,10*ROW('Hygiene Data'!G141))="","",OFFSET('Hygiene Data'!$G$13,0,10*ROW('Hygiene Data'!G141)))</f>
        <v/>
      </c>
      <c r="EA147" s="274" t="str">
        <f ca="true">+IF(OFFSET('Hygiene Data'!$H$11,0,10*ROW('Hygiene Data'!H141))="","",OFFSET('Hygiene Data'!$H$11,0,10*ROW('Hygiene Data'!H141)))</f>
        <v/>
      </c>
      <c r="EB147" s="274" t="str">
        <f ca="true">+IF(OFFSET('Hygiene Data'!$H$12,0,10*ROW('Hygiene Data'!H141))="","",OFFSET('Hygiene Data'!$H$12,0,10*ROW('Hygiene Data'!H141)))</f>
        <v/>
      </c>
      <c r="EC147" s="274" t="str">
        <f ca="true">+IF(OFFSET('Hygiene Data'!$H$13,0,10*ROW('Hygiene Data'!H141))="","",OFFSET('Hygiene Data'!$H$13,0,10*ROW('Hygiene Data'!H141)))</f>
        <v/>
      </c>
      <c r="ED147" s="274" t="str">
        <f ca="true">+IF(OFFSET('Hygiene Data'!$I$11,0,10*ROW('Hygiene Data'!I141))="","",OFFSET('Hygiene Data'!$I$11,0,10*ROW('Hygiene Data'!I141)))</f>
        <v/>
      </c>
      <c r="EE147" s="274" t="str">
        <f ca="true">+IF(OFFSET('Hygiene Data'!$I$12,0,10*ROW('Hygiene Data'!I141))="","",OFFSET('Hygiene Data'!$I$12,0,10*ROW('Hygiene Data'!I141)))</f>
        <v/>
      </c>
      <c r="EF147" s="274"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0" t="str">
        <f t="shared" ca="true" si="2"/>
        <v/>
      </c>
      <c r="D148" s="9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4"/>
      <c r="BS148" s="274" t="str">
        <f ca="true">+IF(OFFSET('Water Data'!$D$27,0,10*ROW('Water Data'!D142))="","",OFFSET('Water Data'!$D$27,0,10*ROW('Water Data'!D142)))</f>
        <v/>
      </c>
      <c r="BT148" s="274" t="str">
        <f ca="true">+IF(OFFSET('Water Data'!$D$28,0,10*ROW('Water Data'!D142))="","",OFFSET('Water Data'!$D$28,0,10*ROW('Water Data'!D142)))</f>
        <v/>
      </c>
      <c r="BU148" s="274" t="str">
        <f ca="true">+IF(OFFSET('Water Data'!$D$29,0,10*ROW('Water Data'!D142))="","",OFFSET('Water Data'!$D$29,0,10*ROW('Water Data'!D142)))</f>
        <v/>
      </c>
      <c r="BV148" s="274" t="str">
        <f ca="true">+IF(OFFSET('Water Data'!$E$27,0,10*ROW('Water Data'!E142))="","",OFFSET('Water Data'!$E$27,0,10*ROW('Water Data'!E142)))</f>
        <v/>
      </c>
      <c r="BW148" s="274" t="str">
        <f ca="true">+IF(OFFSET('Water Data'!$E$28,0,10*ROW('Water Data'!E142))="","",OFFSET('Water Data'!$E$28,0,10*ROW('Water Data'!E142)))</f>
        <v/>
      </c>
      <c r="BX148" s="274" t="str">
        <f ca="true">+IF(OFFSET('Water Data'!$E$29,0,10*ROW('Water Data'!E142))="","",OFFSET('Water Data'!$E$29,0,10*ROW('Water Data'!E142)))</f>
        <v/>
      </c>
      <c r="BY148" s="274" t="str">
        <f ca="true">+IF(OFFSET('Water Data'!$F$27,0,10*ROW('Water Data'!F142))="","",OFFSET('Water Data'!$F$27,0,10*ROW('Water Data'!F142)))</f>
        <v/>
      </c>
      <c r="BZ148" s="274" t="str">
        <f ca="true">+IF(OFFSET('Water Data'!$F$28,0,10*ROW('Water Data'!F142))="","",OFFSET('Water Data'!$F$28,0,10*ROW('Water Data'!F142)))</f>
        <v/>
      </c>
      <c r="CA148" s="274" t="str">
        <f ca="true">+IF(OFFSET('Water Data'!$F$29,0,10*ROW('Water Data'!F142))="","",OFFSET('Water Data'!$F$29,0,10*ROW('Water Data'!F142)))</f>
        <v/>
      </c>
      <c r="CB148" s="274" t="str">
        <f ca="true">+IF(OFFSET('Water Data'!$G$27,0,10*ROW('Water Data'!G142))="","",OFFSET('Water Data'!$G$27,0,10*ROW('Water Data'!G142)))</f>
        <v/>
      </c>
      <c r="CC148" s="274" t="str">
        <f ca="true">+IF(OFFSET('Water Data'!$G$28,0,10*ROW('Water Data'!G142))="","",OFFSET('Water Data'!$G$28,0,10*ROW('Water Data'!G142)))</f>
        <v/>
      </c>
      <c r="CD148" s="274" t="str">
        <f ca="true">+IF(OFFSET('Water Data'!$G$29,0,10*ROW('Water Data'!G142))="","",OFFSET('Water Data'!$G$29,0,10*ROW('Water Data'!G142)))</f>
        <v/>
      </c>
      <c r="CE148" s="274" t="str">
        <f ca="true">+IF(OFFSET('Water Data'!$H$27,0,10*ROW('Water Data'!H142))="","",OFFSET('Water Data'!$H$27,0,10*ROW('Water Data'!H142)))</f>
        <v/>
      </c>
      <c r="CF148" s="274" t="str">
        <f ca="true">+IF(OFFSET('Water Data'!$H$28,0,10*ROW('Water Data'!H142))="","",OFFSET('Water Data'!$H$28,0,10*ROW('Water Data'!H142)))</f>
        <v/>
      </c>
      <c r="CG148" s="274" t="str">
        <f ca="true">+IF(OFFSET('Water Data'!$H$29,0,10*ROW('Water Data'!H142))="","",OFFSET('Water Data'!$H$29,0,10*ROW('Water Data'!H142)))</f>
        <v/>
      </c>
      <c r="CH148" s="274" t="str">
        <f ca="true">+IF(OFFSET('Water Data'!$I$27,0,10*ROW('Water Data'!I142))="","",OFFSET('Water Data'!$I$27,0,10*ROW('Water Data'!I142)))</f>
        <v/>
      </c>
      <c r="CI148" s="274" t="str">
        <f ca="true">+IF(OFFSET('Water Data'!$I$28,0,10*ROW('Water Data'!I142))="","",OFFSET('Water Data'!$I$28,0,10*ROW('Water Data'!I142)))</f>
        <v/>
      </c>
      <c r="CJ148" s="274" t="str">
        <f ca="true">+IF(OFFSET('Water Data'!$I$29,0,10*ROW('Water Data'!I142))="","",OFFSET('Water Data'!$I$29,0,10*ROW('Water Data'!I142)))</f>
        <v/>
      </c>
      <c r="CK148" s="274" t="str">
        <f ca="true">+IF(OFFSET('Sanitation Data'!$D$28,0,10*ROW('Sanitation Data'!D142))="","",OFFSET('Sanitation Data'!$D$28,0,10*ROW('Sanitation Data'!D142)))</f>
        <v/>
      </c>
      <c r="CL148" s="274" t="str">
        <f ca="true">+IF(OFFSET('Sanitation Data'!$D$29,0,10*ROW('Sanitation Data'!D142))="","",OFFSET('Sanitation Data'!$D$29,0,10*ROW('Sanitation Data'!D142)))</f>
        <v/>
      </c>
      <c r="CM148" s="274" t="str">
        <f ca="true">+IF(OFFSET('Sanitation Data'!$D$30,0,10*ROW('Sanitation Data'!D142))="","",OFFSET('Sanitation Data'!$D$30,0,10*ROW('Sanitation Data'!D142)))</f>
        <v/>
      </c>
      <c r="CN148" s="274" t="str">
        <f ca="true">+IF(OFFSET('Sanitation Data'!$D$31,0,10*ROW('Sanitation Data'!D142))="","",OFFSET('Sanitation Data'!$D$31,0,10*ROW('Sanitation Data'!D142)))</f>
        <v/>
      </c>
      <c r="CO148" s="274" t="str">
        <f ca="true">+IF(OFFSET('Sanitation Data'!$D$32,0,10*ROW('Sanitation Data'!D142))="","",OFFSET('Sanitation Data'!$D$32,0,10*ROW('Sanitation Data'!D142)))</f>
        <v/>
      </c>
      <c r="CP148" s="274" t="str">
        <f ca="true">+IF(OFFSET('Sanitation Data'!$E$28,0,10*ROW('Sanitation Data'!E142))="","",OFFSET('Sanitation Data'!$E$28,0,10*ROW('Sanitation Data'!E142)))</f>
        <v/>
      </c>
      <c r="CQ148" s="274" t="str">
        <f ca="true">+IF(OFFSET('Sanitation Data'!$E$29,0,10*ROW('Sanitation Data'!E142))="","",OFFSET('Sanitation Data'!$E$29,0,10*ROW('Sanitation Data'!E142)))</f>
        <v/>
      </c>
      <c r="CR148" s="274" t="str">
        <f ca="true">+IF(OFFSET('Sanitation Data'!$E$30,0,10*ROW('Sanitation Data'!E142))="","",OFFSET('Sanitation Data'!$E$30,0,10*ROW('Sanitation Data'!E142)))</f>
        <v/>
      </c>
      <c r="CS148" s="274" t="str">
        <f ca="true">+IF(OFFSET('Sanitation Data'!$E$31,0,10*ROW('Sanitation Data'!E142))="","",OFFSET('Sanitation Data'!$E$31,0,10*ROW('Sanitation Data'!E142)))</f>
        <v/>
      </c>
      <c r="CT148" s="274" t="str">
        <f ca="true">+IF(OFFSET('Sanitation Data'!$E$32,0,10*ROW('Sanitation Data'!E142))="","",OFFSET('Sanitation Data'!$E$32,0,10*ROW('Sanitation Data'!E142)))</f>
        <v/>
      </c>
      <c r="CU148" s="274" t="str">
        <f ca="true">+IF(OFFSET('Sanitation Data'!$F$28,0,10*ROW('Sanitation Data'!F142))="","",OFFSET('Sanitation Data'!$F$28,0,10*ROW('Sanitation Data'!F142)))</f>
        <v/>
      </c>
      <c r="CV148" s="274" t="str">
        <f ca="true">+IF(OFFSET('Sanitation Data'!$F$29,0,10*ROW('Sanitation Data'!F142))="","",OFFSET('Sanitation Data'!$F$29,0,10*ROW('Sanitation Data'!F142)))</f>
        <v/>
      </c>
      <c r="CW148" s="274" t="str">
        <f ca="true">+IF(OFFSET('Sanitation Data'!$F$30,0,10*ROW('Sanitation Data'!F142))="","",OFFSET('Sanitation Data'!$F$30,0,10*ROW('Sanitation Data'!F142)))</f>
        <v/>
      </c>
      <c r="CX148" s="274" t="str">
        <f ca="true">+IF(OFFSET('Sanitation Data'!$F$31,0,10*ROW('Sanitation Data'!F142))="","",OFFSET('Sanitation Data'!$F$31,0,10*ROW('Sanitation Data'!F142)))</f>
        <v/>
      </c>
      <c r="CY148" s="274" t="str">
        <f ca="true">+IF(OFFSET('Sanitation Data'!$F$32,0,10*ROW('Sanitation Data'!F142))="","",OFFSET('Sanitation Data'!$F$32,0,10*ROW('Sanitation Data'!F142)))</f>
        <v/>
      </c>
      <c r="CZ148" s="274" t="str">
        <f ca="true">+IF(OFFSET('Sanitation Data'!$G$28,0,10*ROW('Sanitation Data'!G142))="","",OFFSET('Sanitation Data'!$G$28,0,10*ROW('Sanitation Data'!G142)))</f>
        <v/>
      </c>
      <c r="DA148" s="274" t="str">
        <f ca="true">+IF(OFFSET('Sanitation Data'!$G$29,0,10*ROW('Sanitation Data'!G142))="","",OFFSET('Sanitation Data'!$G$29,0,10*ROW('Sanitation Data'!G142)))</f>
        <v/>
      </c>
      <c r="DB148" s="274" t="str">
        <f ca="true">+IF(OFFSET('Sanitation Data'!$G$30,0,10*ROW('Sanitation Data'!G142))="","",OFFSET('Sanitation Data'!$G$30,0,10*ROW('Sanitation Data'!G142)))</f>
        <v/>
      </c>
      <c r="DC148" s="274" t="str">
        <f ca="true">+IF(OFFSET('Sanitation Data'!$G$31,0,10*ROW('Sanitation Data'!G142))="","",OFFSET('Sanitation Data'!$G$31,0,10*ROW('Sanitation Data'!G142)))</f>
        <v/>
      </c>
      <c r="DD148" s="274" t="str">
        <f ca="true">+IF(OFFSET('Sanitation Data'!$G$32,0,10*ROW('Sanitation Data'!G142))="","",OFFSET('Sanitation Data'!$G$32,0,10*ROW('Sanitation Data'!G142)))</f>
        <v/>
      </c>
      <c r="DE148" s="274" t="str">
        <f ca="true">+IF(OFFSET('Sanitation Data'!$H$28,0,10*ROW('Sanitation Data'!H142))="","",OFFSET('Sanitation Data'!$H$28,0,10*ROW('Sanitation Data'!H142)))</f>
        <v/>
      </c>
      <c r="DF148" s="274" t="str">
        <f ca="true">+IF(OFFSET('Sanitation Data'!$H$29,0,10*ROW('Sanitation Data'!H142))="","",OFFSET('Sanitation Data'!$H$29,0,10*ROW('Sanitation Data'!H142)))</f>
        <v/>
      </c>
      <c r="DG148" s="274" t="str">
        <f ca="true">+IF(OFFSET('Sanitation Data'!$H$30,0,10*ROW('Sanitation Data'!H142))="","",OFFSET('Sanitation Data'!$H$30,0,10*ROW('Sanitation Data'!H142)))</f>
        <v/>
      </c>
      <c r="DH148" s="274" t="str">
        <f ca="true">+IF(OFFSET('Sanitation Data'!$H$31,0,10*ROW('Sanitation Data'!H142))="","",OFFSET('Sanitation Data'!$H$31,0,10*ROW('Sanitation Data'!H142)))</f>
        <v/>
      </c>
      <c r="DI148" s="274" t="str">
        <f ca="true">+IF(OFFSET('Sanitation Data'!$H$32,0,10*ROW('Sanitation Data'!H142))="","",OFFSET('Sanitation Data'!$H$32,0,10*ROW('Sanitation Data'!H142)))</f>
        <v/>
      </c>
      <c r="DJ148" s="274" t="str">
        <f ca="true">+IF(OFFSET('Sanitation Data'!$I$28,0,10*ROW('Sanitation Data'!I142))="","",OFFSET('Sanitation Data'!$I$28,0,10*ROW('Sanitation Data'!I142)))</f>
        <v/>
      </c>
      <c r="DK148" s="274" t="str">
        <f ca="true">+IF(OFFSET('Sanitation Data'!$I$29,0,10*ROW('Sanitation Data'!I142))="","",OFFSET('Sanitation Data'!$I$29,0,10*ROW('Sanitation Data'!I142)))</f>
        <v/>
      </c>
      <c r="DL148" s="274" t="str">
        <f ca="true">+IF(OFFSET('Sanitation Data'!$I$30,0,10*ROW('Sanitation Data'!I142))="","",OFFSET('Sanitation Data'!$I$30,0,10*ROW('Sanitation Data'!I142)))</f>
        <v/>
      </c>
      <c r="DM148" s="274" t="str">
        <f ca="true">+IF(OFFSET('Sanitation Data'!$I$31,0,10*ROW('Sanitation Data'!I142))="","",OFFSET('Sanitation Data'!$I$31,0,10*ROW('Sanitation Data'!I142)))</f>
        <v/>
      </c>
      <c r="DN148" s="274" t="str">
        <f ca="true">+IF(OFFSET('Sanitation Data'!$I$32,0,10*ROW('Sanitation Data'!I142))="","",OFFSET('Sanitation Data'!$I$32,0,10*ROW('Sanitation Data'!I142)))</f>
        <v/>
      </c>
      <c r="DO148" s="274" t="str">
        <f ca="true">+IF(OFFSET('Hygiene Data'!$D$11,0,10*ROW('Hygiene Data'!D142))="","",OFFSET('Hygiene Data'!$D$11,0,10*ROW('Hygiene Data'!D142)))</f>
        <v/>
      </c>
      <c r="DP148" s="274" t="str">
        <f ca="true">+IF(OFFSET('Hygiene Data'!$D$12,0,10*ROW('Hygiene Data'!D142))="","",OFFSET('Hygiene Data'!$D$12,0,10*ROW('Hygiene Data'!D142)))</f>
        <v/>
      </c>
      <c r="DQ148" s="274" t="str">
        <f ca="true">+IF(OFFSET('Hygiene Data'!$D$13,0,10*ROW('Hygiene Data'!D142))="","",OFFSET('Hygiene Data'!$D$13,0,10*ROW('Hygiene Data'!D142)))</f>
        <v/>
      </c>
      <c r="DR148" s="274" t="str">
        <f ca="true">+IF(OFFSET('Hygiene Data'!$E$11,0,10*ROW('Hygiene Data'!E142))="","",OFFSET('Hygiene Data'!$E$11,0,10*ROW('Hygiene Data'!E142)))</f>
        <v/>
      </c>
      <c r="DS148" s="274" t="str">
        <f ca="true">+IF(OFFSET('Hygiene Data'!$E$12,0,10*ROW('Hygiene Data'!E142))="","",OFFSET('Hygiene Data'!$E$12,0,10*ROW('Hygiene Data'!E142)))</f>
        <v/>
      </c>
      <c r="DT148" s="274" t="str">
        <f ca="true">+IF(OFFSET('Hygiene Data'!$E$13,0,10*ROW('Hygiene Data'!E142))="","",OFFSET('Hygiene Data'!$E$13,0,10*ROW('Hygiene Data'!E142)))</f>
        <v/>
      </c>
      <c r="DU148" s="274" t="str">
        <f ca="true">+IF(OFFSET('Hygiene Data'!$F$11,0,10*ROW('Hygiene Data'!F142))="","",OFFSET('Hygiene Data'!$F$11,0,10*ROW('Hygiene Data'!F142)))</f>
        <v/>
      </c>
      <c r="DV148" s="274" t="str">
        <f ca="true">+IF(OFFSET('Hygiene Data'!$F$12,0,10*ROW('Hygiene Data'!F142))="","",OFFSET('Hygiene Data'!$F$12,0,10*ROW('Hygiene Data'!F142)))</f>
        <v/>
      </c>
      <c r="DW148" s="274" t="str">
        <f ca="true">+IF(OFFSET('Hygiene Data'!$F$13,0,10*ROW('Hygiene Data'!F142))="","",OFFSET('Hygiene Data'!$F$13,0,10*ROW('Hygiene Data'!F142)))</f>
        <v/>
      </c>
      <c r="DX148" s="274" t="str">
        <f ca="true">+IF(OFFSET('Hygiene Data'!$G$11,0,10*ROW('Hygiene Data'!G142))="","",OFFSET('Hygiene Data'!$G$11,0,10*ROW('Hygiene Data'!G142)))</f>
        <v/>
      </c>
      <c r="DY148" s="274" t="str">
        <f ca="true">+IF(OFFSET('Hygiene Data'!$G$12,0,10*ROW('Hygiene Data'!G142))="","",OFFSET('Hygiene Data'!$G$12,0,10*ROW('Hygiene Data'!G142)))</f>
        <v/>
      </c>
      <c r="DZ148" s="274" t="str">
        <f ca="true">+IF(OFFSET('Hygiene Data'!$G$13,0,10*ROW('Hygiene Data'!G142))="","",OFFSET('Hygiene Data'!$G$13,0,10*ROW('Hygiene Data'!G142)))</f>
        <v/>
      </c>
      <c r="EA148" s="274" t="str">
        <f ca="true">+IF(OFFSET('Hygiene Data'!$H$11,0,10*ROW('Hygiene Data'!H142))="","",OFFSET('Hygiene Data'!$H$11,0,10*ROW('Hygiene Data'!H142)))</f>
        <v/>
      </c>
      <c r="EB148" s="274" t="str">
        <f ca="true">+IF(OFFSET('Hygiene Data'!$H$12,0,10*ROW('Hygiene Data'!H142))="","",OFFSET('Hygiene Data'!$H$12,0,10*ROW('Hygiene Data'!H142)))</f>
        <v/>
      </c>
      <c r="EC148" s="274" t="str">
        <f ca="true">+IF(OFFSET('Hygiene Data'!$H$13,0,10*ROW('Hygiene Data'!H142))="","",OFFSET('Hygiene Data'!$H$13,0,10*ROW('Hygiene Data'!H142)))</f>
        <v/>
      </c>
      <c r="ED148" s="274" t="str">
        <f ca="true">+IF(OFFSET('Hygiene Data'!$I$11,0,10*ROW('Hygiene Data'!I142))="","",OFFSET('Hygiene Data'!$I$11,0,10*ROW('Hygiene Data'!I142)))</f>
        <v/>
      </c>
      <c r="EE148" s="274" t="str">
        <f ca="true">+IF(OFFSET('Hygiene Data'!$I$12,0,10*ROW('Hygiene Data'!I142))="","",OFFSET('Hygiene Data'!$I$12,0,10*ROW('Hygiene Data'!I142)))</f>
        <v/>
      </c>
      <c r="EF148" s="274"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0" t="str">
        <f t="shared" ca="true" si="2"/>
        <v/>
      </c>
      <c r="D149" s="9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4"/>
      <c r="BS149" s="274" t="str">
        <f ca="true">+IF(OFFSET('Water Data'!$D$27,0,10*ROW('Water Data'!D143))="","",OFFSET('Water Data'!$D$27,0,10*ROW('Water Data'!D143)))</f>
        <v/>
      </c>
      <c r="BT149" s="274" t="str">
        <f ca="true">+IF(OFFSET('Water Data'!$D$28,0,10*ROW('Water Data'!D143))="","",OFFSET('Water Data'!$D$28,0,10*ROW('Water Data'!D143)))</f>
        <v/>
      </c>
      <c r="BU149" s="274" t="str">
        <f ca="true">+IF(OFFSET('Water Data'!$D$29,0,10*ROW('Water Data'!D143))="","",OFFSET('Water Data'!$D$29,0,10*ROW('Water Data'!D143)))</f>
        <v/>
      </c>
      <c r="BV149" s="274" t="str">
        <f ca="true">+IF(OFFSET('Water Data'!$E$27,0,10*ROW('Water Data'!E143))="","",OFFSET('Water Data'!$E$27,0,10*ROW('Water Data'!E143)))</f>
        <v/>
      </c>
      <c r="BW149" s="274" t="str">
        <f ca="true">+IF(OFFSET('Water Data'!$E$28,0,10*ROW('Water Data'!E143))="","",OFFSET('Water Data'!$E$28,0,10*ROW('Water Data'!E143)))</f>
        <v/>
      </c>
      <c r="BX149" s="274" t="str">
        <f ca="true">+IF(OFFSET('Water Data'!$E$29,0,10*ROW('Water Data'!E143))="","",OFFSET('Water Data'!$E$29,0,10*ROW('Water Data'!E143)))</f>
        <v/>
      </c>
      <c r="BY149" s="274" t="str">
        <f ca="true">+IF(OFFSET('Water Data'!$F$27,0,10*ROW('Water Data'!F143))="","",OFFSET('Water Data'!$F$27,0,10*ROW('Water Data'!F143)))</f>
        <v/>
      </c>
      <c r="BZ149" s="274" t="str">
        <f ca="true">+IF(OFFSET('Water Data'!$F$28,0,10*ROW('Water Data'!F143))="","",OFFSET('Water Data'!$F$28,0,10*ROW('Water Data'!F143)))</f>
        <v/>
      </c>
      <c r="CA149" s="274" t="str">
        <f ca="true">+IF(OFFSET('Water Data'!$F$29,0,10*ROW('Water Data'!F143))="","",OFFSET('Water Data'!$F$29,0,10*ROW('Water Data'!F143)))</f>
        <v/>
      </c>
      <c r="CB149" s="274" t="str">
        <f ca="true">+IF(OFFSET('Water Data'!$G$27,0,10*ROW('Water Data'!G143))="","",OFFSET('Water Data'!$G$27,0,10*ROW('Water Data'!G143)))</f>
        <v/>
      </c>
      <c r="CC149" s="274" t="str">
        <f ca="true">+IF(OFFSET('Water Data'!$G$28,0,10*ROW('Water Data'!G143))="","",OFFSET('Water Data'!$G$28,0,10*ROW('Water Data'!G143)))</f>
        <v/>
      </c>
      <c r="CD149" s="274" t="str">
        <f ca="true">+IF(OFFSET('Water Data'!$G$29,0,10*ROW('Water Data'!G143))="","",OFFSET('Water Data'!$G$29,0,10*ROW('Water Data'!G143)))</f>
        <v/>
      </c>
      <c r="CE149" s="274" t="str">
        <f ca="true">+IF(OFFSET('Water Data'!$H$27,0,10*ROW('Water Data'!H143))="","",OFFSET('Water Data'!$H$27,0,10*ROW('Water Data'!H143)))</f>
        <v/>
      </c>
      <c r="CF149" s="274" t="str">
        <f ca="true">+IF(OFFSET('Water Data'!$H$28,0,10*ROW('Water Data'!H143))="","",OFFSET('Water Data'!$H$28,0,10*ROW('Water Data'!H143)))</f>
        <v/>
      </c>
      <c r="CG149" s="274" t="str">
        <f ca="true">+IF(OFFSET('Water Data'!$H$29,0,10*ROW('Water Data'!H143))="","",OFFSET('Water Data'!$H$29,0,10*ROW('Water Data'!H143)))</f>
        <v/>
      </c>
      <c r="CH149" s="274" t="str">
        <f ca="true">+IF(OFFSET('Water Data'!$I$27,0,10*ROW('Water Data'!I143))="","",OFFSET('Water Data'!$I$27,0,10*ROW('Water Data'!I143)))</f>
        <v/>
      </c>
      <c r="CI149" s="274" t="str">
        <f ca="true">+IF(OFFSET('Water Data'!$I$28,0,10*ROW('Water Data'!I143))="","",OFFSET('Water Data'!$I$28,0,10*ROW('Water Data'!I143)))</f>
        <v/>
      </c>
      <c r="CJ149" s="274" t="str">
        <f ca="true">+IF(OFFSET('Water Data'!$I$29,0,10*ROW('Water Data'!I143))="","",OFFSET('Water Data'!$I$29,0,10*ROW('Water Data'!I143)))</f>
        <v/>
      </c>
      <c r="CK149" s="274" t="str">
        <f ca="true">+IF(OFFSET('Sanitation Data'!$D$28,0,10*ROW('Sanitation Data'!D143))="","",OFFSET('Sanitation Data'!$D$28,0,10*ROW('Sanitation Data'!D143)))</f>
        <v/>
      </c>
      <c r="CL149" s="274" t="str">
        <f ca="true">+IF(OFFSET('Sanitation Data'!$D$29,0,10*ROW('Sanitation Data'!D143))="","",OFFSET('Sanitation Data'!$D$29,0,10*ROW('Sanitation Data'!D143)))</f>
        <v/>
      </c>
      <c r="CM149" s="274" t="str">
        <f ca="true">+IF(OFFSET('Sanitation Data'!$D$30,0,10*ROW('Sanitation Data'!D143))="","",OFFSET('Sanitation Data'!$D$30,0,10*ROW('Sanitation Data'!D143)))</f>
        <v/>
      </c>
      <c r="CN149" s="274" t="str">
        <f ca="true">+IF(OFFSET('Sanitation Data'!$D$31,0,10*ROW('Sanitation Data'!D143))="","",OFFSET('Sanitation Data'!$D$31,0,10*ROW('Sanitation Data'!D143)))</f>
        <v/>
      </c>
      <c r="CO149" s="274" t="str">
        <f ca="true">+IF(OFFSET('Sanitation Data'!$D$32,0,10*ROW('Sanitation Data'!D143))="","",OFFSET('Sanitation Data'!$D$32,0,10*ROW('Sanitation Data'!D143)))</f>
        <v/>
      </c>
      <c r="CP149" s="274" t="str">
        <f ca="true">+IF(OFFSET('Sanitation Data'!$E$28,0,10*ROW('Sanitation Data'!E143))="","",OFFSET('Sanitation Data'!$E$28,0,10*ROW('Sanitation Data'!E143)))</f>
        <v/>
      </c>
      <c r="CQ149" s="274" t="str">
        <f ca="true">+IF(OFFSET('Sanitation Data'!$E$29,0,10*ROW('Sanitation Data'!E143))="","",OFFSET('Sanitation Data'!$E$29,0,10*ROW('Sanitation Data'!E143)))</f>
        <v/>
      </c>
      <c r="CR149" s="274" t="str">
        <f ca="true">+IF(OFFSET('Sanitation Data'!$E$30,0,10*ROW('Sanitation Data'!E143))="","",OFFSET('Sanitation Data'!$E$30,0,10*ROW('Sanitation Data'!E143)))</f>
        <v/>
      </c>
      <c r="CS149" s="274" t="str">
        <f ca="true">+IF(OFFSET('Sanitation Data'!$E$31,0,10*ROW('Sanitation Data'!E143))="","",OFFSET('Sanitation Data'!$E$31,0,10*ROW('Sanitation Data'!E143)))</f>
        <v/>
      </c>
      <c r="CT149" s="274" t="str">
        <f ca="true">+IF(OFFSET('Sanitation Data'!$E$32,0,10*ROW('Sanitation Data'!E143))="","",OFFSET('Sanitation Data'!$E$32,0,10*ROW('Sanitation Data'!E143)))</f>
        <v/>
      </c>
      <c r="CU149" s="274" t="str">
        <f ca="true">+IF(OFFSET('Sanitation Data'!$F$28,0,10*ROW('Sanitation Data'!F143))="","",OFFSET('Sanitation Data'!$F$28,0,10*ROW('Sanitation Data'!F143)))</f>
        <v/>
      </c>
      <c r="CV149" s="274" t="str">
        <f ca="true">+IF(OFFSET('Sanitation Data'!$F$29,0,10*ROW('Sanitation Data'!F143))="","",OFFSET('Sanitation Data'!$F$29,0,10*ROW('Sanitation Data'!F143)))</f>
        <v/>
      </c>
      <c r="CW149" s="274" t="str">
        <f ca="true">+IF(OFFSET('Sanitation Data'!$F$30,0,10*ROW('Sanitation Data'!F143))="","",OFFSET('Sanitation Data'!$F$30,0,10*ROW('Sanitation Data'!F143)))</f>
        <v/>
      </c>
      <c r="CX149" s="274" t="str">
        <f ca="true">+IF(OFFSET('Sanitation Data'!$F$31,0,10*ROW('Sanitation Data'!F143))="","",OFFSET('Sanitation Data'!$F$31,0,10*ROW('Sanitation Data'!F143)))</f>
        <v/>
      </c>
      <c r="CY149" s="274" t="str">
        <f ca="true">+IF(OFFSET('Sanitation Data'!$F$32,0,10*ROW('Sanitation Data'!F143))="","",OFFSET('Sanitation Data'!$F$32,0,10*ROW('Sanitation Data'!F143)))</f>
        <v/>
      </c>
      <c r="CZ149" s="274" t="str">
        <f ca="true">+IF(OFFSET('Sanitation Data'!$G$28,0,10*ROW('Sanitation Data'!G143))="","",OFFSET('Sanitation Data'!$G$28,0,10*ROW('Sanitation Data'!G143)))</f>
        <v/>
      </c>
      <c r="DA149" s="274" t="str">
        <f ca="true">+IF(OFFSET('Sanitation Data'!$G$29,0,10*ROW('Sanitation Data'!G143))="","",OFFSET('Sanitation Data'!$G$29,0,10*ROW('Sanitation Data'!G143)))</f>
        <v/>
      </c>
      <c r="DB149" s="274" t="str">
        <f ca="true">+IF(OFFSET('Sanitation Data'!$G$30,0,10*ROW('Sanitation Data'!G143))="","",OFFSET('Sanitation Data'!$G$30,0,10*ROW('Sanitation Data'!G143)))</f>
        <v/>
      </c>
      <c r="DC149" s="274" t="str">
        <f ca="true">+IF(OFFSET('Sanitation Data'!$G$31,0,10*ROW('Sanitation Data'!G143))="","",OFFSET('Sanitation Data'!$G$31,0,10*ROW('Sanitation Data'!G143)))</f>
        <v/>
      </c>
      <c r="DD149" s="274" t="str">
        <f ca="true">+IF(OFFSET('Sanitation Data'!$G$32,0,10*ROW('Sanitation Data'!G143))="","",OFFSET('Sanitation Data'!$G$32,0,10*ROW('Sanitation Data'!G143)))</f>
        <v/>
      </c>
      <c r="DE149" s="274" t="str">
        <f ca="true">+IF(OFFSET('Sanitation Data'!$H$28,0,10*ROW('Sanitation Data'!H143))="","",OFFSET('Sanitation Data'!$H$28,0,10*ROW('Sanitation Data'!H143)))</f>
        <v/>
      </c>
      <c r="DF149" s="274" t="str">
        <f ca="true">+IF(OFFSET('Sanitation Data'!$H$29,0,10*ROW('Sanitation Data'!H143))="","",OFFSET('Sanitation Data'!$H$29,0,10*ROW('Sanitation Data'!H143)))</f>
        <v/>
      </c>
      <c r="DG149" s="274" t="str">
        <f ca="true">+IF(OFFSET('Sanitation Data'!$H$30,0,10*ROW('Sanitation Data'!H143))="","",OFFSET('Sanitation Data'!$H$30,0,10*ROW('Sanitation Data'!H143)))</f>
        <v/>
      </c>
      <c r="DH149" s="274" t="str">
        <f ca="true">+IF(OFFSET('Sanitation Data'!$H$31,0,10*ROW('Sanitation Data'!H143))="","",OFFSET('Sanitation Data'!$H$31,0,10*ROW('Sanitation Data'!H143)))</f>
        <v/>
      </c>
      <c r="DI149" s="274" t="str">
        <f ca="true">+IF(OFFSET('Sanitation Data'!$H$32,0,10*ROW('Sanitation Data'!H143))="","",OFFSET('Sanitation Data'!$H$32,0,10*ROW('Sanitation Data'!H143)))</f>
        <v/>
      </c>
      <c r="DJ149" s="274" t="str">
        <f ca="true">+IF(OFFSET('Sanitation Data'!$I$28,0,10*ROW('Sanitation Data'!I143))="","",OFFSET('Sanitation Data'!$I$28,0,10*ROW('Sanitation Data'!I143)))</f>
        <v/>
      </c>
      <c r="DK149" s="274" t="str">
        <f ca="true">+IF(OFFSET('Sanitation Data'!$I$29,0,10*ROW('Sanitation Data'!I143))="","",OFFSET('Sanitation Data'!$I$29,0,10*ROW('Sanitation Data'!I143)))</f>
        <v/>
      </c>
      <c r="DL149" s="274" t="str">
        <f ca="true">+IF(OFFSET('Sanitation Data'!$I$30,0,10*ROW('Sanitation Data'!I143))="","",OFFSET('Sanitation Data'!$I$30,0,10*ROW('Sanitation Data'!I143)))</f>
        <v/>
      </c>
      <c r="DM149" s="274" t="str">
        <f ca="true">+IF(OFFSET('Sanitation Data'!$I$31,0,10*ROW('Sanitation Data'!I143))="","",OFFSET('Sanitation Data'!$I$31,0,10*ROW('Sanitation Data'!I143)))</f>
        <v/>
      </c>
      <c r="DN149" s="274" t="str">
        <f ca="true">+IF(OFFSET('Sanitation Data'!$I$32,0,10*ROW('Sanitation Data'!I143))="","",OFFSET('Sanitation Data'!$I$32,0,10*ROW('Sanitation Data'!I143)))</f>
        <v/>
      </c>
      <c r="DO149" s="274" t="str">
        <f ca="true">+IF(OFFSET('Hygiene Data'!$D$11,0,10*ROW('Hygiene Data'!D143))="","",OFFSET('Hygiene Data'!$D$11,0,10*ROW('Hygiene Data'!D143)))</f>
        <v/>
      </c>
      <c r="DP149" s="274" t="str">
        <f ca="true">+IF(OFFSET('Hygiene Data'!$D$12,0,10*ROW('Hygiene Data'!D143))="","",OFFSET('Hygiene Data'!$D$12,0,10*ROW('Hygiene Data'!D143)))</f>
        <v/>
      </c>
      <c r="DQ149" s="274" t="str">
        <f ca="true">+IF(OFFSET('Hygiene Data'!$D$13,0,10*ROW('Hygiene Data'!D143))="","",OFFSET('Hygiene Data'!$D$13,0,10*ROW('Hygiene Data'!D143)))</f>
        <v/>
      </c>
      <c r="DR149" s="274" t="str">
        <f ca="true">+IF(OFFSET('Hygiene Data'!$E$11,0,10*ROW('Hygiene Data'!E143))="","",OFFSET('Hygiene Data'!$E$11,0,10*ROW('Hygiene Data'!E143)))</f>
        <v/>
      </c>
      <c r="DS149" s="274" t="str">
        <f ca="true">+IF(OFFSET('Hygiene Data'!$E$12,0,10*ROW('Hygiene Data'!E143))="","",OFFSET('Hygiene Data'!$E$12,0,10*ROW('Hygiene Data'!E143)))</f>
        <v/>
      </c>
      <c r="DT149" s="274" t="str">
        <f ca="true">+IF(OFFSET('Hygiene Data'!$E$13,0,10*ROW('Hygiene Data'!E143))="","",OFFSET('Hygiene Data'!$E$13,0,10*ROW('Hygiene Data'!E143)))</f>
        <v/>
      </c>
      <c r="DU149" s="274" t="str">
        <f ca="true">+IF(OFFSET('Hygiene Data'!$F$11,0,10*ROW('Hygiene Data'!F143))="","",OFFSET('Hygiene Data'!$F$11,0,10*ROW('Hygiene Data'!F143)))</f>
        <v/>
      </c>
      <c r="DV149" s="274" t="str">
        <f ca="true">+IF(OFFSET('Hygiene Data'!$F$12,0,10*ROW('Hygiene Data'!F143))="","",OFFSET('Hygiene Data'!$F$12,0,10*ROW('Hygiene Data'!F143)))</f>
        <v/>
      </c>
      <c r="DW149" s="274" t="str">
        <f ca="true">+IF(OFFSET('Hygiene Data'!$F$13,0,10*ROW('Hygiene Data'!F143))="","",OFFSET('Hygiene Data'!$F$13,0,10*ROW('Hygiene Data'!F143)))</f>
        <v/>
      </c>
      <c r="DX149" s="274" t="str">
        <f ca="true">+IF(OFFSET('Hygiene Data'!$G$11,0,10*ROW('Hygiene Data'!G143))="","",OFFSET('Hygiene Data'!$G$11,0,10*ROW('Hygiene Data'!G143)))</f>
        <v/>
      </c>
      <c r="DY149" s="274" t="str">
        <f ca="true">+IF(OFFSET('Hygiene Data'!$G$12,0,10*ROW('Hygiene Data'!G143))="","",OFFSET('Hygiene Data'!$G$12,0,10*ROW('Hygiene Data'!G143)))</f>
        <v/>
      </c>
      <c r="DZ149" s="274" t="str">
        <f ca="true">+IF(OFFSET('Hygiene Data'!$G$13,0,10*ROW('Hygiene Data'!G143))="","",OFFSET('Hygiene Data'!$G$13,0,10*ROW('Hygiene Data'!G143)))</f>
        <v/>
      </c>
      <c r="EA149" s="274" t="str">
        <f ca="true">+IF(OFFSET('Hygiene Data'!$H$11,0,10*ROW('Hygiene Data'!H143))="","",OFFSET('Hygiene Data'!$H$11,0,10*ROW('Hygiene Data'!H143)))</f>
        <v/>
      </c>
      <c r="EB149" s="274" t="str">
        <f ca="true">+IF(OFFSET('Hygiene Data'!$H$12,0,10*ROW('Hygiene Data'!H143))="","",OFFSET('Hygiene Data'!$H$12,0,10*ROW('Hygiene Data'!H143)))</f>
        <v/>
      </c>
      <c r="EC149" s="274" t="str">
        <f ca="true">+IF(OFFSET('Hygiene Data'!$H$13,0,10*ROW('Hygiene Data'!H143))="","",OFFSET('Hygiene Data'!$H$13,0,10*ROW('Hygiene Data'!H143)))</f>
        <v/>
      </c>
      <c r="ED149" s="274" t="str">
        <f ca="true">+IF(OFFSET('Hygiene Data'!$I$11,0,10*ROW('Hygiene Data'!I143))="","",OFFSET('Hygiene Data'!$I$11,0,10*ROW('Hygiene Data'!I143)))</f>
        <v/>
      </c>
      <c r="EE149" s="274" t="str">
        <f ca="true">+IF(OFFSET('Hygiene Data'!$I$12,0,10*ROW('Hygiene Data'!I143))="","",OFFSET('Hygiene Data'!$I$12,0,10*ROW('Hygiene Data'!I143)))</f>
        <v/>
      </c>
      <c r="EF149" s="274"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0" t="str">
        <f t="shared" ca="true" si="2"/>
        <v/>
      </c>
      <c r="D150" s="9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4"/>
      <c r="BS150" s="274" t="str">
        <f ca="true">+IF(OFFSET('Water Data'!$D$27,0,10*ROW('Water Data'!D144))="","",OFFSET('Water Data'!$D$27,0,10*ROW('Water Data'!D144)))</f>
        <v/>
      </c>
      <c r="BT150" s="274" t="str">
        <f ca="true">+IF(OFFSET('Water Data'!$D$28,0,10*ROW('Water Data'!D144))="","",OFFSET('Water Data'!$D$28,0,10*ROW('Water Data'!D144)))</f>
        <v/>
      </c>
      <c r="BU150" s="274" t="str">
        <f ca="true">+IF(OFFSET('Water Data'!$D$29,0,10*ROW('Water Data'!D144))="","",OFFSET('Water Data'!$D$29,0,10*ROW('Water Data'!D144)))</f>
        <v/>
      </c>
      <c r="BV150" s="274" t="str">
        <f ca="true">+IF(OFFSET('Water Data'!$E$27,0,10*ROW('Water Data'!E144))="","",OFFSET('Water Data'!$E$27,0,10*ROW('Water Data'!E144)))</f>
        <v/>
      </c>
      <c r="BW150" s="274" t="str">
        <f ca="true">+IF(OFFSET('Water Data'!$E$28,0,10*ROW('Water Data'!E144))="","",OFFSET('Water Data'!$E$28,0,10*ROW('Water Data'!E144)))</f>
        <v/>
      </c>
      <c r="BX150" s="274" t="str">
        <f ca="true">+IF(OFFSET('Water Data'!$E$29,0,10*ROW('Water Data'!E144))="","",OFFSET('Water Data'!$E$29,0,10*ROW('Water Data'!E144)))</f>
        <v/>
      </c>
      <c r="BY150" s="274" t="str">
        <f ca="true">+IF(OFFSET('Water Data'!$F$27,0,10*ROW('Water Data'!F144))="","",OFFSET('Water Data'!$F$27,0,10*ROW('Water Data'!F144)))</f>
        <v/>
      </c>
      <c r="BZ150" s="274" t="str">
        <f ca="true">+IF(OFFSET('Water Data'!$F$28,0,10*ROW('Water Data'!F144))="","",OFFSET('Water Data'!$F$28,0,10*ROW('Water Data'!F144)))</f>
        <v/>
      </c>
      <c r="CA150" s="274" t="str">
        <f ca="true">+IF(OFFSET('Water Data'!$F$29,0,10*ROW('Water Data'!F144))="","",OFFSET('Water Data'!$F$29,0,10*ROW('Water Data'!F144)))</f>
        <v/>
      </c>
      <c r="CB150" s="274" t="str">
        <f ca="true">+IF(OFFSET('Water Data'!$G$27,0,10*ROW('Water Data'!G144))="","",OFFSET('Water Data'!$G$27,0,10*ROW('Water Data'!G144)))</f>
        <v/>
      </c>
      <c r="CC150" s="274" t="str">
        <f ca="true">+IF(OFFSET('Water Data'!$G$28,0,10*ROW('Water Data'!G144))="","",OFFSET('Water Data'!$G$28,0,10*ROW('Water Data'!G144)))</f>
        <v/>
      </c>
      <c r="CD150" s="274" t="str">
        <f ca="true">+IF(OFFSET('Water Data'!$G$29,0,10*ROW('Water Data'!G144))="","",OFFSET('Water Data'!$G$29,0,10*ROW('Water Data'!G144)))</f>
        <v/>
      </c>
      <c r="CE150" s="274" t="str">
        <f ca="true">+IF(OFFSET('Water Data'!$H$27,0,10*ROW('Water Data'!H144))="","",OFFSET('Water Data'!$H$27,0,10*ROW('Water Data'!H144)))</f>
        <v/>
      </c>
      <c r="CF150" s="274" t="str">
        <f ca="true">+IF(OFFSET('Water Data'!$H$28,0,10*ROW('Water Data'!H144))="","",OFFSET('Water Data'!$H$28,0,10*ROW('Water Data'!H144)))</f>
        <v/>
      </c>
      <c r="CG150" s="274" t="str">
        <f ca="true">+IF(OFFSET('Water Data'!$H$29,0,10*ROW('Water Data'!H144))="","",OFFSET('Water Data'!$H$29,0,10*ROW('Water Data'!H144)))</f>
        <v/>
      </c>
      <c r="CH150" s="274" t="str">
        <f ca="true">+IF(OFFSET('Water Data'!$I$27,0,10*ROW('Water Data'!I144))="","",OFFSET('Water Data'!$I$27,0,10*ROW('Water Data'!I144)))</f>
        <v/>
      </c>
      <c r="CI150" s="274" t="str">
        <f ca="true">+IF(OFFSET('Water Data'!$I$28,0,10*ROW('Water Data'!I144))="","",OFFSET('Water Data'!$I$28,0,10*ROW('Water Data'!I144)))</f>
        <v/>
      </c>
      <c r="CJ150" s="274" t="str">
        <f ca="true">+IF(OFFSET('Water Data'!$I$29,0,10*ROW('Water Data'!I144))="","",OFFSET('Water Data'!$I$29,0,10*ROW('Water Data'!I144)))</f>
        <v/>
      </c>
      <c r="CK150" s="274" t="str">
        <f ca="true">+IF(OFFSET('Sanitation Data'!$D$28,0,10*ROW('Sanitation Data'!D144))="","",OFFSET('Sanitation Data'!$D$28,0,10*ROW('Sanitation Data'!D144)))</f>
        <v/>
      </c>
      <c r="CL150" s="274" t="str">
        <f ca="true">+IF(OFFSET('Sanitation Data'!$D$29,0,10*ROW('Sanitation Data'!D144))="","",OFFSET('Sanitation Data'!$D$29,0,10*ROW('Sanitation Data'!D144)))</f>
        <v/>
      </c>
      <c r="CM150" s="274" t="str">
        <f ca="true">+IF(OFFSET('Sanitation Data'!$D$30,0,10*ROW('Sanitation Data'!D144))="","",OFFSET('Sanitation Data'!$D$30,0,10*ROW('Sanitation Data'!D144)))</f>
        <v/>
      </c>
      <c r="CN150" s="274" t="str">
        <f ca="true">+IF(OFFSET('Sanitation Data'!$D$31,0,10*ROW('Sanitation Data'!D144))="","",OFFSET('Sanitation Data'!$D$31,0,10*ROW('Sanitation Data'!D144)))</f>
        <v/>
      </c>
      <c r="CO150" s="274" t="str">
        <f ca="true">+IF(OFFSET('Sanitation Data'!$D$32,0,10*ROW('Sanitation Data'!D144))="","",OFFSET('Sanitation Data'!$D$32,0,10*ROW('Sanitation Data'!D144)))</f>
        <v/>
      </c>
      <c r="CP150" s="274" t="str">
        <f ca="true">+IF(OFFSET('Sanitation Data'!$E$28,0,10*ROW('Sanitation Data'!E144))="","",OFFSET('Sanitation Data'!$E$28,0,10*ROW('Sanitation Data'!E144)))</f>
        <v/>
      </c>
      <c r="CQ150" s="274" t="str">
        <f ca="true">+IF(OFFSET('Sanitation Data'!$E$29,0,10*ROW('Sanitation Data'!E144))="","",OFFSET('Sanitation Data'!$E$29,0,10*ROW('Sanitation Data'!E144)))</f>
        <v/>
      </c>
      <c r="CR150" s="274" t="str">
        <f ca="true">+IF(OFFSET('Sanitation Data'!$E$30,0,10*ROW('Sanitation Data'!E144))="","",OFFSET('Sanitation Data'!$E$30,0,10*ROW('Sanitation Data'!E144)))</f>
        <v/>
      </c>
      <c r="CS150" s="274" t="str">
        <f ca="true">+IF(OFFSET('Sanitation Data'!$E$31,0,10*ROW('Sanitation Data'!E144))="","",OFFSET('Sanitation Data'!$E$31,0,10*ROW('Sanitation Data'!E144)))</f>
        <v/>
      </c>
      <c r="CT150" s="274" t="str">
        <f ca="true">+IF(OFFSET('Sanitation Data'!$E$32,0,10*ROW('Sanitation Data'!E144))="","",OFFSET('Sanitation Data'!$E$32,0,10*ROW('Sanitation Data'!E144)))</f>
        <v/>
      </c>
      <c r="CU150" s="274" t="str">
        <f ca="true">+IF(OFFSET('Sanitation Data'!$F$28,0,10*ROW('Sanitation Data'!F144))="","",OFFSET('Sanitation Data'!$F$28,0,10*ROW('Sanitation Data'!F144)))</f>
        <v/>
      </c>
      <c r="CV150" s="274" t="str">
        <f ca="true">+IF(OFFSET('Sanitation Data'!$F$29,0,10*ROW('Sanitation Data'!F144))="","",OFFSET('Sanitation Data'!$F$29,0,10*ROW('Sanitation Data'!F144)))</f>
        <v/>
      </c>
      <c r="CW150" s="274" t="str">
        <f ca="true">+IF(OFFSET('Sanitation Data'!$F$30,0,10*ROW('Sanitation Data'!F144))="","",OFFSET('Sanitation Data'!$F$30,0,10*ROW('Sanitation Data'!F144)))</f>
        <v/>
      </c>
      <c r="CX150" s="274" t="str">
        <f ca="true">+IF(OFFSET('Sanitation Data'!$F$31,0,10*ROW('Sanitation Data'!F144))="","",OFFSET('Sanitation Data'!$F$31,0,10*ROW('Sanitation Data'!F144)))</f>
        <v/>
      </c>
      <c r="CY150" s="274" t="str">
        <f ca="true">+IF(OFFSET('Sanitation Data'!$F$32,0,10*ROW('Sanitation Data'!F144))="","",OFFSET('Sanitation Data'!$F$32,0,10*ROW('Sanitation Data'!F144)))</f>
        <v/>
      </c>
      <c r="CZ150" s="274" t="str">
        <f ca="true">+IF(OFFSET('Sanitation Data'!$G$28,0,10*ROW('Sanitation Data'!G144))="","",OFFSET('Sanitation Data'!$G$28,0,10*ROW('Sanitation Data'!G144)))</f>
        <v/>
      </c>
      <c r="DA150" s="274" t="str">
        <f ca="true">+IF(OFFSET('Sanitation Data'!$G$29,0,10*ROW('Sanitation Data'!G144))="","",OFFSET('Sanitation Data'!$G$29,0,10*ROW('Sanitation Data'!G144)))</f>
        <v/>
      </c>
      <c r="DB150" s="274" t="str">
        <f ca="true">+IF(OFFSET('Sanitation Data'!$G$30,0,10*ROW('Sanitation Data'!G144))="","",OFFSET('Sanitation Data'!$G$30,0,10*ROW('Sanitation Data'!G144)))</f>
        <v/>
      </c>
      <c r="DC150" s="274" t="str">
        <f ca="true">+IF(OFFSET('Sanitation Data'!$G$31,0,10*ROW('Sanitation Data'!G144))="","",OFFSET('Sanitation Data'!$G$31,0,10*ROW('Sanitation Data'!G144)))</f>
        <v/>
      </c>
      <c r="DD150" s="274" t="str">
        <f ca="true">+IF(OFFSET('Sanitation Data'!$G$32,0,10*ROW('Sanitation Data'!G144))="","",OFFSET('Sanitation Data'!$G$32,0,10*ROW('Sanitation Data'!G144)))</f>
        <v/>
      </c>
      <c r="DE150" s="274" t="str">
        <f ca="true">+IF(OFFSET('Sanitation Data'!$H$28,0,10*ROW('Sanitation Data'!H144))="","",OFFSET('Sanitation Data'!$H$28,0,10*ROW('Sanitation Data'!H144)))</f>
        <v/>
      </c>
      <c r="DF150" s="274" t="str">
        <f ca="true">+IF(OFFSET('Sanitation Data'!$H$29,0,10*ROW('Sanitation Data'!H144))="","",OFFSET('Sanitation Data'!$H$29,0,10*ROW('Sanitation Data'!H144)))</f>
        <v/>
      </c>
      <c r="DG150" s="274" t="str">
        <f ca="true">+IF(OFFSET('Sanitation Data'!$H$30,0,10*ROW('Sanitation Data'!H144))="","",OFFSET('Sanitation Data'!$H$30,0,10*ROW('Sanitation Data'!H144)))</f>
        <v/>
      </c>
      <c r="DH150" s="274" t="str">
        <f ca="true">+IF(OFFSET('Sanitation Data'!$H$31,0,10*ROW('Sanitation Data'!H144))="","",OFFSET('Sanitation Data'!$H$31,0,10*ROW('Sanitation Data'!H144)))</f>
        <v/>
      </c>
      <c r="DI150" s="274" t="str">
        <f ca="true">+IF(OFFSET('Sanitation Data'!$H$32,0,10*ROW('Sanitation Data'!H144))="","",OFFSET('Sanitation Data'!$H$32,0,10*ROW('Sanitation Data'!H144)))</f>
        <v/>
      </c>
      <c r="DJ150" s="274" t="str">
        <f ca="true">+IF(OFFSET('Sanitation Data'!$I$28,0,10*ROW('Sanitation Data'!I144))="","",OFFSET('Sanitation Data'!$I$28,0,10*ROW('Sanitation Data'!I144)))</f>
        <v/>
      </c>
      <c r="DK150" s="274" t="str">
        <f ca="true">+IF(OFFSET('Sanitation Data'!$I$29,0,10*ROW('Sanitation Data'!I144))="","",OFFSET('Sanitation Data'!$I$29,0,10*ROW('Sanitation Data'!I144)))</f>
        <v/>
      </c>
      <c r="DL150" s="274" t="str">
        <f ca="true">+IF(OFFSET('Sanitation Data'!$I$30,0,10*ROW('Sanitation Data'!I144))="","",OFFSET('Sanitation Data'!$I$30,0,10*ROW('Sanitation Data'!I144)))</f>
        <v/>
      </c>
      <c r="DM150" s="274" t="str">
        <f ca="true">+IF(OFFSET('Sanitation Data'!$I$31,0,10*ROW('Sanitation Data'!I144))="","",OFFSET('Sanitation Data'!$I$31,0,10*ROW('Sanitation Data'!I144)))</f>
        <v/>
      </c>
      <c r="DN150" s="274" t="str">
        <f ca="true">+IF(OFFSET('Sanitation Data'!$I$32,0,10*ROW('Sanitation Data'!I144))="","",OFFSET('Sanitation Data'!$I$32,0,10*ROW('Sanitation Data'!I144)))</f>
        <v/>
      </c>
      <c r="DO150" s="274" t="str">
        <f ca="true">+IF(OFFSET('Hygiene Data'!$D$11,0,10*ROW('Hygiene Data'!D144))="","",OFFSET('Hygiene Data'!$D$11,0,10*ROW('Hygiene Data'!D144)))</f>
        <v/>
      </c>
      <c r="DP150" s="274" t="str">
        <f ca="true">+IF(OFFSET('Hygiene Data'!$D$12,0,10*ROW('Hygiene Data'!D144))="","",OFFSET('Hygiene Data'!$D$12,0,10*ROW('Hygiene Data'!D144)))</f>
        <v/>
      </c>
      <c r="DQ150" s="274" t="str">
        <f ca="true">+IF(OFFSET('Hygiene Data'!$D$13,0,10*ROW('Hygiene Data'!D144))="","",OFFSET('Hygiene Data'!$D$13,0,10*ROW('Hygiene Data'!D144)))</f>
        <v/>
      </c>
      <c r="DR150" s="274" t="str">
        <f ca="true">+IF(OFFSET('Hygiene Data'!$E$11,0,10*ROW('Hygiene Data'!E144))="","",OFFSET('Hygiene Data'!$E$11,0,10*ROW('Hygiene Data'!E144)))</f>
        <v/>
      </c>
      <c r="DS150" s="274" t="str">
        <f ca="true">+IF(OFFSET('Hygiene Data'!$E$12,0,10*ROW('Hygiene Data'!E144))="","",OFFSET('Hygiene Data'!$E$12,0,10*ROW('Hygiene Data'!E144)))</f>
        <v/>
      </c>
      <c r="DT150" s="274" t="str">
        <f ca="true">+IF(OFFSET('Hygiene Data'!$E$13,0,10*ROW('Hygiene Data'!E144))="","",OFFSET('Hygiene Data'!$E$13,0,10*ROW('Hygiene Data'!E144)))</f>
        <v/>
      </c>
      <c r="DU150" s="274" t="str">
        <f ca="true">+IF(OFFSET('Hygiene Data'!$F$11,0,10*ROW('Hygiene Data'!F144))="","",OFFSET('Hygiene Data'!$F$11,0,10*ROW('Hygiene Data'!F144)))</f>
        <v/>
      </c>
      <c r="DV150" s="274" t="str">
        <f ca="true">+IF(OFFSET('Hygiene Data'!$F$12,0,10*ROW('Hygiene Data'!F144))="","",OFFSET('Hygiene Data'!$F$12,0,10*ROW('Hygiene Data'!F144)))</f>
        <v/>
      </c>
      <c r="DW150" s="274" t="str">
        <f ca="true">+IF(OFFSET('Hygiene Data'!$F$13,0,10*ROW('Hygiene Data'!F144))="","",OFFSET('Hygiene Data'!$F$13,0,10*ROW('Hygiene Data'!F144)))</f>
        <v/>
      </c>
      <c r="DX150" s="274" t="str">
        <f ca="true">+IF(OFFSET('Hygiene Data'!$G$11,0,10*ROW('Hygiene Data'!G144))="","",OFFSET('Hygiene Data'!$G$11,0,10*ROW('Hygiene Data'!G144)))</f>
        <v/>
      </c>
      <c r="DY150" s="274" t="str">
        <f ca="true">+IF(OFFSET('Hygiene Data'!$G$12,0,10*ROW('Hygiene Data'!G144))="","",OFFSET('Hygiene Data'!$G$12,0,10*ROW('Hygiene Data'!G144)))</f>
        <v/>
      </c>
      <c r="DZ150" s="274" t="str">
        <f ca="true">+IF(OFFSET('Hygiene Data'!$G$13,0,10*ROW('Hygiene Data'!G144))="","",OFFSET('Hygiene Data'!$G$13,0,10*ROW('Hygiene Data'!G144)))</f>
        <v/>
      </c>
      <c r="EA150" s="274" t="str">
        <f ca="true">+IF(OFFSET('Hygiene Data'!$H$11,0,10*ROW('Hygiene Data'!H144))="","",OFFSET('Hygiene Data'!$H$11,0,10*ROW('Hygiene Data'!H144)))</f>
        <v/>
      </c>
      <c r="EB150" s="274" t="str">
        <f ca="true">+IF(OFFSET('Hygiene Data'!$H$12,0,10*ROW('Hygiene Data'!H144))="","",OFFSET('Hygiene Data'!$H$12,0,10*ROW('Hygiene Data'!H144)))</f>
        <v/>
      </c>
      <c r="EC150" s="274" t="str">
        <f ca="true">+IF(OFFSET('Hygiene Data'!$H$13,0,10*ROW('Hygiene Data'!H144))="","",OFFSET('Hygiene Data'!$H$13,0,10*ROW('Hygiene Data'!H144)))</f>
        <v/>
      </c>
      <c r="ED150" s="274" t="str">
        <f ca="true">+IF(OFFSET('Hygiene Data'!$I$11,0,10*ROW('Hygiene Data'!I144))="","",OFFSET('Hygiene Data'!$I$11,0,10*ROW('Hygiene Data'!I144)))</f>
        <v/>
      </c>
      <c r="EE150" s="274" t="str">
        <f ca="true">+IF(OFFSET('Hygiene Data'!$I$12,0,10*ROW('Hygiene Data'!I144))="","",OFFSET('Hygiene Data'!$I$12,0,10*ROW('Hygiene Data'!I144)))</f>
        <v/>
      </c>
      <c r="EF150" s="274"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0" t="str">
        <f t="shared" ca="true" si="2"/>
        <v/>
      </c>
      <c r="D151" s="9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4"/>
      <c r="BS151" s="274" t="str">
        <f ca="true">+IF(OFFSET('Water Data'!$D$27,0,10*ROW('Water Data'!D145))="","",OFFSET('Water Data'!$D$27,0,10*ROW('Water Data'!D145)))</f>
        <v/>
      </c>
      <c r="BT151" s="274" t="str">
        <f ca="true">+IF(OFFSET('Water Data'!$D$28,0,10*ROW('Water Data'!D145))="","",OFFSET('Water Data'!$D$28,0,10*ROW('Water Data'!D145)))</f>
        <v/>
      </c>
      <c r="BU151" s="274" t="str">
        <f ca="true">+IF(OFFSET('Water Data'!$D$29,0,10*ROW('Water Data'!D145))="","",OFFSET('Water Data'!$D$29,0,10*ROW('Water Data'!D145)))</f>
        <v/>
      </c>
      <c r="BV151" s="274" t="str">
        <f ca="true">+IF(OFFSET('Water Data'!$E$27,0,10*ROW('Water Data'!E145))="","",OFFSET('Water Data'!$E$27,0,10*ROW('Water Data'!E145)))</f>
        <v/>
      </c>
      <c r="BW151" s="274" t="str">
        <f ca="true">+IF(OFFSET('Water Data'!$E$28,0,10*ROW('Water Data'!E145))="","",OFFSET('Water Data'!$E$28,0,10*ROW('Water Data'!E145)))</f>
        <v/>
      </c>
      <c r="BX151" s="274" t="str">
        <f ca="true">+IF(OFFSET('Water Data'!$E$29,0,10*ROW('Water Data'!E145))="","",OFFSET('Water Data'!$E$29,0,10*ROW('Water Data'!E145)))</f>
        <v/>
      </c>
      <c r="BY151" s="274" t="str">
        <f ca="true">+IF(OFFSET('Water Data'!$F$27,0,10*ROW('Water Data'!F145))="","",OFFSET('Water Data'!$F$27,0,10*ROW('Water Data'!F145)))</f>
        <v/>
      </c>
      <c r="BZ151" s="274" t="str">
        <f ca="true">+IF(OFFSET('Water Data'!$F$28,0,10*ROW('Water Data'!F145))="","",OFFSET('Water Data'!$F$28,0,10*ROW('Water Data'!F145)))</f>
        <v/>
      </c>
      <c r="CA151" s="274" t="str">
        <f ca="true">+IF(OFFSET('Water Data'!$F$29,0,10*ROW('Water Data'!F145))="","",OFFSET('Water Data'!$F$29,0,10*ROW('Water Data'!F145)))</f>
        <v/>
      </c>
      <c r="CB151" s="274" t="str">
        <f ca="true">+IF(OFFSET('Water Data'!$G$27,0,10*ROW('Water Data'!G145))="","",OFFSET('Water Data'!$G$27,0,10*ROW('Water Data'!G145)))</f>
        <v/>
      </c>
      <c r="CC151" s="274" t="str">
        <f ca="true">+IF(OFFSET('Water Data'!$G$28,0,10*ROW('Water Data'!G145))="","",OFFSET('Water Data'!$G$28,0,10*ROW('Water Data'!G145)))</f>
        <v/>
      </c>
      <c r="CD151" s="274" t="str">
        <f ca="true">+IF(OFFSET('Water Data'!$G$29,0,10*ROW('Water Data'!G145))="","",OFFSET('Water Data'!$G$29,0,10*ROW('Water Data'!G145)))</f>
        <v/>
      </c>
      <c r="CE151" s="274" t="str">
        <f ca="true">+IF(OFFSET('Water Data'!$H$27,0,10*ROW('Water Data'!H145))="","",OFFSET('Water Data'!$H$27,0,10*ROW('Water Data'!H145)))</f>
        <v/>
      </c>
      <c r="CF151" s="274" t="str">
        <f ca="true">+IF(OFFSET('Water Data'!$H$28,0,10*ROW('Water Data'!H145))="","",OFFSET('Water Data'!$H$28,0,10*ROW('Water Data'!H145)))</f>
        <v/>
      </c>
      <c r="CG151" s="274" t="str">
        <f ca="true">+IF(OFFSET('Water Data'!$H$29,0,10*ROW('Water Data'!H145))="","",OFFSET('Water Data'!$H$29,0,10*ROW('Water Data'!H145)))</f>
        <v/>
      </c>
      <c r="CH151" s="274" t="str">
        <f ca="true">+IF(OFFSET('Water Data'!$I$27,0,10*ROW('Water Data'!I145))="","",OFFSET('Water Data'!$I$27,0,10*ROW('Water Data'!I145)))</f>
        <v/>
      </c>
      <c r="CI151" s="274" t="str">
        <f ca="true">+IF(OFFSET('Water Data'!$I$28,0,10*ROW('Water Data'!I145))="","",OFFSET('Water Data'!$I$28,0,10*ROW('Water Data'!I145)))</f>
        <v/>
      </c>
      <c r="CJ151" s="274" t="str">
        <f ca="true">+IF(OFFSET('Water Data'!$I$29,0,10*ROW('Water Data'!I145))="","",OFFSET('Water Data'!$I$29,0,10*ROW('Water Data'!I145)))</f>
        <v/>
      </c>
      <c r="CK151" s="274" t="str">
        <f ca="true">+IF(OFFSET('Sanitation Data'!$D$28,0,10*ROW('Sanitation Data'!D145))="","",OFFSET('Sanitation Data'!$D$28,0,10*ROW('Sanitation Data'!D145)))</f>
        <v/>
      </c>
      <c r="CL151" s="274" t="str">
        <f ca="true">+IF(OFFSET('Sanitation Data'!$D$29,0,10*ROW('Sanitation Data'!D145))="","",OFFSET('Sanitation Data'!$D$29,0,10*ROW('Sanitation Data'!D145)))</f>
        <v/>
      </c>
      <c r="CM151" s="274" t="str">
        <f ca="true">+IF(OFFSET('Sanitation Data'!$D$30,0,10*ROW('Sanitation Data'!D145))="","",OFFSET('Sanitation Data'!$D$30,0,10*ROW('Sanitation Data'!D145)))</f>
        <v/>
      </c>
      <c r="CN151" s="274" t="str">
        <f ca="true">+IF(OFFSET('Sanitation Data'!$D$31,0,10*ROW('Sanitation Data'!D145))="","",OFFSET('Sanitation Data'!$D$31,0,10*ROW('Sanitation Data'!D145)))</f>
        <v/>
      </c>
      <c r="CO151" s="274" t="str">
        <f ca="true">+IF(OFFSET('Sanitation Data'!$D$32,0,10*ROW('Sanitation Data'!D145))="","",OFFSET('Sanitation Data'!$D$32,0,10*ROW('Sanitation Data'!D145)))</f>
        <v/>
      </c>
      <c r="CP151" s="274" t="str">
        <f ca="true">+IF(OFFSET('Sanitation Data'!$E$28,0,10*ROW('Sanitation Data'!E145))="","",OFFSET('Sanitation Data'!$E$28,0,10*ROW('Sanitation Data'!E145)))</f>
        <v/>
      </c>
      <c r="CQ151" s="274" t="str">
        <f ca="true">+IF(OFFSET('Sanitation Data'!$E$29,0,10*ROW('Sanitation Data'!E145))="","",OFFSET('Sanitation Data'!$E$29,0,10*ROW('Sanitation Data'!E145)))</f>
        <v/>
      </c>
      <c r="CR151" s="274" t="str">
        <f ca="true">+IF(OFFSET('Sanitation Data'!$E$30,0,10*ROW('Sanitation Data'!E145))="","",OFFSET('Sanitation Data'!$E$30,0,10*ROW('Sanitation Data'!E145)))</f>
        <v/>
      </c>
      <c r="CS151" s="274" t="str">
        <f ca="true">+IF(OFFSET('Sanitation Data'!$E$31,0,10*ROW('Sanitation Data'!E145))="","",OFFSET('Sanitation Data'!$E$31,0,10*ROW('Sanitation Data'!E145)))</f>
        <v/>
      </c>
      <c r="CT151" s="274" t="str">
        <f ca="true">+IF(OFFSET('Sanitation Data'!$E$32,0,10*ROW('Sanitation Data'!E145))="","",OFFSET('Sanitation Data'!$E$32,0,10*ROW('Sanitation Data'!E145)))</f>
        <v/>
      </c>
      <c r="CU151" s="274" t="str">
        <f ca="true">+IF(OFFSET('Sanitation Data'!$F$28,0,10*ROW('Sanitation Data'!F145))="","",OFFSET('Sanitation Data'!$F$28,0,10*ROW('Sanitation Data'!F145)))</f>
        <v/>
      </c>
      <c r="CV151" s="274" t="str">
        <f ca="true">+IF(OFFSET('Sanitation Data'!$F$29,0,10*ROW('Sanitation Data'!F145))="","",OFFSET('Sanitation Data'!$F$29,0,10*ROW('Sanitation Data'!F145)))</f>
        <v/>
      </c>
      <c r="CW151" s="274" t="str">
        <f ca="true">+IF(OFFSET('Sanitation Data'!$F$30,0,10*ROW('Sanitation Data'!F145))="","",OFFSET('Sanitation Data'!$F$30,0,10*ROW('Sanitation Data'!F145)))</f>
        <v/>
      </c>
      <c r="CX151" s="274" t="str">
        <f ca="true">+IF(OFFSET('Sanitation Data'!$F$31,0,10*ROW('Sanitation Data'!F145))="","",OFFSET('Sanitation Data'!$F$31,0,10*ROW('Sanitation Data'!F145)))</f>
        <v/>
      </c>
      <c r="CY151" s="274" t="str">
        <f ca="true">+IF(OFFSET('Sanitation Data'!$F$32,0,10*ROW('Sanitation Data'!F145))="","",OFFSET('Sanitation Data'!$F$32,0,10*ROW('Sanitation Data'!F145)))</f>
        <v/>
      </c>
      <c r="CZ151" s="274" t="str">
        <f ca="true">+IF(OFFSET('Sanitation Data'!$G$28,0,10*ROW('Sanitation Data'!G145))="","",OFFSET('Sanitation Data'!$G$28,0,10*ROW('Sanitation Data'!G145)))</f>
        <v/>
      </c>
      <c r="DA151" s="274" t="str">
        <f ca="true">+IF(OFFSET('Sanitation Data'!$G$29,0,10*ROW('Sanitation Data'!G145))="","",OFFSET('Sanitation Data'!$G$29,0,10*ROW('Sanitation Data'!G145)))</f>
        <v/>
      </c>
      <c r="DB151" s="274" t="str">
        <f ca="true">+IF(OFFSET('Sanitation Data'!$G$30,0,10*ROW('Sanitation Data'!G145))="","",OFFSET('Sanitation Data'!$G$30,0,10*ROW('Sanitation Data'!G145)))</f>
        <v/>
      </c>
      <c r="DC151" s="274" t="str">
        <f ca="true">+IF(OFFSET('Sanitation Data'!$G$31,0,10*ROW('Sanitation Data'!G145))="","",OFFSET('Sanitation Data'!$G$31,0,10*ROW('Sanitation Data'!G145)))</f>
        <v/>
      </c>
      <c r="DD151" s="274" t="str">
        <f ca="true">+IF(OFFSET('Sanitation Data'!$G$32,0,10*ROW('Sanitation Data'!G145))="","",OFFSET('Sanitation Data'!$G$32,0,10*ROW('Sanitation Data'!G145)))</f>
        <v/>
      </c>
      <c r="DE151" s="274" t="str">
        <f ca="true">+IF(OFFSET('Sanitation Data'!$H$28,0,10*ROW('Sanitation Data'!H145))="","",OFFSET('Sanitation Data'!$H$28,0,10*ROW('Sanitation Data'!H145)))</f>
        <v/>
      </c>
      <c r="DF151" s="274" t="str">
        <f ca="true">+IF(OFFSET('Sanitation Data'!$H$29,0,10*ROW('Sanitation Data'!H145))="","",OFFSET('Sanitation Data'!$H$29,0,10*ROW('Sanitation Data'!H145)))</f>
        <v/>
      </c>
      <c r="DG151" s="274" t="str">
        <f ca="true">+IF(OFFSET('Sanitation Data'!$H$30,0,10*ROW('Sanitation Data'!H145))="","",OFFSET('Sanitation Data'!$H$30,0,10*ROW('Sanitation Data'!H145)))</f>
        <v/>
      </c>
      <c r="DH151" s="274" t="str">
        <f ca="true">+IF(OFFSET('Sanitation Data'!$H$31,0,10*ROW('Sanitation Data'!H145))="","",OFFSET('Sanitation Data'!$H$31,0,10*ROW('Sanitation Data'!H145)))</f>
        <v/>
      </c>
      <c r="DI151" s="274" t="str">
        <f ca="true">+IF(OFFSET('Sanitation Data'!$H$32,0,10*ROW('Sanitation Data'!H145))="","",OFFSET('Sanitation Data'!$H$32,0,10*ROW('Sanitation Data'!H145)))</f>
        <v/>
      </c>
      <c r="DJ151" s="274" t="str">
        <f ca="true">+IF(OFFSET('Sanitation Data'!$I$28,0,10*ROW('Sanitation Data'!I145))="","",OFFSET('Sanitation Data'!$I$28,0,10*ROW('Sanitation Data'!I145)))</f>
        <v/>
      </c>
      <c r="DK151" s="274" t="str">
        <f ca="true">+IF(OFFSET('Sanitation Data'!$I$29,0,10*ROW('Sanitation Data'!I145))="","",OFFSET('Sanitation Data'!$I$29,0,10*ROW('Sanitation Data'!I145)))</f>
        <v/>
      </c>
      <c r="DL151" s="274" t="str">
        <f ca="true">+IF(OFFSET('Sanitation Data'!$I$30,0,10*ROW('Sanitation Data'!I145))="","",OFFSET('Sanitation Data'!$I$30,0,10*ROW('Sanitation Data'!I145)))</f>
        <v/>
      </c>
      <c r="DM151" s="274" t="str">
        <f ca="true">+IF(OFFSET('Sanitation Data'!$I$31,0,10*ROW('Sanitation Data'!I145))="","",OFFSET('Sanitation Data'!$I$31,0,10*ROW('Sanitation Data'!I145)))</f>
        <v/>
      </c>
      <c r="DN151" s="274" t="str">
        <f ca="true">+IF(OFFSET('Sanitation Data'!$I$32,0,10*ROW('Sanitation Data'!I145))="","",OFFSET('Sanitation Data'!$I$32,0,10*ROW('Sanitation Data'!I145)))</f>
        <v/>
      </c>
      <c r="DO151" s="274" t="str">
        <f ca="true">+IF(OFFSET('Hygiene Data'!$D$11,0,10*ROW('Hygiene Data'!D145))="","",OFFSET('Hygiene Data'!$D$11,0,10*ROW('Hygiene Data'!D145)))</f>
        <v/>
      </c>
      <c r="DP151" s="274" t="str">
        <f ca="true">+IF(OFFSET('Hygiene Data'!$D$12,0,10*ROW('Hygiene Data'!D145))="","",OFFSET('Hygiene Data'!$D$12,0,10*ROW('Hygiene Data'!D145)))</f>
        <v/>
      </c>
      <c r="DQ151" s="274" t="str">
        <f ca="true">+IF(OFFSET('Hygiene Data'!$D$13,0,10*ROW('Hygiene Data'!D145))="","",OFFSET('Hygiene Data'!$D$13,0,10*ROW('Hygiene Data'!D145)))</f>
        <v/>
      </c>
      <c r="DR151" s="274" t="str">
        <f ca="true">+IF(OFFSET('Hygiene Data'!$E$11,0,10*ROW('Hygiene Data'!E145))="","",OFFSET('Hygiene Data'!$E$11,0,10*ROW('Hygiene Data'!E145)))</f>
        <v/>
      </c>
      <c r="DS151" s="274" t="str">
        <f ca="true">+IF(OFFSET('Hygiene Data'!$E$12,0,10*ROW('Hygiene Data'!E145))="","",OFFSET('Hygiene Data'!$E$12,0,10*ROW('Hygiene Data'!E145)))</f>
        <v/>
      </c>
      <c r="DT151" s="274" t="str">
        <f ca="true">+IF(OFFSET('Hygiene Data'!$E$13,0,10*ROW('Hygiene Data'!E145))="","",OFFSET('Hygiene Data'!$E$13,0,10*ROW('Hygiene Data'!E145)))</f>
        <v/>
      </c>
      <c r="DU151" s="274" t="str">
        <f ca="true">+IF(OFFSET('Hygiene Data'!$F$11,0,10*ROW('Hygiene Data'!F145))="","",OFFSET('Hygiene Data'!$F$11,0,10*ROW('Hygiene Data'!F145)))</f>
        <v/>
      </c>
      <c r="DV151" s="274" t="str">
        <f ca="true">+IF(OFFSET('Hygiene Data'!$F$12,0,10*ROW('Hygiene Data'!F145))="","",OFFSET('Hygiene Data'!$F$12,0,10*ROW('Hygiene Data'!F145)))</f>
        <v/>
      </c>
      <c r="DW151" s="274" t="str">
        <f ca="true">+IF(OFFSET('Hygiene Data'!$F$13,0,10*ROW('Hygiene Data'!F145))="","",OFFSET('Hygiene Data'!$F$13,0,10*ROW('Hygiene Data'!F145)))</f>
        <v/>
      </c>
      <c r="DX151" s="274" t="str">
        <f ca="true">+IF(OFFSET('Hygiene Data'!$G$11,0,10*ROW('Hygiene Data'!G145))="","",OFFSET('Hygiene Data'!$G$11,0,10*ROW('Hygiene Data'!G145)))</f>
        <v/>
      </c>
      <c r="DY151" s="274" t="str">
        <f ca="true">+IF(OFFSET('Hygiene Data'!$G$12,0,10*ROW('Hygiene Data'!G145))="","",OFFSET('Hygiene Data'!$G$12,0,10*ROW('Hygiene Data'!G145)))</f>
        <v/>
      </c>
      <c r="DZ151" s="274" t="str">
        <f ca="true">+IF(OFFSET('Hygiene Data'!$G$13,0,10*ROW('Hygiene Data'!G145))="","",OFFSET('Hygiene Data'!$G$13,0,10*ROW('Hygiene Data'!G145)))</f>
        <v/>
      </c>
      <c r="EA151" s="274" t="str">
        <f ca="true">+IF(OFFSET('Hygiene Data'!$H$11,0,10*ROW('Hygiene Data'!H145))="","",OFFSET('Hygiene Data'!$H$11,0,10*ROW('Hygiene Data'!H145)))</f>
        <v/>
      </c>
      <c r="EB151" s="274" t="str">
        <f ca="true">+IF(OFFSET('Hygiene Data'!$H$12,0,10*ROW('Hygiene Data'!H145))="","",OFFSET('Hygiene Data'!$H$12,0,10*ROW('Hygiene Data'!H145)))</f>
        <v/>
      </c>
      <c r="EC151" s="274" t="str">
        <f ca="true">+IF(OFFSET('Hygiene Data'!$H$13,0,10*ROW('Hygiene Data'!H145))="","",OFFSET('Hygiene Data'!$H$13,0,10*ROW('Hygiene Data'!H145)))</f>
        <v/>
      </c>
      <c r="ED151" s="274" t="str">
        <f ca="true">+IF(OFFSET('Hygiene Data'!$I$11,0,10*ROW('Hygiene Data'!I145))="","",OFFSET('Hygiene Data'!$I$11,0,10*ROW('Hygiene Data'!I145)))</f>
        <v/>
      </c>
      <c r="EE151" s="274" t="str">
        <f ca="true">+IF(OFFSET('Hygiene Data'!$I$12,0,10*ROW('Hygiene Data'!I145))="","",OFFSET('Hygiene Data'!$I$12,0,10*ROW('Hygiene Data'!I145)))</f>
        <v/>
      </c>
      <c r="EF151" s="274"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0" t="str">
        <f t="shared" ca="true" si="2"/>
        <v/>
      </c>
      <c r="D152" s="9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4"/>
      <c r="BS152" s="274" t="str">
        <f ca="true">+IF(OFFSET('Water Data'!$D$27,0,10*ROW('Water Data'!D146))="","",OFFSET('Water Data'!$D$27,0,10*ROW('Water Data'!D146)))</f>
        <v/>
      </c>
      <c r="BT152" s="274" t="str">
        <f ca="true">+IF(OFFSET('Water Data'!$D$28,0,10*ROW('Water Data'!D146))="","",OFFSET('Water Data'!$D$28,0,10*ROW('Water Data'!D146)))</f>
        <v/>
      </c>
      <c r="BU152" s="274" t="str">
        <f ca="true">+IF(OFFSET('Water Data'!$D$29,0,10*ROW('Water Data'!D146))="","",OFFSET('Water Data'!$D$29,0,10*ROW('Water Data'!D146)))</f>
        <v/>
      </c>
      <c r="BV152" s="274" t="str">
        <f ca="true">+IF(OFFSET('Water Data'!$E$27,0,10*ROW('Water Data'!E146))="","",OFFSET('Water Data'!$E$27,0,10*ROW('Water Data'!E146)))</f>
        <v/>
      </c>
      <c r="BW152" s="274" t="str">
        <f ca="true">+IF(OFFSET('Water Data'!$E$28,0,10*ROW('Water Data'!E146))="","",OFFSET('Water Data'!$E$28,0,10*ROW('Water Data'!E146)))</f>
        <v/>
      </c>
      <c r="BX152" s="274" t="str">
        <f ca="true">+IF(OFFSET('Water Data'!$E$29,0,10*ROW('Water Data'!E146))="","",OFFSET('Water Data'!$E$29,0,10*ROW('Water Data'!E146)))</f>
        <v/>
      </c>
      <c r="BY152" s="274" t="str">
        <f ca="true">+IF(OFFSET('Water Data'!$F$27,0,10*ROW('Water Data'!F146))="","",OFFSET('Water Data'!$F$27,0,10*ROW('Water Data'!F146)))</f>
        <v/>
      </c>
      <c r="BZ152" s="274" t="str">
        <f ca="true">+IF(OFFSET('Water Data'!$F$28,0,10*ROW('Water Data'!F146))="","",OFFSET('Water Data'!$F$28,0,10*ROW('Water Data'!F146)))</f>
        <v/>
      </c>
      <c r="CA152" s="274" t="str">
        <f ca="true">+IF(OFFSET('Water Data'!$F$29,0,10*ROW('Water Data'!F146))="","",OFFSET('Water Data'!$F$29,0,10*ROW('Water Data'!F146)))</f>
        <v/>
      </c>
      <c r="CB152" s="274" t="str">
        <f ca="true">+IF(OFFSET('Water Data'!$G$27,0,10*ROW('Water Data'!G146))="","",OFFSET('Water Data'!$G$27,0,10*ROW('Water Data'!G146)))</f>
        <v/>
      </c>
      <c r="CC152" s="274" t="str">
        <f ca="true">+IF(OFFSET('Water Data'!$G$28,0,10*ROW('Water Data'!G146))="","",OFFSET('Water Data'!$G$28,0,10*ROW('Water Data'!G146)))</f>
        <v/>
      </c>
      <c r="CD152" s="274" t="str">
        <f ca="true">+IF(OFFSET('Water Data'!$G$29,0,10*ROW('Water Data'!G146))="","",OFFSET('Water Data'!$G$29,0,10*ROW('Water Data'!G146)))</f>
        <v/>
      </c>
      <c r="CE152" s="274" t="str">
        <f ca="true">+IF(OFFSET('Water Data'!$H$27,0,10*ROW('Water Data'!H146))="","",OFFSET('Water Data'!$H$27,0,10*ROW('Water Data'!H146)))</f>
        <v/>
      </c>
      <c r="CF152" s="274" t="str">
        <f ca="true">+IF(OFFSET('Water Data'!$H$28,0,10*ROW('Water Data'!H146))="","",OFFSET('Water Data'!$H$28,0,10*ROW('Water Data'!H146)))</f>
        <v/>
      </c>
      <c r="CG152" s="274" t="str">
        <f ca="true">+IF(OFFSET('Water Data'!$H$29,0,10*ROW('Water Data'!H146))="","",OFFSET('Water Data'!$H$29,0,10*ROW('Water Data'!H146)))</f>
        <v/>
      </c>
      <c r="CH152" s="274" t="str">
        <f ca="true">+IF(OFFSET('Water Data'!$I$27,0,10*ROW('Water Data'!I146))="","",OFFSET('Water Data'!$I$27,0,10*ROW('Water Data'!I146)))</f>
        <v/>
      </c>
      <c r="CI152" s="274" t="str">
        <f ca="true">+IF(OFFSET('Water Data'!$I$28,0,10*ROW('Water Data'!I146))="","",OFFSET('Water Data'!$I$28,0,10*ROW('Water Data'!I146)))</f>
        <v/>
      </c>
      <c r="CJ152" s="274" t="str">
        <f ca="true">+IF(OFFSET('Water Data'!$I$29,0,10*ROW('Water Data'!I146))="","",OFFSET('Water Data'!$I$29,0,10*ROW('Water Data'!I146)))</f>
        <v/>
      </c>
      <c r="CK152" s="274" t="str">
        <f ca="true">+IF(OFFSET('Sanitation Data'!$D$28,0,10*ROW('Sanitation Data'!D146))="","",OFFSET('Sanitation Data'!$D$28,0,10*ROW('Sanitation Data'!D146)))</f>
        <v/>
      </c>
      <c r="CL152" s="274" t="str">
        <f ca="true">+IF(OFFSET('Sanitation Data'!$D$29,0,10*ROW('Sanitation Data'!D146))="","",OFFSET('Sanitation Data'!$D$29,0,10*ROW('Sanitation Data'!D146)))</f>
        <v/>
      </c>
      <c r="CM152" s="274" t="str">
        <f ca="true">+IF(OFFSET('Sanitation Data'!$D$30,0,10*ROW('Sanitation Data'!D146))="","",OFFSET('Sanitation Data'!$D$30,0,10*ROW('Sanitation Data'!D146)))</f>
        <v/>
      </c>
      <c r="CN152" s="274" t="str">
        <f ca="true">+IF(OFFSET('Sanitation Data'!$D$31,0,10*ROW('Sanitation Data'!D146))="","",OFFSET('Sanitation Data'!$D$31,0,10*ROW('Sanitation Data'!D146)))</f>
        <v/>
      </c>
      <c r="CO152" s="274" t="str">
        <f ca="true">+IF(OFFSET('Sanitation Data'!$D$32,0,10*ROW('Sanitation Data'!D146))="","",OFFSET('Sanitation Data'!$D$32,0,10*ROW('Sanitation Data'!D146)))</f>
        <v/>
      </c>
      <c r="CP152" s="274" t="str">
        <f ca="true">+IF(OFFSET('Sanitation Data'!$E$28,0,10*ROW('Sanitation Data'!E146))="","",OFFSET('Sanitation Data'!$E$28,0,10*ROW('Sanitation Data'!E146)))</f>
        <v/>
      </c>
      <c r="CQ152" s="274" t="str">
        <f ca="true">+IF(OFFSET('Sanitation Data'!$E$29,0,10*ROW('Sanitation Data'!E146))="","",OFFSET('Sanitation Data'!$E$29,0,10*ROW('Sanitation Data'!E146)))</f>
        <v/>
      </c>
      <c r="CR152" s="274" t="str">
        <f ca="true">+IF(OFFSET('Sanitation Data'!$E$30,0,10*ROW('Sanitation Data'!E146))="","",OFFSET('Sanitation Data'!$E$30,0,10*ROW('Sanitation Data'!E146)))</f>
        <v/>
      </c>
      <c r="CS152" s="274" t="str">
        <f ca="true">+IF(OFFSET('Sanitation Data'!$E$31,0,10*ROW('Sanitation Data'!E146))="","",OFFSET('Sanitation Data'!$E$31,0,10*ROW('Sanitation Data'!E146)))</f>
        <v/>
      </c>
      <c r="CT152" s="274" t="str">
        <f ca="true">+IF(OFFSET('Sanitation Data'!$E$32,0,10*ROW('Sanitation Data'!E146))="","",OFFSET('Sanitation Data'!$E$32,0,10*ROW('Sanitation Data'!E146)))</f>
        <v/>
      </c>
      <c r="CU152" s="274" t="str">
        <f ca="true">+IF(OFFSET('Sanitation Data'!$F$28,0,10*ROW('Sanitation Data'!F146))="","",OFFSET('Sanitation Data'!$F$28,0,10*ROW('Sanitation Data'!F146)))</f>
        <v/>
      </c>
      <c r="CV152" s="274" t="str">
        <f ca="true">+IF(OFFSET('Sanitation Data'!$F$29,0,10*ROW('Sanitation Data'!F146))="","",OFFSET('Sanitation Data'!$F$29,0,10*ROW('Sanitation Data'!F146)))</f>
        <v/>
      </c>
      <c r="CW152" s="274" t="str">
        <f ca="true">+IF(OFFSET('Sanitation Data'!$F$30,0,10*ROW('Sanitation Data'!F146))="","",OFFSET('Sanitation Data'!$F$30,0,10*ROW('Sanitation Data'!F146)))</f>
        <v/>
      </c>
      <c r="CX152" s="274" t="str">
        <f ca="true">+IF(OFFSET('Sanitation Data'!$F$31,0,10*ROW('Sanitation Data'!F146))="","",OFFSET('Sanitation Data'!$F$31,0,10*ROW('Sanitation Data'!F146)))</f>
        <v/>
      </c>
      <c r="CY152" s="274" t="str">
        <f ca="true">+IF(OFFSET('Sanitation Data'!$F$32,0,10*ROW('Sanitation Data'!F146))="","",OFFSET('Sanitation Data'!$F$32,0,10*ROW('Sanitation Data'!F146)))</f>
        <v/>
      </c>
      <c r="CZ152" s="274" t="str">
        <f ca="true">+IF(OFFSET('Sanitation Data'!$G$28,0,10*ROW('Sanitation Data'!G146))="","",OFFSET('Sanitation Data'!$G$28,0,10*ROW('Sanitation Data'!G146)))</f>
        <v/>
      </c>
      <c r="DA152" s="274" t="str">
        <f ca="true">+IF(OFFSET('Sanitation Data'!$G$29,0,10*ROW('Sanitation Data'!G146))="","",OFFSET('Sanitation Data'!$G$29,0,10*ROW('Sanitation Data'!G146)))</f>
        <v/>
      </c>
      <c r="DB152" s="274" t="str">
        <f ca="true">+IF(OFFSET('Sanitation Data'!$G$30,0,10*ROW('Sanitation Data'!G146))="","",OFFSET('Sanitation Data'!$G$30,0,10*ROW('Sanitation Data'!G146)))</f>
        <v/>
      </c>
      <c r="DC152" s="274" t="str">
        <f ca="true">+IF(OFFSET('Sanitation Data'!$G$31,0,10*ROW('Sanitation Data'!G146))="","",OFFSET('Sanitation Data'!$G$31,0,10*ROW('Sanitation Data'!G146)))</f>
        <v/>
      </c>
      <c r="DD152" s="274" t="str">
        <f ca="true">+IF(OFFSET('Sanitation Data'!$G$32,0,10*ROW('Sanitation Data'!G146))="","",OFFSET('Sanitation Data'!$G$32,0,10*ROW('Sanitation Data'!G146)))</f>
        <v/>
      </c>
      <c r="DE152" s="274" t="str">
        <f ca="true">+IF(OFFSET('Sanitation Data'!$H$28,0,10*ROW('Sanitation Data'!H146))="","",OFFSET('Sanitation Data'!$H$28,0,10*ROW('Sanitation Data'!H146)))</f>
        <v/>
      </c>
      <c r="DF152" s="274" t="str">
        <f ca="true">+IF(OFFSET('Sanitation Data'!$H$29,0,10*ROW('Sanitation Data'!H146))="","",OFFSET('Sanitation Data'!$H$29,0,10*ROW('Sanitation Data'!H146)))</f>
        <v/>
      </c>
      <c r="DG152" s="274" t="str">
        <f ca="true">+IF(OFFSET('Sanitation Data'!$H$30,0,10*ROW('Sanitation Data'!H146))="","",OFFSET('Sanitation Data'!$H$30,0,10*ROW('Sanitation Data'!H146)))</f>
        <v/>
      </c>
      <c r="DH152" s="274" t="str">
        <f ca="true">+IF(OFFSET('Sanitation Data'!$H$31,0,10*ROW('Sanitation Data'!H146))="","",OFFSET('Sanitation Data'!$H$31,0,10*ROW('Sanitation Data'!H146)))</f>
        <v/>
      </c>
      <c r="DI152" s="274" t="str">
        <f ca="true">+IF(OFFSET('Sanitation Data'!$H$32,0,10*ROW('Sanitation Data'!H146))="","",OFFSET('Sanitation Data'!$H$32,0,10*ROW('Sanitation Data'!H146)))</f>
        <v/>
      </c>
      <c r="DJ152" s="274" t="str">
        <f ca="true">+IF(OFFSET('Sanitation Data'!$I$28,0,10*ROW('Sanitation Data'!I146))="","",OFFSET('Sanitation Data'!$I$28,0,10*ROW('Sanitation Data'!I146)))</f>
        <v/>
      </c>
      <c r="DK152" s="274" t="str">
        <f ca="true">+IF(OFFSET('Sanitation Data'!$I$29,0,10*ROW('Sanitation Data'!I146))="","",OFFSET('Sanitation Data'!$I$29,0,10*ROW('Sanitation Data'!I146)))</f>
        <v/>
      </c>
      <c r="DL152" s="274" t="str">
        <f ca="true">+IF(OFFSET('Sanitation Data'!$I$30,0,10*ROW('Sanitation Data'!I146))="","",OFFSET('Sanitation Data'!$I$30,0,10*ROW('Sanitation Data'!I146)))</f>
        <v/>
      </c>
      <c r="DM152" s="274" t="str">
        <f ca="true">+IF(OFFSET('Sanitation Data'!$I$31,0,10*ROW('Sanitation Data'!I146))="","",OFFSET('Sanitation Data'!$I$31,0,10*ROW('Sanitation Data'!I146)))</f>
        <v/>
      </c>
      <c r="DN152" s="274" t="str">
        <f ca="true">+IF(OFFSET('Sanitation Data'!$I$32,0,10*ROW('Sanitation Data'!I146))="","",OFFSET('Sanitation Data'!$I$32,0,10*ROW('Sanitation Data'!I146)))</f>
        <v/>
      </c>
      <c r="DO152" s="274" t="str">
        <f ca="true">+IF(OFFSET('Hygiene Data'!$D$11,0,10*ROW('Hygiene Data'!D146))="","",OFFSET('Hygiene Data'!$D$11,0,10*ROW('Hygiene Data'!D146)))</f>
        <v/>
      </c>
      <c r="DP152" s="274" t="str">
        <f ca="true">+IF(OFFSET('Hygiene Data'!$D$12,0,10*ROW('Hygiene Data'!D146))="","",OFFSET('Hygiene Data'!$D$12,0,10*ROW('Hygiene Data'!D146)))</f>
        <v/>
      </c>
      <c r="DQ152" s="274" t="str">
        <f ca="true">+IF(OFFSET('Hygiene Data'!$D$13,0,10*ROW('Hygiene Data'!D146))="","",OFFSET('Hygiene Data'!$D$13,0,10*ROW('Hygiene Data'!D146)))</f>
        <v/>
      </c>
      <c r="DR152" s="274" t="str">
        <f ca="true">+IF(OFFSET('Hygiene Data'!$E$11,0,10*ROW('Hygiene Data'!E146))="","",OFFSET('Hygiene Data'!$E$11,0,10*ROW('Hygiene Data'!E146)))</f>
        <v/>
      </c>
      <c r="DS152" s="274" t="str">
        <f ca="true">+IF(OFFSET('Hygiene Data'!$E$12,0,10*ROW('Hygiene Data'!E146))="","",OFFSET('Hygiene Data'!$E$12,0,10*ROW('Hygiene Data'!E146)))</f>
        <v/>
      </c>
      <c r="DT152" s="274" t="str">
        <f ca="true">+IF(OFFSET('Hygiene Data'!$E$13,0,10*ROW('Hygiene Data'!E146))="","",OFFSET('Hygiene Data'!$E$13,0,10*ROW('Hygiene Data'!E146)))</f>
        <v/>
      </c>
      <c r="DU152" s="274" t="str">
        <f ca="true">+IF(OFFSET('Hygiene Data'!$F$11,0,10*ROW('Hygiene Data'!F146))="","",OFFSET('Hygiene Data'!$F$11,0,10*ROW('Hygiene Data'!F146)))</f>
        <v/>
      </c>
      <c r="DV152" s="274" t="str">
        <f ca="true">+IF(OFFSET('Hygiene Data'!$F$12,0,10*ROW('Hygiene Data'!F146))="","",OFFSET('Hygiene Data'!$F$12,0,10*ROW('Hygiene Data'!F146)))</f>
        <v/>
      </c>
      <c r="DW152" s="274" t="str">
        <f ca="true">+IF(OFFSET('Hygiene Data'!$F$13,0,10*ROW('Hygiene Data'!F146))="","",OFFSET('Hygiene Data'!$F$13,0,10*ROW('Hygiene Data'!F146)))</f>
        <v/>
      </c>
      <c r="DX152" s="274" t="str">
        <f ca="true">+IF(OFFSET('Hygiene Data'!$G$11,0,10*ROW('Hygiene Data'!G146))="","",OFFSET('Hygiene Data'!$G$11,0,10*ROW('Hygiene Data'!G146)))</f>
        <v/>
      </c>
      <c r="DY152" s="274" t="str">
        <f ca="true">+IF(OFFSET('Hygiene Data'!$G$12,0,10*ROW('Hygiene Data'!G146))="","",OFFSET('Hygiene Data'!$G$12,0,10*ROW('Hygiene Data'!G146)))</f>
        <v/>
      </c>
      <c r="DZ152" s="274" t="str">
        <f ca="true">+IF(OFFSET('Hygiene Data'!$G$13,0,10*ROW('Hygiene Data'!G146))="","",OFFSET('Hygiene Data'!$G$13,0,10*ROW('Hygiene Data'!G146)))</f>
        <v/>
      </c>
      <c r="EA152" s="274" t="str">
        <f ca="true">+IF(OFFSET('Hygiene Data'!$H$11,0,10*ROW('Hygiene Data'!H146))="","",OFFSET('Hygiene Data'!$H$11,0,10*ROW('Hygiene Data'!H146)))</f>
        <v/>
      </c>
      <c r="EB152" s="274" t="str">
        <f ca="true">+IF(OFFSET('Hygiene Data'!$H$12,0,10*ROW('Hygiene Data'!H146))="","",OFFSET('Hygiene Data'!$H$12,0,10*ROW('Hygiene Data'!H146)))</f>
        <v/>
      </c>
      <c r="EC152" s="274" t="str">
        <f ca="true">+IF(OFFSET('Hygiene Data'!$H$13,0,10*ROW('Hygiene Data'!H146))="","",OFFSET('Hygiene Data'!$H$13,0,10*ROW('Hygiene Data'!H146)))</f>
        <v/>
      </c>
      <c r="ED152" s="274" t="str">
        <f ca="true">+IF(OFFSET('Hygiene Data'!$I$11,0,10*ROW('Hygiene Data'!I146))="","",OFFSET('Hygiene Data'!$I$11,0,10*ROW('Hygiene Data'!I146)))</f>
        <v/>
      </c>
      <c r="EE152" s="274" t="str">
        <f ca="true">+IF(OFFSET('Hygiene Data'!$I$12,0,10*ROW('Hygiene Data'!I146))="","",OFFSET('Hygiene Data'!$I$12,0,10*ROW('Hygiene Data'!I146)))</f>
        <v/>
      </c>
      <c r="EF152" s="274"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0" t="str">
        <f t="shared" ca="true" si="2"/>
        <v/>
      </c>
      <c r="D153" s="9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4"/>
      <c r="BS153" s="274" t="str">
        <f ca="true">+IF(OFFSET('Water Data'!$D$27,0,10*ROW('Water Data'!D147))="","",OFFSET('Water Data'!$D$27,0,10*ROW('Water Data'!D147)))</f>
        <v/>
      </c>
      <c r="BT153" s="274" t="str">
        <f ca="true">+IF(OFFSET('Water Data'!$D$28,0,10*ROW('Water Data'!D147))="","",OFFSET('Water Data'!$D$28,0,10*ROW('Water Data'!D147)))</f>
        <v/>
      </c>
      <c r="BU153" s="274" t="str">
        <f ca="true">+IF(OFFSET('Water Data'!$D$29,0,10*ROW('Water Data'!D147))="","",OFFSET('Water Data'!$D$29,0,10*ROW('Water Data'!D147)))</f>
        <v/>
      </c>
      <c r="BV153" s="274" t="str">
        <f ca="true">+IF(OFFSET('Water Data'!$E$27,0,10*ROW('Water Data'!E147))="","",OFFSET('Water Data'!$E$27,0,10*ROW('Water Data'!E147)))</f>
        <v/>
      </c>
      <c r="BW153" s="274" t="str">
        <f ca="true">+IF(OFFSET('Water Data'!$E$28,0,10*ROW('Water Data'!E147))="","",OFFSET('Water Data'!$E$28,0,10*ROW('Water Data'!E147)))</f>
        <v/>
      </c>
      <c r="BX153" s="274" t="str">
        <f ca="true">+IF(OFFSET('Water Data'!$E$29,0,10*ROW('Water Data'!E147))="","",OFFSET('Water Data'!$E$29,0,10*ROW('Water Data'!E147)))</f>
        <v/>
      </c>
      <c r="BY153" s="274" t="str">
        <f ca="true">+IF(OFFSET('Water Data'!$F$27,0,10*ROW('Water Data'!F147))="","",OFFSET('Water Data'!$F$27,0,10*ROW('Water Data'!F147)))</f>
        <v/>
      </c>
      <c r="BZ153" s="274" t="str">
        <f ca="true">+IF(OFFSET('Water Data'!$F$28,0,10*ROW('Water Data'!F147))="","",OFFSET('Water Data'!$F$28,0,10*ROW('Water Data'!F147)))</f>
        <v/>
      </c>
      <c r="CA153" s="274" t="str">
        <f ca="true">+IF(OFFSET('Water Data'!$F$29,0,10*ROW('Water Data'!F147))="","",OFFSET('Water Data'!$F$29,0,10*ROW('Water Data'!F147)))</f>
        <v/>
      </c>
      <c r="CB153" s="274" t="str">
        <f ca="true">+IF(OFFSET('Water Data'!$G$27,0,10*ROW('Water Data'!G147))="","",OFFSET('Water Data'!$G$27,0,10*ROW('Water Data'!G147)))</f>
        <v/>
      </c>
      <c r="CC153" s="274" t="str">
        <f ca="true">+IF(OFFSET('Water Data'!$G$28,0,10*ROW('Water Data'!G147))="","",OFFSET('Water Data'!$G$28,0,10*ROW('Water Data'!G147)))</f>
        <v/>
      </c>
      <c r="CD153" s="274" t="str">
        <f ca="true">+IF(OFFSET('Water Data'!$G$29,0,10*ROW('Water Data'!G147))="","",OFFSET('Water Data'!$G$29,0,10*ROW('Water Data'!G147)))</f>
        <v/>
      </c>
      <c r="CE153" s="274" t="str">
        <f ca="true">+IF(OFFSET('Water Data'!$H$27,0,10*ROW('Water Data'!H147))="","",OFFSET('Water Data'!$H$27,0,10*ROW('Water Data'!H147)))</f>
        <v/>
      </c>
      <c r="CF153" s="274" t="str">
        <f ca="true">+IF(OFFSET('Water Data'!$H$28,0,10*ROW('Water Data'!H147))="","",OFFSET('Water Data'!$H$28,0,10*ROW('Water Data'!H147)))</f>
        <v/>
      </c>
      <c r="CG153" s="274" t="str">
        <f ca="true">+IF(OFFSET('Water Data'!$H$29,0,10*ROW('Water Data'!H147))="","",OFFSET('Water Data'!$H$29,0,10*ROW('Water Data'!H147)))</f>
        <v/>
      </c>
      <c r="CH153" s="274" t="str">
        <f ca="true">+IF(OFFSET('Water Data'!$I$27,0,10*ROW('Water Data'!I147))="","",OFFSET('Water Data'!$I$27,0,10*ROW('Water Data'!I147)))</f>
        <v/>
      </c>
      <c r="CI153" s="274" t="str">
        <f ca="true">+IF(OFFSET('Water Data'!$I$28,0,10*ROW('Water Data'!I147))="","",OFFSET('Water Data'!$I$28,0,10*ROW('Water Data'!I147)))</f>
        <v/>
      </c>
      <c r="CJ153" s="274" t="str">
        <f ca="true">+IF(OFFSET('Water Data'!$I$29,0,10*ROW('Water Data'!I147))="","",OFFSET('Water Data'!$I$29,0,10*ROW('Water Data'!I147)))</f>
        <v/>
      </c>
      <c r="CK153" s="274" t="str">
        <f ca="true">+IF(OFFSET('Sanitation Data'!$D$28,0,10*ROW('Sanitation Data'!D147))="","",OFFSET('Sanitation Data'!$D$28,0,10*ROW('Sanitation Data'!D147)))</f>
        <v/>
      </c>
      <c r="CL153" s="274" t="str">
        <f ca="true">+IF(OFFSET('Sanitation Data'!$D$29,0,10*ROW('Sanitation Data'!D147))="","",OFFSET('Sanitation Data'!$D$29,0,10*ROW('Sanitation Data'!D147)))</f>
        <v/>
      </c>
      <c r="CM153" s="274" t="str">
        <f ca="true">+IF(OFFSET('Sanitation Data'!$D$30,0,10*ROW('Sanitation Data'!D147))="","",OFFSET('Sanitation Data'!$D$30,0,10*ROW('Sanitation Data'!D147)))</f>
        <v/>
      </c>
      <c r="CN153" s="274" t="str">
        <f ca="true">+IF(OFFSET('Sanitation Data'!$D$31,0,10*ROW('Sanitation Data'!D147))="","",OFFSET('Sanitation Data'!$D$31,0,10*ROW('Sanitation Data'!D147)))</f>
        <v/>
      </c>
      <c r="CO153" s="274" t="str">
        <f ca="true">+IF(OFFSET('Sanitation Data'!$D$32,0,10*ROW('Sanitation Data'!D147))="","",OFFSET('Sanitation Data'!$D$32,0,10*ROW('Sanitation Data'!D147)))</f>
        <v/>
      </c>
      <c r="CP153" s="274" t="str">
        <f ca="true">+IF(OFFSET('Sanitation Data'!$E$28,0,10*ROW('Sanitation Data'!E147))="","",OFFSET('Sanitation Data'!$E$28,0,10*ROW('Sanitation Data'!E147)))</f>
        <v/>
      </c>
      <c r="CQ153" s="274" t="str">
        <f ca="true">+IF(OFFSET('Sanitation Data'!$E$29,0,10*ROW('Sanitation Data'!E147))="","",OFFSET('Sanitation Data'!$E$29,0,10*ROW('Sanitation Data'!E147)))</f>
        <v/>
      </c>
      <c r="CR153" s="274" t="str">
        <f ca="true">+IF(OFFSET('Sanitation Data'!$E$30,0,10*ROW('Sanitation Data'!E147))="","",OFFSET('Sanitation Data'!$E$30,0,10*ROW('Sanitation Data'!E147)))</f>
        <v/>
      </c>
      <c r="CS153" s="274" t="str">
        <f ca="true">+IF(OFFSET('Sanitation Data'!$E$31,0,10*ROW('Sanitation Data'!E147))="","",OFFSET('Sanitation Data'!$E$31,0,10*ROW('Sanitation Data'!E147)))</f>
        <v/>
      </c>
      <c r="CT153" s="274" t="str">
        <f ca="true">+IF(OFFSET('Sanitation Data'!$E$32,0,10*ROW('Sanitation Data'!E147))="","",OFFSET('Sanitation Data'!$E$32,0,10*ROW('Sanitation Data'!E147)))</f>
        <v/>
      </c>
      <c r="CU153" s="274" t="str">
        <f ca="true">+IF(OFFSET('Sanitation Data'!$F$28,0,10*ROW('Sanitation Data'!F147))="","",OFFSET('Sanitation Data'!$F$28,0,10*ROW('Sanitation Data'!F147)))</f>
        <v/>
      </c>
      <c r="CV153" s="274" t="str">
        <f ca="true">+IF(OFFSET('Sanitation Data'!$F$29,0,10*ROW('Sanitation Data'!F147))="","",OFFSET('Sanitation Data'!$F$29,0,10*ROW('Sanitation Data'!F147)))</f>
        <v/>
      </c>
      <c r="CW153" s="274" t="str">
        <f ca="true">+IF(OFFSET('Sanitation Data'!$F$30,0,10*ROW('Sanitation Data'!F147))="","",OFFSET('Sanitation Data'!$F$30,0,10*ROW('Sanitation Data'!F147)))</f>
        <v/>
      </c>
      <c r="CX153" s="274" t="str">
        <f ca="true">+IF(OFFSET('Sanitation Data'!$F$31,0,10*ROW('Sanitation Data'!F147))="","",OFFSET('Sanitation Data'!$F$31,0,10*ROW('Sanitation Data'!F147)))</f>
        <v/>
      </c>
      <c r="CY153" s="274" t="str">
        <f ca="true">+IF(OFFSET('Sanitation Data'!$F$32,0,10*ROW('Sanitation Data'!F147))="","",OFFSET('Sanitation Data'!$F$32,0,10*ROW('Sanitation Data'!F147)))</f>
        <v/>
      </c>
      <c r="CZ153" s="274" t="str">
        <f ca="true">+IF(OFFSET('Sanitation Data'!$G$28,0,10*ROW('Sanitation Data'!G147))="","",OFFSET('Sanitation Data'!$G$28,0,10*ROW('Sanitation Data'!G147)))</f>
        <v/>
      </c>
      <c r="DA153" s="274" t="str">
        <f ca="true">+IF(OFFSET('Sanitation Data'!$G$29,0,10*ROW('Sanitation Data'!G147))="","",OFFSET('Sanitation Data'!$G$29,0,10*ROW('Sanitation Data'!G147)))</f>
        <v/>
      </c>
      <c r="DB153" s="274" t="str">
        <f ca="true">+IF(OFFSET('Sanitation Data'!$G$30,0,10*ROW('Sanitation Data'!G147))="","",OFFSET('Sanitation Data'!$G$30,0,10*ROW('Sanitation Data'!G147)))</f>
        <v/>
      </c>
      <c r="DC153" s="274" t="str">
        <f ca="true">+IF(OFFSET('Sanitation Data'!$G$31,0,10*ROW('Sanitation Data'!G147))="","",OFFSET('Sanitation Data'!$G$31,0,10*ROW('Sanitation Data'!G147)))</f>
        <v/>
      </c>
      <c r="DD153" s="274" t="str">
        <f ca="true">+IF(OFFSET('Sanitation Data'!$G$32,0,10*ROW('Sanitation Data'!G147))="","",OFFSET('Sanitation Data'!$G$32,0,10*ROW('Sanitation Data'!G147)))</f>
        <v/>
      </c>
      <c r="DE153" s="274" t="str">
        <f ca="true">+IF(OFFSET('Sanitation Data'!$H$28,0,10*ROW('Sanitation Data'!H147))="","",OFFSET('Sanitation Data'!$H$28,0,10*ROW('Sanitation Data'!H147)))</f>
        <v/>
      </c>
      <c r="DF153" s="274" t="str">
        <f ca="true">+IF(OFFSET('Sanitation Data'!$H$29,0,10*ROW('Sanitation Data'!H147))="","",OFFSET('Sanitation Data'!$H$29,0,10*ROW('Sanitation Data'!H147)))</f>
        <v/>
      </c>
      <c r="DG153" s="274" t="str">
        <f ca="true">+IF(OFFSET('Sanitation Data'!$H$30,0,10*ROW('Sanitation Data'!H147))="","",OFFSET('Sanitation Data'!$H$30,0,10*ROW('Sanitation Data'!H147)))</f>
        <v/>
      </c>
      <c r="DH153" s="274" t="str">
        <f ca="true">+IF(OFFSET('Sanitation Data'!$H$31,0,10*ROW('Sanitation Data'!H147))="","",OFFSET('Sanitation Data'!$H$31,0,10*ROW('Sanitation Data'!H147)))</f>
        <v/>
      </c>
      <c r="DI153" s="274" t="str">
        <f ca="true">+IF(OFFSET('Sanitation Data'!$H$32,0,10*ROW('Sanitation Data'!H147))="","",OFFSET('Sanitation Data'!$H$32,0,10*ROW('Sanitation Data'!H147)))</f>
        <v/>
      </c>
      <c r="DJ153" s="274" t="str">
        <f ca="true">+IF(OFFSET('Sanitation Data'!$I$28,0,10*ROW('Sanitation Data'!I147))="","",OFFSET('Sanitation Data'!$I$28,0,10*ROW('Sanitation Data'!I147)))</f>
        <v/>
      </c>
      <c r="DK153" s="274" t="str">
        <f ca="true">+IF(OFFSET('Sanitation Data'!$I$29,0,10*ROW('Sanitation Data'!I147))="","",OFFSET('Sanitation Data'!$I$29,0,10*ROW('Sanitation Data'!I147)))</f>
        <v/>
      </c>
      <c r="DL153" s="274" t="str">
        <f ca="true">+IF(OFFSET('Sanitation Data'!$I$30,0,10*ROW('Sanitation Data'!I147))="","",OFFSET('Sanitation Data'!$I$30,0,10*ROW('Sanitation Data'!I147)))</f>
        <v/>
      </c>
      <c r="DM153" s="274" t="str">
        <f ca="true">+IF(OFFSET('Sanitation Data'!$I$31,0,10*ROW('Sanitation Data'!I147))="","",OFFSET('Sanitation Data'!$I$31,0,10*ROW('Sanitation Data'!I147)))</f>
        <v/>
      </c>
      <c r="DN153" s="274" t="str">
        <f ca="true">+IF(OFFSET('Sanitation Data'!$I$32,0,10*ROW('Sanitation Data'!I147))="","",OFFSET('Sanitation Data'!$I$32,0,10*ROW('Sanitation Data'!I147)))</f>
        <v/>
      </c>
      <c r="DO153" s="274" t="str">
        <f ca="true">+IF(OFFSET('Hygiene Data'!$D$11,0,10*ROW('Hygiene Data'!D147))="","",OFFSET('Hygiene Data'!$D$11,0,10*ROW('Hygiene Data'!D147)))</f>
        <v/>
      </c>
      <c r="DP153" s="274" t="str">
        <f ca="true">+IF(OFFSET('Hygiene Data'!$D$12,0,10*ROW('Hygiene Data'!D147))="","",OFFSET('Hygiene Data'!$D$12,0,10*ROW('Hygiene Data'!D147)))</f>
        <v/>
      </c>
      <c r="DQ153" s="274" t="str">
        <f ca="true">+IF(OFFSET('Hygiene Data'!$D$13,0,10*ROW('Hygiene Data'!D147))="","",OFFSET('Hygiene Data'!$D$13,0,10*ROW('Hygiene Data'!D147)))</f>
        <v/>
      </c>
      <c r="DR153" s="274" t="str">
        <f ca="true">+IF(OFFSET('Hygiene Data'!$E$11,0,10*ROW('Hygiene Data'!E147))="","",OFFSET('Hygiene Data'!$E$11,0,10*ROW('Hygiene Data'!E147)))</f>
        <v/>
      </c>
      <c r="DS153" s="274" t="str">
        <f ca="true">+IF(OFFSET('Hygiene Data'!$E$12,0,10*ROW('Hygiene Data'!E147))="","",OFFSET('Hygiene Data'!$E$12,0,10*ROW('Hygiene Data'!E147)))</f>
        <v/>
      </c>
      <c r="DT153" s="274" t="str">
        <f ca="true">+IF(OFFSET('Hygiene Data'!$E$13,0,10*ROW('Hygiene Data'!E147))="","",OFFSET('Hygiene Data'!$E$13,0,10*ROW('Hygiene Data'!E147)))</f>
        <v/>
      </c>
      <c r="DU153" s="274" t="str">
        <f ca="true">+IF(OFFSET('Hygiene Data'!$F$11,0,10*ROW('Hygiene Data'!F147))="","",OFFSET('Hygiene Data'!$F$11,0,10*ROW('Hygiene Data'!F147)))</f>
        <v/>
      </c>
      <c r="DV153" s="274" t="str">
        <f ca="true">+IF(OFFSET('Hygiene Data'!$F$12,0,10*ROW('Hygiene Data'!F147))="","",OFFSET('Hygiene Data'!$F$12,0,10*ROW('Hygiene Data'!F147)))</f>
        <v/>
      </c>
      <c r="DW153" s="274" t="str">
        <f ca="true">+IF(OFFSET('Hygiene Data'!$F$13,0,10*ROW('Hygiene Data'!F147))="","",OFFSET('Hygiene Data'!$F$13,0,10*ROW('Hygiene Data'!F147)))</f>
        <v/>
      </c>
      <c r="DX153" s="274" t="str">
        <f ca="true">+IF(OFFSET('Hygiene Data'!$G$11,0,10*ROW('Hygiene Data'!G147))="","",OFFSET('Hygiene Data'!$G$11,0,10*ROW('Hygiene Data'!G147)))</f>
        <v/>
      </c>
      <c r="DY153" s="274" t="str">
        <f ca="true">+IF(OFFSET('Hygiene Data'!$G$12,0,10*ROW('Hygiene Data'!G147))="","",OFFSET('Hygiene Data'!$G$12,0,10*ROW('Hygiene Data'!G147)))</f>
        <v/>
      </c>
      <c r="DZ153" s="274" t="str">
        <f ca="true">+IF(OFFSET('Hygiene Data'!$G$13,0,10*ROW('Hygiene Data'!G147))="","",OFFSET('Hygiene Data'!$G$13,0,10*ROW('Hygiene Data'!G147)))</f>
        <v/>
      </c>
      <c r="EA153" s="274" t="str">
        <f ca="true">+IF(OFFSET('Hygiene Data'!$H$11,0,10*ROW('Hygiene Data'!H147))="","",OFFSET('Hygiene Data'!$H$11,0,10*ROW('Hygiene Data'!H147)))</f>
        <v/>
      </c>
      <c r="EB153" s="274" t="str">
        <f ca="true">+IF(OFFSET('Hygiene Data'!$H$12,0,10*ROW('Hygiene Data'!H147))="","",OFFSET('Hygiene Data'!$H$12,0,10*ROW('Hygiene Data'!H147)))</f>
        <v/>
      </c>
      <c r="EC153" s="274" t="str">
        <f ca="true">+IF(OFFSET('Hygiene Data'!$H$13,0,10*ROW('Hygiene Data'!H147))="","",OFFSET('Hygiene Data'!$H$13,0,10*ROW('Hygiene Data'!H147)))</f>
        <v/>
      </c>
      <c r="ED153" s="274" t="str">
        <f ca="true">+IF(OFFSET('Hygiene Data'!$I$11,0,10*ROW('Hygiene Data'!I147))="","",OFFSET('Hygiene Data'!$I$11,0,10*ROW('Hygiene Data'!I147)))</f>
        <v/>
      </c>
      <c r="EE153" s="274" t="str">
        <f ca="true">+IF(OFFSET('Hygiene Data'!$I$12,0,10*ROW('Hygiene Data'!I147))="","",OFFSET('Hygiene Data'!$I$12,0,10*ROW('Hygiene Data'!I147)))</f>
        <v/>
      </c>
      <c r="EF153" s="274"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0" t="str">
        <f t="shared" ca="true" si="2"/>
        <v/>
      </c>
      <c r="D154" s="9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4"/>
      <c r="BS154" s="274" t="str">
        <f ca="true">+IF(OFFSET('Water Data'!$D$27,0,10*ROW('Water Data'!D148))="","",OFFSET('Water Data'!$D$27,0,10*ROW('Water Data'!D148)))</f>
        <v/>
      </c>
      <c r="BT154" s="274" t="str">
        <f ca="true">+IF(OFFSET('Water Data'!$D$28,0,10*ROW('Water Data'!D148))="","",OFFSET('Water Data'!$D$28,0,10*ROW('Water Data'!D148)))</f>
        <v/>
      </c>
      <c r="BU154" s="274" t="str">
        <f ca="true">+IF(OFFSET('Water Data'!$D$29,0,10*ROW('Water Data'!D148))="","",OFFSET('Water Data'!$D$29,0,10*ROW('Water Data'!D148)))</f>
        <v/>
      </c>
      <c r="BV154" s="274" t="str">
        <f ca="true">+IF(OFFSET('Water Data'!$E$27,0,10*ROW('Water Data'!E148))="","",OFFSET('Water Data'!$E$27,0,10*ROW('Water Data'!E148)))</f>
        <v/>
      </c>
      <c r="BW154" s="274" t="str">
        <f ca="true">+IF(OFFSET('Water Data'!$E$28,0,10*ROW('Water Data'!E148))="","",OFFSET('Water Data'!$E$28,0,10*ROW('Water Data'!E148)))</f>
        <v/>
      </c>
      <c r="BX154" s="274" t="str">
        <f ca="true">+IF(OFFSET('Water Data'!$E$29,0,10*ROW('Water Data'!E148))="","",OFFSET('Water Data'!$E$29,0,10*ROW('Water Data'!E148)))</f>
        <v/>
      </c>
      <c r="BY154" s="274" t="str">
        <f ca="true">+IF(OFFSET('Water Data'!$F$27,0,10*ROW('Water Data'!F148))="","",OFFSET('Water Data'!$F$27,0,10*ROW('Water Data'!F148)))</f>
        <v/>
      </c>
      <c r="BZ154" s="274" t="str">
        <f ca="true">+IF(OFFSET('Water Data'!$F$28,0,10*ROW('Water Data'!F148))="","",OFFSET('Water Data'!$F$28,0,10*ROW('Water Data'!F148)))</f>
        <v/>
      </c>
      <c r="CA154" s="274" t="str">
        <f ca="true">+IF(OFFSET('Water Data'!$F$29,0,10*ROW('Water Data'!F148))="","",OFFSET('Water Data'!$F$29,0,10*ROW('Water Data'!F148)))</f>
        <v/>
      </c>
      <c r="CB154" s="274" t="str">
        <f ca="true">+IF(OFFSET('Water Data'!$G$27,0,10*ROW('Water Data'!G148))="","",OFFSET('Water Data'!$G$27,0,10*ROW('Water Data'!G148)))</f>
        <v/>
      </c>
      <c r="CC154" s="274" t="str">
        <f ca="true">+IF(OFFSET('Water Data'!$G$28,0,10*ROW('Water Data'!G148))="","",OFFSET('Water Data'!$G$28,0,10*ROW('Water Data'!G148)))</f>
        <v/>
      </c>
      <c r="CD154" s="274" t="str">
        <f ca="true">+IF(OFFSET('Water Data'!$G$29,0,10*ROW('Water Data'!G148))="","",OFFSET('Water Data'!$G$29,0,10*ROW('Water Data'!G148)))</f>
        <v/>
      </c>
      <c r="CE154" s="274" t="str">
        <f ca="true">+IF(OFFSET('Water Data'!$H$27,0,10*ROW('Water Data'!H148))="","",OFFSET('Water Data'!$H$27,0,10*ROW('Water Data'!H148)))</f>
        <v/>
      </c>
      <c r="CF154" s="274" t="str">
        <f ca="true">+IF(OFFSET('Water Data'!$H$28,0,10*ROW('Water Data'!H148))="","",OFFSET('Water Data'!$H$28,0,10*ROW('Water Data'!H148)))</f>
        <v/>
      </c>
      <c r="CG154" s="274" t="str">
        <f ca="true">+IF(OFFSET('Water Data'!$H$29,0,10*ROW('Water Data'!H148))="","",OFFSET('Water Data'!$H$29,0,10*ROW('Water Data'!H148)))</f>
        <v/>
      </c>
      <c r="CH154" s="274" t="str">
        <f ca="true">+IF(OFFSET('Water Data'!$I$27,0,10*ROW('Water Data'!I148))="","",OFFSET('Water Data'!$I$27,0,10*ROW('Water Data'!I148)))</f>
        <v/>
      </c>
      <c r="CI154" s="274" t="str">
        <f ca="true">+IF(OFFSET('Water Data'!$I$28,0,10*ROW('Water Data'!I148))="","",OFFSET('Water Data'!$I$28,0,10*ROW('Water Data'!I148)))</f>
        <v/>
      </c>
      <c r="CJ154" s="274" t="str">
        <f ca="true">+IF(OFFSET('Water Data'!$I$29,0,10*ROW('Water Data'!I148))="","",OFFSET('Water Data'!$I$29,0,10*ROW('Water Data'!I148)))</f>
        <v/>
      </c>
      <c r="CK154" s="274" t="str">
        <f ca="true">+IF(OFFSET('Sanitation Data'!$D$28,0,10*ROW('Sanitation Data'!D148))="","",OFFSET('Sanitation Data'!$D$28,0,10*ROW('Sanitation Data'!D148)))</f>
        <v/>
      </c>
      <c r="CL154" s="274" t="str">
        <f ca="true">+IF(OFFSET('Sanitation Data'!$D$29,0,10*ROW('Sanitation Data'!D148))="","",OFFSET('Sanitation Data'!$D$29,0,10*ROW('Sanitation Data'!D148)))</f>
        <v/>
      </c>
      <c r="CM154" s="274" t="str">
        <f ca="true">+IF(OFFSET('Sanitation Data'!$D$30,0,10*ROW('Sanitation Data'!D148))="","",OFFSET('Sanitation Data'!$D$30,0,10*ROW('Sanitation Data'!D148)))</f>
        <v/>
      </c>
      <c r="CN154" s="274" t="str">
        <f ca="true">+IF(OFFSET('Sanitation Data'!$D$31,0,10*ROW('Sanitation Data'!D148))="","",OFFSET('Sanitation Data'!$D$31,0,10*ROW('Sanitation Data'!D148)))</f>
        <v/>
      </c>
      <c r="CO154" s="274" t="str">
        <f ca="true">+IF(OFFSET('Sanitation Data'!$D$32,0,10*ROW('Sanitation Data'!D148))="","",OFFSET('Sanitation Data'!$D$32,0,10*ROW('Sanitation Data'!D148)))</f>
        <v/>
      </c>
      <c r="CP154" s="274" t="str">
        <f ca="true">+IF(OFFSET('Sanitation Data'!$E$28,0,10*ROW('Sanitation Data'!E148))="","",OFFSET('Sanitation Data'!$E$28,0,10*ROW('Sanitation Data'!E148)))</f>
        <v/>
      </c>
      <c r="CQ154" s="274" t="str">
        <f ca="true">+IF(OFFSET('Sanitation Data'!$E$29,0,10*ROW('Sanitation Data'!E148))="","",OFFSET('Sanitation Data'!$E$29,0,10*ROW('Sanitation Data'!E148)))</f>
        <v/>
      </c>
      <c r="CR154" s="274" t="str">
        <f ca="true">+IF(OFFSET('Sanitation Data'!$E$30,0,10*ROW('Sanitation Data'!E148))="","",OFFSET('Sanitation Data'!$E$30,0,10*ROW('Sanitation Data'!E148)))</f>
        <v/>
      </c>
      <c r="CS154" s="274" t="str">
        <f ca="true">+IF(OFFSET('Sanitation Data'!$E$31,0,10*ROW('Sanitation Data'!E148))="","",OFFSET('Sanitation Data'!$E$31,0,10*ROW('Sanitation Data'!E148)))</f>
        <v/>
      </c>
      <c r="CT154" s="274" t="str">
        <f ca="true">+IF(OFFSET('Sanitation Data'!$E$32,0,10*ROW('Sanitation Data'!E148))="","",OFFSET('Sanitation Data'!$E$32,0,10*ROW('Sanitation Data'!E148)))</f>
        <v/>
      </c>
      <c r="CU154" s="274" t="str">
        <f ca="true">+IF(OFFSET('Sanitation Data'!$F$28,0,10*ROW('Sanitation Data'!F148))="","",OFFSET('Sanitation Data'!$F$28,0,10*ROW('Sanitation Data'!F148)))</f>
        <v/>
      </c>
      <c r="CV154" s="274" t="str">
        <f ca="true">+IF(OFFSET('Sanitation Data'!$F$29,0,10*ROW('Sanitation Data'!F148))="","",OFFSET('Sanitation Data'!$F$29,0,10*ROW('Sanitation Data'!F148)))</f>
        <v/>
      </c>
      <c r="CW154" s="274" t="str">
        <f ca="true">+IF(OFFSET('Sanitation Data'!$F$30,0,10*ROW('Sanitation Data'!F148))="","",OFFSET('Sanitation Data'!$F$30,0,10*ROW('Sanitation Data'!F148)))</f>
        <v/>
      </c>
      <c r="CX154" s="274" t="str">
        <f ca="true">+IF(OFFSET('Sanitation Data'!$F$31,0,10*ROW('Sanitation Data'!F148))="","",OFFSET('Sanitation Data'!$F$31,0,10*ROW('Sanitation Data'!F148)))</f>
        <v/>
      </c>
      <c r="CY154" s="274" t="str">
        <f ca="true">+IF(OFFSET('Sanitation Data'!$F$32,0,10*ROW('Sanitation Data'!F148))="","",OFFSET('Sanitation Data'!$F$32,0,10*ROW('Sanitation Data'!F148)))</f>
        <v/>
      </c>
      <c r="CZ154" s="274" t="str">
        <f ca="true">+IF(OFFSET('Sanitation Data'!$G$28,0,10*ROW('Sanitation Data'!G148))="","",OFFSET('Sanitation Data'!$G$28,0,10*ROW('Sanitation Data'!G148)))</f>
        <v/>
      </c>
      <c r="DA154" s="274" t="str">
        <f ca="true">+IF(OFFSET('Sanitation Data'!$G$29,0,10*ROW('Sanitation Data'!G148))="","",OFFSET('Sanitation Data'!$G$29,0,10*ROW('Sanitation Data'!G148)))</f>
        <v/>
      </c>
      <c r="DB154" s="274" t="str">
        <f ca="true">+IF(OFFSET('Sanitation Data'!$G$30,0,10*ROW('Sanitation Data'!G148))="","",OFFSET('Sanitation Data'!$G$30,0,10*ROW('Sanitation Data'!G148)))</f>
        <v/>
      </c>
      <c r="DC154" s="274" t="str">
        <f ca="true">+IF(OFFSET('Sanitation Data'!$G$31,0,10*ROW('Sanitation Data'!G148))="","",OFFSET('Sanitation Data'!$G$31,0,10*ROW('Sanitation Data'!G148)))</f>
        <v/>
      </c>
      <c r="DD154" s="274" t="str">
        <f ca="true">+IF(OFFSET('Sanitation Data'!$G$32,0,10*ROW('Sanitation Data'!G148))="","",OFFSET('Sanitation Data'!$G$32,0,10*ROW('Sanitation Data'!G148)))</f>
        <v/>
      </c>
      <c r="DE154" s="274" t="str">
        <f ca="true">+IF(OFFSET('Sanitation Data'!$H$28,0,10*ROW('Sanitation Data'!H148))="","",OFFSET('Sanitation Data'!$H$28,0,10*ROW('Sanitation Data'!H148)))</f>
        <v/>
      </c>
      <c r="DF154" s="274" t="str">
        <f ca="true">+IF(OFFSET('Sanitation Data'!$H$29,0,10*ROW('Sanitation Data'!H148))="","",OFFSET('Sanitation Data'!$H$29,0,10*ROW('Sanitation Data'!H148)))</f>
        <v/>
      </c>
      <c r="DG154" s="274" t="str">
        <f ca="true">+IF(OFFSET('Sanitation Data'!$H$30,0,10*ROW('Sanitation Data'!H148))="","",OFFSET('Sanitation Data'!$H$30,0,10*ROW('Sanitation Data'!H148)))</f>
        <v/>
      </c>
      <c r="DH154" s="274" t="str">
        <f ca="true">+IF(OFFSET('Sanitation Data'!$H$31,0,10*ROW('Sanitation Data'!H148))="","",OFFSET('Sanitation Data'!$H$31,0,10*ROW('Sanitation Data'!H148)))</f>
        <v/>
      </c>
      <c r="DI154" s="274" t="str">
        <f ca="true">+IF(OFFSET('Sanitation Data'!$H$32,0,10*ROW('Sanitation Data'!H148))="","",OFFSET('Sanitation Data'!$H$32,0,10*ROW('Sanitation Data'!H148)))</f>
        <v/>
      </c>
      <c r="DJ154" s="274" t="str">
        <f ca="true">+IF(OFFSET('Sanitation Data'!$I$28,0,10*ROW('Sanitation Data'!I148))="","",OFFSET('Sanitation Data'!$I$28,0,10*ROW('Sanitation Data'!I148)))</f>
        <v/>
      </c>
      <c r="DK154" s="274" t="str">
        <f ca="true">+IF(OFFSET('Sanitation Data'!$I$29,0,10*ROW('Sanitation Data'!I148))="","",OFFSET('Sanitation Data'!$I$29,0,10*ROW('Sanitation Data'!I148)))</f>
        <v/>
      </c>
      <c r="DL154" s="274" t="str">
        <f ca="true">+IF(OFFSET('Sanitation Data'!$I$30,0,10*ROW('Sanitation Data'!I148))="","",OFFSET('Sanitation Data'!$I$30,0,10*ROW('Sanitation Data'!I148)))</f>
        <v/>
      </c>
      <c r="DM154" s="274" t="str">
        <f ca="true">+IF(OFFSET('Sanitation Data'!$I$31,0,10*ROW('Sanitation Data'!I148))="","",OFFSET('Sanitation Data'!$I$31,0,10*ROW('Sanitation Data'!I148)))</f>
        <v/>
      </c>
      <c r="DN154" s="274" t="str">
        <f ca="true">+IF(OFFSET('Sanitation Data'!$I$32,0,10*ROW('Sanitation Data'!I148))="","",OFFSET('Sanitation Data'!$I$32,0,10*ROW('Sanitation Data'!I148)))</f>
        <v/>
      </c>
      <c r="DO154" s="274" t="str">
        <f ca="true">+IF(OFFSET('Hygiene Data'!$D$11,0,10*ROW('Hygiene Data'!D148))="","",OFFSET('Hygiene Data'!$D$11,0,10*ROW('Hygiene Data'!D148)))</f>
        <v/>
      </c>
      <c r="DP154" s="274" t="str">
        <f ca="true">+IF(OFFSET('Hygiene Data'!$D$12,0,10*ROW('Hygiene Data'!D148))="","",OFFSET('Hygiene Data'!$D$12,0,10*ROW('Hygiene Data'!D148)))</f>
        <v/>
      </c>
      <c r="DQ154" s="274" t="str">
        <f ca="true">+IF(OFFSET('Hygiene Data'!$D$13,0,10*ROW('Hygiene Data'!D148))="","",OFFSET('Hygiene Data'!$D$13,0,10*ROW('Hygiene Data'!D148)))</f>
        <v/>
      </c>
      <c r="DR154" s="274" t="str">
        <f ca="true">+IF(OFFSET('Hygiene Data'!$E$11,0,10*ROW('Hygiene Data'!E148))="","",OFFSET('Hygiene Data'!$E$11,0,10*ROW('Hygiene Data'!E148)))</f>
        <v/>
      </c>
      <c r="DS154" s="274" t="str">
        <f ca="true">+IF(OFFSET('Hygiene Data'!$E$12,0,10*ROW('Hygiene Data'!E148))="","",OFFSET('Hygiene Data'!$E$12,0,10*ROW('Hygiene Data'!E148)))</f>
        <v/>
      </c>
      <c r="DT154" s="274" t="str">
        <f ca="true">+IF(OFFSET('Hygiene Data'!$E$13,0,10*ROW('Hygiene Data'!E148))="","",OFFSET('Hygiene Data'!$E$13,0,10*ROW('Hygiene Data'!E148)))</f>
        <v/>
      </c>
      <c r="DU154" s="274" t="str">
        <f ca="true">+IF(OFFSET('Hygiene Data'!$F$11,0,10*ROW('Hygiene Data'!F148))="","",OFFSET('Hygiene Data'!$F$11,0,10*ROW('Hygiene Data'!F148)))</f>
        <v/>
      </c>
      <c r="DV154" s="274" t="str">
        <f ca="true">+IF(OFFSET('Hygiene Data'!$F$12,0,10*ROW('Hygiene Data'!F148))="","",OFFSET('Hygiene Data'!$F$12,0,10*ROW('Hygiene Data'!F148)))</f>
        <v/>
      </c>
      <c r="DW154" s="274" t="str">
        <f ca="true">+IF(OFFSET('Hygiene Data'!$F$13,0,10*ROW('Hygiene Data'!F148))="","",OFFSET('Hygiene Data'!$F$13,0,10*ROW('Hygiene Data'!F148)))</f>
        <v/>
      </c>
      <c r="DX154" s="274" t="str">
        <f ca="true">+IF(OFFSET('Hygiene Data'!$G$11,0,10*ROW('Hygiene Data'!G148))="","",OFFSET('Hygiene Data'!$G$11,0,10*ROW('Hygiene Data'!G148)))</f>
        <v/>
      </c>
      <c r="DY154" s="274" t="str">
        <f ca="true">+IF(OFFSET('Hygiene Data'!$G$12,0,10*ROW('Hygiene Data'!G148))="","",OFFSET('Hygiene Data'!$G$12,0,10*ROW('Hygiene Data'!G148)))</f>
        <v/>
      </c>
      <c r="DZ154" s="274" t="str">
        <f ca="true">+IF(OFFSET('Hygiene Data'!$G$13,0,10*ROW('Hygiene Data'!G148))="","",OFFSET('Hygiene Data'!$G$13,0,10*ROW('Hygiene Data'!G148)))</f>
        <v/>
      </c>
      <c r="EA154" s="274" t="str">
        <f ca="true">+IF(OFFSET('Hygiene Data'!$H$11,0,10*ROW('Hygiene Data'!H148))="","",OFFSET('Hygiene Data'!$H$11,0,10*ROW('Hygiene Data'!H148)))</f>
        <v/>
      </c>
      <c r="EB154" s="274" t="str">
        <f ca="true">+IF(OFFSET('Hygiene Data'!$H$12,0,10*ROW('Hygiene Data'!H148))="","",OFFSET('Hygiene Data'!$H$12,0,10*ROW('Hygiene Data'!H148)))</f>
        <v/>
      </c>
      <c r="EC154" s="274" t="str">
        <f ca="true">+IF(OFFSET('Hygiene Data'!$H$13,0,10*ROW('Hygiene Data'!H148))="","",OFFSET('Hygiene Data'!$H$13,0,10*ROW('Hygiene Data'!H148)))</f>
        <v/>
      </c>
      <c r="ED154" s="274" t="str">
        <f ca="true">+IF(OFFSET('Hygiene Data'!$I$11,0,10*ROW('Hygiene Data'!I148))="","",OFFSET('Hygiene Data'!$I$11,0,10*ROW('Hygiene Data'!I148)))</f>
        <v/>
      </c>
      <c r="EE154" s="274" t="str">
        <f ca="true">+IF(OFFSET('Hygiene Data'!$I$12,0,10*ROW('Hygiene Data'!I148))="","",OFFSET('Hygiene Data'!$I$12,0,10*ROW('Hygiene Data'!I148)))</f>
        <v/>
      </c>
      <c r="EF154" s="274"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0" t="str">
        <f t="shared" ca="true" si="2"/>
        <v/>
      </c>
      <c r="D155" s="9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4"/>
      <c r="BS155" s="274" t="str">
        <f ca="true">+IF(OFFSET('Water Data'!$D$27,0,10*ROW('Water Data'!D149))="","",OFFSET('Water Data'!$D$27,0,10*ROW('Water Data'!D149)))</f>
        <v/>
      </c>
      <c r="BT155" s="274" t="str">
        <f ca="true">+IF(OFFSET('Water Data'!$D$28,0,10*ROW('Water Data'!D149))="","",OFFSET('Water Data'!$D$28,0,10*ROW('Water Data'!D149)))</f>
        <v/>
      </c>
      <c r="BU155" s="274" t="str">
        <f ca="true">+IF(OFFSET('Water Data'!$D$29,0,10*ROW('Water Data'!D149))="","",OFFSET('Water Data'!$D$29,0,10*ROW('Water Data'!D149)))</f>
        <v/>
      </c>
      <c r="BV155" s="274" t="str">
        <f ca="true">+IF(OFFSET('Water Data'!$E$27,0,10*ROW('Water Data'!E149))="","",OFFSET('Water Data'!$E$27,0,10*ROW('Water Data'!E149)))</f>
        <v/>
      </c>
      <c r="BW155" s="274" t="str">
        <f ca="true">+IF(OFFSET('Water Data'!$E$28,0,10*ROW('Water Data'!E149))="","",OFFSET('Water Data'!$E$28,0,10*ROW('Water Data'!E149)))</f>
        <v/>
      </c>
      <c r="BX155" s="274" t="str">
        <f ca="true">+IF(OFFSET('Water Data'!$E$29,0,10*ROW('Water Data'!E149))="","",OFFSET('Water Data'!$E$29,0,10*ROW('Water Data'!E149)))</f>
        <v/>
      </c>
      <c r="BY155" s="274" t="str">
        <f ca="true">+IF(OFFSET('Water Data'!$F$27,0,10*ROW('Water Data'!F149))="","",OFFSET('Water Data'!$F$27,0,10*ROW('Water Data'!F149)))</f>
        <v/>
      </c>
      <c r="BZ155" s="274" t="str">
        <f ca="true">+IF(OFFSET('Water Data'!$F$28,0,10*ROW('Water Data'!F149))="","",OFFSET('Water Data'!$F$28,0,10*ROW('Water Data'!F149)))</f>
        <v/>
      </c>
      <c r="CA155" s="274" t="str">
        <f ca="true">+IF(OFFSET('Water Data'!$F$29,0,10*ROW('Water Data'!F149))="","",OFFSET('Water Data'!$F$29,0,10*ROW('Water Data'!F149)))</f>
        <v/>
      </c>
      <c r="CB155" s="274" t="str">
        <f ca="true">+IF(OFFSET('Water Data'!$G$27,0,10*ROW('Water Data'!G149))="","",OFFSET('Water Data'!$G$27,0,10*ROW('Water Data'!G149)))</f>
        <v/>
      </c>
      <c r="CC155" s="274" t="str">
        <f ca="true">+IF(OFFSET('Water Data'!$G$28,0,10*ROW('Water Data'!G149))="","",OFFSET('Water Data'!$G$28,0,10*ROW('Water Data'!G149)))</f>
        <v/>
      </c>
      <c r="CD155" s="274" t="str">
        <f ca="true">+IF(OFFSET('Water Data'!$G$29,0,10*ROW('Water Data'!G149))="","",OFFSET('Water Data'!$G$29,0,10*ROW('Water Data'!G149)))</f>
        <v/>
      </c>
      <c r="CE155" s="274" t="str">
        <f ca="true">+IF(OFFSET('Water Data'!$H$27,0,10*ROW('Water Data'!H149))="","",OFFSET('Water Data'!$H$27,0,10*ROW('Water Data'!H149)))</f>
        <v/>
      </c>
      <c r="CF155" s="274" t="str">
        <f ca="true">+IF(OFFSET('Water Data'!$H$28,0,10*ROW('Water Data'!H149))="","",OFFSET('Water Data'!$H$28,0,10*ROW('Water Data'!H149)))</f>
        <v/>
      </c>
      <c r="CG155" s="274" t="str">
        <f ca="true">+IF(OFFSET('Water Data'!$H$29,0,10*ROW('Water Data'!H149))="","",OFFSET('Water Data'!$H$29,0,10*ROW('Water Data'!H149)))</f>
        <v/>
      </c>
      <c r="CH155" s="274" t="str">
        <f ca="true">+IF(OFFSET('Water Data'!$I$27,0,10*ROW('Water Data'!I149))="","",OFFSET('Water Data'!$I$27,0,10*ROW('Water Data'!I149)))</f>
        <v/>
      </c>
      <c r="CI155" s="274" t="str">
        <f ca="true">+IF(OFFSET('Water Data'!$I$28,0,10*ROW('Water Data'!I149))="","",OFFSET('Water Data'!$I$28,0,10*ROW('Water Data'!I149)))</f>
        <v/>
      </c>
      <c r="CJ155" s="274" t="str">
        <f ca="true">+IF(OFFSET('Water Data'!$I$29,0,10*ROW('Water Data'!I149))="","",OFFSET('Water Data'!$I$29,0,10*ROW('Water Data'!I149)))</f>
        <v/>
      </c>
      <c r="CK155" s="274" t="str">
        <f ca="true">+IF(OFFSET('Sanitation Data'!$D$28,0,10*ROW('Sanitation Data'!D149))="","",OFFSET('Sanitation Data'!$D$28,0,10*ROW('Sanitation Data'!D149)))</f>
        <v/>
      </c>
      <c r="CL155" s="274" t="str">
        <f ca="true">+IF(OFFSET('Sanitation Data'!$D$29,0,10*ROW('Sanitation Data'!D149))="","",OFFSET('Sanitation Data'!$D$29,0,10*ROW('Sanitation Data'!D149)))</f>
        <v/>
      </c>
      <c r="CM155" s="274" t="str">
        <f ca="true">+IF(OFFSET('Sanitation Data'!$D$30,0,10*ROW('Sanitation Data'!D149))="","",OFFSET('Sanitation Data'!$D$30,0,10*ROW('Sanitation Data'!D149)))</f>
        <v/>
      </c>
      <c r="CN155" s="274" t="str">
        <f ca="true">+IF(OFFSET('Sanitation Data'!$D$31,0,10*ROW('Sanitation Data'!D149))="","",OFFSET('Sanitation Data'!$D$31,0,10*ROW('Sanitation Data'!D149)))</f>
        <v/>
      </c>
      <c r="CO155" s="274" t="str">
        <f ca="true">+IF(OFFSET('Sanitation Data'!$D$32,0,10*ROW('Sanitation Data'!D149))="","",OFFSET('Sanitation Data'!$D$32,0,10*ROW('Sanitation Data'!D149)))</f>
        <v/>
      </c>
      <c r="CP155" s="274" t="str">
        <f ca="true">+IF(OFFSET('Sanitation Data'!$E$28,0,10*ROW('Sanitation Data'!E149))="","",OFFSET('Sanitation Data'!$E$28,0,10*ROW('Sanitation Data'!E149)))</f>
        <v/>
      </c>
      <c r="CQ155" s="274" t="str">
        <f ca="true">+IF(OFFSET('Sanitation Data'!$E$29,0,10*ROW('Sanitation Data'!E149))="","",OFFSET('Sanitation Data'!$E$29,0,10*ROW('Sanitation Data'!E149)))</f>
        <v/>
      </c>
      <c r="CR155" s="274" t="str">
        <f ca="true">+IF(OFFSET('Sanitation Data'!$E$30,0,10*ROW('Sanitation Data'!E149))="","",OFFSET('Sanitation Data'!$E$30,0,10*ROW('Sanitation Data'!E149)))</f>
        <v/>
      </c>
      <c r="CS155" s="274" t="str">
        <f ca="true">+IF(OFFSET('Sanitation Data'!$E$31,0,10*ROW('Sanitation Data'!E149))="","",OFFSET('Sanitation Data'!$E$31,0,10*ROW('Sanitation Data'!E149)))</f>
        <v/>
      </c>
      <c r="CT155" s="274" t="str">
        <f ca="true">+IF(OFFSET('Sanitation Data'!$E$32,0,10*ROW('Sanitation Data'!E149))="","",OFFSET('Sanitation Data'!$E$32,0,10*ROW('Sanitation Data'!E149)))</f>
        <v/>
      </c>
      <c r="CU155" s="274" t="str">
        <f ca="true">+IF(OFFSET('Sanitation Data'!$F$28,0,10*ROW('Sanitation Data'!F149))="","",OFFSET('Sanitation Data'!$F$28,0,10*ROW('Sanitation Data'!F149)))</f>
        <v/>
      </c>
      <c r="CV155" s="274" t="str">
        <f ca="true">+IF(OFFSET('Sanitation Data'!$F$29,0,10*ROW('Sanitation Data'!F149))="","",OFFSET('Sanitation Data'!$F$29,0,10*ROW('Sanitation Data'!F149)))</f>
        <v/>
      </c>
      <c r="CW155" s="274" t="str">
        <f ca="true">+IF(OFFSET('Sanitation Data'!$F$30,0,10*ROW('Sanitation Data'!F149))="","",OFFSET('Sanitation Data'!$F$30,0,10*ROW('Sanitation Data'!F149)))</f>
        <v/>
      </c>
      <c r="CX155" s="274" t="str">
        <f ca="true">+IF(OFFSET('Sanitation Data'!$F$31,0,10*ROW('Sanitation Data'!F149))="","",OFFSET('Sanitation Data'!$F$31,0,10*ROW('Sanitation Data'!F149)))</f>
        <v/>
      </c>
      <c r="CY155" s="274" t="str">
        <f ca="true">+IF(OFFSET('Sanitation Data'!$F$32,0,10*ROW('Sanitation Data'!F149))="","",OFFSET('Sanitation Data'!$F$32,0,10*ROW('Sanitation Data'!F149)))</f>
        <v/>
      </c>
      <c r="CZ155" s="274" t="str">
        <f ca="true">+IF(OFFSET('Sanitation Data'!$G$28,0,10*ROW('Sanitation Data'!G149))="","",OFFSET('Sanitation Data'!$G$28,0,10*ROW('Sanitation Data'!G149)))</f>
        <v/>
      </c>
      <c r="DA155" s="274" t="str">
        <f ca="true">+IF(OFFSET('Sanitation Data'!$G$29,0,10*ROW('Sanitation Data'!G149))="","",OFFSET('Sanitation Data'!$G$29,0,10*ROW('Sanitation Data'!G149)))</f>
        <v/>
      </c>
      <c r="DB155" s="274" t="str">
        <f ca="true">+IF(OFFSET('Sanitation Data'!$G$30,0,10*ROW('Sanitation Data'!G149))="","",OFFSET('Sanitation Data'!$G$30,0,10*ROW('Sanitation Data'!G149)))</f>
        <v/>
      </c>
      <c r="DC155" s="274" t="str">
        <f ca="true">+IF(OFFSET('Sanitation Data'!$G$31,0,10*ROW('Sanitation Data'!G149))="","",OFFSET('Sanitation Data'!$G$31,0,10*ROW('Sanitation Data'!G149)))</f>
        <v/>
      </c>
      <c r="DD155" s="274" t="str">
        <f ca="true">+IF(OFFSET('Sanitation Data'!$G$32,0,10*ROW('Sanitation Data'!G149))="","",OFFSET('Sanitation Data'!$G$32,0,10*ROW('Sanitation Data'!G149)))</f>
        <v/>
      </c>
      <c r="DE155" s="274" t="str">
        <f ca="true">+IF(OFFSET('Sanitation Data'!$H$28,0,10*ROW('Sanitation Data'!H149))="","",OFFSET('Sanitation Data'!$H$28,0,10*ROW('Sanitation Data'!H149)))</f>
        <v/>
      </c>
      <c r="DF155" s="274" t="str">
        <f ca="true">+IF(OFFSET('Sanitation Data'!$H$29,0,10*ROW('Sanitation Data'!H149))="","",OFFSET('Sanitation Data'!$H$29,0,10*ROW('Sanitation Data'!H149)))</f>
        <v/>
      </c>
      <c r="DG155" s="274" t="str">
        <f ca="true">+IF(OFFSET('Sanitation Data'!$H$30,0,10*ROW('Sanitation Data'!H149))="","",OFFSET('Sanitation Data'!$H$30,0,10*ROW('Sanitation Data'!H149)))</f>
        <v/>
      </c>
      <c r="DH155" s="274" t="str">
        <f ca="true">+IF(OFFSET('Sanitation Data'!$H$31,0,10*ROW('Sanitation Data'!H149))="","",OFFSET('Sanitation Data'!$H$31,0,10*ROW('Sanitation Data'!H149)))</f>
        <v/>
      </c>
      <c r="DI155" s="274" t="str">
        <f ca="true">+IF(OFFSET('Sanitation Data'!$H$32,0,10*ROW('Sanitation Data'!H149))="","",OFFSET('Sanitation Data'!$H$32,0,10*ROW('Sanitation Data'!H149)))</f>
        <v/>
      </c>
      <c r="DJ155" s="274" t="str">
        <f ca="true">+IF(OFFSET('Sanitation Data'!$I$28,0,10*ROW('Sanitation Data'!I149))="","",OFFSET('Sanitation Data'!$I$28,0,10*ROW('Sanitation Data'!I149)))</f>
        <v/>
      </c>
      <c r="DK155" s="274" t="str">
        <f ca="true">+IF(OFFSET('Sanitation Data'!$I$29,0,10*ROW('Sanitation Data'!I149))="","",OFFSET('Sanitation Data'!$I$29,0,10*ROW('Sanitation Data'!I149)))</f>
        <v/>
      </c>
      <c r="DL155" s="274" t="str">
        <f ca="true">+IF(OFFSET('Sanitation Data'!$I$30,0,10*ROW('Sanitation Data'!I149))="","",OFFSET('Sanitation Data'!$I$30,0,10*ROW('Sanitation Data'!I149)))</f>
        <v/>
      </c>
      <c r="DM155" s="274" t="str">
        <f ca="true">+IF(OFFSET('Sanitation Data'!$I$31,0,10*ROW('Sanitation Data'!I149))="","",OFFSET('Sanitation Data'!$I$31,0,10*ROW('Sanitation Data'!I149)))</f>
        <v/>
      </c>
      <c r="DN155" s="274" t="str">
        <f ca="true">+IF(OFFSET('Sanitation Data'!$I$32,0,10*ROW('Sanitation Data'!I149))="","",OFFSET('Sanitation Data'!$I$32,0,10*ROW('Sanitation Data'!I149)))</f>
        <v/>
      </c>
      <c r="DO155" s="274" t="str">
        <f ca="true">+IF(OFFSET('Hygiene Data'!$D$11,0,10*ROW('Hygiene Data'!D149))="","",OFFSET('Hygiene Data'!$D$11,0,10*ROW('Hygiene Data'!D149)))</f>
        <v/>
      </c>
      <c r="DP155" s="274" t="str">
        <f ca="true">+IF(OFFSET('Hygiene Data'!$D$12,0,10*ROW('Hygiene Data'!D149))="","",OFFSET('Hygiene Data'!$D$12,0,10*ROW('Hygiene Data'!D149)))</f>
        <v/>
      </c>
      <c r="DQ155" s="274" t="str">
        <f ca="true">+IF(OFFSET('Hygiene Data'!$D$13,0,10*ROW('Hygiene Data'!D149))="","",OFFSET('Hygiene Data'!$D$13,0,10*ROW('Hygiene Data'!D149)))</f>
        <v/>
      </c>
      <c r="DR155" s="274" t="str">
        <f ca="true">+IF(OFFSET('Hygiene Data'!$E$11,0,10*ROW('Hygiene Data'!E149))="","",OFFSET('Hygiene Data'!$E$11,0,10*ROW('Hygiene Data'!E149)))</f>
        <v/>
      </c>
      <c r="DS155" s="274" t="str">
        <f ca="true">+IF(OFFSET('Hygiene Data'!$E$12,0,10*ROW('Hygiene Data'!E149))="","",OFFSET('Hygiene Data'!$E$12,0,10*ROW('Hygiene Data'!E149)))</f>
        <v/>
      </c>
      <c r="DT155" s="274" t="str">
        <f ca="true">+IF(OFFSET('Hygiene Data'!$E$13,0,10*ROW('Hygiene Data'!E149))="","",OFFSET('Hygiene Data'!$E$13,0,10*ROW('Hygiene Data'!E149)))</f>
        <v/>
      </c>
      <c r="DU155" s="274" t="str">
        <f ca="true">+IF(OFFSET('Hygiene Data'!$F$11,0,10*ROW('Hygiene Data'!F149))="","",OFFSET('Hygiene Data'!$F$11,0,10*ROW('Hygiene Data'!F149)))</f>
        <v/>
      </c>
      <c r="DV155" s="274" t="str">
        <f ca="true">+IF(OFFSET('Hygiene Data'!$F$12,0,10*ROW('Hygiene Data'!F149))="","",OFFSET('Hygiene Data'!$F$12,0,10*ROW('Hygiene Data'!F149)))</f>
        <v/>
      </c>
      <c r="DW155" s="274" t="str">
        <f ca="true">+IF(OFFSET('Hygiene Data'!$F$13,0,10*ROW('Hygiene Data'!F149))="","",OFFSET('Hygiene Data'!$F$13,0,10*ROW('Hygiene Data'!F149)))</f>
        <v/>
      </c>
      <c r="DX155" s="274" t="str">
        <f ca="true">+IF(OFFSET('Hygiene Data'!$G$11,0,10*ROW('Hygiene Data'!G149))="","",OFFSET('Hygiene Data'!$G$11,0,10*ROW('Hygiene Data'!G149)))</f>
        <v/>
      </c>
      <c r="DY155" s="274" t="str">
        <f ca="true">+IF(OFFSET('Hygiene Data'!$G$12,0,10*ROW('Hygiene Data'!G149))="","",OFFSET('Hygiene Data'!$G$12,0,10*ROW('Hygiene Data'!G149)))</f>
        <v/>
      </c>
      <c r="DZ155" s="274" t="str">
        <f ca="true">+IF(OFFSET('Hygiene Data'!$G$13,0,10*ROW('Hygiene Data'!G149))="","",OFFSET('Hygiene Data'!$G$13,0,10*ROW('Hygiene Data'!G149)))</f>
        <v/>
      </c>
      <c r="EA155" s="274" t="str">
        <f ca="true">+IF(OFFSET('Hygiene Data'!$H$11,0,10*ROW('Hygiene Data'!H149))="","",OFFSET('Hygiene Data'!$H$11,0,10*ROW('Hygiene Data'!H149)))</f>
        <v/>
      </c>
      <c r="EB155" s="274" t="str">
        <f ca="true">+IF(OFFSET('Hygiene Data'!$H$12,0,10*ROW('Hygiene Data'!H149))="","",OFFSET('Hygiene Data'!$H$12,0,10*ROW('Hygiene Data'!H149)))</f>
        <v/>
      </c>
      <c r="EC155" s="274" t="str">
        <f ca="true">+IF(OFFSET('Hygiene Data'!$H$13,0,10*ROW('Hygiene Data'!H149))="","",OFFSET('Hygiene Data'!$H$13,0,10*ROW('Hygiene Data'!H149)))</f>
        <v/>
      </c>
      <c r="ED155" s="274" t="str">
        <f ca="true">+IF(OFFSET('Hygiene Data'!$I$11,0,10*ROW('Hygiene Data'!I149))="","",OFFSET('Hygiene Data'!$I$11,0,10*ROW('Hygiene Data'!I149)))</f>
        <v/>
      </c>
      <c r="EE155" s="274" t="str">
        <f ca="true">+IF(OFFSET('Hygiene Data'!$I$12,0,10*ROW('Hygiene Data'!I149))="","",OFFSET('Hygiene Data'!$I$12,0,10*ROW('Hygiene Data'!I149)))</f>
        <v/>
      </c>
      <c r="EF155" s="274"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0" t="str">
        <f t="shared" ca="true" si="2"/>
        <v/>
      </c>
      <c r="D156" s="9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4"/>
      <c r="BS156" s="274" t="str">
        <f ca="true">+IF(OFFSET('Water Data'!$D$27,0,10*ROW('Water Data'!D150))="","",OFFSET('Water Data'!$D$27,0,10*ROW('Water Data'!D150)))</f>
        <v/>
      </c>
      <c r="BT156" s="274" t="str">
        <f ca="true">+IF(OFFSET('Water Data'!$D$28,0,10*ROW('Water Data'!D150))="","",OFFSET('Water Data'!$D$28,0,10*ROW('Water Data'!D150)))</f>
        <v/>
      </c>
      <c r="BU156" s="274" t="str">
        <f ca="true">+IF(OFFSET('Water Data'!$D$29,0,10*ROW('Water Data'!D150))="","",OFFSET('Water Data'!$D$29,0,10*ROW('Water Data'!D150)))</f>
        <v/>
      </c>
      <c r="BV156" s="274" t="str">
        <f ca="true">+IF(OFFSET('Water Data'!$E$27,0,10*ROW('Water Data'!E150))="","",OFFSET('Water Data'!$E$27,0,10*ROW('Water Data'!E150)))</f>
        <v/>
      </c>
      <c r="BW156" s="274" t="str">
        <f ca="true">+IF(OFFSET('Water Data'!$E$28,0,10*ROW('Water Data'!E150))="","",OFFSET('Water Data'!$E$28,0,10*ROW('Water Data'!E150)))</f>
        <v/>
      </c>
      <c r="BX156" s="274" t="str">
        <f ca="true">+IF(OFFSET('Water Data'!$E$29,0,10*ROW('Water Data'!E150))="","",OFFSET('Water Data'!$E$29,0,10*ROW('Water Data'!E150)))</f>
        <v/>
      </c>
      <c r="BY156" s="274" t="str">
        <f ca="true">+IF(OFFSET('Water Data'!$F$27,0,10*ROW('Water Data'!F150))="","",OFFSET('Water Data'!$F$27,0,10*ROW('Water Data'!F150)))</f>
        <v/>
      </c>
      <c r="BZ156" s="274" t="str">
        <f ca="true">+IF(OFFSET('Water Data'!$F$28,0,10*ROW('Water Data'!F150))="","",OFFSET('Water Data'!$F$28,0,10*ROW('Water Data'!F150)))</f>
        <v/>
      </c>
      <c r="CA156" s="274" t="str">
        <f ca="true">+IF(OFFSET('Water Data'!$F$29,0,10*ROW('Water Data'!F150))="","",OFFSET('Water Data'!$F$29,0,10*ROW('Water Data'!F150)))</f>
        <v/>
      </c>
      <c r="CB156" s="274" t="str">
        <f ca="true">+IF(OFFSET('Water Data'!$G$27,0,10*ROW('Water Data'!G150))="","",OFFSET('Water Data'!$G$27,0,10*ROW('Water Data'!G150)))</f>
        <v/>
      </c>
      <c r="CC156" s="274" t="str">
        <f ca="true">+IF(OFFSET('Water Data'!$G$28,0,10*ROW('Water Data'!G150))="","",OFFSET('Water Data'!$G$28,0,10*ROW('Water Data'!G150)))</f>
        <v/>
      </c>
      <c r="CD156" s="274" t="str">
        <f ca="true">+IF(OFFSET('Water Data'!$G$29,0,10*ROW('Water Data'!G150))="","",OFFSET('Water Data'!$G$29,0,10*ROW('Water Data'!G150)))</f>
        <v/>
      </c>
      <c r="CE156" s="274" t="str">
        <f ca="true">+IF(OFFSET('Water Data'!$H$27,0,10*ROW('Water Data'!H150))="","",OFFSET('Water Data'!$H$27,0,10*ROW('Water Data'!H150)))</f>
        <v/>
      </c>
      <c r="CF156" s="274" t="str">
        <f ca="true">+IF(OFFSET('Water Data'!$H$28,0,10*ROW('Water Data'!H150))="","",OFFSET('Water Data'!$H$28,0,10*ROW('Water Data'!H150)))</f>
        <v/>
      </c>
      <c r="CG156" s="274" t="str">
        <f ca="true">+IF(OFFSET('Water Data'!$H$29,0,10*ROW('Water Data'!H150))="","",OFFSET('Water Data'!$H$29,0,10*ROW('Water Data'!H150)))</f>
        <v/>
      </c>
      <c r="CH156" s="274" t="str">
        <f ca="true">+IF(OFFSET('Water Data'!$I$27,0,10*ROW('Water Data'!I150))="","",OFFSET('Water Data'!$I$27,0,10*ROW('Water Data'!I150)))</f>
        <v/>
      </c>
      <c r="CI156" s="274" t="str">
        <f ca="true">+IF(OFFSET('Water Data'!$I$28,0,10*ROW('Water Data'!I150))="","",OFFSET('Water Data'!$I$28,0,10*ROW('Water Data'!I150)))</f>
        <v/>
      </c>
      <c r="CJ156" s="274" t="str">
        <f ca="true">+IF(OFFSET('Water Data'!$I$29,0,10*ROW('Water Data'!I150))="","",OFFSET('Water Data'!$I$29,0,10*ROW('Water Data'!I150)))</f>
        <v/>
      </c>
      <c r="CK156" s="274" t="str">
        <f ca="true">+IF(OFFSET('Sanitation Data'!$D$28,0,10*ROW('Sanitation Data'!D150))="","",OFFSET('Sanitation Data'!$D$28,0,10*ROW('Sanitation Data'!D150)))</f>
        <v/>
      </c>
      <c r="CL156" s="274" t="str">
        <f ca="true">+IF(OFFSET('Sanitation Data'!$D$29,0,10*ROW('Sanitation Data'!D150))="","",OFFSET('Sanitation Data'!$D$29,0,10*ROW('Sanitation Data'!D150)))</f>
        <v/>
      </c>
      <c r="CM156" s="274" t="str">
        <f ca="true">+IF(OFFSET('Sanitation Data'!$D$30,0,10*ROW('Sanitation Data'!D150))="","",OFFSET('Sanitation Data'!$D$30,0,10*ROW('Sanitation Data'!D150)))</f>
        <v/>
      </c>
      <c r="CN156" s="274" t="str">
        <f ca="true">+IF(OFFSET('Sanitation Data'!$D$31,0,10*ROW('Sanitation Data'!D150))="","",OFFSET('Sanitation Data'!$D$31,0,10*ROW('Sanitation Data'!D150)))</f>
        <v/>
      </c>
      <c r="CO156" s="274" t="str">
        <f ca="true">+IF(OFFSET('Sanitation Data'!$D$32,0,10*ROW('Sanitation Data'!D150))="","",OFFSET('Sanitation Data'!$D$32,0,10*ROW('Sanitation Data'!D150)))</f>
        <v/>
      </c>
      <c r="CP156" s="274" t="str">
        <f ca="true">+IF(OFFSET('Sanitation Data'!$E$28,0,10*ROW('Sanitation Data'!E150))="","",OFFSET('Sanitation Data'!$E$28,0,10*ROW('Sanitation Data'!E150)))</f>
        <v/>
      </c>
      <c r="CQ156" s="274" t="str">
        <f ca="true">+IF(OFFSET('Sanitation Data'!$E$29,0,10*ROW('Sanitation Data'!E150))="","",OFFSET('Sanitation Data'!$E$29,0,10*ROW('Sanitation Data'!E150)))</f>
        <v/>
      </c>
      <c r="CR156" s="274" t="str">
        <f ca="true">+IF(OFFSET('Sanitation Data'!$E$30,0,10*ROW('Sanitation Data'!E150))="","",OFFSET('Sanitation Data'!$E$30,0,10*ROW('Sanitation Data'!E150)))</f>
        <v/>
      </c>
      <c r="CS156" s="274" t="str">
        <f ca="true">+IF(OFFSET('Sanitation Data'!$E$31,0,10*ROW('Sanitation Data'!E150))="","",OFFSET('Sanitation Data'!$E$31,0,10*ROW('Sanitation Data'!E150)))</f>
        <v/>
      </c>
      <c r="CT156" s="274" t="str">
        <f ca="true">+IF(OFFSET('Sanitation Data'!$E$32,0,10*ROW('Sanitation Data'!E150))="","",OFFSET('Sanitation Data'!$E$32,0,10*ROW('Sanitation Data'!E150)))</f>
        <v/>
      </c>
      <c r="CU156" s="274" t="str">
        <f ca="true">+IF(OFFSET('Sanitation Data'!$F$28,0,10*ROW('Sanitation Data'!F150))="","",OFFSET('Sanitation Data'!$F$28,0,10*ROW('Sanitation Data'!F150)))</f>
        <v/>
      </c>
      <c r="CV156" s="274" t="str">
        <f ca="true">+IF(OFFSET('Sanitation Data'!$F$29,0,10*ROW('Sanitation Data'!F150))="","",OFFSET('Sanitation Data'!$F$29,0,10*ROW('Sanitation Data'!F150)))</f>
        <v/>
      </c>
      <c r="CW156" s="274" t="str">
        <f ca="true">+IF(OFFSET('Sanitation Data'!$F$30,0,10*ROW('Sanitation Data'!F150))="","",OFFSET('Sanitation Data'!$F$30,0,10*ROW('Sanitation Data'!F150)))</f>
        <v/>
      </c>
      <c r="CX156" s="274" t="str">
        <f ca="true">+IF(OFFSET('Sanitation Data'!$F$31,0,10*ROW('Sanitation Data'!F150))="","",OFFSET('Sanitation Data'!$F$31,0,10*ROW('Sanitation Data'!F150)))</f>
        <v/>
      </c>
      <c r="CY156" s="274" t="str">
        <f ca="true">+IF(OFFSET('Sanitation Data'!$F$32,0,10*ROW('Sanitation Data'!F150))="","",OFFSET('Sanitation Data'!$F$32,0,10*ROW('Sanitation Data'!F150)))</f>
        <v/>
      </c>
      <c r="CZ156" s="274" t="str">
        <f ca="true">+IF(OFFSET('Sanitation Data'!$G$28,0,10*ROW('Sanitation Data'!G150))="","",OFFSET('Sanitation Data'!$G$28,0,10*ROW('Sanitation Data'!G150)))</f>
        <v/>
      </c>
      <c r="DA156" s="274" t="str">
        <f ca="true">+IF(OFFSET('Sanitation Data'!$G$29,0,10*ROW('Sanitation Data'!G150))="","",OFFSET('Sanitation Data'!$G$29,0,10*ROW('Sanitation Data'!G150)))</f>
        <v/>
      </c>
      <c r="DB156" s="274" t="str">
        <f ca="true">+IF(OFFSET('Sanitation Data'!$G$30,0,10*ROW('Sanitation Data'!G150))="","",OFFSET('Sanitation Data'!$G$30,0,10*ROW('Sanitation Data'!G150)))</f>
        <v/>
      </c>
      <c r="DC156" s="274" t="str">
        <f ca="true">+IF(OFFSET('Sanitation Data'!$G$31,0,10*ROW('Sanitation Data'!G150))="","",OFFSET('Sanitation Data'!$G$31,0,10*ROW('Sanitation Data'!G150)))</f>
        <v/>
      </c>
      <c r="DD156" s="274" t="str">
        <f ca="true">+IF(OFFSET('Sanitation Data'!$G$32,0,10*ROW('Sanitation Data'!G150))="","",OFFSET('Sanitation Data'!$G$32,0,10*ROW('Sanitation Data'!G150)))</f>
        <v/>
      </c>
      <c r="DE156" s="274" t="str">
        <f ca="true">+IF(OFFSET('Sanitation Data'!$H$28,0,10*ROW('Sanitation Data'!H150))="","",OFFSET('Sanitation Data'!$H$28,0,10*ROW('Sanitation Data'!H150)))</f>
        <v/>
      </c>
      <c r="DF156" s="274" t="str">
        <f ca="true">+IF(OFFSET('Sanitation Data'!$H$29,0,10*ROW('Sanitation Data'!H150))="","",OFFSET('Sanitation Data'!$H$29,0,10*ROW('Sanitation Data'!H150)))</f>
        <v/>
      </c>
      <c r="DG156" s="274" t="str">
        <f ca="true">+IF(OFFSET('Sanitation Data'!$H$30,0,10*ROW('Sanitation Data'!H150))="","",OFFSET('Sanitation Data'!$H$30,0,10*ROW('Sanitation Data'!H150)))</f>
        <v/>
      </c>
      <c r="DH156" s="274" t="str">
        <f ca="true">+IF(OFFSET('Sanitation Data'!$H$31,0,10*ROW('Sanitation Data'!H150))="","",OFFSET('Sanitation Data'!$H$31,0,10*ROW('Sanitation Data'!H150)))</f>
        <v/>
      </c>
      <c r="DI156" s="274" t="str">
        <f ca="true">+IF(OFFSET('Sanitation Data'!$H$32,0,10*ROW('Sanitation Data'!H150))="","",OFFSET('Sanitation Data'!$H$32,0,10*ROW('Sanitation Data'!H150)))</f>
        <v/>
      </c>
      <c r="DJ156" s="274" t="str">
        <f ca="true">+IF(OFFSET('Sanitation Data'!$I$28,0,10*ROW('Sanitation Data'!I150))="","",OFFSET('Sanitation Data'!$I$28,0,10*ROW('Sanitation Data'!I150)))</f>
        <v/>
      </c>
      <c r="DK156" s="274" t="str">
        <f ca="true">+IF(OFFSET('Sanitation Data'!$I$29,0,10*ROW('Sanitation Data'!I150))="","",OFFSET('Sanitation Data'!$I$29,0,10*ROW('Sanitation Data'!I150)))</f>
        <v/>
      </c>
      <c r="DL156" s="274" t="str">
        <f ca="true">+IF(OFFSET('Sanitation Data'!$I$30,0,10*ROW('Sanitation Data'!I150))="","",OFFSET('Sanitation Data'!$I$30,0,10*ROW('Sanitation Data'!I150)))</f>
        <v/>
      </c>
      <c r="DM156" s="274" t="str">
        <f ca="true">+IF(OFFSET('Sanitation Data'!$I$31,0,10*ROW('Sanitation Data'!I150))="","",OFFSET('Sanitation Data'!$I$31,0,10*ROW('Sanitation Data'!I150)))</f>
        <v/>
      </c>
      <c r="DN156" s="274" t="str">
        <f ca="true">+IF(OFFSET('Sanitation Data'!$I$32,0,10*ROW('Sanitation Data'!I150))="","",OFFSET('Sanitation Data'!$I$32,0,10*ROW('Sanitation Data'!I150)))</f>
        <v/>
      </c>
      <c r="DO156" s="274" t="str">
        <f ca="true">+IF(OFFSET('Hygiene Data'!$D$11,0,10*ROW('Hygiene Data'!D150))="","",OFFSET('Hygiene Data'!$D$11,0,10*ROW('Hygiene Data'!D150)))</f>
        <v/>
      </c>
      <c r="DP156" s="274" t="str">
        <f ca="true">+IF(OFFSET('Hygiene Data'!$D$12,0,10*ROW('Hygiene Data'!D150))="","",OFFSET('Hygiene Data'!$D$12,0,10*ROW('Hygiene Data'!D150)))</f>
        <v/>
      </c>
      <c r="DQ156" s="274" t="str">
        <f ca="true">+IF(OFFSET('Hygiene Data'!$D$13,0,10*ROW('Hygiene Data'!D150))="","",OFFSET('Hygiene Data'!$D$13,0,10*ROW('Hygiene Data'!D150)))</f>
        <v/>
      </c>
      <c r="DR156" s="274" t="str">
        <f ca="true">+IF(OFFSET('Hygiene Data'!$E$11,0,10*ROW('Hygiene Data'!E150))="","",OFFSET('Hygiene Data'!$E$11,0,10*ROW('Hygiene Data'!E150)))</f>
        <v/>
      </c>
      <c r="DS156" s="274" t="str">
        <f ca="true">+IF(OFFSET('Hygiene Data'!$E$12,0,10*ROW('Hygiene Data'!E150))="","",OFFSET('Hygiene Data'!$E$12,0,10*ROW('Hygiene Data'!E150)))</f>
        <v/>
      </c>
      <c r="DT156" s="274" t="str">
        <f ca="true">+IF(OFFSET('Hygiene Data'!$E$13,0,10*ROW('Hygiene Data'!E150))="","",OFFSET('Hygiene Data'!$E$13,0,10*ROW('Hygiene Data'!E150)))</f>
        <v/>
      </c>
      <c r="DU156" s="274" t="str">
        <f ca="true">+IF(OFFSET('Hygiene Data'!$F$11,0,10*ROW('Hygiene Data'!F150))="","",OFFSET('Hygiene Data'!$F$11,0,10*ROW('Hygiene Data'!F150)))</f>
        <v/>
      </c>
      <c r="DV156" s="274" t="str">
        <f ca="true">+IF(OFFSET('Hygiene Data'!$F$12,0,10*ROW('Hygiene Data'!F150))="","",OFFSET('Hygiene Data'!$F$12,0,10*ROW('Hygiene Data'!F150)))</f>
        <v/>
      </c>
      <c r="DW156" s="274" t="str">
        <f ca="true">+IF(OFFSET('Hygiene Data'!$F$13,0,10*ROW('Hygiene Data'!F150))="","",OFFSET('Hygiene Data'!$F$13,0,10*ROW('Hygiene Data'!F150)))</f>
        <v/>
      </c>
      <c r="DX156" s="274" t="str">
        <f ca="true">+IF(OFFSET('Hygiene Data'!$G$11,0,10*ROW('Hygiene Data'!G150))="","",OFFSET('Hygiene Data'!$G$11,0,10*ROW('Hygiene Data'!G150)))</f>
        <v/>
      </c>
      <c r="DY156" s="274" t="str">
        <f ca="true">+IF(OFFSET('Hygiene Data'!$G$12,0,10*ROW('Hygiene Data'!G150))="","",OFFSET('Hygiene Data'!$G$12,0,10*ROW('Hygiene Data'!G150)))</f>
        <v/>
      </c>
      <c r="DZ156" s="274" t="str">
        <f ca="true">+IF(OFFSET('Hygiene Data'!$G$13,0,10*ROW('Hygiene Data'!G150))="","",OFFSET('Hygiene Data'!$G$13,0,10*ROW('Hygiene Data'!G150)))</f>
        <v/>
      </c>
      <c r="EA156" s="274" t="str">
        <f ca="true">+IF(OFFSET('Hygiene Data'!$H$11,0,10*ROW('Hygiene Data'!H150))="","",OFFSET('Hygiene Data'!$H$11,0,10*ROW('Hygiene Data'!H150)))</f>
        <v/>
      </c>
      <c r="EB156" s="274" t="str">
        <f ca="true">+IF(OFFSET('Hygiene Data'!$H$12,0,10*ROW('Hygiene Data'!H150))="","",OFFSET('Hygiene Data'!$H$12,0,10*ROW('Hygiene Data'!H150)))</f>
        <v/>
      </c>
      <c r="EC156" s="274" t="str">
        <f ca="true">+IF(OFFSET('Hygiene Data'!$H$13,0,10*ROW('Hygiene Data'!H150))="","",OFFSET('Hygiene Data'!$H$13,0,10*ROW('Hygiene Data'!H150)))</f>
        <v/>
      </c>
      <c r="ED156" s="274" t="str">
        <f ca="true">+IF(OFFSET('Hygiene Data'!$I$11,0,10*ROW('Hygiene Data'!I150))="","",OFFSET('Hygiene Data'!$I$11,0,10*ROW('Hygiene Data'!I150)))</f>
        <v/>
      </c>
      <c r="EE156" s="274" t="str">
        <f ca="true">+IF(OFFSET('Hygiene Data'!$I$12,0,10*ROW('Hygiene Data'!I150))="","",OFFSET('Hygiene Data'!$I$12,0,10*ROW('Hygiene Data'!I150)))</f>
        <v/>
      </c>
      <c r="EF156" s="274"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0" t="str">
        <f t="shared" ca="true" si="2"/>
        <v/>
      </c>
      <c r="D157" s="9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4"/>
      <c r="BS157" s="274" t="str">
        <f ca="true">+IF(OFFSET('Water Data'!$D$27,0,10*ROW('Water Data'!D151))="","",OFFSET('Water Data'!$D$27,0,10*ROW('Water Data'!D151)))</f>
        <v/>
      </c>
      <c r="BT157" s="274" t="str">
        <f ca="true">+IF(OFFSET('Water Data'!$D$28,0,10*ROW('Water Data'!D151))="","",OFFSET('Water Data'!$D$28,0,10*ROW('Water Data'!D151)))</f>
        <v/>
      </c>
      <c r="BU157" s="274" t="str">
        <f ca="true">+IF(OFFSET('Water Data'!$D$29,0,10*ROW('Water Data'!D151))="","",OFFSET('Water Data'!$D$29,0,10*ROW('Water Data'!D151)))</f>
        <v/>
      </c>
      <c r="BV157" s="274" t="str">
        <f ca="true">+IF(OFFSET('Water Data'!$E$27,0,10*ROW('Water Data'!E151))="","",OFFSET('Water Data'!$E$27,0,10*ROW('Water Data'!E151)))</f>
        <v/>
      </c>
      <c r="BW157" s="274" t="str">
        <f ca="true">+IF(OFFSET('Water Data'!$E$28,0,10*ROW('Water Data'!E151))="","",OFFSET('Water Data'!$E$28,0,10*ROW('Water Data'!E151)))</f>
        <v/>
      </c>
      <c r="BX157" s="274" t="str">
        <f ca="true">+IF(OFFSET('Water Data'!$E$29,0,10*ROW('Water Data'!E151))="","",OFFSET('Water Data'!$E$29,0,10*ROW('Water Data'!E151)))</f>
        <v/>
      </c>
      <c r="BY157" s="274" t="str">
        <f ca="true">+IF(OFFSET('Water Data'!$F$27,0,10*ROW('Water Data'!F151))="","",OFFSET('Water Data'!$F$27,0,10*ROW('Water Data'!F151)))</f>
        <v/>
      </c>
      <c r="BZ157" s="274" t="str">
        <f ca="true">+IF(OFFSET('Water Data'!$F$28,0,10*ROW('Water Data'!F151))="","",OFFSET('Water Data'!$F$28,0,10*ROW('Water Data'!F151)))</f>
        <v/>
      </c>
      <c r="CA157" s="274" t="str">
        <f ca="true">+IF(OFFSET('Water Data'!$F$29,0,10*ROW('Water Data'!F151))="","",OFFSET('Water Data'!$F$29,0,10*ROW('Water Data'!F151)))</f>
        <v/>
      </c>
      <c r="CB157" s="274" t="str">
        <f ca="true">+IF(OFFSET('Water Data'!$G$27,0,10*ROW('Water Data'!G151))="","",OFFSET('Water Data'!$G$27,0,10*ROW('Water Data'!G151)))</f>
        <v/>
      </c>
      <c r="CC157" s="274" t="str">
        <f ca="true">+IF(OFFSET('Water Data'!$G$28,0,10*ROW('Water Data'!G151))="","",OFFSET('Water Data'!$G$28,0,10*ROW('Water Data'!G151)))</f>
        <v/>
      </c>
      <c r="CD157" s="274" t="str">
        <f ca="true">+IF(OFFSET('Water Data'!$G$29,0,10*ROW('Water Data'!G151))="","",OFFSET('Water Data'!$G$29,0,10*ROW('Water Data'!G151)))</f>
        <v/>
      </c>
      <c r="CE157" s="274" t="str">
        <f ca="true">+IF(OFFSET('Water Data'!$H$27,0,10*ROW('Water Data'!H151))="","",OFFSET('Water Data'!$H$27,0,10*ROW('Water Data'!H151)))</f>
        <v/>
      </c>
      <c r="CF157" s="274" t="str">
        <f ca="true">+IF(OFFSET('Water Data'!$H$28,0,10*ROW('Water Data'!H151))="","",OFFSET('Water Data'!$H$28,0,10*ROW('Water Data'!H151)))</f>
        <v/>
      </c>
      <c r="CG157" s="274" t="str">
        <f ca="true">+IF(OFFSET('Water Data'!$H$29,0,10*ROW('Water Data'!H151))="","",OFFSET('Water Data'!$H$29,0,10*ROW('Water Data'!H151)))</f>
        <v/>
      </c>
      <c r="CH157" s="274" t="str">
        <f ca="true">+IF(OFFSET('Water Data'!$I$27,0,10*ROW('Water Data'!I151))="","",OFFSET('Water Data'!$I$27,0,10*ROW('Water Data'!I151)))</f>
        <v/>
      </c>
      <c r="CI157" s="274" t="str">
        <f ca="true">+IF(OFFSET('Water Data'!$I$28,0,10*ROW('Water Data'!I151))="","",OFFSET('Water Data'!$I$28,0,10*ROW('Water Data'!I151)))</f>
        <v/>
      </c>
      <c r="CJ157" s="274" t="str">
        <f ca="true">+IF(OFFSET('Water Data'!$I$29,0,10*ROW('Water Data'!I151))="","",OFFSET('Water Data'!$I$29,0,10*ROW('Water Data'!I151)))</f>
        <v/>
      </c>
      <c r="CK157" s="274" t="str">
        <f ca="true">+IF(OFFSET('Sanitation Data'!$D$28,0,10*ROW('Sanitation Data'!D151))="","",OFFSET('Sanitation Data'!$D$28,0,10*ROW('Sanitation Data'!D151)))</f>
        <v/>
      </c>
      <c r="CL157" s="274" t="str">
        <f ca="true">+IF(OFFSET('Sanitation Data'!$D$29,0,10*ROW('Sanitation Data'!D151))="","",OFFSET('Sanitation Data'!$D$29,0,10*ROW('Sanitation Data'!D151)))</f>
        <v/>
      </c>
      <c r="CM157" s="274" t="str">
        <f ca="true">+IF(OFFSET('Sanitation Data'!$D$30,0,10*ROW('Sanitation Data'!D151))="","",OFFSET('Sanitation Data'!$D$30,0,10*ROW('Sanitation Data'!D151)))</f>
        <v/>
      </c>
      <c r="CN157" s="274" t="str">
        <f ca="true">+IF(OFFSET('Sanitation Data'!$D$31,0,10*ROW('Sanitation Data'!D151))="","",OFFSET('Sanitation Data'!$D$31,0,10*ROW('Sanitation Data'!D151)))</f>
        <v/>
      </c>
      <c r="CO157" s="274" t="str">
        <f ca="true">+IF(OFFSET('Sanitation Data'!$D$32,0,10*ROW('Sanitation Data'!D151))="","",OFFSET('Sanitation Data'!$D$32,0,10*ROW('Sanitation Data'!D151)))</f>
        <v/>
      </c>
      <c r="CP157" s="274" t="str">
        <f ca="true">+IF(OFFSET('Sanitation Data'!$E$28,0,10*ROW('Sanitation Data'!E151))="","",OFFSET('Sanitation Data'!$E$28,0,10*ROW('Sanitation Data'!E151)))</f>
        <v/>
      </c>
      <c r="CQ157" s="274" t="str">
        <f ca="true">+IF(OFFSET('Sanitation Data'!$E$29,0,10*ROW('Sanitation Data'!E151))="","",OFFSET('Sanitation Data'!$E$29,0,10*ROW('Sanitation Data'!E151)))</f>
        <v/>
      </c>
      <c r="CR157" s="274" t="str">
        <f ca="true">+IF(OFFSET('Sanitation Data'!$E$30,0,10*ROW('Sanitation Data'!E151))="","",OFFSET('Sanitation Data'!$E$30,0,10*ROW('Sanitation Data'!E151)))</f>
        <v/>
      </c>
      <c r="CS157" s="274" t="str">
        <f ca="true">+IF(OFFSET('Sanitation Data'!$E$31,0,10*ROW('Sanitation Data'!E151))="","",OFFSET('Sanitation Data'!$E$31,0,10*ROW('Sanitation Data'!E151)))</f>
        <v/>
      </c>
      <c r="CT157" s="274" t="str">
        <f ca="true">+IF(OFFSET('Sanitation Data'!$E$32,0,10*ROW('Sanitation Data'!E151))="","",OFFSET('Sanitation Data'!$E$32,0,10*ROW('Sanitation Data'!E151)))</f>
        <v/>
      </c>
      <c r="CU157" s="274" t="str">
        <f ca="true">+IF(OFFSET('Sanitation Data'!$F$28,0,10*ROW('Sanitation Data'!F151))="","",OFFSET('Sanitation Data'!$F$28,0,10*ROW('Sanitation Data'!F151)))</f>
        <v/>
      </c>
      <c r="CV157" s="274" t="str">
        <f ca="true">+IF(OFFSET('Sanitation Data'!$F$29,0,10*ROW('Sanitation Data'!F151))="","",OFFSET('Sanitation Data'!$F$29,0,10*ROW('Sanitation Data'!F151)))</f>
        <v/>
      </c>
      <c r="CW157" s="274" t="str">
        <f ca="true">+IF(OFFSET('Sanitation Data'!$F$30,0,10*ROW('Sanitation Data'!F151))="","",OFFSET('Sanitation Data'!$F$30,0,10*ROW('Sanitation Data'!F151)))</f>
        <v/>
      </c>
      <c r="CX157" s="274" t="str">
        <f ca="true">+IF(OFFSET('Sanitation Data'!$F$31,0,10*ROW('Sanitation Data'!F151))="","",OFFSET('Sanitation Data'!$F$31,0,10*ROW('Sanitation Data'!F151)))</f>
        <v/>
      </c>
      <c r="CY157" s="274" t="str">
        <f ca="true">+IF(OFFSET('Sanitation Data'!$F$32,0,10*ROW('Sanitation Data'!F151))="","",OFFSET('Sanitation Data'!$F$32,0,10*ROW('Sanitation Data'!F151)))</f>
        <v/>
      </c>
      <c r="CZ157" s="274" t="str">
        <f ca="true">+IF(OFFSET('Sanitation Data'!$G$28,0,10*ROW('Sanitation Data'!G151))="","",OFFSET('Sanitation Data'!$G$28,0,10*ROW('Sanitation Data'!G151)))</f>
        <v/>
      </c>
      <c r="DA157" s="274" t="str">
        <f ca="true">+IF(OFFSET('Sanitation Data'!$G$29,0,10*ROW('Sanitation Data'!G151))="","",OFFSET('Sanitation Data'!$G$29,0,10*ROW('Sanitation Data'!G151)))</f>
        <v/>
      </c>
      <c r="DB157" s="274" t="str">
        <f ca="true">+IF(OFFSET('Sanitation Data'!$G$30,0,10*ROW('Sanitation Data'!G151))="","",OFFSET('Sanitation Data'!$G$30,0,10*ROW('Sanitation Data'!G151)))</f>
        <v/>
      </c>
      <c r="DC157" s="274" t="str">
        <f ca="true">+IF(OFFSET('Sanitation Data'!$G$31,0,10*ROW('Sanitation Data'!G151))="","",OFFSET('Sanitation Data'!$G$31,0,10*ROW('Sanitation Data'!G151)))</f>
        <v/>
      </c>
      <c r="DD157" s="274" t="str">
        <f ca="true">+IF(OFFSET('Sanitation Data'!$G$32,0,10*ROW('Sanitation Data'!G151))="","",OFFSET('Sanitation Data'!$G$32,0,10*ROW('Sanitation Data'!G151)))</f>
        <v/>
      </c>
      <c r="DE157" s="274" t="str">
        <f ca="true">+IF(OFFSET('Sanitation Data'!$H$28,0,10*ROW('Sanitation Data'!H151))="","",OFFSET('Sanitation Data'!$H$28,0,10*ROW('Sanitation Data'!H151)))</f>
        <v/>
      </c>
      <c r="DF157" s="274" t="str">
        <f ca="true">+IF(OFFSET('Sanitation Data'!$H$29,0,10*ROW('Sanitation Data'!H151))="","",OFFSET('Sanitation Data'!$H$29,0,10*ROW('Sanitation Data'!H151)))</f>
        <v/>
      </c>
      <c r="DG157" s="274" t="str">
        <f ca="true">+IF(OFFSET('Sanitation Data'!$H$30,0,10*ROW('Sanitation Data'!H151))="","",OFFSET('Sanitation Data'!$H$30,0,10*ROW('Sanitation Data'!H151)))</f>
        <v/>
      </c>
      <c r="DH157" s="274" t="str">
        <f ca="true">+IF(OFFSET('Sanitation Data'!$H$31,0,10*ROW('Sanitation Data'!H151))="","",OFFSET('Sanitation Data'!$H$31,0,10*ROW('Sanitation Data'!H151)))</f>
        <v/>
      </c>
      <c r="DI157" s="274" t="str">
        <f ca="true">+IF(OFFSET('Sanitation Data'!$H$32,0,10*ROW('Sanitation Data'!H151))="","",OFFSET('Sanitation Data'!$H$32,0,10*ROW('Sanitation Data'!H151)))</f>
        <v/>
      </c>
      <c r="DJ157" s="274" t="str">
        <f ca="true">+IF(OFFSET('Sanitation Data'!$I$28,0,10*ROW('Sanitation Data'!I151))="","",OFFSET('Sanitation Data'!$I$28,0,10*ROW('Sanitation Data'!I151)))</f>
        <v/>
      </c>
      <c r="DK157" s="274" t="str">
        <f ca="true">+IF(OFFSET('Sanitation Data'!$I$29,0,10*ROW('Sanitation Data'!I151))="","",OFFSET('Sanitation Data'!$I$29,0,10*ROW('Sanitation Data'!I151)))</f>
        <v/>
      </c>
      <c r="DL157" s="274" t="str">
        <f ca="true">+IF(OFFSET('Sanitation Data'!$I$30,0,10*ROW('Sanitation Data'!I151))="","",OFFSET('Sanitation Data'!$I$30,0,10*ROW('Sanitation Data'!I151)))</f>
        <v/>
      </c>
      <c r="DM157" s="274" t="str">
        <f ca="true">+IF(OFFSET('Sanitation Data'!$I$31,0,10*ROW('Sanitation Data'!I151))="","",OFFSET('Sanitation Data'!$I$31,0,10*ROW('Sanitation Data'!I151)))</f>
        <v/>
      </c>
      <c r="DN157" s="274" t="str">
        <f ca="true">+IF(OFFSET('Sanitation Data'!$I$32,0,10*ROW('Sanitation Data'!I151))="","",OFFSET('Sanitation Data'!$I$32,0,10*ROW('Sanitation Data'!I151)))</f>
        <v/>
      </c>
      <c r="DO157" s="274" t="str">
        <f ca="true">+IF(OFFSET('Hygiene Data'!$D$11,0,10*ROW('Hygiene Data'!D151))="","",OFFSET('Hygiene Data'!$D$11,0,10*ROW('Hygiene Data'!D151)))</f>
        <v/>
      </c>
      <c r="DP157" s="274" t="str">
        <f ca="true">+IF(OFFSET('Hygiene Data'!$D$12,0,10*ROW('Hygiene Data'!D151))="","",OFFSET('Hygiene Data'!$D$12,0,10*ROW('Hygiene Data'!D151)))</f>
        <v/>
      </c>
      <c r="DQ157" s="274" t="str">
        <f ca="true">+IF(OFFSET('Hygiene Data'!$D$13,0,10*ROW('Hygiene Data'!D151))="","",OFFSET('Hygiene Data'!$D$13,0,10*ROW('Hygiene Data'!D151)))</f>
        <v/>
      </c>
      <c r="DR157" s="274" t="str">
        <f ca="true">+IF(OFFSET('Hygiene Data'!$E$11,0,10*ROW('Hygiene Data'!E151))="","",OFFSET('Hygiene Data'!$E$11,0,10*ROW('Hygiene Data'!E151)))</f>
        <v/>
      </c>
      <c r="DS157" s="274" t="str">
        <f ca="true">+IF(OFFSET('Hygiene Data'!$E$12,0,10*ROW('Hygiene Data'!E151))="","",OFFSET('Hygiene Data'!$E$12,0,10*ROW('Hygiene Data'!E151)))</f>
        <v/>
      </c>
      <c r="DT157" s="274" t="str">
        <f ca="true">+IF(OFFSET('Hygiene Data'!$E$13,0,10*ROW('Hygiene Data'!E151))="","",OFFSET('Hygiene Data'!$E$13,0,10*ROW('Hygiene Data'!E151)))</f>
        <v/>
      </c>
      <c r="DU157" s="274" t="str">
        <f ca="true">+IF(OFFSET('Hygiene Data'!$F$11,0,10*ROW('Hygiene Data'!F151))="","",OFFSET('Hygiene Data'!$F$11,0,10*ROW('Hygiene Data'!F151)))</f>
        <v/>
      </c>
      <c r="DV157" s="274" t="str">
        <f ca="true">+IF(OFFSET('Hygiene Data'!$F$12,0,10*ROW('Hygiene Data'!F151))="","",OFFSET('Hygiene Data'!$F$12,0,10*ROW('Hygiene Data'!F151)))</f>
        <v/>
      </c>
      <c r="DW157" s="274" t="str">
        <f ca="true">+IF(OFFSET('Hygiene Data'!$F$13,0,10*ROW('Hygiene Data'!F151))="","",OFFSET('Hygiene Data'!$F$13,0,10*ROW('Hygiene Data'!F151)))</f>
        <v/>
      </c>
      <c r="DX157" s="274" t="str">
        <f ca="true">+IF(OFFSET('Hygiene Data'!$G$11,0,10*ROW('Hygiene Data'!G151))="","",OFFSET('Hygiene Data'!$G$11,0,10*ROW('Hygiene Data'!G151)))</f>
        <v/>
      </c>
      <c r="DY157" s="274" t="str">
        <f ca="true">+IF(OFFSET('Hygiene Data'!$G$12,0,10*ROW('Hygiene Data'!G151))="","",OFFSET('Hygiene Data'!$G$12,0,10*ROW('Hygiene Data'!G151)))</f>
        <v/>
      </c>
      <c r="DZ157" s="274" t="str">
        <f ca="true">+IF(OFFSET('Hygiene Data'!$G$13,0,10*ROW('Hygiene Data'!G151))="","",OFFSET('Hygiene Data'!$G$13,0,10*ROW('Hygiene Data'!G151)))</f>
        <v/>
      </c>
      <c r="EA157" s="274" t="str">
        <f ca="true">+IF(OFFSET('Hygiene Data'!$H$11,0,10*ROW('Hygiene Data'!H151))="","",OFFSET('Hygiene Data'!$H$11,0,10*ROW('Hygiene Data'!H151)))</f>
        <v/>
      </c>
      <c r="EB157" s="274" t="str">
        <f ca="true">+IF(OFFSET('Hygiene Data'!$H$12,0,10*ROW('Hygiene Data'!H151))="","",OFFSET('Hygiene Data'!$H$12,0,10*ROW('Hygiene Data'!H151)))</f>
        <v/>
      </c>
      <c r="EC157" s="274" t="str">
        <f ca="true">+IF(OFFSET('Hygiene Data'!$H$13,0,10*ROW('Hygiene Data'!H151))="","",OFFSET('Hygiene Data'!$H$13,0,10*ROW('Hygiene Data'!H151)))</f>
        <v/>
      </c>
      <c r="ED157" s="274" t="str">
        <f ca="true">+IF(OFFSET('Hygiene Data'!$I$11,0,10*ROW('Hygiene Data'!I151))="","",OFFSET('Hygiene Data'!$I$11,0,10*ROW('Hygiene Data'!I151)))</f>
        <v/>
      </c>
      <c r="EE157" s="274" t="str">
        <f ca="true">+IF(OFFSET('Hygiene Data'!$I$12,0,10*ROW('Hygiene Data'!I151))="","",OFFSET('Hygiene Data'!$I$12,0,10*ROW('Hygiene Data'!I151)))</f>
        <v/>
      </c>
      <c r="EF157" s="274"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0" t="str">
        <f t="shared" ca="true" si="2"/>
        <v/>
      </c>
      <c r="D158" s="9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4"/>
      <c r="BS158" s="274" t="str">
        <f ca="true">+IF(OFFSET('Water Data'!$D$27,0,10*ROW('Water Data'!D152))="","",OFFSET('Water Data'!$D$27,0,10*ROW('Water Data'!D152)))</f>
        <v/>
      </c>
      <c r="BT158" s="274" t="str">
        <f ca="true">+IF(OFFSET('Water Data'!$D$28,0,10*ROW('Water Data'!D152))="","",OFFSET('Water Data'!$D$28,0,10*ROW('Water Data'!D152)))</f>
        <v/>
      </c>
      <c r="BU158" s="274" t="str">
        <f ca="true">+IF(OFFSET('Water Data'!$D$29,0,10*ROW('Water Data'!D152))="","",OFFSET('Water Data'!$D$29,0,10*ROW('Water Data'!D152)))</f>
        <v/>
      </c>
      <c r="BV158" s="274" t="str">
        <f ca="true">+IF(OFFSET('Water Data'!$E$27,0,10*ROW('Water Data'!E152))="","",OFFSET('Water Data'!$E$27,0,10*ROW('Water Data'!E152)))</f>
        <v/>
      </c>
      <c r="BW158" s="274" t="str">
        <f ca="true">+IF(OFFSET('Water Data'!$E$28,0,10*ROW('Water Data'!E152))="","",OFFSET('Water Data'!$E$28,0,10*ROW('Water Data'!E152)))</f>
        <v/>
      </c>
      <c r="BX158" s="274" t="str">
        <f ca="true">+IF(OFFSET('Water Data'!$E$29,0,10*ROW('Water Data'!E152))="","",OFFSET('Water Data'!$E$29,0,10*ROW('Water Data'!E152)))</f>
        <v/>
      </c>
      <c r="BY158" s="274" t="str">
        <f ca="true">+IF(OFFSET('Water Data'!$F$27,0,10*ROW('Water Data'!F152))="","",OFFSET('Water Data'!$F$27,0,10*ROW('Water Data'!F152)))</f>
        <v/>
      </c>
      <c r="BZ158" s="274" t="str">
        <f ca="true">+IF(OFFSET('Water Data'!$F$28,0,10*ROW('Water Data'!F152))="","",OFFSET('Water Data'!$F$28,0,10*ROW('Water Data'!F152)))</f>
        <v/>
      </c>
      <c r="CA158" s="274" t="str">
        <f ca="true">+IF(OFFSET('Water Data'!$F$29,0,10*ROW('Water Data'!F152))="","",OFFSET('Water Data'!$F$29,0,10*ROW('Water Data'!F152)))</f>
        <v/>
      </c>
      <c r="CB158" s="274" t="str">
        <f ca="true">+IF(OFFSET('Water Data'!$G$27,0,10*ROW('Water Data'!G152))="","",OFFSET('Water Data'!$G$27,0,10*ROW('Water Data'!G152)))</f>
        <v/>
      </c>
      <c r="CC158" s="274" t="str">
        <f ca="true">+IF(OFFSET('Water Data'!$G$28,0,10*ROW('Water Data'!G152))="","",OFFSET('Water Data'!$G$28,0,10*ROW('Water Data'!G152)))</f>
        <v/>
      </c>
      <c r="CD158" s="274" t="str">
        <f ca="true">+IF(OFFSET('Water Data'!$G$29,0,10*ROW('Water Data'!G152))="","",OFFSET('Water Data'!$G$29,0,10*ROW('Water Data'!G152)))</f>
        <v/>
      </c>
      <c r="CE158" s="274" t="str">
        <f ca="true">+IF(OFFSET('Water Data'!$H$27,0,10*ROW('Water Data'!H152))="","",OFFSET('Water Data'!$H$27,0,10*ROW('Water Data'!H152)))</f>
        <v/>
      </c>
      <c r="CF158" s="274" t="str">
        <f ca="true">+IF(OFFSET('Water Data'!$H$28,0,10*ROW('Water Data'!H152))="","",OFFSET('Water Data'!$H$28,0,10*ROW('Water Data'!H152)))</f>
        <v/>
      </c>
      <c r="CG158" s="274" t="str">
        <f ca="true">+IF(OFFSET('Water Data'!$H$29,0,10*ROW('Water Data'!H152))="","",OFFSET('Water Data'!$H$29,0,10*ROW('Water Data'!H152)))</f>
        <v/>
      </c>
      <c r="CH158" s="274" t="str">
        <f ca="true">+IF(OFFSET('Water Data'!$I$27,0,10*ROW('Water Data'!I152))="","",OFFSET('Water Data'!$I$27,0,10*ROW('Water Data'!I152)))</f>
        <v/>
      </c>
      <c r="CI158" s="274" t="str">
        <f ca="true">+IF(OFFSET('Water Data'!$I$28,0,10*ROW('Water Data'!I152))="","",OFFSET('Water Data'!$I$28,0,10*ROW('Water Data'!I152)))</f>
        <v/>
      </c>
      <c r="CJ158" s="274" t="str">
        <f ca="true">+IF(OFFSET('Water Data'!$I$29,0,10*ROW('Water Data'!I152))="","",OFFSET('Water Data'!$I$29,0,10*ROW('Water Data'!I152)))</f>
        <v/>
      </c>
      <c r="CK158" s="274" t="str">
        <f ca="true">+IF(OFFSET('Sanitation Data'!$D$28,0,10*ROW('Sanitation Data'!D152))="","",OFFSET('Sanitation Data'!$D$28,0,10*ROW('Sanitation Data'!D152)))</f>
        <v/>
      </c>
      <c r="CL158" s="274" t="str">
        <f ca="true">+IF(OFFSET('Sanitation Data'!$D$29,0,10*ROW('Sanitation Data'!D152))="","",OFFSET('Sanitation Data'!$D$29,0,10*ROW('Sanitation Data'!D152)))</f>
        <v/>
      </c>
      <c r="CM158" s="274" t="str">
        <f ca="true">+IF(OFFSET('Sanitation Data'!$D$30,0,10*ROW('Sanitation Data'!D152))="","",OFFSET('Sanitation Data'!$D$30,0,10*ROW('Sanitation Data'!D152)))</f>
        <v/>
      </c>
      <c r="CN158" s="274" t="str">
        <f ca="true">+IF(OFFSET('Sanitation Data'!$D$31,0,10*ROW('Sanitation Data'!D152))="","",OFFSET('Sanitation Data'!$D$31,0,10*ROW('Sanitation Data'!D152)))</f>
        <v/>
      </c>
      <c r="CO158" s="274" t="str">
        <f ca="true">+IF(OFFSET('Sanitation Data'!$D$32,0,10*ROW('Sanitation Data'!D152))="","",OFFSET('Sanitation Data'!$D$32,0,10*ROW('Sanitation Data'!D152)))</f>
        <v/>
      </c>
      <c r="CP158" s="274" t="str">
        <f ca="true">+IF(OFFSET('Sanitation Data'!$E$28,0,10*ROW('Sanitation Data'!E152))="","",OFFSET('Sanitation Data'!$E$28,0,10*ROW('Sanitation Data'!E152)))</f>
        <v/>
      </c>
      <c r="CQ158" s="274" t="str">
        <f ca="true">+IF(OFFSET('Sanitation Data'!$E$29,0,10*ROW('Sanitation Data'!E152))="","",OFFSET('Sanitation Data'!$E$29,0,10*ROW('Sanitation Data'!E152)))</f>
        <v/>
      </c>
      <c r="CR158" s="274" t="str">
        <f ca="true">+IF(OFFSET('Sanitation Data'!$E$30,0,10*ROW('Sanitation Data'!E152))="","",OFFSET('Sanitation Data'!$E$30,0,10*ROW('Sanitation Data'!E152)))</f>
        <v/>
      </c>
      <c r="CS158" s="274" t="str">
        <f ca="true">+IF(OFFSET('Sanitation Data'!$E$31,0,10*ROW('Sanitation Data'!E152))="","",OFFSET('Sanitation Data'!$E$31,0,10*ROW('Sanitation Data'!E152)))</f>
        <v/>
      </c>
      <c r="CT158" s="274" t="str">
        <f ca="true">+IF(OFFSET('Sanitation Data'!$E$32,0,10*ROW('Sanitation Data'!E152))="","",OFFSET('Sanitation Data'!$E$32,0,10*ROW('Sanitation Data'!E152)))</f>
        <v/>
      </c>
      <c r="CU158" s="274" t="str">
        <f ca="true">+IF(OFFSET('Sanitation Data'!$F$28,0,10*ROW('Sanitation Data'!F152))="","",OFFSET('Sanitation Data'!$F$28,0,10*ROW('Sanitation Data'!F152)))</f>
        <v/>
      </c>
      <c r="CV158" s="274" t="str">
        <f ca="true">+IF(OFFSET('Sanitation Data'!$F$29,0,10*ROW('Sanitation Data'!F152))="","",OFFSET('Sanitation Data'!$F$29,0,10*ROW('Sanitation Data'!F152)))</f>
        <v/>
      </c>
      <c r="CW158" s="274" t="str">
        <f ca="true">+IF(OFFSET('Sanitation Data'!$F$30,0,10*ROW('Sanitation Data'!F152))="","",OFFSET('Sanitation Data'!$F$30,0,10*ROW('Sanitation Data'!F152)))</f>
        <v/>
      </c>
      <c r="CX158" s="274" t="str">
        <f ca="true">+IF(OFFSET('Sanitation Data'!$F$31,0,10*ROW('Sanitation Data'!F152))="","",OFFSET('Sanitation Data'!$F$31,0,10*ROW('Sanitation Data'!F152)))</f>
        <v/>
      </c>
      <c r="CY158" s="274" t="str">
        <f ca="true">+IF(OFFSET('Sanitation Data'!$F$32,0,10*ROW('Sanitation Data'!F152))="","",OFFSET('Sanitation Data'!$F$32,0,10*ROW('Sanitation Data'!F152)))</f>
        <v/>
      </c>
      <c r="CZ158" s="274" t="str">
        <f ca="true">+IF(OFFSET('Sanitation Data'!$G$28,0,10*ROW('Sanitation Data'!G152))="","",OFFSET('Sanitation Data'!$G$28,0,10*ROW('Sanitation Data'!G152)))</f>
        <v/>
      </c>
      <c r="DA158" s="274" t="str">
        <f ca="true">+IF(OFFSET('Sanitation Data'!$G$29,0,10*ROW('Sanitation Data'!G152))="","",OFFSET('Sanitation Data'!$G$29,0,10*ROW('Sanitation Data'!G152)))</f>
        <v/>
      </c>
      <c r="DB158" s="274" t="str">
        <f ca="true">+IF(OFFSET('Sanitation Data'!$G$30,0,10*ROW('Sanitation Data'!G152))="","",OFFSET('Sanitation Data'!$G$30,0,10*ROW('Sanitation Data'!G152)))</f>
        <v/>
      </c>
      <c r="DC158" s="274" t="str">
        <f ca="true">+IF(OFFSET('Sanitation Data'!$G$31,0,10*ROW('Sanitation Data'!G152))="","",OFFSET('Sanitation Data'!$G$31,0,10*ROW('Sanitation Data'!G152)))</f>
        <v/>
      </c>
      <c r="DD158" s="274" t="str">
        <f ca="true">+IF(OFFSET('Sanitation Data'!$G$32,0,10*ROW('Sanitation Data'!G152))="","",OFFSET('Sanitation Data'!$G$32,0,10*ROW('Sanitation Data'!G152)))</f>
        <v/>
      </c>
      <c r="DE158" s="274" t="str">
        <f ca="true">+IF(OFFSET('Sanitation Data'!$H$28,0,10*ROW('Sanitation Data'!H152))="","",OFFSET('Sanitation Data'!$H$28,0,10*ROW('Sanitation Data'!H152)))</f>
        <v/>
      </c>
      <c r="DF158" s="274" t="str">
        <f ca="true">+IF(OFFSET('Sanitation Data'!$H$29,0,10*ROW('Sanitation Data'!H152))="","",OFFSET('Sanitation Data'!$H$29,0,10*ROW('Sanitation Data'!H152)))</f>
        <v/>
      </c>
      <c r="DG158" s="274" t="str">
        <f ca="true">+IF(OFFSET('Sanitation Data'!$H$30,0,10*ROW('Sanitation Data'!H152))="","",OFFSET('Sanitation Data'!$H$30,0,10*ROW('Sanitation Data'!H152)))</f>
        <v/>
      </c>
      <c r="DH158" s="274" t="str">
        <f ca="true">+IF(OFFSET('Sanitation Data'!$H$31,0,10*ROW('Sanitation Data'!H152))="","",OFFSET('Sanitation Data'!$H$31,0,10*ROW('Sanitation Data'!H152)))</f>
        <v/>
      </c>
      <c r="DI158" s="274" t="str">
        <f ca="true">+IF(OFFSET('Sanitation Data'!$H$32,0,10*ROW('Sanitation Data'!H152))="","",OFFSET('Sanitation Data'!$H$32,0,10*ROW('Sanitation Data'!H152)))</f>
        <v/>
      </c>
      <c r="DJ158" s="274" t="str">
        <f ca="true">+IF(OFFSET('Sanitation Data'!$I$28,0,10*ROW('Sanitation Data'!I152))="","",OFFSET('Sanitation Data'!$I$28,0,10*ROW('Sanitation Data'!I152)))</f>
        <v/>
      </c>
      <c r="DK158" s="274" t="str">
        <f ca="true">+IF(OFFSET('Sanitation Data'!$I$29,0,10*ROW('Sanitation Data'!I152))="","",OFFSET('Sanitation Data'!$I$29,0,10*ROW('Sanitation Data'!I152)))</f>
        <v/>
      </c>
      <c r="DL158" s="274" t="str">
        <f ca="true">+IF(OFFSET('Sanitation Data'!$I$30,0,10*ROW('Sanitation Data'!I152))="","",OFFSET('Sanitation Data'!$I$30,0,10*ROW('Sanitation Data'!I152)))</f>
        <v/>
      </c>
      <c r="DM158" s="274" t="str">
        <f ca="true">+IF(OFFSET('Sanitation Data'!$I$31,0,10*ROW('Sanitation Data'!I152))="","",OFFSET('Sanitation Data'!$I$31,0,10*ROW('Sanitation Data'!I152)))</f>
        <v/>
      </c>
      <c r="DN158" s="274" t="str">
        <f ca="true">+IF(OFFSET('Sanitation Data'!$I$32,0,10*ROW('Sanitation Data'!I152))="","",OFFSET('Sanitation Data'!$I$32,0,10*ROW('Sanitation Data'!I152)))</f>
        <v/>
      </c>
      <c r="DO158" s="274" t="str">
        <f ca="true">+IF(OFFSET('Hygiene Data'!$D$11,0,10*ROW('Hygiene Data'!D152))="","",OFFSET('Hygiene Data'!$D$11,0,10*ROW('Hygiene Data'!D152)))</f>
        <v/>
      </c>
      <c r="DP158" s="274" t="str">
        <f ca="true">+IF(OFFSET('Hygiene Data'!$D$12,0,10*ROW('Hygiene Data'!D152))="","",OFFSET('Hygiene Data'!$D$12,0,10*ROW('Hygiene Data'!D152)))</f>
        <v/>
      </c>
      <c r="DQ158" s="274" t="str">
        <f ca="true">+IF(OFFSET('Hygiene Data'!$D$13,0,10*ROW('Hygiene Data'!D152))="","",OFFSET('Hygiene Data'!$D$13,0,10*ROW('Hygiene Data'!D152)))</f>
        <v/>
      </c>
      <c r="DR158" s="274" t="str">
        <f ca="true">+IF(OFFSET('Hygiene Data'!$E$11,0,10*ROW('Hygiene Data'!E152))="","",OFFSET('Hygiene Data'!$E$11,0,10*ROW('Hygiene Data'!E152)))</f>
        <v/>
      </c>
      <c r="DS158" s="274" t="str">
        <f ca="true">+IF(OFFSET('Hygiene Data'!$E$12,0,10*ROW('Hygiene Data'!E152))="","",OFFSET('Hygiene Data'!$E$12,0,10*ROW('Hygiene Data'!E152)))</f>
        <v/>
      </c>
      <c r="DT158" s="274" t="str">
        <f ca="true">+IF(OFFSET('Hygiene Data'!$E$13,0,10*ROW('Hygiene Data'!E152))="","",OFFSET('Hygiene Data'!$E$13,0,10*ROW('Hygiene Data'!E152)))</f>
        <v/>
      </c>
      <c r="DU158" s="274" t="str">
        <f ca="true">+IF(OFFSET('Hygiene Data'!$F$11,0,10*ROW('Hygiene Data'!F152))="","",OFFSET('Hygiene Data'!$F$11,0,10*ROW('Hygiene Data'!F152)))</f>
        <v/>
      </c>
      <c r="DV158" s="274" t="str">
        <f ca="true">+IF(OFFSET('Hygiene Data'!$F$12,0,10*ROW('Hygiene Data'!F152))="","",OFFSET('Hygiene Data'!$F$12,0,10*ROW('Hygiene Data'!F152)))</f>
        <v/>
      </c>
      <c r="DW158" s="274" t="str">
        <f ca="true">+IF(OFFSET('Hygiene Data'!$F$13,0,10*ROW('Hygiene Data'!F152))="","",OFFSET('Hygiene Data'!$F$13,0,10*ROW('Hygiene Data'!F152)))</f>
        <v/>
      </c>
      <c r="DX158" s="274" t="str">
        <f ca="true">+IF(OFFSET('Hygiene Data'!$G$11,0,10*ROW('Hygiene Data'!G152))="","",OFFSET('Hygiene Data'!$G$11,0,10*ROW('Hygiene Data'!G152)))</f>
        <v/>
      </c>
      <c r="DY158" s="274" t="str">
        <f ca="true">+IF(OFFSET('Hygiene Data'!$G$12,0,10*ROW('Hygiene Data'!G152))="","",OFFSET('Hygiene Data'!$G$12,0,10*ROW('Hygiene Data'!G152)))</f>
        <v/>
      </c>
      <c r="DZ158" s="274" t="str">
        <f ca="true">+IF(OFFSET('Hygiene Data'!$G$13,0,10*ROW('Hygiene Data'!G152))="","",OFFSET('Hygiene Data'!$G$13,0,10*ROW('Hygiene Data'!G152)))</f>
        <v/>
      </c>
      <c r="EA158" s="274" t="str">
        <f ca="true">+IF(OFFSET('Hygiene Data'!$H$11,0,10*ROW('Hygiene Data'!H152))="","",OFFSET('Hygiene Data'!$H$11,0,10*ROW('Hygiene Data'!H152)))</f>
        <v/>
      </c>
      <c r="EB158" s="274" t="str">
        <f ca="true">+IF(OFFSET('Hygiene Data'!$H$12,0,10*ROW('Hygiene Data'!H152))="","",OFFSET('Hygiene Data'!$H$12,0,10*ROW('Hygiene Data'!H152)))</f>
        <v/>
      </c>
      <c r="EC158" s="274" t="str">
        <f ca="true">+IF(OFFSET('Hygiene Data'!$H$13,0,10*ROW('Hygiene Data'!H152))="","",OFFSET('Hygiene Data'!$H$13,0,10*ROW('Hygiene Data'!H152)))</f>
        <v/>
      </c>
      <c r="ED158" s="274" t="str">
        <f ca="true">+IF(OFFSET('Hygiene Data'!$I$11,0,10*ROW('Hygiene Data'!I152))="","",OFFSET('Hygiene Data'!$I$11,0,10*ROW('Hygiene Data'!I152)))</f>
        <v/>
      </c>
      <c r="EE158" s="274" t="str">
        <f ca="true">+IF(OFFSET('Hygiene Data'!$I$12,0,10*ROW('Hygiene Data'!I152))="","",OFFSET('Hygiene Data'!$I$12,0,10*ROW('Hygiene Data'!I152)))</f>
        <v/>
      </c>
      <c r="EF158" s="274"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0" t="str">
        <f t="shared" ca="true" si="2"/>
        <v/>
      </c>
      <c r="D159" s="9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4"/>
      <c r="BS159" s="274" t="str">
        <f ca="true">+IF(OFFSET('Water Data'!$D$27,0,10*ROW('Water Data'!D153))="","",OFFSET('Water Data'!$D$27,0,10*ROW('Water Data'!D153)))</f>
        <v/>
      </c>
      <c r="BT159" s="274" t="str">
        <f ca="true">+IF(OFFSET('Water Data'!$D$28,0,10*ROW('Water Data'!D153))="","",OFFSET('Water Data'!$D$28,0,10*ROW('Water Data'!D153)))</f>
        <v/>
      </c>
      <c r="BU159" s="274" t="str">
        <f ca="true">+IF(OFFSET('Water Data'!$D$29,0,10*ROW('Water Data'!D153))="","",OFFSET('Water Data'!$D$29,0,10*ROW('Water Data'!D153)))</f>
        <v/>
      </c>
      <c r="BV159" s="274" t="str">
        <f ca="true">+IF(OFFSET('Water Data'!$E$27,0,10*ROW('Water Data'!E153))="","",OFFSET('Water Data'!$E$27,0,10*ROW('Water Data'!E153)))</f>
        <v/>
      </c>
      <c r="BW159" s="274" t="str">
        <f ca="true">+IF(OFFSET('Water Data'!$E$28,0,10*ROW('Water Data'!E153))="","",OFFSET('Water Data'!$E$28,0,10*ROW('Water Data'!E153)))</f>
        <v/>
      </c>
      <c r="BX159" s="274" t="str">
        <f ca="true">+IF(OFFSET('Water Data'!$E$29,0,10*ROW('Water Data'!E153))="","",OFFSET('Water Data'!$E$29,0,10*ROW('Water Data'!E153)))</f>
        <v/>
      </c>
      <c r="BY159" s="274" t="str">
        <f ca="true">+IF(OFFSET('Water Data'!$F$27,0,10*ROW('Water Data'!F153))="","",OFFSET('Water Data'!$F$27,0,10*ROW('Water Data'!F153)))</f>
        <v/>
      </c>
      <c r="BZ159" s="274" t="str">
        <f ca="true">+IF(OFFSET('Water Data'!$F$28,0,10*ROW('Water Data'!F153))="","",OFFSET('Water Data'!$F$28,0,10*ROW('Water Data'!F153)))</f>
        <v/>
      </c>
      <c r="CA159" s="274" t="str">
        <f ca="true">+IF(OFFSET('Water Data'!$F$29,0,10*ROW('Water Data'!F153))="","",OFFSET('Water Data'!$F$29,0,10*ROW('Water Data'!F153)))</f>
        <v/>
      </c>
      <c r="CB159" s="274" t="str">
        <f ca="true">+IF(OFFSET('Water Data'!$G$27,0,10*ROW('Water Data'!G153))="","",OFFSET('Water Data'!$G$27,0,10*ROW('Water Data'!G153)))</f>
        <v/>
      </c>
      <c r="CC159" s="274" t="str">
        <f ca="true">+IF(OFFSET('Water Data'!$G$28,0,10*ROW('Water Data'!G153))="","",OFFSET('Water Data'!$G$28,0,10*ROW('Water Data'!G153)))</f>
        <v/>
      </c>
      <c r="CD159" s="274" t="str">
        <f ca="true">+IF(OFFSET('Water Data'!$G$29,0,10*ROW('Water Data'!G153))="","",OFFSET('Water Data'!$G$29,0,10*ROW('Water Data'!G153)))</f>
        <v/>
      </c>
      <c r="CE159" s="274" t="str">
        <f ca="true">+IF(OFFSET('Water Data'!$H$27,0,10*ROW('Water Data'!H153))="","",OFFSET('Water Data'!$H$27,0,10*ROW('Water Data'!H153)))</f>
        <v/>
      </c>
      <c r="CF159" s="274" t="str">
        <f ca="true">+IF(OFFSET('Water Data'!$H$28,0,10*ROW('Water Data'!H153))="","",OFFSET('Water Data'!$H$28,0,10*ROW('Water Data'!H153)))</f>
        <v/>
      </c>
      <c r="CG159" s="274" t="str">
        <f ca="true">+IF(OFFSET('Water Data'!$H$29,0,10*ROW('Water Data'!H153))="","",OFFSET('Water Data'!$H$29,0,10*ROW('Water Data'!H153)))</f>
        <v/>
      </c>
      <c r="CH159" s="274" t="str">
        <f ca="true">+IF(OFFSET('Water Data'!$I$27,0,10*ROW('Water Data'!I153))="","",OFFSET('Water Data'!$I$27,0,10*ROW('Water Data'!I153)))</f>
        <v/>
      </c>
      <c r="CI159" s="274" t="str">
        <f ca="true">+IF(OFFSET('Water Data'!$I$28,0,10*ROW('Water Data'!I153))="","",OFFSET('Water Data'!$I$28,0,10*ROW('Water Data'!I153)))</f>
        <v/>
      </c>
      <c r="CJ159" s="274" t="str">
        <f ca="true">+IF(OFFSET('Water Data'!$I$29,0,10*ROW('Water Data'!I153))="","",OFFSET('Water Data'!$I$29,0,10*ROW('Water Data'!I153)))</f>
        <v/>
      </c>
      <c r="CK159" s="274" t="str">
        <f ca="true">+IF(OFFSET('Sanitation Data'!$D$28,0,10*ROW('Sanitation Data'!D153))="","",OFFSET('Sanitation Data'!$D$28,0,10*ROW('Sanitation Data'!D153)))</f>
        <v/>
      </c>
      <c r="CL159" s="274" t="str">
        <f ca="true">+IF(OFFSET('Sanitation Data'!$D$29,0,10*ROW('Sanitation Data'!D153))="","",OFFSET('Sanitation Data'!$D$29,0,10*ROW('Sanitation Data'!D153)))</f>
        <v/>
      </c>
      <c r="CM159" s="274" t="str">
        <f ca="true">+IF(OFFSET('Sanitation Data'!$D$30,0,10*ROW('Sanitation Data'!D153))="","",OFFSET('Sanitation Data'!$D$30,0,10*ROW('Sanitation Data'!D153)))</f>
        <v/>
      </c>
      <c r="CN159" s="274" t="str">
        <f ca="true">+IF(OFFSET('Sanitation Data'!$D$31,0,10*ROW('Sanitation Data'!D153))="","",OFFSET('Sanitation Data'!$D$31,0,10*ROW('Sanitation Data'!D153)))</f>
        <v/>
      </c>
      <c r="CO159" s="274" t="str">
        <f ca="true">+IF(OFFSET('Sanitation Data'!$D$32,0,10*ROW('Sanitation Data'!D153))="","",OFFSET('Sanitation Data'!$D$32,0,10*ROW('Sanitation Data'!D153)))</f>
        <v/>
      </c>
      <c r="CP159" s="274" t="str">
        <f ca="true">+IF(OFFSET('Sanitation Data'!$E$28,0,10*ROW('Sanitation Data'!E153))="","",OFFSET('Sanitation Data'!$E$28,0,10*ROW('Sanitation Data'!E153)))</f>
        <v/>
      </c>
      <c r="CQ159" s="274" t="str">
        <f ca="true">+IF(OFFSET('Sanitation Data'!$E$29,0,10*ROW('Sanitation Data'!E153))="","",OFFSET('Sanitation Data'!$E$29,0,10*ROW('Sanitation Data'!E153)))</f>
        <v/>
      </c>
      <c r="CR159" s="274" t="str">
        <f ca="true">+IF(OFFSET('Sanitation Data'!$E$30,0,10*ROW('Sanitation Data'!E153))="","",OFFSET('Sanitation Data'!$E$30,0,10*ROW('Sanitation Data'!E153)))</f>
        <v/>
      </c>
      <c r="CS159" s="274" t="str">
        <f ca="true">+IF(OFFSET('Sanitation Data'!$E$31,0,10*ROW('Sanitation Data'!E153))="","",OFFSET('Sanitation Data'!$E$31,0,10*ROW('Sanitation Data'!E153)))</f>
        <v/>
      </c>
      <c r="CT159" s="274" t="str">
        <f ca="true">+IF(OFFSET('Sanitation Data'!$E$32,0,10*ROW('Sanitation Data'!E153))="","",OFFSET('Sanitation Data'!$E$32,0,10*ROW('Sanitation Data'!E153)))</f>
        <v/>
      </c>
      <c r="CU159" s="274" t="str">
        <f ca="true">+IF(OFFSET('Sanitation Data'!$F$28,0,10*ROW('Sanitation Data'!F153))="","",OFFSET('Sanitation Data'!$F$28,0,10*ROW('Sanitation Data'!F153)))</f>
        <v/>
      </c>
      <c r="CV159" s="274" t="str">
        <f ca="true">+IF(OFFSET('Sanitation Data'!$F$29,0,10*ROW('Sanitation Data'!F153))="","",OFFSET('Sanitation Data'!$F$29,0,10*ROW('Sanitation Data'!F153)))</f>
        <v/>
      </c>
      <c r="CW159" s="274" t="str">
        <f ca="true">+IF(OFFSET('Sanitation Data'!$F$30,0,10*ROW('Sanitation Data'!F153))="","",OFFSET('Sanitation Data'!$F$30,0,10*ROW('Sanitation Data'!F153)))</f>
        <v/>
      </c>
      <c r="CX159" s="274" t="str">
        <f ca="true">+IF(OFFSET('Sanitation Data'!$F$31,0,10*ROW('Sanitation Data'!F153))="","",OFFSET('Sanitation Data'!$F$31,0,10*ROW('Sanitation Data'!F153)))</f>
        <v/>
      </c>
      <c r="CY159" s="274" t="str">
        <f ca="true">+IF(OFFSET('Sanitation Data'!$F$32,0,10*ROW('Sanitation Data'!F153))="","",OFFSET('Sanitation Data'!$F$32,0,10*ROW('Sanitation Data'!F153)))</f>
        <v/>
      </c>
      <c r="CZ159" s="274" t="str">
        <f ca="true">+IF(OFFSET('Sanitation Data'!$G$28,0,10*ROW('Sanitation Data'!G153))="","",OFFSET('Sanitation Data'!$G$28,0,10*ROW('Sanitation Data'!G153)))</f>
        <v/>
      </c>
      <c r="DA159" s="274" t="str">
        <f ca="true">+IF(OFFSET('Sanitation Data'!$G$29,0,10*ROW('Sanitation Data'!G153))="","",OFFSET('Sanitation Data'!$G$29,0,10*ROW('Sanitation Data'!G153)))</f>
        <v/>
      </c>
      <c r="DB159" s="274" t="str">
        <f ca="true">+IF(OFFSET('Sanitation Data'!$G$30,0,10*ROW('Sanitation Data'!G153))="","",OFFSET('Sanitation Data'!$G$30,0,10*ROW('Sanitation Data'!G153)))</f>
        <v/>
      </c>
      <c r="DC159" s="274" t="str">
        <f ca="true">+IF(OFFSET('Sanitation Data'!$G$31,0,10*ROW('Sanitation Data'!G153))="","",OFFSET('Sanitation Data'!$G$31,0,10*ROW('Sanitation Data'!G153)))</f>
        <v/>
      </c>
      <c r="DD159" s="274" t="str">
        <f ca="true">+IF(OFFSET('Sanitation Data'!$G$32,0,10*ROW('Sanitation Data'!G153))="","",OFFSET('Sanitation Data'!$G$32,0,10*ROW('Sanitation Data'!G153)))</f>
        <v/>
      </c>
      <c r="DE159" s="274" t="str">
        <f ca="true">+IF(OFFSET('Sanitation Data'!$H$28,0,10*ROW('Sanitation Data'!H153))="","",OFFSET('Sanitation Data'!$H$28,0,10*ROW('Sanitation Data'!H153)))</f>
        <v/>
      </c>
      <c r="DF159" s="274" t="str">
        <f ca="true">+IF(OFFSET('Sanitation Data'!$H$29,0,10*ROW('Sanitation Data'!H153))="","",OFFSET('Sanitation Data'!$H$29,0,10*ROW('Sanitation Data'!H153)))</f>
        <v/>
      </c>
      <c r="DG159" s="274" t="str">
        <f ca="true">+IF(OFFSET('Sanitation Data'!$H$30,0,10*ROW('Sanitation Data'!H153))="","",OFFSET('Sanitation Data'!$H$30,0,10*ROW('Sanitation Data'!H153)))</f>
        <v/>
      </c>
      <c r="DH159" s="274" t="str">
        <f ca="true">+IF(OFFSET('Sanitation Data'!$H$31,0,10*ROW('Sanitation Data'!H153))="","",OFFSET('Sanitation Data'!$H$31,0,10*ROW('Sanitation Data'!H153)))</f>
        <v/>
      </c>
      <c r="DI159" s="274" t="str">
        <f ca="true">+IF(OFFSET('Sanitation Data'!$H$32,0,10*ROW('Sanitation Data'!H153))="","",OFFSET('Sanitation Data'!$H$32,0,10*ROW('Sanitation Data'!H153)))</f>
        <v/>
      </c>
      <c r="DJ159" s="274" t="str">
        <f ca="true">+IF(OFFSET('Sanitation Data'!$I$28,0,10*ROW('Sanitation Data'!I153))="","",OFFSET('Sanitation Data'!$I$28,0,10*ROW('Sanitation Data'!I153)))</f>
        <v/>
      </c>
      <c r="DK159" s="274" t="str">
        <f ca="true">+IF(OFFSET('Sanitation Data'!$I$29,0,10*ROW('Sanitation Data'!I153))="","",OFFSET('Sanitation Data'!$I$29,0,10*ROW('Sanitation Data'!I153)))</f>
        <v/>
      </c>
      <c r="DL159" s="274" t="str">
        <f ca="true">+IF(OFFSET('Sanitation Data'!$I$30,0,10*ROW('Sanitation Data'!I153))="","",OFFSET('Sanitation Data'!$I$30,0,10*ROW('Sanitation Data'!I153)))</f>
        <v/>
      </c>
      <c r="DM159" s="274" t="str">
        <f ca="true">+IF(OFFSET('Sanitation Data'!$I$31,0,10*ROW('Sanitation Data'!I153))="","",OFFSET('Sanitation Data'!$I$31,0,10*ROW('Sanitation Data'!I153)))</f>
        <v/>
      </c>
      <c r="DN159" s="274" t="str">
        <f ca="true">+IF(OFFSET('Sanitation Data'!$I$32,0,10*ROW('Sanitation Data'!I153))="","",OFFSET('Sanitation Data'!$I$32,0,10*ROW('Sanitation Data'!I153)))</f>
        <v/>
      </c>
      <c r="DO159" s="274" t="str">
        <f ca="true">+IF(OFFSET('Hygiene Data'!$D$11,0,10*ROW('Hygiene Data'!D153))="","",OFFSET('Hygiene Data'!$D$11,0,10*ROW('Hygiene Data'!D153)))</f>
        <v/>
      </c>
      <c r="DP159" s="274" t="str">
        <f ca="true">+IF(OFFSET('Hygiene Data'!$D$12,0,10*ROW('Hygiene Data'!D153))="","",OFFSET('Hygiene Data'!$D$12,0,10*ROW('Hygiene Data'!D153)))</f>
        <v/>
      </c>
      <c r="DQ159" s="274" t="str">
        <f ca="true">+IF(OFFSET('Hygiene Data'!$D$13,0,10*ROW('Hygiene Data'!D153))="","",OFFSET('Hygiene Data'!$D$13,0,10*ROW('Hygiene Data'!D153)))</f>
        <v/>
      </c>
      <c r="DR159" s="274" t="str">
        <f ca="true">+IF(OFFSET('Hygiene Data'!$E$11,0,10*ROW('Hygiene Data'!E153))="","",OFFSET('Hygiene Data'!$E$11,0,10*ROW('Hygiene Data'!E153)))</f>
        <v/>
      </c>
      <c r="DS159" s="274" t="str">
        <f ca="true">+IF(OFFSET('Hygiene Data'!$E$12,0,10*ROW('Hygiene Data'!E153))="","",OFFSET('Hygiene Data'!$E$12,0,10*ROW('Hygiene Data'!E153)))</f>
        <v/>
      </c>
      <c r="DT159" s="274" t="str">
        <f ca="true">+IF(OFFSET('Hygiene Data'!$E$13,0,10*ROW('Hygiene Data'!E153))="","",OFFSET('Hygiene Data'!$E$13,0,10*ROW('Hygiene Data'!E153)))</f>
        <v/>
      </c>
      <c r="DU159" s="274" t="str">
        <f ca="true">+IF(OFFSET('Hygiene Data'!$F$11,0,10*ROW('Hygiene Data'!F153))="","",OFFSET('Hygiene Data'!$F$11,0,10*ROW('Hygiene Data'!F153)))</f>
        <v/>
      </c>
      <c r="DV159" s="274" t="str">
        <f ca="true">+IF(OFFSET('Hygiene Data'!$F$12,0,10*ROW('Hygiene Data'!F153))="","",OFFSET('Hygiene Data'!$F$12,0,10*ROW('Hygiene Data'!F153)))</f>
        <v/>
      </c>
      <c r="DW159" s="274" t="str">
        <f ca="true">+IF(OFFSET('Hygiene Data'!$F$13,0,10*ROW('Hygiene Data'!F153))="","",OFFSET('Hygiene Data'!$F$13,0,10*ROW('Hygiene Data'!F153)))</f>
        <v/>
      </c>
      <c r="DX159" s="274" t="str">
        <f ca="true">+IF(OFFSET('Hygiene Data'!$G$11,0,10*ROW('Hygiene Data'!G153))="","",OFFSET('Hygiene Data'!$G$11,0,10*ROW('Hygiene Data'!G153)))</f>
        <v/>
      </c>
      <c r="DY159" s="274" t="str">
        <f ca="true">+IF(OFFSET('Hygiene Data'!$G$12,0,10*ROW('Hygiene Data'!G153))="","",OFFSET('Hygiene Data'!$G$12,0,10*ROW('Hygiene Data'!G153)))</f>
        <v/>
      </c>
      <c r="DZ159" s="274" t="str">
        <f ca="true">+IF(OFFSET('Hygiene Data'!$G$13,0,10*ROW('Hygiene Data'!G153))="","",OFFSET('Hygiene Data'!$G$13,0,10*ROW('Hygiene Data'!G153)))</f>
        <v/>
      </c>
      <c r="EA159" s="274" t="str">
        <f ca="true">+IF(OFFSET('Hygiene Data'!$H$11,0,10*ROW('Hygiene Data'!H153))="","",OFFSET('Hygiene Data'!$H$11,0,10*ROW('Hygiene Data'!H153)))</f>
        <v/>
      </c>
      <c r="EB159" s="274" t="str">
        <f ca="true">+IF(OFFSET('Hygiene Data'!$H$12,0,10*ROW('Hygiene Data'!H153))="","",OFFSET('Hygiene Data'!$H$12,0,10*ROW('Hygiene Data'!H153)))</f>
        <v/>
      </c>
      <c r="EC159" s="274" t="str">
        <f ca="true">+IF(OFFSET('Hygiene Data'!$H$13,0,10*ROW('Hygiene Data'!H153))="","",OFFSET('Hygiene Data'!$H$13,0,10*ROW('Hygiene Data'!H153)))</f>
        <v/>
      </c>
      <c r="ED159" s="274" t="str">
        <f ca="true">+IF(OFFSET('Hygiene Data'!$I$11,0,10*ROW('Hygiene Data'!I153))="","",OFFSET('Hygiene Data'!$I$11,0,10*ROW('Hygiene Data'!I153)))</f>
        <v/>
      </c>
      <c r="EE159" s="274" t="str">
        <f ca="true">+IF(OFFSET('Hygiene Data'!$I$12,0,10*ROW('Hygiene Data'!I153))="","",OFFSET('Hygiene Data'!$I$12,0,10*ROW('Hygiene Data'!I153)))</f>
        <v/>
      </c>
      <c r="EF159" s="274"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0" t="str">
        <f t="shared" ca="true" si="2"/>
        <v/>
      </c>
      <c r="D160" s="9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4"/>
      <c r="BS160" s="274" t="str">
        <f ca="true">+IF(OFFSET('Water Data'!$D$27,0,10*ROW('Water Data'!D154))="","",OFFSET('Water Data'!$D$27,0,10*ROW('Water Data'!D154)))</f>
        <v/>
      </c>
      <c r="BT160" s="274" t="str">
        <f ca="true">+IF(OFFSET('Water Data'!$D$28,0,10*ROW('Water Data'!D154))="","",OFFSET('Water Data'!$D$28,0,10*ROW('Water Data'!D154)))</f>
        <v/>
      </c>
      <c r="BU160" s="274" t="str">
        <f ca="true">+IF(OFFSET('Water Data'!$D$29,0,10*ROW('Water Data'!D154))="","",OFFSET('Water Data'!$D$29,0,10*ROW('Water Data'!D154)))</f>
        <v/>
      </c>
      <c r="BV160" s="274" t="str">
        <f ca="true">+IF(OFFSET('Water Data'!$E$27,0,10*ROW('Water Data'!E154))="","",OFFSET('Water Data'!$E$27,0,10*ROW('Water Data'!E154)))</f>
        <v/>
      </c>
      <c r="BW160" s="274" t="str">
        <f ca="true">+IF(OFFSET('Water Data'!$E$28,0,10*ROW('Water Data'!E154))="","",OFFSET('Water Data'!$E$28,0,10*ROW('Water Data'!E154)))</f>
        <v/>
      </c>
      <c r="BX160" s="274" t="str">
        <f ca="true">+IF(OFFSET('Water Data'!$E$29,0,10*ROW('Water Data'!E154))="","",OFFSET('Water Data'!$E$29,0,10*ROW('Water Data'!E154)))</f>
        <v/>
      </c>
      <c r="BY160" s="274" t="str">
        <f ca="true">+IF(OFFSET('Water Data'!$F$27,0,10*ROW('Water Data'!F154))="","",OFFSET('Water Data'!$F$27,0,10*ROW('Water Data'!F154)))</f>
        <v/>
      </c>
      <c r="BZ160" s="274" t="str">
        <f ca="true">+IF(OFFSET('Water Data'!$F$28,0,10*ROW('Water Data'!F154))="","",OFFSET('Water Data'!$F$28,0,10*ROW('Water Data'!F154)))</f>
        <v/>
      </c>
      <c r="CA160" s="274" t="str">
        <f ca="true">+IF(OFFSET('Water Data'!$F$29,0,10*ROW('Water Data'!F154))="","",OFFSET('Water Data'!$F$29,0,10*ROW('Water Data'!F154)))</f>
        <v/>
      </c>
      <c r="CB160" s="274" t="str">
        <f ca="true">+IF(OFFSET('Water Data'!$G$27,0,10*ROW('Water Data'!G154))="","",OFFSET('Water Data'!$G$27,0,10*ROW('Water Data'!G154)))</f>
        <v/>
      </c>
      <c r="CC160" s="274" t="str">
        <f ca="true">+IF(OFFSET('Water Data'!$G$28,0,10*ROW('Water Data'!G154))="","",OFFSET('Water Data'!$G$28,0,10*ROW('Water Data'!G154)))</f>
        <v/>
      </c>
      <c r="CD160" s="274" t="str">
        <f ca="true">+IF(OFFSET('Water Data'!$G$29,0,10*ROW('Water Data'!G154))="","",OFFSET('Water Data'!$G$29,0,10*ROW('Water Data'!G154)))</f>
        <v/>
      </c>
      <c r="CE160" s="274" t="str">
        <f ca="true">+IF(OFFSET('Water Data'!$H$27,0,10*ROW('Water Data'!H154))="","",OFFSET('Water Data'!$H$27,0,10*ROW('Water Data'!H154)))</f>
        <v/>
      </c>
      <c r="CF160" s="274" t="str">
        <f ca="true">+IF(OFFSET('Water Data'!$H$28,0,10*ROW('Water Data'!H154))="","",OFFSET('Water Data'!$H$28,0,10*ROW('Water Data'!H154)))</f>
        <v/>
      </c>
      <c r="CG160" s="274" t="str">
        <f ca="true">+IF(OFFSET('Water Data'!$H$29,0,10*ROW('Water Data'!H154))="","",OFFSET('Water Data'!$H$29,0,10*ROW('Water Data'!H154)))</f>
        <v/>
      </c>
      <c r="CH160" s="274" t="str">
        <f ca="true">+IF(OFFSET('Water Data'!$I$27,0,10*ROW('Water Data'!I154))="","",OFFSET('Water Data'!$I$27,0,10*ROW('Water Data'!I154)))</f>
        <v/>
      </c>
      <c r="CI160" s="274" t="str">
        <f ca="true">+IF(OFFSET('Water Data'!$I$28,0,10*ROW('Water Data'!I154))="","",OFFSET('Water Data'!$I$28,0,10*ROW('Water Data'!I154)))</f>
        <v/>
      </c>
      <c r="CJ160" s="274" t="str">
        <f ca="true">+IF(OFFSET('Water Data'!$I$29,0,10*ROW('Water Data'!I154))="","",OFFSET('Water Data'!$I$29,0,10*ROW('Water Data'!I154)))</f>
        <v/>
      </c>
      <c r="CK160" s="274" t="str">
        <f ca="true">+IF(OFFSET('Sanitation Data'!$D$28,0,10*ROW('Sanitation Data'!D154))="","",OFFSET('Sanitation Data'!$D$28,0,10*ROW('Sanitation Data'!D154)))</f>
        <v/>
      </c>
      <c r="CL160" s="274" t="str">
        <f ca="true">+IF(OFFSET('Sanitation Data'!$D$29,0,10*ROW('Sanitation Data'!D154))="","",OFFSET('Sanitation Data'!$D$29,0,10*ROW('Sanitation Data'!D154)))</f>
        <v/>
      </c>
      <c r="CM160" s="274" t="str">
        <f ca="true">+IF(OFFSET('Sanitation Data'!$D$30,0,10*ROW('Sanitation Data'!D154))="","",OFFSET('Sanitation Data'!$D$30,0,10*ROW('Sanitation Data'!D154)))</f>
        <v/>
      </c>
      <c r="CN160" s="274" t="str">
        <f ca="true">+IF(OFFSET('Sanitation Data'!$D$31,0,10*ROW('Sanitation Data'!D154))="","",OFFSET('Sanitation Data'!$D$31,0,10*ROW('Sanitation Data'!D154)))</f>
        <v/>
      </c>
      <c r="CO160" s="274" t="str">
        <f ca="true">+IF(OFFSET('Sanitation Data'!$D$32,0,10*ROW('Sanitation Data'!D154))="","",OFFSET('Sanitation Data'!$D$32,0,10*ROW('Sanitation Data'!D154)))</f>
        <v/>
      </c>
      <c r="CP160" s="274" t="str">
        <f ca="true">+IF(OFFSET('Sanitation Data'!$E$28,0,10*ROW('Sanitation Data'!E154))="","",OFFSET('Sanitation Data'!$E$28,0,10*ROW('Sanitation Data'!E154)))</f>
        <v/>
      </c>
      <c r="CQ160" s="274" t="str">
        <f ca="true">+IF(OFFSET('Sanitation Data'!$E$29,0,10*ROW('Sanitation Data'!E154))="","",OFFSET('Sanitation Data'!$E$29,0,10*ROW('Sanitation Data'!E154)))</f>
        <v/>
      </c>
      <c r="CR160" s="274" t="str">
        <f ca="true">+IF(OFFSET('Sanitation Data'!$E$30,0,10*ROW('Sanitation Data'!E154))="","",OFFSET('Sanitation Data'!$E$30,0,10*ROW('Sanitation Data'!E154)))</f>
        <v/>
      </c>
      <c r="CS160" s="274" t="str">
        <f ca="true">+IF(OFFSET('Sanitation Data'!$E$31,0,10*ROW('Sanitation Data'!E154))="","",OFFSET('Sanitation Data'!$E$31,0,10*ROW('Sanitation Data'!E154)))</f>
        <v/>
      </c>
      <c r="CT160" s="274" t="str">
        <f ca="true">+IF(OFFSET('Sanitation Data'!$E$32,0,10*ROW('Sanitation Data'!E154))="","",OFFSET('Sanitation Data'!$E$32,0,10*ROW('Sanitation Data'!E154)))</f>
        <v/>
      </c>
      <c r="CU160" s="274" t="str">
        <f ca="true">+IF(OFFSET('Sanitation Data'!$F$28,0,10*ROW('Sanitation Data'!F154))="","",OFFSET('Sanitation Data'!$F$28,0,10*ROW('Sanitation Data'!F154)))</f>
        <v/>
      </c>
      <c r="CV160" s="274" t="str">
        <f ca="true">+IF(OFFSET('Sanitation Data'!$F$29,0,10*ROW('Sanitation Data'!F154))="","",OFFSET('Sanitation Data'!$F$29,0,10*ROW('Sanitation Data'!F154)))</f>
        <v/>
      </c>
      <c r="CW160" s="274" t="str">
        <f ca="true">+IF(OFFSET('Sanitation Data'!$F$30,0,10*ROW('Sanitation Data'!F154))="","",OFFSET('Sanitation Data'!$F$30,0,10*ROW('Sanitation Data'!F154)))</f>
        <v/>
      </c>
      <c r="CX160" s="274" t="str">
        <f ca="true">+IF(OFFSET('Sanitation Data'!$F$31,0,10*ROW('Sanitation Data'!F154))="","",OFFSET('Sanitation Data'!$F$31,0,10*ROW('Sanitation Data'!F154)))</f>
        <v/>
      </c>
      <c r="CY160" s="274" t="str">
        <f ca="true">+IF(OFFSET('Sanitation Data'!$F$32,0,10*ROW('Sanitation Data'!F154))="","",OFFSET('Sanitation Data'!$F$32,0,10*ROW('Sanitation Data'!F154)))</f>
        <v/>
      </c>
      <c r="CZ160" s="274" t="str">
        <f ca="true">+IF(OFFSET('Sanitation Data'!$G$28,0,10*ROW('Sanitation Data'!G154))="","",OFFSET('Sanitation Data'!$G$28,0,10*ROW('Sanitation Data'!G154)))</f>
        <v/>
      </c>
      <c r="DA160" s="274" t="str">
        <f ca="true">+IF(OFFSET('Sanitation Data'!$G$29,0,10*ROW('Sanitation Data'!G154))="","",OFFSET('Sanitation Data'!$G$29,0,10*ROW('Sanitation Data'!G154)))</f>
        <v/>
      </c>
      <c r="DB160" s="274" t="str">
        <f ca="true">+IF(OFFSET('Sanitation Data'!$G$30,0,10*ROW('Sanitation Data'!G154))="","",OFFSET('Sanitation Data'!$G$30,0,10*ROW('Sanitation Data'!G154)))</f>
        <v/>
      </c>
      <c r="DC160" s="274" t="str">
        <f ca="true">+IF(OFFSET('Sanitation Data'!$G$31,0,10*ROW('Sanitation Data'!G154))="","",OFFSET('Sanitation Data'!$G$31,0,10*ROW('Sanitation Data'!G154)))</f>
        <v/>
      </c>
      <c r="DD160" s="274" t="str">
        <f ca="true">+IF(OFFSET('Sanitation Data'!$G$32,0,10*ROW('Sanitation Data'!G154))="","",OFFSET('Sanitation Data'!$G$32,0,10*ROW('Sanitation Data'!G154)))</f>
        <v/>
      </c>
      <c r="DE160" s="274" t="str">
        <f ca="true">+IF(OFFSET('Sanitation Data'!$H$28,0,10*ROW('Sanitation Data'!H154))="","",OFFSET('Sanitation Data'!$H$28,0,10*ROW('Sanitation Data'!H154)))</f>
        <v/>
      </c>
      <c r="DF160" s="274" t="str">
        <f ca="true">+IF(OFFSET('Sanitation Data'!$H$29,0,10*ROW('Sanitation Data'!H154))="","",OFFSET('Sanitation Data'!$H$29,0,10*ROW('Sanitation Data'!H154)))</f>
        <v/>
      </c>
      <c r="DG160" s="274" t="str">
        <f ca="true">+IF(OFFSET('Sanitation Data'!$H$30,0,10*ROW('Sanitation Data'!H154))="","",OFFSET('Sanitation Data'!$H$30,0,10*ROW('Sanitation Data'!H154)))</f>
        <v/>
      </c>
      <c r="DH160" s="274" t="str">
        <f ca="true">+IF(OFFSET('Sanitation Data'!$H$31,0,10*ROW('Sanitation Data'!H154))="","",OFFSET('Sanitation Data'!$H$31,0,10*ROW('Sanitation Data'!H154)))</f>
        <v/>
      </c>
      <c r="DI160" s="274" t="str">
        <f ca="true">+IF(OFFSET('Sanitation Data'!$H$32,0,10*ROW('Sanitation Data'!H154))="","",OFFSET('Sanitation Data'!$H$32,0,10*ROW('Sanitation Data'!H154)))</f>
        <v/>
      </c>
      <c r="DJ160" s="274" t="str">
        <f ca="true">+IF(OFFSET('Sanitation Data'!$I$28,0,10*ROW('Sanitation Data'!I154))="","",OFFSET('Sanitation Data'!$I$28,0,10*ROW('Sanitation Data'!I154)))</f>
        <v/>
      </c>
      <c r="DK160" s="274" t="str">
        <f ca="true">+IF(OFFSET('Sanitation Data'!$I$29,0,10*ROW('Sanitation Data'!I154))="","",OFFSET('Sanitation Data'!$I$29,0,10*ROW('Sanitation Data'!I154)))</f>
        <v/>
      </c>
      <c r="DL160" s="274" t="str">
        <f ca="true">+IF(OFFSET('Sanitation Data'!$I$30,0,10*ROW('Sanitation Data'!I154))="","",OFFSET('Sanitation Data'!$I$30,0,10*ROW('Sanitation Data'!I154)))</f>
        <v/>
      </c>
      <c r="DM160" s="274" t="str">
        <f ca="true">+IF(OFFSET('Sanitation Data'!$I$31,0,10*ROW('Sanitation Data'!I154))="","",OFFSET('Sanitation Data'!$I$31,0,10*ROW('Sanitation Data'!I154)))</f>
        <v/>
      </c>
      <c r="DN160" s="274" t="str">
        <f ca="true">+IF(OFFSET('Sanitation Data'!$I$32,0,10*ROW('Sanitation Data'!I154))="","",OFFSET('Sanitation Data'!$I$32,0,10*ROW('Sanitation Data'!I154)))</f>
        <v/>
      </c>
      <c r="DO160" s="274" t="str">
        <f ca="true">+IF(OFFSET('Hygiene Data'!$D$11,0,10*ROW('Hygiene Data'!D154))="","",OFFSET('Hygiene Data'!$D$11,0,10*ROW('Hygiene Data'!D154)))</f>
        <v/>
      </c>
      <c r="DP160" s="274" t="str">
        <f ca="true">+IF(OFFSET('Hygiene Data'!$D$12,0,10*ROW('Hygiene Data'!D154))="","",OFFSET('Hygiene Data'!$D$12,0,10*ROW('Hygiene Data'!D154)))</f>
        <v/>
      </c>
      <c r="DQ160" s="274" t="str">
        <f ca="true">+IF(OFFSET('Hygiene Data'!$D$13,0,10*ROW('Hygiene Data'!D154))="","",OFFSET('Hygiene Data'!$D$13,0,10*ROW('Hygiene Data'!D154)))</f>
        <v/>
      </c>
      <c r="DR160" s="274" t="str">
        <f ca="true">+IF(OFFSET('Hygiene Data'!$E$11,0,10*ROW('Hygiene Data'!E154))="","",OFFSET('Hygiene Data'!$E$11,0,10*ROW('Hygiene Data'!E154)))</f>
        <v/>
      </c>
      <c r="DS160" s="274" t="str">
        <f ca="true">+IF(OFFSET('Hygiene Data'!$E$12,0,10*ROW('Hygiene Data'!E154))="","",OFFSET('Hygiene Data'!$E$12,0,10*ROW('Hygiene Data'!E154)))</f>
        <v/>
      </c>
      <c r="DT160" s="274" t="str">
        <f ca="true">+IF(OFFSET('Hygiene Data'!$E$13,0,10*ROW('Hygiene Data'!E154))="","",OFFSET('Hygiene Data'!$E$13,0,10*ROW('Hygiene Data'!E154)))</f>
        <v/>
      </c>
      <c r="DU160" s="274" t="str">
        <f ca="true">+IF(OFFSET('Hygiene Data'!$F$11,0,10*ROW('Hygiene Data'!F154))="","",OFFSET('Hygiene Data'!$F$11,0,10*ROW('Hygiene Data'!F154)))</f>
        <v/>
      </c>
      <c r="DV160" s="274" t="str">
        <f ca="true">+IF(OFFSET('Hygiene Data'!$F$12,0,10*ROW('Hygiene Data'!F154))="","",OFFSET('Hygiene Data'!$F$12,0,10*ROW('Hygiene Data'!F154)))</f>
        <v/>
      </c>
      <c r="DW160" s="274" t="str">
        <f ca="true">+IF(OFFSET('Hygiene Data'!$F$13,0,10*ROW('Hygiene Data'!F154))="","",OFFSET('Hygiene Data'!$F$13,0,10*ROW('Hygiene Data'!F154)))</f>
        <v/>
      </c>
      <c r="DX160" s="274" t="str">
        <f ca="true">+IF(OFFSET('Hygiene Data'!$G$11,0,10*ROW('Hygiene Data'!G154))="","",OFFSET('Hygiene Data'!$G$11,0,10*ROW('Hygiene Data'!G154)))</f>
        <v/>
      </c>
      <c r="DY160" s="274" t="str">
        <f ca="true">+IF(OFFSET('Hygiene Data'!$G$12,0,10*ROW('Hygiene Data'!G154))="","",OFFSET('Hygiene Data'!$G$12,0,10*ROW('Hygiene Data'!G154)))</f>
        <v/>
      </c>
      <c r="DZ160" s="274" t="str">
        <f ca="true">+IF(OFFSET('Hygiene Data'!$G$13,0,10*ROW('Hygiene Data'!G154))="","",OFFSET('Hygiene Data'!$G$13,0,10*ROW('Hygiene Data'!G154)))</f>
        <v/>
      </c>
      <c r="EA160" s="274" t="str">
        <f ca="true">+IF(OFFSET('Hygiene Data'!$H$11,0,10*ROW('Hygiene Data'!H154))="","",OFFSET('Hygiene Data'!$H$11,0,10*ROW('Hygiene Data'!H154)))</f>
        <v/>
      </c>
      <c r="EB160" s="274" t="str">
        <f ca="true">+IF(OFFSET('Hygiene Data'!$H$12,0,10*ROW('Hygiene Data'!H154))="","",OFFSET('Hygiene Data'!$H$12,0,10*ROW('Hygiene Data'!H154)))</f>
        <v/>
      </c>
      <c r="EC160" s="274" t="str">
        <f ca="true">+IF(OFFSET('Hygiene Data'!$H$13,0,10*ROW('Hygiene Data'!H154))="","",OFFSET('Hygiene Data'!$H$13,0,10*ROW('Hygiene Data'!H154)))</f>
        <v/>
      </c>
      <c r="ED160" s="274" t="str">
        <f ca="true">+IF(OFFSET('Hygiene Data'!$I$11,0,10*ROW('Hygiene Data'!I154))="","",OFFSET('Hygiene Data'!$I$11,0,10*ROW('Hygiene Data'!I154)))</f>
        <v/>
      </c>
      <c r="EE160" s="274" t="str">
        <f ca="true">+IF(OFFSET('Hygiene Data'!$I$12,0,10*ROW('Hygiene Data'!I154))="","",OFFSET('Hygiene Data'!$I$12,0,10*ROW('Hygiene Data'!I154)))</f>
        <v/>
      </c>
      <c r="EF160" s="274"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0" t="str">
        <f t="shared" ca="true" si="2"/>
        <v/>
      </c>
      <c r="D161" s="9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4"/>
      <c r="BS161" s="274" t="str">
        <f ca="true">+IF(OFFSET('Water Data'!$D$27,0,10*ROW('Water Data'!D155))="","",OFFSET('Water Data'!$D$27,0,10*ROW('Water Data'!D155)))</f>
        <v/>
      </c>
      <c r="BT161" s="274" t="str">
        <f ca="true">+IF(OFFSET('Water Data'!$D$28,0,10*ROW('Water Data'!D155))="","",OFFSET('Water Data'!$D$28,0,10*ROW('Water Data'!D155)))</f>
        <v/>
      </c>
      <c r="BU161" s="274" t="str">
        <f ca="true">+IF(OFFSET('Water Data'!$D$29,0,10*ROW('Water Data'!D155))="","",OFFSET('Water Data'!$D$29,0,10*ROW('Water Data'!D155)))</f>
        <v/>
      </c>
      <c r="BV161" s="274" t="str">
        <f ca="true">+IF(OFFSET('Water Data'!$E$27,0,10*ROW('Water Data'!E155))="","",OFFSET('Water Data'!$E$27,0,10*ROW('Water Data'!E155)))</f>
        <v/>
      </c>
      <c r="BW161" s="274" t="str">
        <f ca="true">+IF(OFFSET('Water Data'!$E$28,0,10*ROW('Water Data'!E155))="","",OFFSET('Water Data'!$E$28,0,10*ROW('Water Data'!E155)))</f>
        <v/>
      </c>
      <c r="BX161" s="274" t="str">
        <f ca="true">+IF(OFFSET('Water Data'!$E$29,0,10*ROW('Water Data'!E155))="","",OFFSET('Water Data'!$E$29,0,10*ROW('Water Data'!E155)))</f>
        <v/>
      </c>
      <c r="BY161" s="274" t="str">
        <f ca="true">+IF(OFFSET('Water Data'!$F$27,0,10*ROW('Water Data'!F155))="","",OFFSET('Water Data'!$F$27,0,10*ROW('Water Data'!F155)))</f>
        <v/>
      </c>
      <c r="BZ161" s="274" t="str">
        <f ca="true">+IF(OFFSET('Water Data'!$F$28,0,10*ROW('Water Data'!F155))="","",OFFSET('Water Data'!$F$28,0,10*ROW('Water Data'!F155)))</f>
        <v/>
      </c>
      <c r="CA161" s="274" t="str">
        <f ca="true">+IF(OFFSET('Water Data'!$F$29,0,10*ROW('Water Data'!F155))="","",OFFSET('Water Data'!$F$29,0,10*ROW('Water Data'!F155)))</f>
        <v/>
      </c>
      <c r="CB161" s="274" t="str">
        <f ca="true">+IF(OFFSET('Water Data'!$G$27,0,10*ROW('Water Data'!G155))="","",OFFSET('Water Data'!$G$27,0,10*ROW('Water Data'!G155)))</f>
        <v/>
      </c>
      <c r="CC161" s="274" t="str">
        <f ca="true">+IF(OFFSET('Water Data'!$G$28,0,10*ROW('Water Data'!G155))="","",OFFSET('Water Data'!$G$28,0,10*ROW('Water Data'!G155)))</f>
        <v/>
      </c>
      <c r="CD161" s="274" t="str">
        <f ca="true">+IF(OFFSET('Water Data'!$G$29,0,10*ROW('Water Data'!G155))="","",OFFSET('Water Data'!$G$29,0,10*ROW('Water Data'!G155)))</f>
        <v/>
      </c>
      <c r="CE161" s="274" t="str">
        <f ca="true">+IF(OFFSET('Water Data'!$H$27,0,10*ROW('Water Data'!H155))="","",OFFSET('Water Data'!$H$27,0,10*ROW('Water Data'!H155)))</f>
        <v/>
      </c>
      <c r="CF161" s="274" t="str">
        <f ca="true">+IF(OFFSET('Water Data'!$H$28,0,10*ROW('Water Data'!H155))="","",OFFSET('Water Data'!$H$28,0,10*ROW('Water Data'!H155)))</f>
        <v/>
      </c>
      <c r="CG161" s="274" t="str">
        <f ca="true">+IF(OFFSET('Water Data'!$H$29,0,10*ROW('Water Data'!H155))="","",OFFSET('Water Data'!$H$29,0,10*ROW('Water Data'!H155)))</f>
        <v/>
      </c>
      <c r="CH161" s="274" t="str">
        <f ca="true">+IF(OFFSET('Water Data'!$I$27,0,10*ROW('Water Data'!I155))="","",OFFSET('Water Data'!$I$27,0,10*ROW('Water Data'!I155)))</f>
        <v/>
      </c>
      <c r="CI161" s="274" t="str">
        <f ca="true">+IF(OFFSET('Water Data'!$I$28,0,10*ROW('Water Data'!I155))="","",OFFSET('Water Data'!$I$28,0,10*ROW('Water Data'!I155)))</f>
        <v/>
      </c>
      <c r="CJ161" s="274" t="str">
        <f ca="true">+IF(OFFSET('Water Data'!$I$29,0,10*ROW('Water Data'!I155))="","",OFFSET('Water Data'!$I$29,0,10*ROW('Water Data'!I155)))</f>
        <v/>
      </c>
      <c r="CK161" s="274" t="str">
        <f ca="true">+IF(OFFSET('Sanitation Data'!$D$28,0,10*ROW('Sanitation Data'!D155))="","",OFFSET('Sanitation Data'!$D$28,0,10*ROW('Sanitation Data'!D155)))</f>
        <v/>
      </c>
      <c r="CL161" s="274" t="str">
        <f ca="true">+IF(OFFSET('Sanitation Data'!$D$29,0,10*ROW('Sanitation Data'!D155))="","",OFFSET('Sanitation Data'!$D$29,0,10*ROW('Sanitation Data'!D155)))</f>
        <v/>
      </c>
      <c r="CM161" s="274" t="str">
        <f ca="true">+IF(OFFSET('Sanitation Data'!$D$30,0,10*ROW('Sanitation Data'!D155))="","",OFFSET('Sanitation Data'!$D$30,0,10*ROW('Sanitation Data'!D155)))</f>
        <v/>
      </c>
      <c r="CN161" s="274" t="str">
        <f ca="true">+IF(OFFSET('Sanitation Data'!$D$31,0,10*ROW('Sanitation Data'!D155))="","",OFFSET('Sanitation Data'!$D$31,0,10*ROW('Sanitation Data'!D155)))</f>
        <v/>
      </c>
      <c r="CO161" s="274" t="str">
        <f ca="true">+IF(OFFSET('Sanitation Data'!$D$32,0,10*ROW('Sanitation Data'!D155))="","",OFFSET('Sanitation Data'!$D$32,0,10*ROW('Sanitation Data'!D155)))</f>
        <v/>
      </c>
      <c r="CP161" s="274" t="str">
        <f ca="true">+IF(OFFSET('Sanitation Data'!$E$28,0,10*ROW('Sanitation Data'!E155))="","",OFFSET('Sanitation Data'!$E$28,0,10*ROW('Sanitation Data'!E155)))</f>
        <v/>
      </c>
      <c r="CQ161" s="274" t="str">
        <f ca="true">+IF(OFFSET('Sanitation Data'!$E$29,0,10*ROW('Sanitation Data'!E155))="","",OFFSET('Sanitation Data'!$E$29,0,10*ROW('Sanitation Data'!E155)))</f>
        <v/>
      </c>
      <c r="CR161" s="274" t="str">
        <f ca="true">+IF(OFFSET('Sanitation Data'!$E$30,0,10*ROW('Sanitation Data'!E155))="","",OFFSET('Sanitation Data'!$E$30,0,10*ROW('Sanitation Data'!E155)))</f>
        <v/>
      </c>
      <c r="CS161" s="274" t="str">
        <f ca="true">+IF(OFFSET('Sanitation Data'!$E$31,0,10*ROW('Sanitation Data'!E155))="","",OFFSET('Sanitation Data'!$E$31,0,10*ROW('Sanitation Data'!E155)))</f>
        <v/>
      </c>
      <c r="CT161" s="274" t="str">
        <f ca="true">+IF(OFFSET('Sanitation Data'!$E$32,0,10*ROW('Sanitation Data'!E155))="","",OFFSET('Sanitation Data'!$E$32,0,10*ROW('Sanitation Data'!E155)))</f>
        <v/>
      </c>
      <c r="CU161" s="274" t="str">
        <f ca="true">+IF(OFFSET('Sanitation Data'!$F$28,0,10*ROW('Sanitation Data'!F155))="","",OFFSET('Sanitation Data'!$F$28,0,10*ROW('Sanitation Data'!F155)))</f>
        <v/>
      </c>
      <c r="CV161" s="274" t="str">
        <f ca="true">+IF(OFFSET('Sanitation Data'!$F$29,0,10*ROW('Sanitation Data'!F155))="","",OFFSET('Sanitation Data'!$F$29,0,10*ROW('Sanitation Data'!F155)))</f>
        <v/>
      </c>
      <c r="CW161" s="274" t="str">
        <f ca="true">+IF(OFFSET('Sanitation Data'!$F$30,0,10*ROW('Sanitation Data'!F155))="","",OFFSET('Sanitation Data'!$F$30,0,10*ROW('Sanitation Data'!F155)))</f>
        <v/>
      </c>
      <c r="CX161" s="274" t="str">
        <f ca="true">+IF(OFFSET('Sanitation Data'!$F$31,0,10*ROW('Sanitation Data'!F155))="","",OFFSET('Sanitation Data'!$F$31,0,10*ROW('Sanitation Data'!F155)))</f>
        <v/>
      </c>
      <c r="CY161" s="274" t="str">
        <f ca="true">+IF(OFFSET('Sanitation Data'!$F$32,0,10*ROW('Sanitation Data'!F155))="","",OFFSET('Sanitation Data'!$F$32,0,10*ROW('Sanitation Data'!F155)))</f>
        <v/>
      </c>
      <c r="CZ161" s="274" t="str">
        <f ca="true">+IF(OFFSET('Sanitation Data'!$G$28,0,10*ROW('Sanitation Data'!G155))="","",OFFSET('Sanitation Data'!$G$28,0,10*ROW('Sanitation Data'!G155)))</f>
        <v/>
      </c>
      <c r="DA161" s="274" t="str">
        <f ca="true">+IF(OFFSET('Sanitation Data'!$G$29,0,10*ROW('Sanitation Data'!G155))="","",OFFSET('Sanitation Data'!$G$29,0,10*ROW('Sanitation Data'!G155)))</f>
        <v/>
      </c>
      <c r="DB161" s="274" t="str">
        <f ca="true">+IF(OFFSET('Sanitation Data'!$G$30,0,10*ROW('Sanitation Data'!G155))="","",OFFSET('Sanitation Data'!$G$30,0,10*ROW('Sanitation Data'!G155)))</f>
        <v/>
      </c>
      <c r="DC161" s="274" t="str">
        <f ca="true">+IF(OFFSET('Sanitation Data'!$G$31,0,10*ROW('Sanitation Data'!G155))="","",OFFSET('Sanitation Data'!$G$31,0,10*ROW('Sanitation Data'!G155)))</f>
        <v/>
      </c>
      <c r="DD161" s="274" t="str">
        <f ca="true">+IF(OFFSET('Sanitation Data'!$G$32,0,10*ROW('Sanitation Data'!G155))="","",OFFSET('Sanitation Data'!$G$32,0,10*ROW('Sanitation Data'!G155)))</f>
        <v/>
      </c>
      <c r="DE161" s="274" t="str">
        <f ca="true">+IF(OFFSET('Sanitation Data'!$H$28,0,10*ROW('Sanitation Data'!H155))="","",OFFSET('Sanitation Data'!$H$28,0,10*ROW('Sanitation Data'!H155)))</f>
        <v/>
      </c>
      <c r="DF161" s="274" t="str">
        <f ca="true">+IF(OFFSET('Sanitation Data'!$H$29,0,10*ROW('Sanitation Data'!H155))="","",OFFSET('Sanitation Data'!$H$29,0,10*ROW('Sanitation Data'!H155)))</f>
        <v/>
      </c>
      <c r="DG161" s="274" t="str">
        <f ca="true">+IF(OFFSET('Sanitation Data'!$H$30,0,10*ROW('Sanitation Data'!H155))="","",OFFSET('Sanitation Data'!$H$30,0,10*ROW('Sanitation Data'!H155)))</f>
        <v/>
      </c>
      <c r="DH161" s="274" t="str">
        <f ca="true">+IF(OFFSET('Sanitation Data'!$H$31,0,10*ROW('Sanitation Data'!H155))="","",OFFSET('Sanitation Data'!$H$31,0,10*ROW('Sanitation Data'!H155)))</f>
        <v/>
      </c>
      <c r="DI161" s="274" t="str">
        <f ca="true">+IF(OFFSET('Sanitation Data'!$H$32,0,10*ROW('Sanitation Data'!H155))="","",OFFSET('Sanitation Data'!$H$32,0,10*ROW('Sanitation Data'!H155)))</f>
        <v/>
      </c>
      <c r="DJ161" s="274" t="str">
        <f ca="true">+IF(OFFSET('Sanitation Data'!$I$28,0,10*ROW('Sanitation Data'!I155))="","",OFFSET('Sanitation Data'!$I$28,0,10*ROW('Sanitation Data'!I155)))</f>
        <v/>
      </c>
      <c r="DK161" s="274" t="str">
        <f ca="true">+IF(OFFSET('Sanitation Data'!$I$29,0,10*ROW('Sanitation Data'!I155))="","",OFFSET('Sanitation Data'!$I$29,0,10*ROW('Sanitation Data'!I155)))</f>
        <v/>
      </c>
      <c r="DL161" s="274" t="str">
        <f ca="true">+IF(OFFSET('Sanitation Data'!$I$30,0,10*ROW('Sanitation Data'!I155))="","",OFFSET('Sanitation Data'!$I$30,0,10*ROW('Sanitation Data'!I155)))</f>
        <v/>
      </c>
      <c r="DM161" s="274" t="str">
        <f ca="true">+IF(OFFSET('Sanitation Data'!$I$31,0,10*ROW('Sanitation Data'!I155))="","",OFFSET('Sanitation Data'!$I$31,0,10*ROW('Sanitation Data'!I155)))</f>
        <v/>
      </c>
      <c r="DN161" s="274" t="str">
        <f ca="true">+IF(OFFSET('Sanitation Data'!$I$32,0,10*ROW('Sanitation Data'!I155))="","",OFFSET('Sanitation Data'!$I$32,0,10*ROW('Sanitation Data'!I155)))</f>
        <v/>
      </c>
      <c r="DO161" s="274" t="str">
        <f ca="true">+IF(OFFSET('Hygiene Data'!$D$11,0,10*ROW('Hygiene Data'!D155))="","",OFFSET('Hygiene Data'!$D$11,0,10*ROW('Hygiene Data'!D155)))</f>
        <v/>
      </c>
      <c r="DP161" s="274" t="str">
        <f ca="true">+IF(OFFSET('Hygiene Data'!$D$12,0,10*ROW('Hygiene Data'!D155))="","",OFFSET('Hygiene Data'!$D$12,0,10*ROW('Hygiene Data'!D155)))</f>
        <v/>
      </c>
      <c r="DQ161" s="274" t="str">
        <f ca="true">+IF(OFFSET('Hygiene Data'!$D$13,0,10*ROW('Hygiene Data'!D155))="","",OFFSET('Hygiene Data'!$D$13,0,10*ROW('Hygiene Data'!D155)))</f>
        <v/>
      </c>
      <c r="DR161" s="274" t="str">
        <f ca="true">+IF(OFFSET('Hygiene Data'!$E$11,0,10*ROW('Hygiene Data'!E155))="","",OFFSET('Hygiene Data'!$E$11,0,10*ROW('Hygiene Data'!E155)))</f>
        <v/>
      </c>
      <c r="DS161" s="274" t="str">
        <f ca="true">+IF(OFFSET('Hygiene Data'!$E$12,0,10*ROW('Hygiene Data'!E155))="","",OFFSET('Hygiene Data'!$E$12,0,10*ROW('Hygiene Data'!E155)))</f>
        <v/>
      </c>
      <c r="DT161" s="274" t="str">
        <f ca="true">+IF(OFFSET('Hygiene Data'!$E$13,0,10*ROW('Hygiene Data'!E155))="","",OFFSET('Hygiene Data'!$E$13,0,10*ROW('Hygiene Data'!E155)))</f>
        <v/>
      </c>
      <c r="DU161" s="274" t="str">
        <f ca="true">+IF(OFFSET('Hygiene Data'!$F$11,0,10*ROW('Hygiene Data'!F155))="","",OFFSET('Hygiene Data'!$F$11,0,10*ROW('Hygiene Data'!F155)))</f>
        <v/>
      </c>
      <c r="DV161" s="274" t="str">
        <f ca="true">+IF(OFFSET('Hygiene Data'!$F$12,0,10*ROW('Hygiene Data'!F155))="","",OFFSET('Hygiene Data'!$F$12,0,10*ROW('Hygiene Data'!F155)))</f>
        <v/>
      </c>
      <c r="DW161" s="274" t="str">
        <f ca="true">+IF(OFFSET('Hygiene Data'!$F$13,0,10*ROW('Hygiene Data'!F155))="","",OFFSET('Hygiene Data'!$F$13,0,10*ROW('Hygiene Data'!F155)))</f>
        <v/>
      </c>
      <c r="DX161" s="274" t="str">
        <f ca="true">+IF(OFFSET('Hygiene Data'!$G$11,0,10*ROW('Hygiene Data'!G155))="","",OFFSET('Hygiene Data'!$G$11,0,10*ROW('Hygiene Data'!G155)))</f>
        <v/>
      </c>
      <c r="DY161" s="274" t="str">
        <f ca="true">+IF(OFFSET('Hygiene Data'!$G$12,0,10*ROW('Hygiene Data'!G155))="","",OFFSET('Hygiene Data'!$G$12,0,10*ROW('Hygiene Data'!G155)))</f>
        <v/>
      </c>
      <c r="DZ161" s="274" t="str">
        <f ca="true">+IF(OFFSET('Hygiene Data'!$G$13,0,10*ROW('Hygiene Data'!G155))="","",OFFSET('Hygiene Data'!$G$13,0,10*ROW('Hygiene Data'!G155)))</f>
        <v/>
      </c>
      <c r="EA161" s="274" t="str">
        <f ca="true">+IF(OFFSET('Hygiene Data'!$H$11,0,10*ROW('Hygiene Data'!H155))="","",OFFSET('Hygiene Data'!$H$11,0,10*ROW('Hygiene Data'!H155)))</f>
        <v/>
      </c>
      <c r="EB161" s="274" t="str">
        <f ca="true">+IF(OFFSET('Hygiene Data'!$H$12,0,10*ROW('Hygiene Data'!H155))="","",OFFSET('Hygiene Data'!$H$12,0,10*ROW('Hygiene Data'!H155)))</f>
        <v/>
      </c>
      <c r="EC161" s="274" t="str">
        <f ca="true">+IF(OFFSET('Hygiene Data'!$H$13,0,10*ROW('Hygiene Data'!H155))="","",OFFSET('Hygiene Data'!$H$13,0,10*ROW('Hygiene Data'!H155)))</f>
        <v/>
      </c>
      <c r="ED161" s="274" t="str">
        <f ca="true">+IF(OFFSET('Hygiene Data'!$I$11,0,10*ROW('Hygiene Data'!I155))="","",OFFSET('Hygiene Data'!$I$11,0,10*ROW('Hygiene Data'!I155)))</f>
        <v/>
      </c>
      <c r="EE161" s="274" t="str">
        <f ca="true">+IF(OFFSET('Hygiene Data'!$I$12,0,10*ROW('Hygiene Data'!I155))="","",OFFSET('Hygiene Data'!$I$12,0,10*ROW('Hygiene Data'!I155)))</f>
        <v/>
      </c>
      <c r="EF161" s="274"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0" t="str">
        <f t="shared" ca="true" si="2"/>
        <v/>
      </c>
      <c r="D162" s="9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4"/>
      <c r="BS162" s="274" t="str">
        <f ca="true">+IF(OFFSET('Water Data'!$D$27,0,10*ROW('Water Data'!D156))="","",OFFSET('Water Data'!$D$27,0,10*ROW('Water Data'!D156)))</f>
        <v/>
      </c>
      <c r="BT162" s="274" t="str">
        <f ca="true">+IF(OFFSET('Water Data'!$D$28,0,10*ROW('Water Data'!D156))="","",OFFSET('Water Data'!$D$28,0,10*ROW('Water Data'!D156)))</f>
        <v/>
      </c>
      <c r="BU162" s="274" t="str">
        <f ca="true">+IF(OFFSET('Water Data'!$D$29,0,10*ROW('Water Data'!D156))="","",OFFSET('Water Data'!$D$29,0,10*ROW('Water Data'!D156)))</f>
        <v/>
      </c>
      <c r="BV162" s="274" t="str">
        <f ca="true">+IF(OFFSET('Water Data'!$E$27,0,10*ROW('Water Data'!E156))="","",OFFSET('Water Data'!$E$27,0,10*ROW('Water Data'!E156)))</f>
        <v/>
      </c>
      <c r="BW162" s="274" t="str">
        <f ca="true">+IF(OFFSET('Water Data'!$E$28,0,10*ROW('Water Data'!E156))="","",OFFSET('Water Data'!$E$28,0,10*ROW('Water Data'!E156)))</f>
        <v/>
      </c>
      <c r="BX162" s="274" t="str">
        <f ca="true">+IF(OFFSET('Water Data'!$E$29,0,10*ROW('Water Data'!E156))="","",OFFSET('Water Data'!$E$29,0,10*ROW('Water Data'!E156)))</f>
        <v/>
      </c>
      <c r="BY162" s="274" t="str">
        <f ca="true">+IF(OFFSET('Water Data'!$F$27,0,10*ROW('Water Data'!F156))="","",OFFSET('Water Data'!$F$27,0,10*ROW('Water Data'!F156)))</f>
        <v/>
      </c>
      <c r="BZ162" s="274" t="str">
        <f ca="true">+IF(OFFSET('Water Data'!$F$28,0,10*ROW('Water Data'!F156))="","",OFFSET('Water Data'!$F$28,0,10*ROW('Water Data'!F156)))</f>
        <v/>
      </c>
      <c r="CA162" s="274" t="str">
        <f ca="true">+IF(OFFSET('Water Data'!$F$29,0,10*ROW('Water Data'!F156))="","",OFFSET('Water Data'!$F$29,0,10*ROW('Water Data'!F156)))</f>
        <v/>
      </c>
      <c r="CB162" s="274" t="str">
        <f ca="true">+IF(OFFSET('Water Data'!$G$27,0,10*ROW('Water Data'!G156))="","",OFFSET('Water Data'!$G$27,0,10*ROW('Water Data'!G156)))</f>
        <v/>
      </c>
      <c r="CC162" s="274" t="str">
        <f ca="true">+IF(OFFSET('Water Data'!$G$28,0,10*ROW('Water Data'!G156))="","",OFFSET('Water Data'!$G$28,0,10*ROW('Water Data'!G156)))</f>
        <v/>
      </c>
      <c r="CD162" s="274" t="str">
        <f ca="true">+IF(OFFSET('Water Data'!$G$29,0,10*ROW('Water Data'!G156))="","",OFFSET('Water Data'!$G$29,0,10*ROW('Water Data'!G156)))</f>
        <v/>
      </c>
      <c r="CE162" s="274" t="str">
        <f ca="true">+IF(OFFSET('Water Data'!$H$27,0,10*ROW('Water Data'!H156))="","",OFFSET('Water Data'!$H$27,0,10*ROW('Water Data'!H156)))</f>
        <v/>
      </c>
      <c r="CF162" s="274" t="str">
        <f ca="true">+IF(OFFSET('Water Data'!$H$28,0,10*ROW('Water Data'!H156))="","",OFFSET('Water Data'!$H$28,0,10*ROW('Water Data'!H156)))</f>
        <v/>
      </c>
      <c r="CG162" s="274" t="str">
        <f ca="true">+IF(OFFSET('Water Data'!$H$29,0,10*ROW('Water Data'!H156))="","",OFFSET('Water Data'!$H$29,0,10*ROW('Water Data'!H156)))</f>
        <v/>
      </c>
      <c r="CH162" s="274" t="str">
        <f ca="true">+IF(OFFSET('Water Data'!$I$27,0,10*ROW('Water Data'!I156))="","",OFFSET('Water Data'!$I$27,0,10*ROW('Water Data'!I156)))</f>
        <v/>
      </c>
      <c r="CI162" s="274" t="str">
        <f ca="true">+IF(OFFSET('Water Data'!$I$28,0,10*ROW('Water Data'!I156))="","",OFFSET('Water Data'!$I$28,0,10*ROW('Water Data'!I156)))</f>
        <v/>
      </c>
      <c r="CJ162" s="274" t="str">
        <f ca="true">+IF(OFFSET('Water Data'!$I$29,0,10*ROW('Water Data'!I156))="","",OFFSET('Water Data'!$I$29,0,10*ROW('Water Data'!I156)))</f>
        <v/>
      </c>
      <c r="CK162" s="274" t="str">
        <f ca="true">+IF(OFFSET('Sanitation Data'!$D$28,0,10*ROW('Sanitation Data'!D156))="","",OFFSET('Sanitation Data'!$D$28,0,10*ROW('Sanitation Data'!D156)))</f>
        <v/>
      </c>
      <c r="CL162" s="274" t="str">
        <f ca="true">+IF(OFFSET('Sanitation Data'!$D$29,0,10*ROW('Sanitation Data'!D156))="","",OFFSET('Sanitation Data'!$D$29,0,10*ROW('Sanitation Data'!D156)))</f>
        <v/>
      </c>
      <c r="CM162" s="274" t="str">
        <f ca="true">+IF(OFFSET('Sanitation Data'!$D$30,0,10*ROW('Sanitation Data'!D156))="","",OFFSET('Sanitation Data'!$D$30,0,10*ROW('Sanitation Data'!D156)))</f>
        <v/>
      </c>
      <c r="CN162" s="274" t="str">
        <f ca="true">+IF(OFFSET('Sanitation Data'!$D$31,0,10*ROW('Sanitation Data'!D156))="","",OFFSET('Sanitation Data'!$D$31,0,10*ROW('Sanitation Data'!D156)))</f>
        <v/>
      </c>
      <c r="CO162" s="274" t="str">
        <f ca="true">+IF(OFFSET('Sanitation Data'!$D$32,0,10*ROW('Sanitation Data'!D156))="","",OFFSET('Sanitation Data'!$D$32,0,10*ROW('Sanitation Data'!D156)))</f>
        <v/>
      </c>
      <c r="CP162" s="274" t="str">
        <f ca="true">+IF(OFFSET('Sanitation Data'!$E$28,0,10*ROW('Sanitation Data'!E156))="","",OFFSET('Sanitation Data'!$E$28,0,10*ROW('Sanitation Data'!E156)))</f>
        <v/>
      </c>
      <c r="CQ162" s="274" t="str">
        <f ca="true">+IF(OFFSET('Sanitation Data'!$E$29,0,10*ROW('Sanitation Data'!E156))="","",OFFSET('Sanitation Data'!$E$29,0,10*ROW('Sanitation Data'!E156)))</f>
        <v/>
      </c>
      <c r="CR162" s="274" t="str">
        <f ca="true">+IF(OFFSET('Sanitation Data'!$E$30,0,10*ROW('Sanitation Data'!E156))="","",OFFSET('Sanitation Data'!$E$30,0,10*ROW('Sanitation Data'!E156)))</f>
        <v/>
      </c>
      <c r="CS162" s="274" t="str">
        <f ca="true">+IF(OFFSET('Sanitation Data'!$E$31,0,10*ROW('Sanitation Data'!E156))="","",OFFSET('Sanitation Data'!$E$31,0,10*ROW('Sanitation Data'!E156)))</f>
        <v/>
      </c>
      <c r="CT162" s="274" t="str">
        <f ca="true">+IF(OFFSET('Sanitation Data'!$E$32,0,10*ROW('Sanitation Data'!E156))="","",OFFSET('Sanitation Data'!$E$32,0,10*ROW('Sanitation Data'!E156)))</f>
        <v/>
      </c>
      <c r="CU162" s="274" t="str">
        <f ca="true">+IF(OFFSET('Sanitation Data'!$F$28,0,10*ROW('Sanitation Data'!F156))="","",OFFSET('Sanitation Data'!$F$28,0,10*ROW('Sanitation Data'!F156)))</f>
        <v/>
      </c>
      <c r="CV162" s="274" t="str">
        <f ca="true">+IF(OFFSET('Sanitation Data'!$F$29,0,10*ROW('Sanitation Data'!F156))="","",OFFSET('Sanitation Data'!$F$29,0,10*ROW('Sanitation Data'!F156)))</f>
        <v/>
      </c>
      <c r="CW162" s="274" t="str">
        <f ca="true">+IF(OFFSET('Sanitation Data'!$F$30,0,10*ROW('Sanitation Data'!F156))="","",OFFSET('Sanitation Data'!$F$30,0,10*ROW('Sanitation Data'!F156)))</f>
        <v/>
      </c>
      <c r="CX162" s="274" t="str">
        <f ca="true">+IF(OFFSET('Sanitation Data'!$F$31,0,10*ROW('Sanitation Data'!F156))="","",OFFSET('Sanitation Data'!$F$31,0,10*ROW('Sanitation Data'!F156)))</f>
        <v/>
      </c>
      <c r="CY162" s="274" t="str">
        <f ca="true">+IF(OFFSET('Sanitation Data'!$F$32,0,10*ROW('Sanitation Data'!F156))="","",OFFSET('Sanitation Data'!$F$32,0,10*ROW('Sanitation Data'!F156)))</f>
        <v/>
      </c>
      <c r="CZ162" s="274" t="str">
        <f ca="true">+IF(OFFSET('Sanitation Data'!$G$28,0,10*ROW('Sanitation Data'!G156))="","",OFFSET('Sanitation Data'!$G$28,0,10*ROW('Sanitation Data'!G156)))</f>
        <v/>
      </c>
      <c r="DA162" s="274" t="str">
        <f ca="true">+IF(OFFSET('Sanitation Data'!$G$29,0,10*ROW('Sanitation Data'!G156))="","",OFFSET('Sanitation Data'!$G$29,0,10*ROW('Sanitation Data'!G156)))</f>
        <v/>
      </c>
      <c r="DB162" s="274" t="str">
        <f ca="true">+IF(OFFSET('Sanitation Data'!$G$30,0,10*ROW('Sanitation Data'!G156))="","",OFFSET('Sanitation Data'!$G$30,0,10*ROW('Sanitation Data'!G156)))</f>
        <v/>
      </c>
      <c r="DC162" s="274" t="str">
        <f ca="true">+IF(OFFSET('Sanitation Data'!$G$31,0,10*ROW('Sanitation Data'!G156))="","",OFFSET('Sanitation Data'!$G$31,0,10*ROW('Sanitation Data'!G156)))</f>
        <v/>
      </c>
      <c r="DD162" s="274" t="str">
        <f ca="true">+IF(OFFSET('Sanitation Data'!$G$32,0,10*ROW('Sanitation Data'!G156))="","",OFFSET('Sanitation Data'!$G$32,0,10*ROW('Sanitation Data'!G156)))</f>
        <v/>
      </c>
      <c r="DE162" s="274" t="str">
        <f ca="true">+IF(OFFSET('Sanitation Data'!$H$28,0,10*ROW('Sanitation Data'!H156))="","",OFFSET('Sanitation Data'!$H$28,0,10*ROW('Sanitation Data'!H156)))</f>
        <v/>
      </c>
      <c r="DF162" s="274" t="str">
        <f ca="true">+IF(OFFSET('Sanitation Data'!$H$29,0,10*ROW('Sanitation Data'!H156))="","",OFFSET('Sanitation Data'!$H$29,0,10*ROW('Sanitation Data'!H156)))</f>
        <v/>
      </c>
      <c r="DG162" s="274" t="str">
        <f ca="true">+IF(OFFSET('Sanitation Data'!$H$30,0,10*ROW('Sanitation Data'!H156))="","",OFFSET('Sanitation Data'!$H$30,0,10*ROW('Sanitation Data'!H156)))</f>
        <v/>
      </c>
      <c r="DH162" s="274" t="str">
        <f ca="true">+IF(OFFSET('Sanitation Data'!$H$31,0,10*ROW('Sanitation Data'!H156))="","",OFFSET('Sanitation Data'!$H$31,0,10*ROW('Sanitation Data'!H156)))</f>
        <v/>
      </c>
      <c r="DI162" s="274" t="str">
        <f ca="true">+IF(OFFSET('Sanitation Data'!$H$32,0,10*ROW('Sanitation Data'!H156))="","",OFFSET('Sanitation Data'!$H$32,0,10*ROW('Sanitation Data'!H156)))</f>
        <v/>
      </c>
      <c r="DJ162" s="274" t="str">
        <f ca="true">+IF(OFFSET('Sanitation Data'!$I$28,0,10*ROW('Sanitation Data'!I156))="","",OFFSET('Sanitation Data'!$I$28,0,10*ROW('Sanitation Data'!I156)))</f>
        <v/>
      </c>
      <c r="DK162" s="274" t="str">
        <f ca="true">+IF(OFFSET('Sanitation Data'!$I$29,0,10*ROW('Sanitation Data'!I156))="","",OFFSET('Sanitation Data'!$I$29,0,10*ROW('Sanitation Data'!I156)))</f>
        <v/>
      </c>
      <c r="DL162" s="274" t="str">
        <f ca="true">+IF(OFFSET('Sanitation Data'!$I$30,0,10*ROW('Sanitation Data'!I156))="","",OFFSET('Sanitation Data'!$I$30,0,10*ROW('Sanitation Data'!I156)))</f>
        <v/>
      </c>
      <c r="DM162" s="274" t="str">
        <f ca="true">+IF(OFFSET('Sanitation Data'!$I$31,0,10*ROW('Sanitation Data'!I156))="","",OFFSET('Sanitation Data'!$I$31,0,10*ROW('Sanitation Data'!I156)))</f>
        <v/>
      </c>
      <c r="DN162" s="274" t="str">
        <f ca="true">+IF(OFFSET('Sanitation Data'!$I$32,0,10*ROW('Sanitation Data'!I156))="","",OFFSET('Sanitation Data'!$I$32,0,10*ROW('Sanitation Data'!I156)))</f>
        <v/>
      </c>
      <c r="DO162" s="274" t="str">
        <f ca="true">+IF(OFFSET('Hygiene Data'!$D$11,0,10*ROW('Hygiene Data'!D156))="","",OFFSET('Hygiene Data'!$D$11,0,10*ROW('Hygiene Data'!D156)))</f>
        <v/>
      </c>
      <c r="DP162" s="274" t="str">
        <f ca="true">+IF(OFFSET('Hygiene Data'!$D$12,0,10*ROW('Hygiene Data'!D156))="","",OFFSET('Hygiene Data'!$D$12,0,10*ROW('Hygiene Data'!D156)))</f>
        <v/>
      </c>
      <c r="DQ162" s="274" t="str">
        <f ca="true">+IF(OFFSET('Hygiene Data'!$D$13,0,10*ROW('Hygiene Data'!D156))="","",OFFSET('Hygiene Data'!$D$13,0,10*ROW('Hygiene Data'!D156)))</f>
        <v/>
      </c>
      <c r="DR162" s="274" t="str">
        <f ca="true">+IF(OFFSET('Hygiene Data'!$E$11,0,10*ROW('Hygiene Data'!E156))="","",OFFSET('Hygiene Data'!$E$11,0,10*ROW('Hygiene Data'!E156)))</f>
        <v/>
      </c>
      <c r="DS162" s="274" t="str">
        <f ca="true">+IF(OFFSET('Hygiene Data'!$E$12,0,10*ROW('Hygiene Data'!E156))="","",OFFSET('Hygiene Data'!$E$12,0,10*ROW('Hygiene Data'!E156)))</f>
        <v/>
      </c>
      <c r="DT162" s="274" t="str">
        <f ca="true">+IF(OFFSET('Hygiene Data'!$E$13,0,10*ROW('Hygiene Data'!E156))="","",OFFSET('Hygiene Data'!$E$13,0,10*ROW('Hygiene Data'!E156)))</f>
        <v/>
      </c>
      <c r="DU162" s="274" t="str">
        <f ca="true">+IF(OFFSET('Hygiene Data'!$F$11,0,10*ROW('Hygiene Data'!F156))="","",OFFSET('Hygiene Data'!$F$11,0,10*ROW('Hygiene Data'!F156)))</f>
        <v/>
      </c>
      <c r="DV162" s="274" t="str">
        <f ca="true">+IF(OFFSET('Hygiene Data'!$F$12,0,10*ROW('Hygiene Data'!F156))="","",OFFSET('Hygiene Data'!$F$12,0,10*ROW('Hygiene Data'!F156)))</f>
        <v/>
      </c>
      <c r="DW162" s="274" t="str">
        <f ca="true">+IF(OFFSET('Hygiene Data'!$F$13,0,10*ROW('Hygiene Data'!F156))="","",OFFSET('Hygiene Data'!$F$13,0,10*ROW('Hygiene Data'!F156)))</f>
        <v/>
      </c>
      <c r="DX162" s="274" t="str">
        <f ca="true">+IF(OFFSET('Hygiene Data'!$G$11,0,10*ROW('Hygiene Data'!G156))="","",OFFSET('Hygiene Data'!$G$11,0,10*ROW('Hygiene Data'!G156)))</f>
        <v/>
      </c>
      <c r="DY162" s="274" t="str">
        <f ca="true">+IF(OFFSET('Hygiene Data'!$G$12,0,10*ROW('Hygiene Data'!G156))="","",OFFSET('Hygiene Data'!$G$12,0,10*ROW('Hygiene Data'!G156)))</f>
        <v/>
      </c>
      <c r="DZ162" s="274" t="str">
        <f ca="true">+IF(OFFSET('Hygiene Data'!$G$13,0,10*ROW('Hygiene Data'!G156))="","",OFFSET('Hygiene Data'!$G$13,0,10*ROW('Hygiene Data'!G156)))</f>
        <v/>
      </c>
      <c r="EA162" s="274" t="str">
        <f ca="true">+IF(OFFSET('Hygiene Data'!$H$11,0,10*ROW('Hygiene Data'!H156))="","",OFFSET('Hygiene Data'!$H$11,0,10*ROW('Hygiene Data'!H156)))</f>
        <v/>
      </c>
      <c r="EB162" s="274" t="str">
        <f ca="true">+IF(OFFSET('Hygiene Data'!$H$12,0,10*ROW('Hygiene Data'!H156))="","",OFFSET('Hygiene Data'!$H$12,0,10*ROW('Hygiene Data'!H156)))</f>
        <v/>
      </c>
      <c r="EC162" s="274" t="str">
        <f ca="true">+IF(OFFSET('Hygiene Data'!$H$13,0,10*ROW('Hygiene Data'!H156))="","",OFFSET('Hygiene Data'!$H$13,0,10*ROW('Hygiene Data'!H156)))</f>
        <v/>
      </c>
      <c r="ED162" s="274" t="str">
        <f ca="true">+IF(OFFSET('Hygiene Data'!$I$11,0,10*ROW('Hygiene Data'!I156))="","",OFFSET('Hygiene Data'!$I$11,0,10*ROW('Hygiene Data'!I156)))</f>
        <v/>
      </c>
      <c r="EE162" s="274" t="str">
        <f ca="true">+IF(OFFSET('Hygiene Data'!$I$12,0,10*ROW('Hygiene Data'!I156))="","",OFFSET('Hygiene Data'!$I$12,0,10*ROW('Hygiene Data'!I156)))</f>
        <v/>
      </c>
      <c r="EF162" s="274"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0" t="str">
        <f t="shared" ca="true" si="2"/>
        <v/>
      </c>
      <c r="D163" s="9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4"/>
      <c r="BS163" s="274" t="str">
        <f ca="true">+IF(OFFSET('Water Data'!$D$27,0,10*ROW('Water Data'!D157))="","",OFFSET('Water Data'!$D$27,0,10*ROW('Water Data'!D157)))</f>
        <v/>
      </c>
      <c r="BT163" s="274" t="str">
        <f ca="true">+IF(OFFSET('Water Data'!$D$28,0,10*ROW('Water Data'!D157))="","",OFFSET('Water Data'!$D$28,0,10*ROW('Water Data'!D157)))</f>
        <v/>
      </c>
      <c r="BU163" s="274" t="str">
        <f ca="true">+IF(OFFSET('Water Data'!$D$29,0,10*ROW('Water Data'!D157))="","",OFFSET('Water Data'!$D$29,0,10*ROW('Water Data'!D157)))</f>
        <v/>
      </c>
      <c r="BV163" s="274" t="str">
        <f ca="true">+IF(OFFSET('Water Data'!$E$27,0,10*ROW('Water Data'!E157))="","",OFFSET('Water Data'!$E$27,0,10*ROW('Water Data'!E157)))</f>
        <v/>
      </c>
      <c r="BW163" s="274" t="str">
        <f ca="true">+IF(OFFSET('Water Data'!$E$28,0,10*ROW('Water Data'!E157))="","",OFFSET('Water Data'!$E$28,0,10*ROW('Water Data'!E157)))</f>
        <v/>
      </c>
      <c r="BX163" s="274" t="str">
        <f ca="true">+IF(OFFSET('Water Data'!$E$29,0,10*ROW('Water Data'!E157))="","",OFFSET('Water Data'!$E$29,0,10*ROW('Water Data'!E157)))</f>
        <v/>
      </c>
      <c r="BY163" s="274" t="str">
        <f ca="true">+IF(OFFSET('Water Data'!$F$27,0,10*ROW('Water Data'!F157))="","",OFFSET('Water Data'!$F$27,0,10*ROW('Water Data'!F157)))</f>
        <v/>
      </c>
      <c r="BZ163" s="274" t="str">
        <f ca="true">+IF(OFFSET('Water Data'!$F$28,0,10*ROW('Water Data'!F157))="","",OFFSET('Water Data'!$F$28,0,10*ROW('Water Data'!F157)))</f>
        <v/>
      </c>
      <c r="CA163" s="274" t="str">
        <f ca="true">+IF(OFFSET('Water Data'!$F$29,0,10*ROW('Water Data'!F157))="","",OFFSET('Water Data'!$F$29,0,10*ROW('Water Data'!F157)))</f>
        <v/>
      </c>
      <c r="CB163" s="274" t="str">
        <f ca="true">+IF(OFFSET('Water Data'!$G$27,0,10*ROW('Water Data'!G157))="","",OFFSET('Water Data'!$G$27,0,10*ROW('Water Data'!G157)))</f>
        <v/>
      </c>
      <c r="CC163" s="274" t="str">
        <f ca="true">+IF(OFFSET('Water Data'!$G$28,0,10*ROW('Water Data'!G157))="","",OFFSET('Water Data'!$G$28,0,10*ROW('Water Data'!G157)))</f>
        <v/>
      </c>
      <c r="CD163" s="274" t="str">
        <f ca="true">+IF(OFFSET('Water Data'!$G$29,0,10*ROW('Water Data'!G157))="","",OFFSET('Water Data'!$G$29,0,10*ROW('Water Data'!G157)))</f>
        <v/>
      </c>
      <c r="CE163" s="274" t="str">
        <f ca="true">+IF(OFFSET('Water Data'!$H$27,0,10*ROW('Water Data'!H157))="","",OFFSET('Water Data'!$H$27,0,10*ROW('Water Data'!H157)))</f>
        <v/>
      </c>
      <c r="CF163" s="274" t="str">
        <f ca="true">+IF(OFFSET('Water Data'!$H$28,0,10*ROW('Water Data'!H157))="","",OFFSET('Water Data'!$H$28,0,10*ROW('Water Data'!H157)))</f>
        <v/>
      </c>
      <c r="CG163" s="274" t="str">
        <f ca="true">+IF(OFFSET('Water Data'!$H$29,0,10*ROW('Water Data'!H157))="","",OFFSET('Water Data'!$H$29,0,10*ROW('Water Data'!H157)))</f>
        <v/>
      </c>
      <c r="CH163" s="274" t="str">
        <f ca="true">+IF(OFFSET('Water Data'!$I$27,0,10*ROW('Water Data'!I157))="","",OFFSET('Water Data'!$I$27,0,10*ROW('Water Data'!I157)))</f>
        <v/>
      </c>
      <c r="CI163" s="274" t="str">
        <f ca="true">+IF(OFFSET('Water Data'!$I$28,0,10*ROW('Water Data'!I157))="","",OFFSET('Water Data'!$I$28,0,10*ROW('Water Data'!I157)))</f>
        <v/>
      </c>
      <c r="CJ163" s="274" t="str">
        <f ca="true">+IF(OFFSET('Water Data'!$I$29,0,10*ROW('Water Data'!I157))="","",OFFSET('Water Data'!$I$29,0,10*ROW('Water Data'!I157)))</f>
        <v/>
      </c>
      <c r="CK163" s="274" t="str">
        <f ca="true">+IF(OFFSET('Sanitation Data'!$D$28,0,10*ROW('Sanitation Data'!D157))="","",OFFSET('Sanitation Data'!$D$28,0,10*ROW('Sanitation Data'!D157)))</f>
        <v/>
      </c>
      <c r="CL163" s="274" t="str">
        <f ca="true">+IF(OFFSET('Sanitation Data'!$D$29,0,10*ROW('Sanitation Data'!D157))="","",OFFSET('Sanitation Data'!$D$29,0,10*ROW('Sanitation Data'!D157)))</f>
        <v/>
      </c>
      <c r="CM163" s="274" t="str">
        <f ca="true">+IF(OFFSET('Sanitation Data'!$D$30,0,10*ROW('Sanitation Data'!D157))="","",OFFSET('Sanitation Data'!$D$30,0,10*ROW('Sanitation Data'!D157)))</f>
        <v/>
      </c>
      <c r="CN163" s="274" t="str">
        <f ca="true">+IF(OFFSET('Sanitation Data'!$D$31,0,10*ROW('Sanitation Data'!D157))="","",OFFSET('Sanitation Data'!$D$31,0,10*ROW('Sanitation Data'!D157)))</f>
        <v/>
      </c>
      <c r="CO163" s="274" t="str">
        <f ca="true">+IF(OFFSET('Sanitation Data'!$D$32,0,10*ROW('Sanitation Data'!D157))="","",OFFSET('Sanitation Data'!$D$32,0,10*ROW('Sanitation Data'!D157)))</f>
        <v/>
      </c>
      <c r="CP163" s="274" t="str">
        <f ca="true">+IF(OFFSET('Sanitation Data'!$E$28,0,10*ROW('Sanitation Data'!E157))="","",OFFSET('Sanitation Data'!$E$28,0,10*ROW('Sanitation Data'!E157)))</f>
        <v/>
      </c>
      <c r="CQ163" s="274" t="str">
        <f ca="true">+IF(OFFSET('Sanitation Data'!$E$29,0,10*ROW('Sanitation Data'!E157))="","",OFFSET('Sanitation Data'!$E$29,0,10*ROW('Sanitation Data'!E157)))</f>
        <v/>
      </c>
      <c r="CR163" s="274" t="str">
        <f ca="true">+IF(OFFSET('Sanitation Data'!$E$30,0,10*ROW('Sanitation Data'!E157))="","",OFFSET('Sanitation Data'!$E$30,0,10*ROW('Sanitation Data'!E157)))</f>
        <v/>
      </c>
      <c r="CS163" s="274" t="str">
        <f ca="true">+IF(OFFSET('Sanitation Data'!$E$31,0,10*ROW('Sanitation Data'!E157))="","",OFFSET('Sanitation Data'!$E$31,0,10*ROW('Sanitation Data'!E157)))</f>
        <v/>
      </c>
      <c r="CT163" s="274" t="str">
        <f ca="true">+IF(OFFSET('Sanitation Data'!$E$32,0,10*ROW('Sanitation Data'!E157))="","",OFFSET('Sanitation Data'!$E$32,0,10*ROW('Sanitation Data'!E157)))</f>
        <v/>
      </c>
      <c r="CU163" s="274" t="str">
        <f ca="true">+IF(OFFSET('Sanitation Data'!$F$28,0,10*ROW('Sanitation Data'!F157))="","",OFFSET('Sanitation Data'!$F$28,0,10*ROW('Sanitation Data'!F157)))</f>
        <v/>
      </c>
      <c r="CV163" s="274" t="str">
        <f ca="true">+IF(OFFSET('Sanitation Data'!$F$29,0,10*ROW('Sanitation Data'!F157))="","",OFFSET('Sanitation Data'!$F$29,0,10*ROW('Sanitation Data'!F157)))</f>
        <v/>
      </c>
      <c r="CW163" s="274" t="str">
        <f ca="true">+IF(OFFSET('Sanitation Data'!$F$30,0,10*ROW('Sanitation Data'!F157))="","",OFFSET('Sanitation Data'!$F$30,0,10*ROW('Sanitation Data'!F157)))</f>
        <v/>
      </c>
      <c r="CX163" s="274" t="str">
        <f ca="true">+IF(OFFSET('Sanitation Data'!$F$31,0,10*ROW('Sanitation Data'!F157))="","",OFFSET('Sanitation Data'!$F$31,0,10*ROW('Sanitation Data'!F157)))</f>
        <v/>
      </c>
      <c r="CY163" s="274" t="str">
        <f ca="true">+IF(OFFSET('Sanitation Data'!$F$32,0,10*ROW('Sanitation Data'!F157))="","",OFFSET('Sanitation Data'!$F$32,0,10*ROW('Sanitation Data'!F157)))</f>
        <v/>
      </c>
      <c r="CZ163" s="274" t="str">
        <f ca="true">+IF(OFFSET('Sanitation Data'!$G$28,0,10*ROW('Sanitation Data'!G157))="","",OFFSET('Sanitation Data'!$G$28,0,10*ROW('Sanitation Data'!G157)))</f>
        <v/>
      </c>
      <c r="DA163" s="274" t="str">
        <f ca="true">+IF(OFFSET('Sanitation Data'!$G$29,0,10*ROW('Sanitation Data'!G157))="","",OFFSET('Sanitation Data'!$G$29,0,10*ROW('Sanitation Data'!G157)))</f>
        <v/>
      </c>
      <c r="DB163" s="274" t="str">
        <f ca="true">+IF(OFFSET('Sanitation Data'!$G$30,0,10*ROW('Sanitation Data'!G157))="","",OFFSET('Sanitation Data'!$G$30,0,10*ROW('Sanitation Data'!G157)))</f>
        <v/>
      </c>
      <c r="DC163" s="274" t="str">
        <f ca="true">+IF(OFFSET('Sanitation Data'!$G$31,0,10*ROW('Sanitation Data'!G157))="","",OFFSET('Sanitation Data'!$G$31,0,10*ROW('Sanitation Data'!G157)))</f>
        <v/>
      </c>
      <c r="DD163" s="274" t="str">
        <f ca="true">+IF(OFFSET('Sanitation Data'!$G$32,0,10*ROW('Sanitation Data'!G157))="","",OFFSET('Sanitation Data'!$G$32,0,10*ROW('Sanitation Data'!G157)))</f>
        <v/>
      </c>
      <c r="DE163" s="274" t="str">
        <f ca="true">+IF(OFFSET('Sanitation Data'!$H$28,0,10*ROW('Sanitation Data'!H157))="","",OFFSET('Sanitation Data'!$H$28,0,10*ROW('Sanitation Data'!H157)))</f>
        <v/>
      </c>
      <c r="DF163" s="274" t="str">
        <f ca="true">+IF(OFFSET('Sanitation Data'!$H$29,0,10*ROW('Sanitation Data'!H157))="","",OFFSET('Sanitation Data'!$H$29,0,10*ROW('Sanitation Data'!H157)))</f>
        <v/>
      </c>
      <c r="DG163" s="274" t="str">
        <f ca="true">+IF(OFFSET('Sanitation Data'!$H$30,0,10*ROW('Sanitation Data'!H157))="","",OFFSET('Sanitation Data'!$H$30,0,10*ROW('Sanitation Data'!H157)))</f>
        <v/>
      </c>
      <c r="DH163" s="274" t="str">
        <f ca="true">+IF(OFFSET('Sanitation Data'!$H$31,0,10*ROW('Sanitation Data'!H157))="","",OFFSET('Sanitation Data'!$H$31,0,10*ROW('Sanitation Data'!H157)))</f>
        <v/>
      </c>
      <c r="DI163" s="274" t="str">
        <f ca="true">+IF(OFFSET('Sanitation Data'!$H$32,0,10*ROW('Sanitation Data'!H157))="","",OFFSET('Sanitation Data'!$H$32,0,10*ROW('Sanitation Data'!H157)))</f>
        <v/>
      </c>
      <c r="DJ163" s="274" t="str">
        <f ca="true">+IF(OFFSET('Sanitation Data'!$I$28,0,10*ROW('Sanitation Data'!I157))="","",OFFSET('Sanitation Data'!$I$28,0,10*ROW('Sanitation Data'!I157)))</f>
        <v/>
      </c>
      <c r="DK163" s="274" t="str">
        <f ca="true">+IF(OFFSET('Sanitation Data'!$I$29,0,10*ROW('Sanitation Data'!I157))="","",OFFSET('Sanitation Data'!$I$29,0,10*ROW('Sanitation Data'!I157)))</f>
        <v/>
      </c>
      <c r="DL163" s="274" t="str">
        <f ca="true">+IF(OFFSET('Sanitation Data'!$I$30,0,10*ROW('Sanitation Data'!I157))="","",OFFSET('Sanitation Data'!$I$30,0,10*ROW('Sanitation Data'!I157)))</f>
        <v/>
      </c>
      <c r="DM163" s="274" t="str">
        <f ca="true">+IF(OFFSET('Sanitation Data'!$I$31,0,10*ROW('Sanitation Data'!I157))="","",OFFSET('Sanitation Data'!$I$31,0,10*ROW('Sanitation Data'!I157)))</f>
        <v/>
      </c>
      <c r="DN163" s="274" t="str">
        <f ca="true">+IF(OFFSET('Sanitation Data'!$I$32,0,10*ROW('Sanitation Data'!I157))="","",OFFSET('Sanitation Data'!$I$32,0,10*ROW('Sanitation Data'!I157)))</f>
        <v/>
      </c>
      <c r="DO163" s="274" t="str">
        <f ca="true">+IF(OFFSET('Hygiene Data'!$D$11,0,10*ROW('Hygiene Data'!D157))="","",OFFSET('Hygiene Data'!$D$11,0,10*ROW('Hygiene Data'!D157)))</f>
        <v/>
      </c>
      <c r="DP163" s="274" t="str">
        <f ca="true">+IF(OFFSET('Hygiene Data'!$D$12,0,10*ROW('Hygiene Data'!D157))="","",OFFSET('Hygiene Data'!$D$12,0,10*ROW('Hygiene Data'!D157)))</f>
        <v/>
      </c>
      <c r="DQ163" s="274" t="str">
        <f ca="true">+IF(OFFSET('Hygiene Data'!$D$13,0,10*ROW('Hygiene Data'!D157))="","",OFFSET('Hygiene Data'!$D$13,0,10*ROW('Hygiene Data'!D157)))</f>
        <v/>
      </c>
      <c r="DR163" s="274" t="str">
        <f ca="true">+IF(OFFSET('Hygiene Data'!$E$11,0,10*ROW('Hygiene Data'!E157))="","",OFFSET('Hygiene Data'!$E$11,0,10*ROW('Hygiene Data'!E157)))</f>
        <v/>
      </c>
      <c r="DS163" s="274" t="str">
        <f ca="true">+IF(OFFSET('Hygiene Data'!$E$12,0,10*ROW('Hygiene Data'!E157))="","",OFFSET('Hygiene Data'!$E$12,0,10*ROW('Hygiene Data'!E157)))</f>
        <v/>
      </c>
      <c r="DT163" s="274" t="str">
        <f ca="true">+IF(OFFSET('Hygiene Data'!$E$13,0,10*ROW('Hygiene Data'!E157))="","",OFFSET('Hygiene Data'!$E$13,0,10*ROW('Hygiene Data'!E157)))</f>
        <v/>
      </c>
      <c r="DU163" s="274" t="str">
        <f ca="true">+IF(OFFSET('Hygiene Data'!$F$11,0,10*ROW('Hygiene Data'!F157))="","",OFFSET('Hygiene Data'!$F$11,0,10*ROW('Hygiene Data'!F157)))</f>
        <v/>
      </c>
      <c r="DV163" s="274" t="str">
        <f ca="true">+IF(OFFSET('Hygiene Data'!$F$12,0,10*ROW('Hygiene Data'!F157))="","",OFFSET('Hygiene Data'!$F$12,0,10*ROW('Hygiene Data'!F157)))</f>
        <v/>
      </c>
      <c r="DW163" s="274" t="str">
        <f ca="true">+IF(OFFSET('Hygiene Data'!$F$13,0,10*ROW('Hygiene Data'!F157))="","",OFFSET('Hygiene Data'!$F$13,0,10*ROW('Hygiene Data'!F157)))</f>
        <v/>
      </c>
      <c r="DX163" s="274" t="str">
        <f ca="true">+IF(OFFSET('Hygiene Data'!$G$11,0,10*ROW('Hygiene Data'!G157))="","",OFFSET('Hygiene Data'!$G$11,0,10*ROW('Hygiene Data'!G157)))</f>
        <v/>
      </c>
      <c r="DY163" s="274" t="str">
        <f ca="true">+IF(OFFSET('Hygiene Data'!$G$12,0,10*ROW('Hygiene Data'!G157))="","",OFFSET('Hygiene Data'!$G$12,0,10*ROW('Hygiene Data'!G157)))</f>
        <v/>
      </c>
      <c r="DZ163" s="274" t="str">
        <f ca="true">+IF(OFFSET('Hygiene Data'!$G$13,0,10*ROW('Hygiene Data'!G157))="","",OFFSET('Hygiene Data'!$G$13,0,10*ROW('Hygiene Data'!G157)))</f>
        <v/>
      </c>
      <c r="EA163" s="274" t="str">
        <f ca="true">+IF(OFFSET('Hygiene Data'!$H$11,0,10*ROW('Hygiene Data'!H157))="","",OFFSET('Hygiene Data'!$H$11,0,10*ROW('Hygiene Data'!H157)))</f>
        <v/>
      </c>
      <c r="EB163" s="274" t="str">
        <f ca="true">+IF(OFFSET('Hygiene Data'!$H$12,0,10*ROW('Hygiene Data'!H157))="","",OFFSET('Hygiene Data'!$H$12,0,10*ROW('Hygiene Data'!H157)))</f>
        <v/>
      </c>
      <c r="EC163" s="274" t="str">
        <f ca="true">+IF(OFFSET('Hygiene Data'!$H$13,0,10*ROW('Hygiene Data'!H157))="","",OFFSET('Hygiene Data'!$H$13,0,10*ROW('Hygiene Data'!H157)))</f>
        <v/>
      </c>
      <c r="ED163" s="274" t="str">
        <f ca="true">+IF(OFFSET('Hygiene Data'!$I$11,0,10*ROW('Hygiene Data'!I157))="","",OFFSET('Hygiene Data'!$I$11,0,10*ROW('Hygiene Data'!I157)))</f>
        <v/>
      </c>
      <c r="EE163" s="274" t="str">
        <f ca="true">+IF(OFFSET('Hygiene Data'!$I$12,0,10*ROW('Hygiene Data'!I157))="","",OFFSET('Hygiene Data'!$I$12,0,10*ROW('Hygiene Data'!I157)))</f>
        <v/>
      </c>
      <c r="EF163" s="274"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0" t="str">
        <f t="shared" ca="true" si="2"/>
        <v/>
      </c>
      <c r="D164" s="9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4"/>
      <c r="BS164" s="274" t="str">
        <f ca="true">+IF(OFFSET('Water Data'!$D$27,0,10*ROW('Water Data'!D158))="","",OFFSET('Water Data'!$D$27,0,10*ROW('Water Data'!D158)))</f>
        <v/>
      </c>
      <c r="BT164" s="274" t="str">
        <f ca="true">+IF(OFFSET('Water Data'!$D$28,0,10*ROW('Water Data'!D158))="","",OFFSET('Water Data'!$D$28,0,10*ROW('Water Data'!D158)))</f>
        <v/>
      </c>
      <c r="BU164" s="274" t="str">
        <f ca="true">+IF(OFFSET('Water Data'!$D$29,0,10*ROW('Water Data'!D158))="","",OFFSET('Water Data'!$D$29,0,10*ROW('Water Data'!D158)))</f>
        <v/>
      </c>
      <c r="BV164" s="274" t="str">
        <f ca="true">+IF(OFFSET('Water Data'!$E$27,0,10*ROW('Water Data'!E158))="","",OFFSET('Water Data'!$E$27,0,10*ROW('Water Data'!E158)))</f>
        <v/>
      </c>
      <c r="BW164" s="274" t="str">
        <f ca="true">+IF(OFFSET('Water Data'!$E$28,0,10*ROW('Water Data'!E158))="","",OFFSET('Water Data'!$E$28,0,10*ROW('Water Data'!E158)))</f>
        <v/>
      </c>
      <c r="BX164" s="274" t="str">
        <f ca="true">+IF(OFFSET('Water Data'!$E$29,0,10*ROW('Water Data'!E158))="","",OFFSET('Water Data'!$E$29,0,10*ROW('Water Data'!E158)))</f>
        <v/>
      </c>
      <c r="BY164" s="274" t="str">
        <f ca="true">+IF(OFFSET('Water Data'!$F$27,0,10*ROW('Water Data'!F158))="","",OFFSET('Water Data'!$F$27,0,10*ROW('Water Data'!F158)))</f>
        <v/>
      </c>
      <c r="BZ164" s="274" t="str">
        <f ca="true">+IF(OFFSET('Water Data'!$F$28,0,10*ROW('Water Data'!F158))="","",OFFSET('Water Data'!$F$28,0,10*ROW('Water Data'!F158)))</f>
        <v/>
      </c>
      <c r="CA164" s="274" t="str">
        <f ca="true">+IF(OFFSET('Water Data'!$F$29,0,10*ROW('Water Data'!F158))="","",OFFSET('Water Data'!$F$29,0,10*ROW('Water Data'!F158)))</f>
        <v/>
      </c>
      <c r="CB164" s="274" t="str">
        <f ca="true">+IF(OFFSET('Water Data'!$G$27,0,10*ROW('Water Data'!G158))="","",OFFSET('Water Data'!$G$27,0,10*ROW('Water Data'!G158)))</f>
        <v/>
      </c>
      <c r="CC164" s="274" t="str">
        <f ca="true">+IF(OFFSET('Water Data'!$G$28,0,10*ROW('Water Data'!G158))="","",OFFSET('Water Data'!$G$28,0,10*ROW('Water Data'!G158)))</f>
        <v/>
      </c>
      <c r="CD164" s="274" t="str">
        <f ca="true">+IF(OFFSET('Water Data'!$G$29,0,10*ROW('Water Data'!G158))="","",OFFSET('Water Data'!$G$29,0,10*ROW('Water Data'!G158)))</f>
        <v/>
      </c>
      <c r="CE164" s="274" t="str">
        <f ca="true">+IF(OFFSET('Water Data'!$H$27,0,10*ROW('Water Data'!H158))="","",OFFSET('Water Data'!$H$27,0,10*ROW('Water Data'!H158)))</f>
        <v/>
      </c>
      <c r="CF164" s="274" t="str">
        <f ca="true">+IF(OFFSET('Water Data'!$H$28,0,10*ROW('Water Data'!H158))="","",OFFSET('Water Data'!$H$28,0,10*ROW('Water Data'!H158)))</f>
        <v/>
      </c>
      <c r="CG164" s="274" t="str">
        <f ca="true">+IF(OFFSET('Water Data'!$H$29,0,10*ROW('Water Data'!H158))="","",OFFSET('Water Data'!$H$29,0,10*ROW('Water Data'!H158)))</f>
        <v/>
      </c>
      <c r="CH164" s="274" t="str">
        <f ca="true">+IF(OFFSET('Water Data'!$I$27,0,10*ROW('Water Data'!I158))="","",OFFSET('Water Data'!$I$27,0,10*ROW('Water Data'!I158)))</f>
        <v/>
      </c>
      <c r="CI164" s="274" t="str">
        <f ca="true">+IF(OFFSET('Water Data'!$I$28,0,10*ROW('Water Data'!I158))="","",OFFSET('Water Data'!$I$28,0,10*ROW('Water Data'!I158)))</f>
        <v/>
      </c>
      <c r="CJ164" s="274" t="str">
        <f ca="true">+IF(OFFSET('Water Data'!$I$29,0,10*ROW('Water Data'!I158))="","",OFFSET('Water Data'!$I$29,0,10*ROW('Water Data'!I158)))</f>
        <v/>
      </c>
      <c r="CK164" s="274" t="str">
        <f ca="true">+IF(OFFSET('Sanitation Data'!$D$28,0,10*ROW('Sanitation Data'!D158))="","",OFFSET('Sanitation Data'!$D$28,0,10*ROW('Sanitation Data'!D158)))</f>
        <v/>
      </c>
      <c r="CL164" s="274" t="str">
        <f ca="true">+IF(OFFSET('Sanitation Data'!$D$29,0,10*ROW('Sanitation Data'!D158))="","",OFFSET('Sanitation Data'!$D$29,0,10*ROW('Sanitation Data'!D158)))</f>
        <v/>
      </c>
      <c r="CM164" s="274" t="str">
        <f ca="true">+IF(OFFSET('Sanitation Data'!$D$30,0,10*ROW('Sanitation Data'!D158))="","",OFFSET('Sanitation Data'!$D$30,0,10*ROW('Sanitation Data'!D158)))</f>
        <v/>
      </c>
      <c r="CN164" s="274" t="str">
        <f ca="true">+IF(OFFSET('Sanitation Data'!$D$31,0,10*ROW('Sanitation Data'!D158))="","",OFFSET('Sanitation Data'!$D$31,0,10*ROW('Sanitation Data'!D158)))</f>
        <v/>
      </c>
      <c r="CO164" s="274" t="str">
        <f ca="true">+IF(OFFSET('Sanitation Data'!$D$32,0,10*ROW('Sanitation Data'!D158))="","",OFFSET('Sanitation Data'!$D$32,0,10*ROW('Sanitation Data'!D158)))</f>
        <v/>
      </c>
      <c r="CP164" s="274" t="str">
        <f ca="true">+IF(OFFSET('Sanitation Data'!$E$28,0,10*ROW('Sanitation Data'!E158))="","",OFFSET('Sanitation Data'!$E$28,0,10*ROW('Sanitation Data'!E158)))</f>
        <v/>
      </c>
      <c r="CQ164" s="274" t="str">
        <f ca="true">+IF(OFFSET('Sanitation Data'!$E$29,0,10*ROW('Sanitation Data'!E158))="","",OFFSET('Sanitation Data'!$E$29,0,10*ROW('Sanitation Data'!E158)))</f>
        <v/>
      </c>
      <c r="CR164" s="274" t="str">
        <f ca="true">+IF(OFFSET('Sanitation Data'!$E$30,0,10*ROW('Sanitation Data'!E158))="","",OFFSET('Sanitation Data'!$E$30,0,10*ROW('Sanitation Data'!E158)))</f>
        <v/>
      </c>
      <c r="CS164" s="274" t="str">
        <f ca="true">+IF(OFFSET('Sanitation Data'!$E$31,0,10*ROW('Sanitation Data'!E158))="","",OFFSET('Sanitation Data'!$E$31,0,10*ROW('Sanitation Data'!E158)))</f>
        <v/>
      </c>
      <c r="CT164" s="274" t="str">
        <f ca="true">+IF(OFFSET('Sanitation Data'!$E$32,0,10*ROW('Sanitation Data'!E158))="","",OFFSET('Sanitation Data'!$E$32,0,10*ROW('Sanitation Data'!E158)))</f>
        <v/>
      </c>
      <c r="CU164" s="274" t="str">
        <f ca="true">+IF(OFFSET('Sanitation Data'!$F$28,0,10*ROW('Sanitation Data'!F158))="","",OFFSET('Sanitation Data'!$F$28,0,10*ROW('Sanitation Data'!F158)))</f>
        <v/>
      </c>
      <c r="CV164" s="274" t="str">
        <f ca="true">+IF(OFFSET('Sanitation Data'!$F$29,0,10*ROW('Sanitation Data'!F158))="","",OFFSET('Sanitation Data'!$F$29,0,10*ROW('Sanitation Data'!F158)))</f>
        <v/>
      </c>
      <c r="CW164" s="274" t="str">
        <f ca="true">+IF(OFFSET('Sanitation Data'!$F$30,0,10*ROW('Sanitation Data'!F158))="","",OFFSET('Sanitation Data'!$F$30,0,10*ROW('Sanitation Data'!F158)))</f>
        <v/>
      </c>
      <c r="CX164" s="274" t="str">
        <f ca="true">+IF(OFFSET('Sanitation Data'!$F$31,0,10*ROW('Sanitation Data'!F158))="","",OFFSET('Sanitation Data'!$F$31,0,10*ROW('Sanitation Data'!F158)))</f>
        <v/>
      </c>
      <c r="CY164" s="274" t="str">
        <f ca="true">+IF(OFFSET('Sanitation Data'!$F$32,0,10*ROW('Sanitation Data'!F158))="","",OFFSET('Sanitation Data'!$F$32,0,10*ROW('Sanitation Data'!F158)))</f>
        <v/>
      </c>
      <c r="CZ164" s="274" t="str">
        <f ca="true">+IF(OFFSET('Sanitation Data'!$G$28,0,10*ROW('Sanitation Data'!G158))="","",OFFSET('Sanitation Data'!$G$28,0,10*ROW('Sanitation Data'!G158)))</f>
        <v/>
      </c>
      <c r="DA164" s="274" t="str">
        <f ca="true">+IF(OFFSET('Sanitation Data'!$G$29,0,10*ROW('Sanitation Data'!G158))="","",OFFSET('Sanitation Data'!$G$29,0,10*ROW('Sanitation Data'!G158)))</f>
        <v/>
      </c>
      <c r="DB164" s="274" t="str">
        <f ca="true">+IF(OFFSET('Sanitation Data'!$G$30,0,10*ROW('Sanitation Data'!G158))="","",OFFSET('Sanitation Data'!$G$30,0,10*ROW('Sanitation Data'!G158)))</f>
        <v/>
      </c>
      <c r="DC164" s="274" t="str">
        <f ca="true">+IF(OFFSET('Sanitation Data'!$G$31,0,10*ROW('Sanitation Data'!G158))="","",OFFSET('Sanitation Data'!$G$31,0,10*ROW('Sanitation Data'!G158)))</f>
        <v/>
      </c>
      <c r="DD164" s="274" t="str">
        <f ca="true">+IF(OFFSET('Sanitation Data'!$G$32,0,10*ROW('Sanitation Data'!G158))="","",OFFSET('Sanitation Data'!$G$32,0,10*ROW('Sanitation Data'!G158)))</f>
        <v/>
      </c>
      <c r="DE164" s="274" t="str">
        <f ca="true">+IF(OFFSET('Sanitation Data'!$H$28,0,10*ROW('Sanitation Data'!H158))="","",OFFSET('Sanitation Data'!$H$28,0,10*ROW('Sanitation Data'!H158)))</f>
        <v/>
      </c>
      <c r="DF164" s="274" t="str">
        <f ca="true">+IF(OFFSET('Sanitation Data'!$H$29,0,10*ROW('Sanitation Data'!H158))="","",OFFSET('Sanitation Data'!$H$29,0,10*ROW('Sanitation Data'!H158)))</f>
        <v/>
      </c>
      <c r="DG164" s="274" t="str">
        <f ca="true">+IF(OFFSET('Sanitation Data'!$H$30,0,10*ROW('Sanitation Data'!H158))="","",OFFSET('Sanitation Data'!$H$30,0,10*ROW('Sanitation Data'!H158)))</f>
        <v/>
      </c>
      <c r="DH164" s="274" t="str">
        <f ca="true">+IF(OFFSET('Sanitation Data'!$H$31,0,10*ROW('Sanitation Data'!H158))="","",OFFSET('Sanitation Data'!$H$31,0,10*ROW('Sanitation Data'!H158)))</f>
        <v/>
      </c>
      <c r="DI164" s="274" t="str">
        <f ca="true">+IF(OFFSET('Sanitation Data'!$H$32,0,10*ROW('Sanitation Data'!H158))="","",OFFSET('Sanitation Data'!$H$32,0,10*ROW('Sanitation Data'!H158)))</f>
        <v/>
      </c>
      <c r="DJ164" s="274" t="str">
        <f ca="true">+IF(OFFSET('Sanitation Data'!$I$28,0,10*ROW('Sanitation Data'!I158))="","",OFFSET('Sanitation Data'!$I$28,0,10*ROW('Sanitation Data'!I158)))</f>
        <v/>
      </c>
      <c r="DK164" s="274" t="str">
        <f ca="true">+IF(OFFSET('Sanitation Data'!$I$29,0,10*ROW('Sanitation Data'!I158))="","",OFFSET('Sanitation Data'!$I$29,0,10*ROW('Sanitation Data'!I158)))</f>
        <v/>
      </c>
      <c r="DL164" s="274" t="str">
        <f ca="true">+IF(OFFSET('Sanitation Data'!$I$30,0,10*ROW('Sanitation Data'!I158))="","",OFFSET('Sanitation Data'!$I$30,0,10*ROW('Sanitation Data'!I158)))</f>
        <v/>
      </c>
      <c r="DM164" s="274" t="str">
        <f ca="true">+IF(OFFSET('Sanitation Data'!$I$31,0,10*ROW('Sanitation Data'!I158))="","",OFFSET('Sanitation Data'!$I$31,0,10*ROW('Sanitation Data'!I158)))</f>
        <v/>
      </c>
      <c r="DN164" s="274" t="str">
        <f ca="true">+IF(OFFSET('Sanitation Data'!$I$32,0,10*ROW('Sanitation Data'!I158))="","",OFFSET('Sanitation Data'!$I$32,0,10*ROW('Sanitation Data'!I158)))</f>
        <v/>
      </c>
      <c r="DO164" s="274" t="str">
        <f ca="true">+IF(OFFSET('Hygiene Data'!$D$11,0,10*ROW('Hygiene Data'!D158))="","",OFFSET('Hygiene Data'!$D$11,0,10*ROW('Hygiene Data'!D158)))</f>
        <v/>
      </c>
      <c r="DP164" s="274" t="str">
        <f ca="true">+IF(OFFSET('Hygiene Data'!$D$12,0,10*ROW('Hygiene Data'!D158))="","",OFFSET('Hygiene Data'!$D$12,0,10*ROW('Hygiene Data'!D158)))</f>
        <v/>
      </c>
      <c r="DQ164" s="274" t="str">
        <f ca="true">+IF(OFFSET('Hygiene Data'!$D$13,0,10*ROW('Hygiene Data'!D158))="","",OFFSET('Hygiene Data'!$D$13,0,10*ROW('Hygiene Data'!D158)))</f>
        <v/>
      </c>
      <c r="DR164" s="274" t="str">
        <f ca="true">+IF(OFFSET('Hygiene Data'!$E$11,0,10*ROW('Hygiene Data'!E158))="","",OFFSET('Hygiene Data'!$E$11,0,10*ROW('Hygiene Data'!E158)))</f>
        <v/>
      </c>
      <c r="DS164" s="274" t="str">
        <f ca="true">+IF(OFFSET('Hygiene Data'!$E$12,0,10*ROW('Hygiene Data'!E158))="","",OFFSET('Hygiene Data'!$E$12,0,10*ROW('Hygiene Data'!E158)))</f>
        <v/>
      </c>
      <c r="DT164" s="274" t="str">
        <f ca="true">+IF(OFFSET('Hygiene Data'!$E$13,0,10*ROW('Hygiene Data'!E158))="","",OFFSET('Hygiene Data'!$E$13,0,10*ROW('Hygiene Data'!E158)))</f>
        <v/>
      </c>
      <c r="DU164" s="274" t="str">
        <f ca="true">+IF(OFFSET('Hygiene Data'!$F$11,0,10*ROW('Hygiene Data'!F158))="","",OFFSET('Hygiene Data'!$F$11,0,10*ROW('Hygiene Data'!F158)))</f>
        <v/>
      </c>
      <c r="DV164" s="274" t="str">
        <f ca="true">+IF(OFFSET('Hygiene Data'!$F$12,0,10*ROW('Hygiene Data'!F158))="","",OFFSET('Hygiene Data'!$F$12,0,10*ROW('Hygiene Data'!F158)))</f>
        <v/>
      </c>
      <c r="DW164" s="274" t="str">
        <f ca="true">+IF(OFFSET('Hygiene Data'!$F$13,0,10*ROW('Hygiene Data'!F158))="","",OFFSET('Hygiene Data'!$F$13,0,10*ROW('Hygiene Data'!F158)))</f>
        <v/>
      </c>
      <c r="DX164" s="274" t="str">
        <f ca="true">+IF(OFFSET('Hygiene Data'!$G$11,0,10*ROW('Hygiene Data'!G158))="","",OFFSET('Hygiene Data'!$G$11,0,10*ROW('Hygiene Data'!G158)))</f>
        <v/>
      </c>
      <c r="DY164" s="274" t="str">
        <f ca="true">+IF(OFFSET('Hygiene Data'!$G$12,0,10*ROW('Hygiene Data'!G158))="","",OFFSET('Hygiene Data'!$G$12,0,10*ROW('Hygiene Data'!G158)))</f>
        <v/>
      </c>
      <c r="DZ164" s="274" t="str">
        <f ca="true">+IF(OFFSET('Hygiene Data'!$G$13,0,10*ROW('Hygiene Data'!G158))="","",OFFSET('Hygiene Data'!$G$13,0,10*ROW('Hygiene Data'!G158)))</f>
        <v/>
      </c>
      <c r="EA164" s="274" t="str">
        <f ca="true">+IF(OFFSET('Hygiene Data'!$H$11,0,10*ROW('Hygiene Data'!H158))="","",OFFSET('Hygiene Data'!$H$11,0,10*ROW('Hygiene Data'!H158)))</f>
        <v/>
      </c>
      <c r="EB164" s="274" t="str">
        <f ca="true">+IF(OFFSET('Hygiene Data'!$H$12,0,10*ROW('Hygiene Data'!H158))="","",OFFSET('Hygiene Data'!$H$12,0,10*ROW('Hygiene Data'!H158)))</f>
        <v/>
      </c>
      <c r="EC164" s="274" t="str">
        <f ca="true">+IF(OFFSET('Hygiene Data'!$H$13,0,10*ROW('Hygiene Data'!H158))="","",OFFSET('Hygiene Data'!$H$13,0,10*ROW('Hygiene Data'!H158)))</f>
        <v/>
      </c>
      <c r="ED164" s="274" t="str">
        <f ca="true">+IF(OFFSET('Hygiene Data'!$I$11,0,10*ROW('Hygiene Data'!I158))="","",OFFSET('Hygiene Data'!$I$11,0,10*ROW('Hygiene Data'!I158)))</f>
        <v/>
      </c>
      <c r="EE164" s="274" t="str">
        <f ca="true">+IF(OFFSET('Hygiene Data'!$I$12,0,10*ROW('Hygiene Data'!I158))="","",OFFSET('Hygiene Data'!$I$12,0,10*ROW('Hygiene Data'!I158)))</f>
        <v/>
      </c>
      <c r="EF164" s="274"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0" t="str">
        <f t="shared" ca="true" si="2"/>
        <v/>
      </c>
      <c r="D165" s="9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4"/>
      <c r="BS165" s="274" t="str">
        <f ca="true">+IF(OFFSET('Water Data'!$D$27,0,10*ROW('Water Data'!D159))="","",OFFSET('Water Data'!$D$27,0,10*ROW('Water Data'!D159)))</f>
        <v/>
      </c>
      <c r="BT165" s="274" t="str">
        <f ca="true">+IF(OFFSET('Water Data'!$D$28,0,10*ROW('Water Data'!D159))="","",OFFSET('Water Data'!$D$28,0,10*ROW('Water Data'!D159)))</f>
        <v/>
      </c>
      <c r="BU165" s="274" t="str">
        <f ca="true">+IF(OFFSET('Water Data'!$D$29,0,10*ROW('Water Data'!D159))="","",OFFSET('Water Data'!$D$29,0,10*ROW('Water Data'!D159)))</f>
        <v/>
      </c>
      <c r="BV165" s="274" t="str">
        <f ca="true">+IF(OFFSET('Water Data'!$E$27,0,10*ROW('Water Data'!E159))="","",OFFSET('Water Data'!$E$27,0,10*ROW('Water Data'!E159)))</f>
        <v/>
      </c>
      <c r="BW165" s="274" t="str">
        <f ca="true">+IF(OFFSET('Water Data'!$E$28,0,10*ROW('Water Data'!E159))="","",OFFSET('Water Data'!$E$28,0,10*ROW('Water Data'!E159)))</f>
        <v/>
      </c>
      <c r="BX165" s="274" t="str">
        <f ca="true">+IF(OFFSET('Water Data'!$E$29,0,10*ROW('Water Data'!E159))="","",OFFSET('Water Data'!$E$29,0,10*ROW('Water Data'!E159)))</f>
        <v/>
      </c>
      <c r="BY165" s="274" t="str">
        <f ca="true">+IF(OFFSET('Water Data'!$F$27,0,10*ROW('Water Data'!F159))="","",OFFSET('Water Data'!$F$27,0,10*ROW('Water Data'!F159)))</f>
        <v/>
      </c>
      <c r="BZ165" s="274" t="str">
        <f ca="true">+IF(OFFSET('Water Data'!$F$28,0,10*ROW('Water Data'!F159))="","",OFFSET('Water Data'!$F$28,0,10*ROW('Water Data'!F159)))</f>
        <v/>
      </c>
      <c r="CA165" s="274" t="str">
        <f ca="true">+IF(OFFSET('Water Data'!$F$29,0,10*ROW('Water Data'!F159))="","",OFFSET('Water Data'!$F$29,0,10*ROW('Water Data'!F159)))</f>
        <v/>
      </c>
      <c r="CB165" s="274" t="str">
        <f ca="true">+IF(OFFSET('Water Data'!$G$27,0,10*ROW('Water Data'!G159))="","",OFFSET('Water Data'!$G$27,0,10*ROW('Water Data'!G159)))</f>
        <v/>
      </c>
      <c r="CC165" s="274" t="str">
        <f ca="true">+IF(OFFSET('Water Data'!$G$28,0,10*ROW('Water Data'!G159))="","",OFFSET('Water Data'!$G$28,0,10*ROW('Water Data'!G159)))</f>
        <v/>
      </c>
      <c r="CD165" s="274" t="str">
        <f ca="true">+IF(OFFSET('Water Data'!$G$29,0,10*ROW('Water Data'!G159))="","",OFFSET('Water Data'!$G$29,0,10*ROW('Water Data'!G159)))</f>
        <v/>
      </c>
      <c r="CE165" s="274" t="str">
        <f ca="true">+IF(OFFSET('Water Data'!$H$27,0,10*ROW('Water Data'!H159))="","",OFFSET('Water Data'!$H$27,0,10*ROW('Water Data'!H159)))</f>
        <v/>
      </c>
      <c r="CF165" s="274" t="str">
        <f ca="true">+IF(OFFSET('Water Data'!$H$28,0,10*ROW('Water Data'!H159))="","",OFFSET('Water Data'!$H$28,0,10*ROW('Water Data'!H159)))</f>
        <v/>
      </c>
      <c r="CG165" s="274" t="str">
        <f ca="true">+IF(OFFSET('Water Data'!$H$29,0,10*ROW('Water Data'!H159))="","",OFFSET('Water Data'!$H$29,0,10*ROW('Water Data'!H159)))</f>
        <v/>
      </c>
      <c r="CH165" s="274" t="str">
        <f ca="true">+IF(OFFSET('Water Data'!$I$27,0,10*ROW('Water Data'!I159))="","",OFFSET('Water Data'!$I$27,0,10*ROW('Water Data'!I159)))</f>
        <v/>
      </c>
      <c r="CI165" s="274" t="str">
        <f ca="true">+IF(OFFSET('Water Data'!$I$28,0,10*ROW('Water Data'!I159))="","",OFFSET('Water Data'!$I$28,0,10*ROW('Water Data'!I159)))</f>
        <v/>
      </c>
      <c r="CJ165" s="274" t="str">
        <f ca="true">+IF(OFFSET('Water Data'!$I$29,0,10*ROW('Water Data'!I159))="","",OFFSET('Water Data'!$I$29,0,10*ROW('Water Data'!I159)))</f>
        <v/>
      </c>
      <c r="CK165" s="274" t="str">
        <f ca="true">+IF(OFFSET('Sanitation Data'!$D$28,0,10*ROW('Sanitation Data'!D159))="","",OFFSET('Sanitation Data'!$D$28,0,10*ROW('Sanitation Data'!D159)))</f>
        <v/>
      </c>
      <c r="CL165" s="274" t="str">
        <f ca="true">+IF(OFFSET('Sanitation Data'!$D$29,0,10*ROW('Sanitation Data'!D159))="","",OFFSET('Sanitation Data'!$D$29,0,10*ROW('Sanitation Data'!D159)))</f>
        <v/>
      </c>
      <c r="CM165" s="274" t="str">
        <f ca="true">+IF(OFFSET('Sanitation Data'!$D$30,0,10*ROW('Sanitation Data'!D159))="","",OFFSET('Sanitation Data'!$D$30,0,10*ROW('Sanitation Data'!D159)))</f>
        <v/>
      </c>
      <c r="CN165" s="274" t="str">
        <f ca="true">+IF(OFFSET('Sanitation Data'!$D$31,0,10*ROW('Sanitation Data'!D159))="","",OFFSET('Sanitation Data'!$D$31,0,10*ROW('Sanitation Data'!D159)))</f>
        <v/>
      </c>
      <c r="CO165" s="274" t="str">
        <f ca="true">+IF(OFFSET('Sanitation Data'!$D$32,0,10*ROW('Sanitation Data'!D159))="","",OFFSET('Sanitation Data'!$D$32,0,10*ROW('Sanitation Data'!D159)))</f>
        <v/>
      </c>
      <c r="CP165" s="274" t="str">
        <f ca="true">+IF(OFFSET('Sanitation Data'!$E$28,0,10*ROW('Sanitation Data'!E159))="","",OFFSET('Sanitation Data'!$E$28,0,10*ROW('Sanitation Data'!E159)))</f>
        <v/>
      </c>
      <c r="CQ165" s="274" t="str">
        <f ca="true">+IF(OFFSET('Sanitation Data'!$E$29,0,10*ROW('Sanitation Data'!E159))="","",OFFSET('Sanitation Data'!$E$29,0,10*ROW('Sanitation Data'!E159)))</f>
        <v/>
      </c>
      <c r="CR165" s="274" t="str">
        <f ca="true">+IF(OFFSET('Sanitation Data'!$E$30,0,10*ROW('Sanitation Data'!E159))="","",OFFSET('Sanitation Data'!$E$30,0,10*ROW('Sanitation Data'!E159)))</f>
        <v/>
      </c>
      <c r="CS165" s="274" t="str">
        <f ca="true">+IF(OFFSET('Sanitation Data'!$E$31,0,10*ROW('Sanitation Data'!E159))="","",OFFSET('Sanitation Data'!$E$31,0,10*ROW('Sanitation Data'!E159)))</f>
        <v/>
      </c>
      <c r="CT165" s="274" t="str">
        <f ca="true">+IF(OFFSET('Sanitation Data'!$E$32,0,10*ROW('Sanitation Data'!E159))="","",OFFSET('Sanitation Data'!$E$32,0,10*ROW('Sanitation Data'!E159)))</f>
        <v/>
      </c>
      <c r="CU165" s="274" t="str">
        <f ca="true">+IF(OFFSET('Sanitation Data'!$F$28,0,10*ROW('Sanitation Data'!F159))="","",OFFSET('Sanitation Data'!$F$28,0,10*ROW('Sanitation Data'!F159)))</f>
        <v/>
      </c>
      <c r="CV165" s="274" t="str">
        <f ca="true">+IF(OFFSET('Sanitation Data'!$F$29,0,10*ROW('Sanitation Data'!F159))="","",OFFSET('Sanitation Data'!$F$29,0,10*ROW('Sanitation Data'!F159)))</f>
        <v/>
      </c>
      <c r="CW165" s="274" t="str">
        <f ca="true">+IF(OFFSET('Sanitation Data'!$F$30,0,10*ROW('Sanitation Data'!F159))="","",OFFSET('Sanitation Data'!$F$30,0,10*ROW('Sanitation Data'!F159)))</f>
        <v/>
      </c>
      <c r="CX165" s="274" t="str">
        <f ca="true">+IF(OFFSET('Sanitation Data'!$F$31,0,10*ROW('Sanitation Data'!F159))="","",OFFSET('Sanitation Data'!$F$31,0,10*ROW('Sanitation Data'!F159)))</f>
        <v/>
      </c>
      <c r="CY165" s="274" t="str">
        <f ca="true">+IF(OFFSET('Sanitation Data'!$F$32,0,10*ROW('Sanitation Data'!F159))="","",OFFSET('Sanitation Data'!$F$32,0,10*ROW('Sanitation Data'!F159)))</f>
        <v/>
      </c>
      <c r="CZ165" s="274" t="str">
        <f ca="true">+IF(OFFSET('Sanitation Data'!$G$28,0,10*ROW('Sanitation Data'!G159))="","",OFFSET('Sanitation Data'!$G$28,0,10*ROW('Sanitation Data'!G159)))</f>
        <v/>
      </c>
      <c r="DA165" s="274" t="str">
        <f ca="true">+IF(OFFSET('Sanitation Data'!$G$29,0,10*ROW('Sanitation Data'!G159))="","",OFFSET('Sanitation Data'!$G$29,0,10*ROW('Sanitation Data'!G159)))</f>
        <v/>
      </c>
      <c r="DB165" s="274" t="str">
        <f ca="true">+IF(OFFSET('Sanitation Data'!$G$30,0,10*ROW('Sanitation Data'!G159))="","",OFFSET('Sanitation Data'!$G$30,0,10*ROW('Sanitation Data'!G159)))</f>
        <v/>
      </c>
      <c r="DC165" s="274" t="str">
        <f ca="true">+IF(OFFSET('Sanitation Data'!$G$31,0,10*ROW('Sanitation Data'!G159))="","",OFFSET('Sanitation Data'!$G$31,0,10*ROW('Sanitation Data'!G159)))</f>
        <v/>
      </c>
      <c r="DD165" s="274" t="str">
        <f ca="true">+IF(OFFSET('Sanitation Data'!$G$32,0,10*ROW('Sanitation Data'!G159))="","",OFFSET('Sanitation Data'!$G$32,0,10*ROW('Sanitation Data'!G159)))</f>
        <v/>
      </c>
      <c r="DE165" s="274" t="str">
        <f ca="true">+IF(OFFSET('Sanitation Data'!$H$28,0,10*ROW('Sanitation Data'!H159))="","",OFFSET('Sanitation Data'!$H$28,0,10*ROW('Sanitation Data'!H159)))</f>
        <v/>
      </c>
      <c r="DF165" s="274" t="str">
        <f ca="true">+IF(OFFSET('Sanitation Data'!$H$29,0,10*ROW('Sanitation Data'!H159))="","",OFFSET('Sanitation Data'!$H$29,0,10*ROW('Sanitation Data'!H159)))</f>
        <v/>
      </c>
      <c r="DG165" s="274" t="str">
        <f ca="true">+IF(OFFSET('Sanitation Data'!$H$30,0,10*ROW('Sanitation Data'!H159))="","",OFFSET('Sanitation Data'!$H$30,0,10*ROW('Sanitation Data'!H159)))</f>
        <v/>
      </c>
      <c r="DH165" s="274" t="str">
        <f ca="true">+IF(OFFSET('Sanitation Data'!$H$31,0,10*ROW('Sanitation Data'!H159))="","",OFFSET('Sanitation Data'!$H$31,0,10*ROW('Sanitation Data'!H159)))</f>
        <v/>
      </c>
      <c r="DI165" s="274" t="str">
        <f ca="true">+IF(OFFSET('Sanitation Data'!$H$32,0,10*ROW('Sanitation Data'!H159))="","",OFFSET('Sanitation Data'!$H$32,0,10*ROW('Sanitation Data'!H159)))</f>
        <v/>
      </c>
      <c r="DJ165" s="274" t="str">
        <f ca="true">+IF(OFFSET('Sanitation Data'!$I$28,0,10*ROW('Sanitation Data'!I159))="","",OFFSET('Sanitation Data'!$I$28,0,10*ROW('Sanitation Data'!I159)))</f>
        <v/>
      </c>
      <c r="DK165" s="274" t="str">
        <f ca="true">+IF(OFFSET('Sanitation Data'!$I$29,0,10*ROW('Sanitation Data'!I159))="","",OFFSET('Sanitation Data'!$I$29,0,10*ROW('Sanitation Data'!I159)))</f>
        <v/>
      </c>
      <c r="DL165" s="274" t="str">
        <f ca="true">+IF(OFFSET('Sanitation Data'!$I$30,0,10*ROW('Sanitation Data'!I159))="","",OFFSET('Sanitation Data'!$I$30,0,10*ROW('Sanitation Data'!I159)))</f>
        <v/>
      </c>
      <c r="DM165" s="274" t="str">
        <f ca="true">+IF(OFFSET('Sanitation Data'!$I$31,0,10*ROW('Sanitation Data'!I159))="","",OFFSET('Sanitation Data'!$I$31,0,10*ROW('Sanitation Data'!I159)))</f>
        <v/>
      </c>
      <c r="DN165" s="274" t="str">
        <f ca="true">+IF(OFFSET('Sanitation Data'!$I$32,0,10*ROW('Sanitation Data'!I159))="","",OFFSET('Sanitation Data'!$I$32,0,10*ROW('Sanitation Data'!I159)))</f>
        <v/>
      </c>
      <c r="DO165" s="274" t="str">
        <f ca="true">+IF(OFFSET('Hygiene Data'!$D$11,0,10*ROW('Hygiene Data'!D159))="","",OFFSET('Hygiene Data'!$D$11,0,10*ROW('Hygiene Data'!D159)))</f>
        <v/>
      </c>
      <c r="DP165" s="274" t="str">
        <f ca="true">+IF(OFFSET('Hygiene Data'!$D$12,0,10*ROW('Hygiene Data'!D159))="","",OFFSET('Hygiene Data'!$D$12,0,10*ROW('Hygiene Data'!D159)))</f>
        <v/>
      </c>
      <c r="DQ165" s="274" t="str">
        <f ca="true">+IF(OFFSET('Hygiene Data'!$D$13,0,10*ROW('Hygiene Data'!D159))="","",OFFSET('Hygiene Data'!$D$13,0,10*ROW('Hygiene Data'!D159)))</f>
        <v/>
      </c>
      <c r="DR165" s="274" t="str">
        <f ca="true">+IF(OFFSET('Hygiene Data'!$E$11,0,10*ROW('Hygiene Data'!E159))="","",OFFSET('Hygiene Data'!$E$11,0,10*ROW('Hygiene Data'!E159)))</f>
        <v/>
      </c>
      <c r="DS165" s="274" t="str">
        <f ca="true">+IF(OFFSET('Hygiene Data'!$E$12,0,10*ROW('Hygiene Data'!E159))="","",OFFSET('Hygiene Data'!$E$12,0,10*ROW('Hygiene Data'!E159)))</f>
        <v/>
      </c>
      <c r="DT165" s="274" t="str">
        <f ca="true">+IF(OFFSET('Hygiene Data'!$E$13,0,10*ROW('Hygiene Data'!E159))="","",OFFSET('Hygiene Data'!$E$13,0,10*ROW('Hygiene Data'!E159)))</f>
        <v/>
      </c>
      <c r="DU165" s="274" t="str">
        <f ca="true">+IF(OFFSET('Hygiene Data'!$F$11,0,10*ROW('Hygiene Data'!F159))="","",OFFSET('Hygiene Data'!$F$11,0,10*ROW('Hygiene Data'!F159)))</f>
        <v/>
      </c>
      <c r="DV165" s="274" t="str">
        <f ca="true">+IF(OFFSET('Hygiene Data'!$F$12,0,10*ROW('Hygiene Data'!F159))="","",OFFSET('Hygiene Data'!$F$12,0,10*ROW('Hygiene Data'!F159)))</f>
        <v/>
      </c>
      <c r="DW165" s="274" t="str">
        <f ca="true">+IF(OFFSET('Hygiene Data'!$F$13,0,10*ROW('Hygiene Data'!F159))="","",OFFSET('Hygiene Data'!$F$13,0,10*ROW('Hygiene Data'!F159)))</f>
        <v/>
      </c>
      <c r="DX165" s="274" t="str">
        <f ca="true">+IF(OFFSET('Hygiene Data'!$G$11,0,10*ROW('Hygiene Data'!G159))="","",OFFSET('Hygiene Data'!$G$11,0,10*ROW('Hygiene Data'!G159)))</f>
        <v/>
      </c>
      <c r="DY165" s="274" t="str">
        <f ca="true">+IF(OFFSET('Hygiene Data'!$G$12,0,10*ROW('Hygiene Data'!G159))="","",OFFSET('Hygiene Data'!$G$12,0,10*ROW('Hygiene Data'!G159)))</f>
        <v/>
      </c>
      <c r="DZ165" s="274" t="str">
        <f ca="true">+IF(OFFSET('Hygiene Data'!$G$13,0,10*ROW('Hygiene Data'!G159))="","",OFFSET('Hygiene Data'!$G$13,0,10*ROW('Hygiene Data'!G159)))</f>
        <v/>
      </c>
      <c r="EA165" s="274" t="str">
        <f ca="true">+IF(OFFSET('Hygiene Data'!$H$11,0,10*ROW('Hygiene Data'!H159))="","",OFFSET('Hygiene Data'!$H$11,0,10*ROW('Hygiene Data'!H159)))</f>
        <v/>
      </c>
      <c r="EB165" s="274" t="str">
        <f ca="true">+IF(OFFSET('Hygiene Data'!$H$12,0,10*ROW('Hygiene Data'!H159))="","",OFFSET('Hygiene Data'!$H$12,0,10*ROW('Hygiene Data'!H159)))</f>
        <v/>
      </c>
      <c r="EC165" s="274" t="str">
        <f ca="true">+IF(OFFSET('Hygiene Data'!$H$13,0,10*ROW('Hygiene Data'!H159))="","",OFFSET('Hygiene Data'!$H$13,0,10*ROW('Hygiene Data'!H159)))</f>
        <v/>
      </c>
      <c r="ED165" s="274" t="str">
        <f ca="true">+IF(OFFSET('Hygiene Data'!$I$11,0,10*ROW('Hygiene Data'!I159))="","",OFFSET('Hygiene Data'!$I$11,0,10*ROW('Hygiene Data'!I159)))</f>
        <v/>
      </c>
      <c r="EE165" s="274" t="str">
        <f ca="true">+IF(OFFSET('Hygiene Data'!$I$12,0,10*ROW('Hygiene Data'!I159))="","",OFFSET('Hygiene Data'!$I$12,0,10*ROW('Hygiene Data'!I159)))</f>
        <v/>
      </c>
      <c r="EF165" s="274"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0" t="str">
        <f t="shared" ca="true" si="2"/>
        <v/>
      </c>
      <c r="D166" s="9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4"/>
      <c r="BS166" s="274" t="str">
        <f ca="true">+IF(OFFSET('Water Data'!$D$27,0,10*ROW('Water Data'!D160))="","",OFFSET('Water Data'!$D$27,0,10*ROW('Water Data'!D160)))</f>
        <v/>
      </c>
      <c r="BT166" s="274" t="str">
        <f ca="true">+IF(OFFSET('Water Data'!$D$28,0,10*ROW('Water Data'!D160))="","",OFFSET('Water Data'!$D$28,0,10*ROW('Water Data'!D160)))</f>
        <v/>
      </c>
      <c r="BU166" s="274" t="str">
        <f ca="true">+IF(OFFSET('Water Data'!$D$29,0,10*ROW('Water Data'!D160))="","",OFFSET('Water Data'!$D$29,0,10*ROW('Water Data'!D160)))</f>
        <v/>
      </c>
      <c r="BV166" s="274" t="str">
        <f ca="true">+IF(OFFSET('Water Data'!$E$27,0,10*ROW('Water Data'!E160))="","",OFFSET('Water Data'!$E$27,0,10*ROW('Water Data'!E160)))</f>
        <v/>
      </c>
      <c r="BW166" s="274" t="str">
        <f ca="true">+IF(OFFSET('Water Data'!$E$28,0,10*ROW('Water Data'!E160))="","",OFFSET('Water Data'!$E$28,0,10*ROW('Water Data'!E160)))</f>
        <v/>
      </c>
      <c r="BX166" s="274" t="str">
        <f ca="true">+IF(OFFSET('Water Data'!$E$29,0,10*ROW('Water Data'!E160))="","",OFFSET('Water Data'!$E$29,0,10*ROW('Water Data'!E160)))</f>
        <v/>
      </c>
      <c r="BY166" s="274" t="str">
        <f ca="true">+IF(OFFSET('Water Data'!$F$27,0,10*ROW('Water Data'!F160))="","",OFFSET('Water Data'!$F$27,0,10*ROW('Water Data'!F160)))</f>
        <v/>
      </c>
      <c r="BZ166" s="274" t="str">
        <f ca="true">+IF(OFFSET('Water Data'!$F$28,0,10*ROW('Water Data'!F160))="","",OFFSET('Water Data'!$F$28,0,10*ROW('Water Data'!F160)))</f>
        <v/>
      </c>
      <c r="CA166" s="274" t="str">
        <f ca="true">+IF(OFFSET('Water Data'!$F$29,0,10*ROW('Water Data'!F160))="","",OFFSET('Water Data'!$F$29,0,10*ROW('Water Data'!F160)))</f>
        <v/>
      </c>
      <c r="CB166" s="274" t="str">
        <f ca="true">+IF(OFFSET('Water Data'!$G$27,0,10*ROW('Water Data'!G160))="","",OFFSET('Water Data'!$G$27,0,10*ROW('Water Data'!G160)))</f>
        <v/>
      </c>
      <c r="CC166" s="274" t="str">
        <f ca="true">+IF(OFFSET('Water Data'!$G$28,0,10*ROW('Water Data'!G160))="","",OFFSET('Water Data'!$G$28,0,10*ROW('Water Data'!G160)))</f>
        <v/>
      </c>
      <c r="CD166" s="274" t="str">
        <f ca="true">+IF(OFFSET('Water Data'!$G$29,0,10*ROW('Water Data'!G160))="","",OFFSET('Water Data'!$G$29,0,10*ROW('Water Data'!G160)))</f>
        <v/>
      </c>
      <c r="CE166" s="274" t="str">
        <f ca="true">+IF(OFFSET('Water Data'!$H$27,0,10*ROW('Water Data'!H160))="","",OFFSET('Water Data'!$H$27,0,10*ROW('Water Data'!H160)))</f>
        <v/>
      </c>
      <c r="CF166" s="274" t="str">
        <f ca="true">+IF(OFFSET('Water Data'!$H$28,0,10*ROW('Water Data'!H160))="","",OFFSET('Water Data'!$H$28,0,10*ROW('Water Data'!H160)))</f>
        <v/>
      </c>
      <c r="CG166" s="274" t="str">
        <f ca="true">+IF(OFFSET('Water Data'!$H$29,0,10*ROW('Water Data'!H160))="","",OFFSET('Water Data'!$H$29,0,10*ROW('Water Data'!H160)))</f>
        <v/>
      </c>
      <c r="CH166" s="274" t="str">
        <f ca="true">+IF(OFFSET('Water Data'!$I$27,0,10*ROW('Water Data'!I160))="","",OFFSET('Water Data'!$I$27,0,10*ROW('Water Data'!I160)))</f>
        <v/>
      </c>
      <c r="CI166" s="274" t="str">
        <f ca="true">+IF(OFFSET('Water Data'!$I$28,0,10*ROW('Water Data'!I160))="","",OFFSET('Water Data'!$I$28,0,10*ROW('Water Data'!I160)))</f>
        <v/>
      </c>
      <c r="CJ166" s="274" t="str">
        <f ca="true">+IF(OFFSET('Water Data'!$I$29,0,10*ROW('Water Data'!I160))="","",OFFSET('Water Data'!$I$29,0,10*ROW('Water Data'!I160)))</f>
        <v/>
      </c>
      <c r="CK166" s="274" t="str">
        <f ca="true">+IF(OFFSET('Sanitation Data'!$D$28,0,10*ROW('Sanitation Data'!D160))="","",OFFSET('Sanitation Data'!$D$28,0,10*ROW('Sanitation Data'!D160)))</f>
        <v/>
      </c>
      <c r="CL166" s="274" t="str">
        <f ca="true">+IF(OFFSET('Sanitation Data'!$D$29,0,10*ROW('Sanitation Data'!D160))="","",OFFSET('Sanitation Data'!$D$29,0,10*ROW('Sanitation Data'!D160)))</f>
        <v/>
      </c>
      <c r="CM166" s="274" t="str">
        <f ca="true">+IF(OFFSET('Sanitation Data'!$D$30,0,10*ROW('Sanitation Data'!D160))="","",OFFSET('Sanitation Data'!$D$30,0,10*ROW('Sanitation Data'!D160)))</f>
        <v/>
      </c>
      <c r="CN166" s="274" t="str">
        <f ca="true">+IF(OFFSET('Sanitation Data'!$D$31,0,10*ROW('Sanitation Data'!D160))="","",OFFSET('Sanitation Data'!$D$31,0,10*ROW('Sanitation Data'!D160)))</f>
        <v/>
      </c>
      <c r="CO166" s="274" t="str">
        <f ca="true">+IF(OFFSET('Sanitation Data'!$D$32,0,10*ROW('Sanitation Data'!D160))="","",OFFSET('Sanitation Data'!$D$32,0,10*ROW('Sanitation Data'!D160)))</f>
        <v/>
      </c>
      <c r="CP166" s="274" t="str">
        <f ca="true">+IF(OFFSET('Sanitation Data'!$E$28,0,10*ROW('Sanitation Data'!E160))="","",OFFSET('Sanitation Data'!$E$28,0,10*ROW('Sanitation Data'!E160)))</f>
        <v/>
      </c>
      <c r="CQ166" s="274" t="str">
        <f ca="true">+IF(OFFSET('Sanitation Data'!$E$29,0,10*ROW('Sanitation Data'!E160))="","",OFFSET('Sanitation Data'!$E$29,0,10*ROW('Sanitation Data'!E160)))</f>
        <v/>
      </c>
      <c r="CR166" s="274" t="str">
        <f ca="true">+IF(OFFSET('Sanitation Data'!$E$30,0,10*ROW('Sanitation Data'!E160))="","",OFFSET('Sanitation Data'!$E$30,0,10*ROW('Sanitation Data'!E160)))</f>
        <v/>
      </c>
      <c r="CS166" s="274" t="str">
        <f ca="true">+IF(OFFSET('Sanitation Data'!$E$31,0,10*ROW('Sanitation Data'!E160))="","",OFFSET('Sanitation Data'!$E$31,0,10*ROW('Sanitation Data'!E160)))</f>
        <v/>
      </c>
      <c r="CT166" s="274" t="str">
        <f ca="true">+IF(OFFSET('Sanitation Data'!$E$32,0,10*ROW('Sanitation Data'!E160))="","",OFFSET('Sanitation Data'!$E$32,0,10*ROW('Sanitation Data'!E160)))</f>
        <v/>
      </c>
      <c r="CU166" s="274" t="str">
        <f ca="true">+IF(OFFSET('Sanitation Data'!$F$28,0,10*ROW('Sanitation Data'!F160))="","",OFFSET('Sanitation Data'!$F$28,0,10*ROW('Sanitation Data'!F160)))</f>
        <v/>
      </c>
      <c r="CV166" s="274" t="str">
        <f ca="true">+IF(OFFSET('Sanitation Data'!$F$29,0,10*ROW('Sanitation Data'!F160))="","",OFFSET('Sanitation Data'!$F$29,0,10*ROW('Sanitation Data'!F160)))</f>
        <v/>
      </c>
      <c r="CW166" s="274" t="str">
        <f ca="true">+IF(OFFSET('Sanitation Data'!$F$30,0,10*ROW('Sanitation Data'!F160))="","",OFFSET('Sanitation Data'!$F$30,0,10*ROW('Sanitation Data'!F160)))</f>
        <v/>
      </c>
      <c r="CX166" s="274" t="str">
        <f ca="true">+IF(OFFSET('Sanitation Data'!$F$31,0,10*ROW('Sanitation Data'!F160))="","",OFFSET('Sanitation Data'!$F$31,0,10*ROW('Sanitation Data'!F160)))</f>
        <v/>
      </c>
      <c r="CY166" s="274" t="str">
        <f ca="true">+IF(OFFSET('Sanitation Data'!$F$32,0,10*ROW('Sanitation Data'!F160))="","",OFFSET('Sanitation Data'!$F$32,0,10*ROW('Sanitation Data'!F160)))</f>
        <v/>
      </c>
      <c r="CZ166" s="274" t="str">
        <f ca="true">+IF(OFFSET('Sanitation Data'!$G$28,0,10*ROW('Sanitation Data'!G160))="","",OFFSET('Sanitation Data'!$G$28,0,10*ROW('Sanitation Data'!G160)))</f>
        <v/>
      </c>
      <c r="DA166" s="274" t="str">
        <f ca="true">+IF(OFFSET('Sanitation Data'!$G$29,0,10*ROW('Sanitation Data'!G160))="","",OFFSET('Sanitation Data'!$G$29,0,10*ROW('Sanitation Data'!G160)))</f>
        <v/>
      </c>
      <c r="DB166" s="274" t="str">
        <f ca="true">+IF(OFFSET('Sanitation Data'!$G$30,0,10*ROW('Sanitation Data'!G160))="","",OFFSET('Sanitation Data'!$G$30,0,10*ROW('Sanitation Data'!G160)))</f>
        <v/>
      </c>
      <c r="DC166" s="274" t="str">
        <f ca="true">+IF(OFFSET('Sanitation Data'!$G$31,0,10*ROW('Sanitation Data'!G160))="","",OFFSET('Sanitation Data'!$G$31,0,10*ROW('Sanitation Data'!G160)))</f>
        <v/>
      </c>
      <c r="DD166" s="274" t="str">
        <f ca="true">+IF(OFFSET('Sanitation Data'!$G$32,0,10*ROW('Sanitation Data'!G160))="","",OFFSET('Sanitation Data'!$G$32,0,10*ROW('Sanitation Data'!G160)))</f>
        <v/>
      </c>
      <c r="DE166" s="274" t="str">
        <f ca="true">+IF(OFFSET('Sanitation Data'!$H$28,0,10*ROW('Sanitation Data'!H160))="","",OFFSET('Sanitation Data'!$H$28,0,10*ROW('Sanitation Data'!H160)))</f>
        <v/>
      </c>
      <c r="DF166" s="274" t="str">
        <f ca="true">+IF(OFFSET('Sanitation Data'!$H$29,0,10*ROW('Sanitation Data'!H160))="","",OFFSET('Sanitation Data'!$H$29,0,10*ROW('Sanitation Data'!H160)))</f>
        <v/>
      </c>
      <c r="DG166" s="274" t="str">
        <f ca="true">+IF(OFFSET('Sanitation Data'!$H$30,0,10*ROW('Sanitation Data'!H160))="","",OFFSET('Sanitation Data'!$H$30,0,10*ROW('Sanitation Data'!H160)))</f>
        <v/>
      </c>
      <c r="DH166" s="274" t="str">
        <f ca="true">+IF(OFFSET('Sanitation Data'!$H$31,0,10*ROW('Sanitation Data'!H160))="","",OFFSET('Sanitation Data'!$H$31,0,10*ROW('Sanitation Data'!H160)))</f>
        <v/>
      </c>
      <c r="DI166" s="274" t="str">
        <f ca="true">+IF(OFFSET('Sanitation Data'!$H$32,0,10*ROW('Sanitation Data'!H160))="","",OFFSET('Sanitation Data'!$H$32,0,10*ROW('Sanitation Data'!H160)))</f>
        <v/>
      </c>
      <c r="DJ166" s="274" t="str">
        <f ca="true">+IF(OFFSET('Sanitation Data'!$I$28,0,10*ROW('Sanitation Data'!I160))="","",OFFSET('Sanitation Data'!$I$28,0,10*ROW('Sanitation Data'!I160)))</f>
        <v/>
      </c>
      <c r="DK166" s="274" t="str">
        <f ca="true">+IF(OFFSET('Sanitation Data'!$I$29,0,10*ROW('Sanitation Data'!I160))="","",OFFSET('Sanitation Data'!$I$29,0,10*ROW('Sanitation Data'!I160)))</f>
        <v/>
      </c>
      <c r="DL166" s="274" t="str">
        <f ca="true">+IF(OFFSET('Sanitation Data'!$I$30,0,10*ROW('Sanitation Data'!I160))="","",OFFSET('Sanitation Data'!$I$30,0,10*ROW('Sanitation Data'!I160)))</f>
        <v/>
      </c>
      <c r="DM166" s="274" t="str">
        <f ca="true">+IF(OFFSET('Sanitation Data'!$I$31,0,10*ROW('Sanitation Data'!I160))="","",OFFSET('Sanitation Data'!$I$31,0,10*ROW('Sanitation Data'!I160)))</f>
        <v/>
      </c>
      <c r="DN166" s="274" t="str">
        <f ca="true">+IF(OFFSET('Sanitation Data'!$I$32,0,10*ROW('Sanitation Data'!I160))="","",OFFSET('Sanitation Data'!$I$32,0,10*ROW('Sanitation Data'!I160)))</f>
        <v/>
      </c>
      <c r="DO166" s="274" t="str">
        <f ca="true">+IF(OFFSET('Hygiene Data'!$D$11,0,10*ROW('Hygiene Data'!D160))="","",OFFSET('Hygiene Data'!$D$11,0,10*ROW('Hygiene Data'!D160)))</f>
        <v/>
      </c>
      <c r="DP166" s="274" t="str">
        <f ca="true">+IF(OFFSET('Hygiene Data'!$D$12,0,10*ROW('Hygiene Data'!D160))="","",OFFSET('Hygiene Data'!$D$12,0,10*ROW('Hygiene Data'!D160)))</f>
        <v/>
      </c>
      <c r="DQ166" s="274" t="str">
        <f ca="true">+IF(OFFSET('Hygiene Data'!$D$13,0,10*ROW('Hygiene Data'!D160))="","",OFFSET('Hygiene Data'!$D$13,0,10*ROW('Hygiene Data'!D160)))</f>
        <v/>
      </c>
      <c r="DR166" s="274" t="str">
        <f ca="true">+IF(OFFSET('Hygiene Data'!$E$11,0,10*ROW('Hygiene Data'!E160))="","",OFFSET('Hygiene Data'!$E$11,0,10*ROW('Hygiene Data'!E160)))</f>
        <v/>
      </c>
      <c r="DS166" s="274" t="str">
        <f ca="true">+IF(OFFSET('Hygiene Data'!$E$12,0,10*ROW('Hygiene Data'!E160))="","",OFFSET('Hygiene Data'!$E$12,0,10*ROW('Hygiene Data'!E160)))</f>
        <v/>
      </c>
      <c r="DT166" s="274" t="str">
        <f ca="true">+IF(OFFSET('Hygiene Data'!$E$13,0,10*ROW('Hygiene Data'!E160))="","",OFFSET('Hygiene Data'!$E$13,0,10*ROW('Hygiene Data'!E160)))</f>
        <v/>
      </c>
      <c r="DU166" s="274" t="str">
        <f ca="true">+IF(OFFSET('Hygiene Data'!$F$11,0,10*ROW('Hygiene Data'!F160))="","",OFFSET('Hygiene Data'!$F$11,0,10*ROW('Hygiene Data'!F160)))</f>
        <v/>
      </c>
      <c r="DV166" s="274" t="str">
        <f ca="true">+IF(OFFSET('Hygiene Data'!$F$12,0,10*ROW('Hygiene Data'!F160))="","",OFFSET('Hygiene Data'!$F$12,0,10*ROW('Hygiene Data'!F160)))</f>
        <v/>
      </c>
      <c r="DW166" s="274" t="str">
        <f ca="true">+IF(OFFSET('Hygiene Data'!$F$13,0,10*ROW('Hygiene Data'!F160))="","",OFFSET('Hygiene Data'!$F$13,0,10*ROW('Hygiene Data'!F160)))</f>
        <v/>
      </c>
      <c r="DX166" s="274" t="str">
        <f ca="true">+IF(OFFSET('Hygiene Data'!$G$11,0,10*ROW('Hygiene Data'!G160))="","",OFFSET('Hygiene Data'!$G$11,0,10*ROW('Hygiene Data'!G160)))</f>
        <v/>
      </c>
      <c r="DY166" s="274" t="str">
        <f ca="true">+IF(OFFSET('Hygiene Data'!$G$12,0,10*ROW('Hygiene Data'!G160))="","",OFFSET('Hygiene Data'!$G$12,0,10*ROW('Hygiene Data'!G160)))</f>
        <v/>
      </c>
      <c r="DZ166" s="274" t="str">
        <f ca="true">+IF(OFFSET('Hygiene Data'!$G$13,0,10*ROW('Hygiene Data'!G160))="","",OFFSET('Hygiene Data'!$G$13,0,10*ROW('Hygiene Data'!G160)))</f>
        <v/>
      </c>
      <c r="EA166" s="274" t="str">
        <f ca="true">+IF(OFFSET('Hygiene Data'!$H$11,0,10*ROW('Hygiene Data'!H160))="","",OFFSET('Hygiene Data'!$H$11,0,10*ROW('Hygiene Data'!H160)))</f>
        <v/>
      </c>
      <c r="EB166" s="274" t="str">
        <f ca="true">+IF(OFFSET('Hygiene Data'!$H$12,0,10*ROW('Hygiene Data'!H160))="","",OFFSET('Hygiene Data'!$H$12,0,10*ROW('Hygiene Data'!H160)))</f>
        <v/>
      </c>
      <c r="EC166" s="274" t="str">
        <f ca="true">+IF(OFFSET('Hygiene Data'!$H$13,0,10*ROW('Hygiene Data'!H160))="","",OFFSET('Hygiene Data'!$H$13,0,10*ROW('Hygiene Data'!H160)))</f>
        <v/>
      </c>
      <c r="ED166" s="274" t="str">
        <f ca="true">+IF(OFFSET('Hygiene Data'!$I$11,0,10*ROW('Hygiene Data'!I160))="","",OFFSET('Hygiene Data'!$I$11,0,10*ROW('Hygiene Data'!I160)))</f>
        <v/>
      </c>
      <c r="EE166" s="274" t="str">
        <f ca="true">+IF(OFFSET('Hygiene Data'!$I$12,0,10*ROW('Hygiene Data'!I160))="","",OFFSET('Hygiene Data'!$I$12,0,10*ROW('Hygiene Data'!I160)))</f>
        <v/>
      </c>
      <c r="EF166" s="274"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0" t="str">
        <f t="shared" ca="true" si="2"/>
        <v/>
      </c>
      <c r="D167" s="9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4"/>
      <c r="BS167" s="274" t="str">
        <f ca="true">+IF(OFFSET('Water Data'!$D$27,0,10*ROW('Water Data'!D161))="","",OFFSET('Water Data'!$D$27,0,10*ROW('Water Data'!D161)))</f>
        <v/>
      </c>
      <c r="BT167" s="274" t="str">
        <f ca="true">+IF(OFFSET('Water Data'!$D$28,0,10*ROW('Water Data'!D161))="","",OFFSET('Water Data'!$D$28,0,10*ROW('Water Data'!D161)))</f>
        <v/>
      </c>
      <c r="BU167" s="274" t="str">
        <f ca="true">+IF(OFFSET('Water Data'!$D$29,0,10*ROW('Water Data'!D161))="","",OFFSET('Water Data'!$D$29,0,10*ROW('Water Data'!D161)))</f>
        <v/>
      </c>
      <c r="BV167" s="274" t="str">
        <f ca="true">+IF(OFFSET('Water Data'!$E$27,0,10*ROW('Water Data'!E161))="","",OFFSET('Water Data'!$E$27,0,10*ROW('Water Data'!E161)))</f>
        <v/>
      </c>
      <c r="BW167" s="274" t="str">
        <f ca="true">+IF(OFFSET('Water Data'!$E$28,0,10*ROW('Water Data'!E161))="","",OFFSET('Water Data'!$E$28,0,10*ROW('Water Data'!E161)))</f>
        <v/>
      </c>
      <c r="BX167" s="274" t="str">
        <f ca="true">+IF(OFFSET('Water Data'!$E$29,0,10*ROW('Water Data'!E161))="","",OFFSET('Water Data'!$E$29,0,10*ROW('Water Data'!E161)))</f>
        <v/>
      </c>
      <c r="BY167" s="274" t="str">
        <f ca="true">+IF(OFFSET('Water Data'!$F$27,0,10*ROW('Water Data'!F161))="","",OFFSET('Water Data'!$F$27,0,10*ROW('Water Data'!F161)))</f>
        <v/>
      </c>
      <c r="BZ167" s="274" t="str">
        <f ca="true">+IF(OFFSET('Water Data'!$F$28,0,10*ROW('Water Data'!F161))="","",OFFSET('Water Data'!$F$28,0,10*ROW('Water Data'!F161)))</f>
        <v/>
      </c>
      <c r="CA167" s="274" t="str">
        <f ca="true">+IF(OFFSET('Water Data'!$F$29,0,10*ROW('Water Data'!F161))="","",OFFSET('Water Data'!$F$29,0,10*ROW('Water Data'!F161)))</f>
        <v/>
      </c>
      <c r="CB167" s="274" t="str">
        <f ca="true">+IF(OFFSET('Water Data'!$G$27,0,10*ROW('Water Data'!G161))="","",OFFSET('Water Data'!$G$27,0,10*ROW('Water Data'!G161)))</f>
        <v/>
      </c>
      <c r="CC167" s="274" t="str">
        <f ca="true">+IF(OFFSET('Water Data'!$G$28,0,10*ROW('Water Data'!G161))="","",OFFSET('Water Data'!$G$28,0,10*ROW('Water Data'!G161)))</f>
        <v/>
      </c>
      <c r="CD167" s="274" t="str">
        <f ca="true">+IF(OFFSET('Water Data'!$G$29,0,10*ROW('Water Data'!G161))="","",OFFSET('Water Data'!$G$29,0,10*ROW('Water Data'!G161)))</f>
        <v/>
      </c>
      <c r="CE167" s="274" t="str">
        <f ca="true">+IF(OFFSET('Water Data'!$H$27,0,10*ROW('Water Data'!H161))="","",OFFSET('Water Data'!$H$27,0,10*ROW('Water Data'!H161)))</f>
        <v/>
      </c>
      <c r="CF167" s="274" t="str">
        <f ca="true">+IF(OFFSET('Water Data'!$H$28,0,10*ROW('Water Data'!H161))="","",OFFSET('Water Data'!$H$28,0,10*ROW('Water Data'!H161)))</f>
        <v/>
      </c>
      <c r="CG167" s="274" t="str">
        <f ca="true">+IF(OFFSET('Water Data'!$H$29,0,10*ROW('Water Data'!H161))="","",OFFSET('Water Data'!$H$29,0,10*ROW('Water Data'!H161)))</f>
        <v/>
      </c>
      <c r="CH167" s="274" t="str">
        <f ca="true">+IF(OFFSET('Water Data'!$I$27,0,10*ROW('Water Data'!I161))="","",OFFSET('Water Data'!$I$27,0,10*ROW('Water Data'!I161)))</f>
        <v/>
      </c>
      <c r="CI167" s="274" t="str">
        <f ca="true">+IF(OFFSET('Water Data'!$I$28,0,10*ROW('Water Data'!I161))="","",OFFSET('Water Data'!$I$28,0,10*ROW('Water Data'!I161)))</f>
        <v/>
      </c>
      <c r="CJ167" s="274" t="str">
        <f ca="true">+IF(OFFSET('Water Data'!$I$29,0,10*ROW('Water Data'!I161))="","",OFFSET('Water Data'!$I$29,0,10*ROW('Water Data'!I161)))</f>
        <v/>
      </c>
      <c r="CK167" s="274" t="str">
        <f ca="true">+IF(OFFSET('Sanitation Data'!$D$28,0,10*ROW('Sanitation Data'!D161))="","",OFFSET('Sanitation Data'!$D$28,0,10*ROW('Sanitation Data'!D161)))</f>
        <v/>
      </c>
      <c r="CL167" s="274" t="str">
        <f ca="true">+IF(OFFSET('Sanitation Data'!$D$29,0,10*ROW('Sanitation Data'!D161))="","",OFFSET('Sanitation Data'!$D$29,0,10*ROW('Sanitation Data'!D161)))</f>
        <v/>
      </c>
      <c r="CM167" s="274" t="str">
        <f ca="true">+IF(OFFSET('Sanitation Data'!$D$30,0,10*ROW('Sanitation Data'!D161))="","",OFFSET('Sanitation Data'!$D$30,0,10*ROW('Sanitation Data'!D161)))</f>
        <v/>
      </c>
      <c r="CN167" s="274" t="str">
        <f ca="true">+IF(OFFSET('Sanitation Data'!$D$31,0,10*ROW('Sanitation Data'!D161))="","",OFFSET('Sanitation Data'!$D$31,0,10*ROW('Sanitation Data'!D161)))</f>
        <v/>
      </c>
      <c r="CO167" s="274" t="str">
        <f ca="true">+IF(OFFSET('Sanitation Data'!$D$32,0,10*ROW('Sanitation Data'!D161))="","",OFFSET('Sanitation Data'!$D$32,0,10*ROW('Sanitation Data'!D161)))</f>
        <v/>
      </c>
      <c r="CP167" s="274" t="str">
        <f ca="true">+IF(OFFSET('Sanitation Data'!$E$28,0,10*ROW('Sanitation Data'!E161))="","",OFFSET('Sanitation Data'!$E$28,0,10*ROW('Sanitation Data'!E161)))</f>
        <v/>
      </c>
      <c r="CQ167" s="274" t="str">
        <f ca="true">+IF(OFFSET('Sanitation Data'!$E$29,0,10*ROW('Sanitation Data'!E161))="","",OFFSET('Sanitation Data'!$E$29,0,10*ROW('Sanitation Data'!E161)))</f>
        <v/>
      </c>
      <c r="CR167" s="274" t="str">
        <f ca="true">+IF(OFFSET('Sanitation Data'!$E$30,0,10*ROW('Sanitation Data'!E161))="","",OFFSET('Sanitation Data'!$E$30,0,10*ROW('Sanitation Data'!E161)))</f>
        <v/>
      </c>
      <c r="CS167" s="274" t="str">
        <f ca="true">+IF(OFFSET('Sanitation Data'!$E$31,0,10*ROW('Sanitation Data'!E161))="","",OFFSET('Sanitation Data'!$E$31,0,10*ROW('Sanitation Data'!E161)))</f>
        <v/>
      </c>
      <c r="CT167" s="274" t="str">
        <f ca="true">+IF(OFFSET('Sanitation Data'!$E$32,0,10*ROW('Sanitation Data'!E161))="","",OFFSET('Sanitation Data'!$E$32,0,10*ROW('Sanitation Data'!E161)))</f>
        <v/>
      </c>
      <c r="CU167" s="274" t="str">
        <f ca="true">+IF(OFFSET('Sanitation Data'!$F$28,0,10*ROW('Sanitation Data'!F161))="","",OFFSET('Sanitation Data'!$F$28,0,10*ROW('Sanitation Data'!F161)))</f>
        <v/>
      </c>
      <c r="CV167" s="274" t="str">
        <f ca="true">+IF(OFFSET('Sanitation Data'!$F$29,0,10*ROW('Sanitation Data'!F161))="","",OFFSET('Sanitation Data'!$F$29,0,10*ROW('Sanitation Data'!F161)))</f>
        <v/>
      </c>
      <c r="CW167" s="274" t="str">
        <f ca="true">+IF(OFFSET('Sanitation Data'!$F$30,0,10*ROW('Sanitation Data'!F161))="","",OFFSET('Sanitation Data'!$F$30,0,10*ROW('Sanitation Data'!F161)))</f>
        <v/>
      </c>
      <c r="CX167" s="274" t="str">
        <f ca="true">+IF(OFFSET('Sanitation Data'!$F$31,0,10*ROW('Sanitation Data'!F161))="","",OFFSET('Sanitation Data'!$F$31,0,10*ROW('Sanitation Data'!F161)))</f>
        <v/>
      </c>
      <c r="CY167" s="274" t="str">
        <f ca="true">+IF(OFFSET('Sanitation Data'!$F$32,0,10*ROW('Sanitation Data'!F161))="","",OFFSET('Sanitation Data'!$F$32,0,10*ROW('Sanitation Data'!F161)))</f>
        <v/>
      </c>
      <c r="CZ167" s="274" t="str">
        <f ca="true">+IF(OFFSET('Sanitation Data'!$G$28,0,10*ROW('Sanitation Data'!G161))="","",OFFSET('Sanitation Data'!$G$28,0,10*ROW('Sanitation Data'!G161)))</f>
        <v/>
      </c>
      <c r="DA167" s="274" t="str">
        <f ca="true">+IF(OFFSET('Sanitation Data'!$G$29,0,10*ROW('Sanitation Data'!G161))="","",OFFSET('Sanitation Data'!$G$29,0,10*ROW('Sanitation Data'!G161)))</f>
        <v/>
      </c>
      <c r="DB167" s="274" t="str">
        <f ca="true">+IF(OFFSET('Sanitation Data'!$G$30,0,10*ROW('Sanitation Data'!G161))="","",OFFSET('Sanitation Data'!$G$30,0,10*ROW('Sanitation Data'!G161)))</f>
        <v/>
      </c>
      <c r="DC167" s="274" t="str">
        <f ca="true">+IF(OFFSET('Sanitation Data'!$G$31,0,10*ROW('Sanitation Data'!G161))="","",OFFSET('Sanitation Data'!$G$31,0,10*ROW('Sanitation Data'!G161)))</f>
        <v/>
      </c>
      <c r="DD167" s="274" t="str">
        <f ca="true">+IF(OFFSET('Sanitation Data'!$G$32,0,10*ROW('Sanitation Data'!G161))="","",OFFSET('Sanitation Data'!$G$32,0,10*ROW('Sanitation Data'!G161)))</f>
        <v/>
      </c>
      <c r="DE167" s="274" t="str">
        <f ca="true">+IF(OFFSET('Sanitation Data'!$H$28,0,10*ROW('Sanitation Data'!H161))="","",OFFSET('Sanitation Data'!$H$28,0,10*ROW('Sanitation Data'!H161)))</f>
        <v/>
      </c>
      <c r="DF167" s="274" t="str">
        <f ca="true">+IF(OFFSET('Sanitation Data'!$H$29,0,10*ROW('Sanitation Data'!H161))="","",OFFSET('Sanitation Data'!$H$29,0,10*ROW('Sanitation Data'!H161)))</f>
        <v/>
      </c>
      <c r="DG167" s="274" t="str">
        <f ca="true">+IF(OFFSET('Sanitation Data'!$H$30,0,10*ROW('Sanitation Data'!H161))="","",OFFSET('Sanitation Data'!$H$30,0,10*ROW('Sanitation Data'!H161)))</f>
        <v/>
      </c>
      <c r="DH167" s="274" t="str">
        <f ca="true">+IF(OFFSET('Sanitation Data'!$H$31,0,10*ROW('Sanitation Data'!H161))="","",OFFSET('Sanitation Data'!$H$31,0,10*ROW('Sanitation Data'!H161)))</f>
        <v/>
      </c>
      <c r="DI167" s="274" t="str">
        <f ca="true">+IF(OFFSET('Sanitation Data'!$H$32,0,10*ROW('Sanitation Data'!H161))="","",OFFSET('Sanitation Data'!$H$32,0,10*ROW('Sanitation Data'!H161)))</f>
        <v/>
      </c>
      <c r="DJ167" s="274" t="str">
        <f ca="true">+IF(OFFSET('Sanitation Data'!$I$28,0,10*ROW('Sanitation Data'!I161))="","",OFFSET('Sanitation Data'!$I$28,0,10*ROW('Sanitation Data'!I161)))</f>
        <v/>
      </c>
      <c r="DK167" s="274" t="str">
        <f ca="true">+IF(OFFSET('Sanitation Data'!$I$29,0,10*ROW('Sanitation Data'!I161))="","",OFFSET('Sanitation Data'!$I$29,0,10*ROW('Sanitation Data'!I161)))</f>
        <v/>
      </c>
      <c r="DL167" s="274" t="str">
        <f ca="true">+IF(OFFSET('Sanitation Data'!$I$30,0,10*ROW('Sanitation Data'!I161))="","",OFFSET('Sanitation Data'!$I$30,0,10*ROW('Sanitation Data'!I161)))</f>
        <v/>
      </c>
      <c r="DM167" s="274" t="str">
        <f ca="true">+IF(OFFSET('Sanitation Data'!$I$31,0,10*ROW('Sanitation Data'!I161))="","",OFFSET('Sanitation Data'!$I$31,0,10*ROW('Sanitation Data'!I161)))</f>
        <v/>
      </c>
      <c r="DN167" s="274" t="str">
        <f ca="true">+IF(OFFSET('Sanitation Data'!$I$32,0,10*ROW('Sanitation Data'!I161))="","",OFFSET('Sanitation Data'!$I$32,0,10*ROW('Sanitation Data'!I161)))</f>
        <v/>
      </c>
      <c r="DO167" s="274" t="str">
        <f ca="true">+IF(OFFSET('Hygiene Data'!$D$11,0,10*ROW('Hygiene Data'!D161))="","",OFFSET('Hygiene Data'!$D$11,0,10*ROW('Hygiene Data'!D161)))</f>
        <v/>
      </c>
      <c r="DP167" s="274" t="str">
        <f ca="true">+IF(OFFSET('Hygiene Data'!$D$12,0,10*ROW('Hygiene Data'!D161))="","",OFFSET('Hygiene Data'!$D$12,0,10*ROW('Hygiene Data'!D161)))</f>
        <v/>
      </c>
      <c r="DQ167" s="274" t="str">
        <f ca="true">+IF(OFFSET('Hygiene Data'!$D$13,0,10*ROW('Hygiene Data'!D161))="","",OFFSET('Hygiene Data'!$D$13,0,10*ROW('Hygiene Data'!D161)))</f>
        <v/>
      </c>
      <c r="DR167" s="274" t="str">
        <f ca="true">+IF(OFFSET('Hygiene Data'!$E$11,0,10*ROW('Hygiene Data'!E161))="","",OFFSET('Hygiene Data'!$E$11,0,10*ROW('Hygiene Data'!E161)))</f>
        <v/>
      </c>
      <c r="DS167" s="274" t="str">
        <f ca="true">+IF(OFFSET('Hygiene Data'!$E$12,0,10*ROW('Hygiene Data'!E161))="","",OFFSET('Hygiene Data'!$E$12,0,10*ROW('Hygiene Data'!E161)))</f>
        <v/>
      </c>
      <c r="DT167" s="274" t="str">
        <f ca="true">+IF(OFFSET('Hygiene Data'!$E$13,0,10*ROW('Hygiene Data'!E161))="","",OFFSET('Hygiene Data'!$E$13,0,10*ROW('Hygiene Data'!E161)))</f>
        <v/>
      </c>
      <c r="DU167" s="274" t="str">
        <f ca="true">+IF(OFFSET('Hygiene Data'!$F$11,0,10*ROW('Hygiene Data'!F161))="","",OFFSET('Hygiene Data'!$F$11,0,10*ROW('Hygiene Data'!F161)))</f>
        <v/>
      </c>
      <c r="DV167" s="274" t="str">
        <f ca="true">+IF(OFFSET('Hygiene Data'!$F$12,0,10*ROW('Hygiene Data'!F161))="","",OFFSET('Hygiene Data'!$F$12,0,10*ROW('Hygiene Data'!F161)))</f>
        <v/>
      </c>
      <c r="DW167" s="274" t="str">
        <f ca="true">+IF(OFFSET('Hygiene Data'!$F$13,0,10*ROW('Hygiene Data'!F161))="","",OFFSET('Hygiene Data'!$F$13,0,10*ROW('Hygiene Data'!F161)))</f>
        <v/>
      </c>
      <c r="DX167" s="274" t="str">
        <f ca="true">+IF(OFFSET('Hygiene Data'!$G$11,0,10*ROW('Hygiene Data'!G161))="","",OFFSET('Hygiene Data'!$G$11,0,10*ROW('Hygiene Data'!G161)))</f>
        <v/>
      </c>
      <c r="DY167" s="274" t="str">
        <f ca="true">+IF(OFFSET('Hygiene Data'!$G$12,0,10*ROW('Hygiene Data'!G161))="","",OFFSET('Hygiene Data'!$G$12,0,10*ROW('Hygiene Data'!G161)))</f>
        <v/>
      </c>
      <c r="DZ167" s="274" t="str">
        <f ca="true">+IF(OFFSET('Hygiene Data'!$G$13,0,10*ROW('Hygiene Data'!G161))="","",OFFSET('Hygiene Data'!$G$13,0,10*ROW('Hygiene Data'!G161)))</f>
        <v/>
      </c>
      <c r="EA167" s="274" t="str">
        <f ca="true">+IF(OFFSET('Hygiene Data'!$H$11,0,10*ROW('Hygiene Data'!H161))="","",OFFSET('Hygiene Data'!$H$11,0,10*ROW('Hygiene Data'!H161)))</f>
        <v/>
      </c>
      <c r="EB167" s="274" t="str">
        <f ca="true">+IF(OFFSET('Hygiene Data'!$H$12,0,10*ROW('Hygiene Data'!H161))="","",OFFSET('Hygiene Data'!$H$12,0,10*ROW('Hygiene Data'!H161)))</f>
        <v/>
      </c>
      <c r="EC167" s="274" t="str">
        <f ca="true">+IF(OFFSET('Hygiene Data'!$H$13,0,10*ROW('Hygiene Data'!H161))="","",OFFSET('Hygiene Data'!$H$13,0,10*ROW('Hygiene Data'!H161)))</f>
        <v/>
      </c>
      <c r="ED167" s="274" t="str">
        <f ca="true">+IF(OFFSET('Hygiene Data'!$I$11,0,10*ROW('Hygiene Data'!I161))="","",OFFSET('Hygiene Data'!$I$11,0,10*ROW('Hygiene Data'!I161)))</f>
        <v/>
      </c>
      <c r="EE167" s="274" t="str">
        <f ca="true">+IF(OFFSET('Hygiene Data'!$I$12,0,10*ROW('Hygiene Data'!I161))="","",OFFSET('Hygiene Data'!$I$12,0,10*ROW('Hygiene Data'!I161)))</f>
        <v/>
      </c>
      <c r="EF167" s="274"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0" t="str">
        <f t="shared" ca="true" si="2"/>
        <v/>
      </c>
      <c r="D168" s="9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4"/>
      <c r="BS168" s="274" t="str">
        <f ca="true">+IF(OFFSET('Water Data'!$D$27,0,10*ROW('Water Data'!D162))="","",OFFSET('Water Data'!$D$27,0,10*ROW('Water Data'!D162)))</f>
        <v/>
      </c>
      <c r="BT168" s="274" t="str">
        <f ca="true">+IF(OFFSET('Water Data'!$D$28,0,10*ROW('Water Data'!D162))="","",OFFSET('Water Data'!$D$28,0,10*ROW('Water Data'!D162)))</f>
        <v/>
      </c>
      <c r="BU168" s="274" t="str">
        <f ca="true">+IF(OFFSET('Water Data'!$D$29,0,10*ROW('Water Data'!D162))="","",OFFSET('Water Data'!$D$29,0,10*ROW('Water Data'!D162)))</f>
        <v/>
      </c>
      <c r="BV168" s="274" t="str">
        <f ca="true">+IF(OFFSET('Water Data'!$E$27,0,10*ROW('Water Data'!E162))="","",OFFSET('Water Data'!$E$27,0,10*ROW('Water Data'!E162)))</f>
        <v/>
      </c>
      <c r="BW168" s="274" t="str">
        <f ca="true">+IF(OFFSET('Water Data'!$E$28,0,10*ROW('Water Data'!E162))="","",OFFSET('Water Data'!$E$28,0,10*ROW('Water Data'!E162)))</f>
        <v/>
      </c>
      <c r="BX168" s="274" t="str">
        <f ca="true">+IF(OFFSET('Water Data'!$E$29,0,10*ROW('Water Data'!E162))="","",OFFSET('Water Data'!$E$29,0,10*ROW('Water Data'!E162)))</f>
        <v/>
      </c>
      <c r="BY168" s="274" t="str">
        <f ca="true">+IF(OFFSET('Water Data'!$F$27,0,10*ROW('Water Data'!F162))="","",OFFSET('Water Data'!$F$27,0,10*ROW('Water Data'!F162)))</f>
        <v/>
      </c>
      <c r="BZ168" s="274" t="str">
        <f ca="true">+IF(OFFSET('Water Data'!$F$28,0,10*ROW('Water Data'!F162))="","",OFFSET('Water Data'!$F$28,0,10*ROW('Water Data'!F162)))</f>
        <v/>
      </c>
      <c r="CA168" s="274" t="str">
        <f ca="true">+IF(OFFSET('Water Data'!$F$29,0,10*ROW('Water Data'!F162))="","",OFFSET('Water Data'!$F$29,0,10*ROW('Water Data'!F162)))</f>
        <v/>
      </c>
      <c r="CB168" s="274" t="str">
        <f ca="true">+IF(OFFSET('Water Data'!$G$27,0,10*ROW('Water Data'!G162))="","",OFFSET('Water Data'!$G$27,0,10*ROW('Water Data'!G162)))</f>
        <v/>
      </c>
      <c r="CC168" s="274" t="str">
        <f ca="true">+IF(OFFSET('Water Data'!$G$28,0,10*ROW('Water Data'!G162))="","",OFFSET('Water Data'!$G$28,0,10*ROW('Water Data'!G162)))</f>
        <v/>
      </c>
      <c r="CD168" s="274" t="str">
        <f ca="true">+IF(OFFSET('Water Data'!$G$29,0,10*ROW('Water Data'!G162))="","",OFFSET('Water Data'!$G$29,0,10*ROW('Water Data'!G162)))</f>
        <v/>
      </c>
      <c r="CE168" s="274" t="str">
        <f ca="true">+IF(OFFSET('Water Data'!$H$27,0,10*ROW('Water Data'!H162))="","",OFFSET('Water Data'!$H$27,0,10*ROW('Water Data'!H162)))</f>
        <v/>
      </c>
      <c r="CF168" s="274" t="str">
        <f ca="true">+IF(OFFSET('Water Data'!$H$28,0,10*ROW('Water Data'!H162))="","",OFFSET('Water Data'!$H$28,0,10*ROW('Water Data'!H162)))</f>
        <v/>
      </c>
      <c r="CG168" s="274" t="str">
        <f ca="true">+IF(OFFSET('Water Data'!$H$29,0,10*ROW('Water Data'!H162))="","",OFFSET('Water Data'!$H$29,0,10*ROW('Water Data'!H162)))</f>
        <v/>
      </c>
      <c r="CH168" s="274" t="str">
        <f ca="true">+IF(OFFSET('Water Data'!$I$27,0,10*ROW('Water Data'!I162))="","",OFFSET('Water Data'!$I$27,0,10*ROW('Water Data'!I162)))</f>
        <v/>
      </c>
      <c r="CI168" s="274" t="str">
        <f ca="true">+IF(OFFSET('Water Data'!$I$28,0,10*ROW('Water Data'!I162))="","",OFFSET('Water Data'!$I$28,0,10*ROW('Water Data'!I162)))</f>
        <v/>
      </c>
      <c r="CJ168" s="274" t="str">
        <f ca="true">+IF(OFFSET('Water Data'!$I$29,0,10*ROW('Water Data'!I162))="","",OFFSET('Water Data'!$I$29,0,10*ROW('Water Data'!I162)))</f>
        <v/>
      </c>
      <c r="CK168" s="274" t="str">
        <f ca="true">+IF(OFFSET('Sanitation Data'!$D$28,0,10*ROW('Sanitation Data'!D162))="","",OFFSET('Sanitation Data'!$D$28,0,10*ROW('Sanitation Data'!D162)))</f>
        <v/>
      </c>
      <c r="CL168" s="274" t="str">
        <f ca="true">+IF(OFFSET('Sanitation Data'!$D$29,0,10*ROW('Sanitation Data'!D162))="","",OFFSET('Sanitation Data'!$D$29,0,10*ROW('Sanitation Data'!D162)))</f>
        <v/>
      </c>
      <c r="CM168" s="274" t="str">
        <f ca="true">+IF(OFFSET('Sanitation Data'!$D$30,0,10*ROW('Sanitation Data'!D162))="","",OFFSET('Sanitation Data'!$D$30,0,10*ROW('Sanitation Data'!D162)))</f>
        <v/>
      </c>
      <c r="CN168" s="274" t="str">
        <f ca="true">+IF(OFFSET('Sanitation Data'!$D$31,0,10*ROW('Sanitation Data'!D162))="","",OFFSET('Sanitation Data'!$D$31,0,10*ROW('Sanitation Data'!D162)))</f>
        <v/>
      </c>
      <c r="CO168" s="274" t="str">
        <f ca="true">+IF(OFFSET('Sanitation Data'!$D$32,0,10*ROW('Sanitation Data'!D162))="","",OFFSET('Sanitation Data'!$D$32,0,10*ROW('Sanitation Data'!D162)))</f>
        <v/>
      </c>
      <c r="CP168" s="274" t="str">
        <f ca="true">+IF(OFFSET('Sanitation Data'!$E$28,0,10*ROW('Sanitation Data'!E162))="","",OFFSET('Sanitation Data'!$E$28,0,10*ROW('Sanitation Data'!E162)))</f>
        <v/>
      </c>
      <c r="CQ168" s="274" t="str">
        <f ca="true">+IF(OFFSET('Sanitation Data'!$E$29,0,10*ROW('Sanitation Data'!E162))="","",OFFSET('Sanitation Data'!$E$29,0,10*ROW('Sanitation Data'!E162)))</f>
        <v/>
      </c>
      <c r="CR168" s="274" t="str">
        <f ca="true">+IF(OFFSET('Sanitation Data'!$E$30,0,10*ROW('Sanitation Data'!E162))="","",OFFSET('Sanitation Data'!$E$30,0,10*ROW('Sanitation Data'!E162)))</f>
        <v/>
      </c>
      <c r="CS168" s="274" t="str">
        <f ca="true">+IF(OFFSET('Sanitation Data'!$E$31,0,10*ROW('Sanitation Data'!E162))="","",OFFSET('Sanitation Data'!$E$31,0,10*ROW('Sanitation Data'!E162)))</f>
        <v/>
      </c>
      <c r="CT168" s="274" t="str">
        <f ca="true">+IF(OFFSET('Sanitation Data'!$E$32,0,10*ROW('Sanitation Data'!E162))="","",OFFSET('Sanitation Data'!$E$32,0,10*ROW('Sanitation Data'!E162)))</f>
        <v/>
      </c>
      <c r="CU168" s="274" t="str">
        <f ca="true">+IF(OFFSET('Sanitation Data'!$F$28,0,10*ROW('Sanitation Data'!F162))="","",OFFSET('Sanitation Data'!$F$28,0,10*ROW('Sanitation Data'!F162)))</f>
        <v/>
      </c>
      <c r="CV168" s="274" t="str">
        <f ca="true">+IF(OFFSET('Sanitation Data'!$F$29,0,10*ROW('Sanitation Data'!F162))="","",OFFSET('Sanitation Data'!$F$29,0,10*ROW('Sanitation Data'!F162)))</f>
        <v/>
      </c>
      <c r="CW168" s="274" t="str">
        <f ca="true">+IF(OFFSET('Sanitation Data'!$F$30,0,10*ROW('Sanitation Data'!F162))="","",OFFSET('Sanitation Data'!$F$30,0,10*ROW('Sanitation Data'!F162)))</f>
        <v/>
      </c>
      <c r="CX168" s="274" t="str">
        <f ca="true">+IF(OFFSET('Sanitation Data'!$F$31,0,10*ROW('Sanitation Data'!F162))="","",OFFSET('Sanitation Data'!$F$31,0,10*ROW('Sanitation Data'!F162)))</f>
        <v/>
      </c>
      <c r="CY168" s="274" t="str">
        <f ca="true">+IF(OFFSET('Sanitation Data'!$F$32,0,10*ROW('Sanitation Data'!F162))="","",OFFSET('Sanitation Data'!$F$32,0,10*ROW('Sanitation Data'!F162)))</f>
        <v/>
      </c>
      <c r="CZ168" s="274" t="str">
        <f ca="true">+IF(OFFSET('Sanitation Data'!$G$28,0,10*ROW('Sanitation Data'!G162))="","",OFFSET('Sanitation Data'!$G$28,0,10*ROW('Sanitation Data'!G162)))</f>
        <v/>
      </c>
      <c r="DA168" s="274" t="str">
        <f ca="true">+IF(OFFSET('Sanitation Data'!$G$29,0,10*ROW('Sanitation Data'!G162))="","",OFFSET('Sanitation Data'!$G$29,0,10*ROW('Sanitation Data'!G162)))</f>
        <v/>
      </c>
      <c r="DB168" s="274" t="str">
        <f ca="true">+IF(OFFSET('Sanitation Data'!$G$30,0,10*ROW('Sanitation Data'!G162))="","",OFFSET('Sanitation Data'!$G$30,0,10*ROW('Sanitation Data'!G162)))</f>
        <v/>
      </c>
      <c r="DC168" s="274" t="str">
        <f ca="true">+IF(OFFSET('Sanitation Data'!$G$31,0,10*ROW('Sanitation Data'!G162))="","",OFFSET('Sanitation Data'!$G$31,0,10*ROW('Sanitation Data'!G162)))</f>
        <v/>
      </c>
      <c r="DD168" s="274" t="str">
        <f ca="true">+IF(OFFSET('Sanitation Data'!$G$32,0,10*ROW('Sanitation Data'!G162))="","",OFFSET('Sanitation Data'!$G$32,0,10*ROW('Sanitation Data'!G162)))</f>
        <v/>
      </c>
      <c r="DE168" s="274" t="str">
        <f ca="true">+IF(OFFSET('Sanitation Data'!$H$28,0,10*ROW('Sanitation Data'!H162))="","",OFFSET('Sanitation Data'!$H$28,0,10*ROW('Sanitation Data'!H162)))</f>
        <v/>
      </c>
      <c r="DF168" s="274" t="str">
        <f ca="true">+IF(OFFSET('Sanitation Data'!$H$29,0,10*ROW('Sanitation Data'!H162))="","",OFFSET('Sanitation Data'!$H$29,0,10*ROW('Sanitation Data'!H162)))</f>
        <v/>
      </c>
      <c r="DG168" s="274" t="str">
        <f ca="true">+IF(OFFSET('Sanitation Data'!$H$30,0,10*ROW('Sanitation Data'!H162))="","",OFFSET('Sanitation Data'!$H$30,0,10*ROW('Sanitation Data'!H162)))</f>
        <v/>
      </c>
      <c r="DH168" s="274" t="str">
        <f ca="true">+IF(OFFSET('Sanitation Data'!$H$31,0,10*ROW('Sanitation Data'!H162))="","",OFFSET('Sanitation Data'!$H$31,0,10*ROW('Sanitation Data'!H162)))</f>
        <v/>
      </c>
      <c r="DI168" s="274" t="str">
        <f ca="true">+IF(OFFSET('Sanitation Data'!$H$32,0,10*ROW('Sanitation Data'!H162))="","",OFFSET('Sanitation Data'!$H$32,0,10*ROW('Sanitation Data'!H162)))</f>
        <v/>
      </c>
      <c r="DJ168" s="274" t="str">
        <f ca="true">+IF(OFFSET('Sanitation Data'!$I$28,0,10*ROW('Sanitation Data'!I162))="","",OFFSET('Sanitation Data'!$I$28,0,10*ROW('Sanitation Data'!I162)))</f>
        <v/>
      </c>
      <c r="DK168" s="274" t="str">
        <f ca="true">+IF(OFFSET('Sanitation Data'!$I$29,0,10*ROW('Sanitation Data'!I162))="","",OFFSET('Sanitation Data'!$I$29,0,10*ROW('Sanitation Data'!I162)))</f>
        <v/>
      </c>
      <c r="DL168" s="274" t="str">
        <f ca="true">+IF(OFFSET('Sanitation Data'!$I$30,0,10*ROW('Sanitation Data'!I162))="","",OFFSET('Sanitation Data'!$I$30,0,10*ROW('Sanitation Data'!I162)))</f>
        <v/>
      </c>
      <c r="DM168" s="274" t="str">
        <f ca="true">+IF(OFFSET('Sanitation Data'!$I$31,0,10*ROW('Sanitation Data'!I162))="","",OFFSET('Sanitation Data'!$I$31,0,10*ROW('Sanitation Data'!I162)))</f>
        <v/>
      </c>
      <c r="DN168" s="274" t="str">
        <f ca="true">+IF(OFFSET('Sanitation Data'!$I$32,0,10*ROW('Sanitation Data'!I162))="","",OFFSET('Sanitation Data'!$I$32,0,10*ROW('Sanitation Data'!I162)))</f>
        <v/>
      </c>
      <c r="DO168" s="274" t="str">
        <f ca="true">+IF(OFFSET('Hygiene Data'!$D$11,0,10*ROW('Hygiene Data'!D162))="","",OFFSET('Hygiene Data'!$D$11,0,10*ROW('Hygiene Data'!D162)))</f>
        <v/>
      </c>
      <c r="DP168" s="274" t="str">
        <f ca="true">+IF(OFFSET('Hygiene Data'!$D$12,0,10*ROW('Hygiene Data'!D162))="","",OFFSET('Hygiene Data'!$D$12,0,10*ROW('Hygiene Data'!D162)))</f>
        <v/>
      </c>
      <c r="DQ168" s="274" t="str">
        <f ca="true">+IF(OFFSET('Hygiene Data'!$D$13,0,10*ROW('Hygiene Data'!D162))="","",OFFSET('Hygiene Data'!$D$13,0,10*ROW('Hygiene Data'!D162)))</f>
        <v/>
      </c>
      <c r="DR168" s="274" t="str">
        <f ca="true">+IF(OFFSET('Hygiene Data'!$E$11,0,10*ROW('Hygiene Data'!E162))="","",OFFSET('Hygiene Data'!$E$11,0,10*ROW('Hygiene Data'!E162)))</f>
        <v/>
      </c>
      <c r="DS168" s="274" t="str">
        <f ca="true">+IF(OFFSET('Hygiene Data'!$E$12,0,10*ROW('Hygiene Data'!E162))="","",OFFSET('Hygiene Data'!$E$12,0,10*ROW('Hygiene Data'!E162)))</f>
        <v/>
      </c>
      <c r="DT168" s="274" t="str">
        <f ca="true">+IF(OFFSET('Hygiene Data'!$E$13,0,10*ROW('Hygiene Data'!E162))="","",OFFSET('Hygiene Data'!$E$13,0,10*ROW('Hygiene Data'!E162)))</f>
        <v/>
      </c>
      <c r="DU168" s="274" t="str">
        <f ca="true">+IF(OFFSET('Hygiene Data'!$F$11,0,10*ROW('Hygiene Data'!F162))="","",OFFSET('Hygiene Data'!$F$11,0,10*ROW('Hygiene Data'!F162)))</f>
        <v/>
      </c>
      <c r="DV168" s="274" t="str">
        <f ca="true">+IF(OFFSET('Hygiene Data'!$F$12,0,10*ROW('Hygiene Data'!F162))="","",OFFSET('Hygiene Data'!$F$12,0,10*ROW('Hygiene Data'!F162)))</f>
        <v/>
      </c>
      <c r="DW168" s="274" t="str">
        <f ca="true">+IF(OFFSET('Hygiene Data'!$F$13,0,10*ROW('Hygiene Data'!F162))="","",OFFSET('Hygiene Data'!$F$13,0,10*ROW('Hygiene Data'!F162)))</f>
        <v/>
      </c>
      <c r="DX168" s="274" t="str">
        <f ca="true">+IF(OFFSET('Hygiene Data'!$G$11,0,10*ROW('Hygiene Data'!G162))="","",OFFSET('Hygiene Data'!$G$11,0,10*ROW('Hygiene Data'!G162)))</f>
        <v/>
      </c>
      <c r="DY168" s="274" t="str">
        <f ca="true">+IF(OFFSET('Hygiene Data'!$G$12,0,10*ROW('Hygiene Data'!G162))="","",OFFSET('Hygiene Data'!$G$12,0,10*ROW('Hygiene Data'!G162)))</f>
        <v/>
      </c>
      <c r="DZ168" s="274" t="str">
        <f ca="true">+IF(OFFSET('Hygiene Data'!$G$13,0,10*ROW('Hygiene Data'!G162))="","",OFFSET('Hygiene Data'!$G$13,0,10*ROW('Hygiene Data'!G162)))</f>
        <v/>
      </c>
      <c r="EA168" s="274" t="str">
        <f ca="true">+IF(OFFSET('Hygiene Data'!$H$11,0,10*ROW('Hygiene Data'!H162))="","",OFFSET('Hygiene Data'!$H$11,0,10*ROW('Hygiene Data'!H162)))</f>
        <v/>
      </c>
      <c r="EB168" s="274" t="str">
        <f ca="true">+IF(OFFSET('Hygiene Data'!$H$12,0,10*ROW('Hygiene Data'!H162))="","",OFFSET('Hygiene Data'!$H$12,0,10*ROW('Hygiene Data'!H162)))</f>
        <v/>
      </c>
      <c r="EC168" s="274" t="str">
        <f ca="true">+IF(OFFSET('Hygiene Data'!$H$13,0,10*ROW('Hygiene Data'!H162))="","",OFFSET('Hygiene Data'!$H$13,0,10*ROW('Hygiene Data'!H162)))</f>
        <v/>
      </c>
      <c r="ED168" s="274" t="str">
        <f ca="true">+IF(OFFSET('Hygiene Data'!$I$11,0,10*ROW('Hygiene Data'!I162))="","",OFFSET('Hygiene Data'!$I$11,0,10*ROW('Hygiene Data'!I162)))</f>
        <v/>
      </c>
      <c r="EE168" s="274" t="str">
        <f ca="true">+IF(OFFSET('Hygiene Data'!$I$12,0,10*ROW('Hygiene Data'!I162))="","",OFFSET('Hygiene Data'!$I$12,0,10*ROW('Hygiene Data'!I162)))</f>
        <v/>
      </c>
      <c r="EF168" s="274"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0" t="str">
        <f t="shared" ca="true" si="2"/>
        <v/>
      </c>
      <c r="D169" s="9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4"/>
      <c r="BS169" s="274" t="str">
        <f ca="true">+IF(OFFSET('Water Data'!$D$27,0,10*ROW('Water Data'!D163))="","",OFFSET('Water Data'!$D$27,0,10*ROW('Water Data'!D163)))</f>
        <v/>
      </c>
      <c r="BT169" s="274" t="str">
        <f ca="true">+IF(OFFSET('Water Data'!$D$28,0,10*ROW('Water Data'!D163))="","",OFFSET('Water Data'!$D$28,0,10*ROW('Water Data'!D163)))</f>
        <v/>
      </c>
      <c r="BU169" s="274" t="str">
        <f ca="true">+IF(OFFSET('Water Data'!$D$29,0,10*ROW('Water Data'!D163))="","",OFFSET('Water Data'!$D$29,0,10*ROW('Water Data'!D163)))</f>
        <v/>
      </c>
      <c r="BV169" s="274" t="str">
        <f ca="true">+IF(OFFSET('Water Data'!$E$27,0,10*ROW('Water Data'!E163))="","",OFFSET('Water Data'!$E$27,0,10*ROW('Water Data'!E163)))</f>
        <v/>
      </c>
      <c r="BW169" s="274" t="str">
        <f ca="true">+IF(OFFSET('Water Data'!$E$28,0,10*ROW('Water Data'!E163))="","",OFFSET('Water Data'!$E$28,0,10*ROW('Water Data'!E163)))</f>
        <v/>
      </c>
      <c r="BX169" s="274" t="str">
        <f ca="true">+IF(OFFSET('Water Data'!$E$29,0,10*ROW('Water Data'!E163))="","",OFFSET('Water Data'!$E$29,0,10*ROW('Water Data'!E163)))</f>
        <v/>
      </c>
      <c r="BY169" s="274" t="str">
        <f ca="true">+IF(OFFSET('Water Data'!$F$27,0,10*ROW('Water Data'!F163))="","",OFFSET('Water Data'!$F$27,0,10*ROW('Water Data'!F163)))</f>
        <v/>
      </c>
      <c r="BZ169" s="274" t="str">
        <f ca="true">+IF(OFFSET('Water Data'!$F$28,0,10*ROW('Water Data'!F163))="","",OFFSET('Water Data'!$F$28,0,10*ROW('Water Data'!F163)))</f>
        <v/>
      </c>
      <c r="CA169" s="274" t="str">
        <f ca="true">+IF(OFFSET('Water Data'!$F$29,0,10*ROW('Water Data'!F163))="","",OFFSET('Water Data'!$F$29,0,10*ROW('Water Data'!F163)))</f>
        <v/>
      </c>
      <c r="CB169" s="274" t="str">
        <f ca="true">+IF(OFFSET('Water Data'!$G$27,0,10*ROW('Water Data'!G163))="","",OFFSET('Water Data'!$G$27,0,10*ROW('Water Data'!G163)))</f>
        <v/>
      </c>
      <c r="CC169" s="274" t="str">
        <f ca="true">+IF(OFFSET('Water Data'!$G$28,0,10*ROW('Water Data'!G163))="","",OFFSET('Water Data'!$G$28,0,10*ROW('Water Data'!G163)))</f>
        <v/>
      </c>
      <c r="CD169" s="274" t="str">
        <f ca="true">+IF(OFFSET('Water Data'!$G$29,0,10*ROW('Water Data'!G163))="","",OFFSET('Water Data'!$G$29,0,10*ROW('Water Data'!G163)))</f>
        <v/>
      </c>
      <c r="CE169" s="274" t="str">
        <f ca="true">+IF(OFFSET('Water Data'!$H$27,0,10*ROW('Water Data'!H163))="","",OFFSET('Water Data'!$H$27,0,10*ROW('Water Data'!H163)))</f>
        <v/>
      </c>
      <c r="CF169" s="274" t="str">
        <f ca="true">+IF(OFFSET('Water Data'!$H$28,0,10*ROW('Water Data'!H163))="","",OFFSET('Water Data'!$H$28,0,10*ROW('Water Data'!H163)))</f>
        <v/>
      </c>
      <c r="CG169" s="274" t="str">
        <f ca="true">+IF(OFFSET('Water Data'!$H$29,0,10*ROW('Water Data'!H163))="","",OFFSET('Water Data'!$H$29,0,10*ROW('Water Data'!H163)))</f>
        <v/>
      </c>
      <c r="CH169" s="274" t="str">
        <f ca="true">+IF(OFFSET('Water Data'!$I$27,0,10*ROW('Water Data'!I163))="","",OFFSET('Water Data'!$I$27,0,10*ROW('Water Data'!I163)))</f>
        <v/>
      </c>
      <c r="CI169" s="274" t="str">
        <f ca="true">+IF(OFFSET('Water Data'!$I$28,0,10*ROW('Water Data'!I163))="","",OFFSET('Water Data'!$I$28,0,10*ROW('Water Data'!I163)))</f>
        <v/>
      </c>
      <c r="CJ169" s="274" t="str">
        <f ca="true">+IF(OFFSET('Water Data'!$I$29,0,10*ROW('Water Data'!I163))="","",OFFSET('Water Data'!$I$29,0,10*ROW('Water Data'!I163)))</f>
        <v/>
      </c>
      <c r="CK169" s="274" t="str">
        <f ca="true">+IF(OFFSET('Sanitation Data'!$D$28,0,10*ROW('Sanitation Data'!D163))="","",OFFSET('Sanitation Data'!$D$28,0,10*ROW('Sanitation Data'!D163)))</f>
        <v/>
      </c>
      <c r="CL169" s="274" t="str">
        <f ca="true">+IF(OFFSET('Sanitation Data'!$D$29,0,10*ROW('Sanitation Data'!D163))="","",OFFSET('Sanitation Data'!$D$29,0,10*ROW('Sanitation Data'!D163)))</f>
        <v/>
      </c>
      <c r="CM169" s="274" t="str">
        <f ca="true">+IF(OFFSET('Sanitation Data'!$D$30,0,10*ROW('Sanitation Data'!D163))="","",OFFSET('Sanitation Data'!$D$30,0,10*ROW('Sanitation Data'!D163)))</f>
        <v/>
      </c>
      <c r="CN169" s="274" t="str">
        <f ca="true">+IF(OFFSET('Sanitation Data'!$D$31,0,10*ROW('Sanitation Data'!D163))="","",OFFSET('Sanitation Data'!$D$31,0,10*ROW('Sanitation Data'!D163)))</f>
        <v/>
      </c>
      <c r="CO169" s="274" t="str">
        <f ca="true">+IF(OFFSET('Sanitation Data'!$D$32,0,10*ROW('Sanitation Data'!D163))="","",OFFSET('Sanitation Data'!$D$32,0,10*ROW('Sanitation Data'!D163)))</f>
        <v/>
      </c>
      <c r="CP169" s="274" t="str">
        <f ca="true">+IF(OFFSET('Sanitation Data'!$E$28,0,10*ROW('Sanitation Data'!E163))="","",OFFSET('Sanitation Data'!$E$28,0,10*ROW('Sanitation Data'!E163)))</f>
        <v/>
      </c>
      <c r="CQ169" s="274" t="str">
        <f ca="true">+IF(OFFSET('Sanitation Data'!$E$29,0,10*ROW('Sanitation Data'!E163))="","",OFFSET('Sanitation Data'!$E$29,0,10*ROW('Sanitation Data'!E163)))</f>
        <v/>
      </c>
      <c r="CR169" s="274" t="str">
        <f ca="true">+IF(OFFSET('Sanitation Data'!$E$30,0,10*ROW('Sanitation Data'!E163))="","",OFFSET('Sanitation Data'!$E$30,0,10*ROW('Sanitation Data'!E163)))</f>
        <v/>
      </c>
      <c r="CS169" s="274" t="str">
        <f ca="true">+IF(OFFSET('Sanitation Data'!$E$31,0,10*ROW('Sanitation Data'!E163))="","",OFFSET('Sanitation Data'!$E$31,0,10*ROW('Sanitation Data'!E163)))</f>
        <v/>
      </c>
      <c r="CT169" s="274" t="str">
        <f ca="true">+IF(OFFSET('Sanitation Data'!$E$32,0,10*ROW('Sanitation Data'!E163))="","",OFFSET('Sanitation Data'!$E$32,0,10*ROW('Sanitation Data'!E163)))</f>
        <v/>
      </c>
      <c r="CU169" s="274" t="str">
        <f ca="true">+IF(OFFSET('Sanitation Data'!$F$28,0,10*ROW('Sanitation Data'!F163))="","",OFFSET('Sanitation Data'!$F$28,0,10*ROW('Sanitation Data'!F163)))</f>
        <v/>
      </c>
      <c r="CV169" s="274" t="str">
        <f ca="true">+IF(OFFSET('Sanitation Data'!$F$29,0,10*ROW('Sanitation Data'!F163))="","",OFFSET('Sanitation Data'!$F$29,0,10*ROW('Sanitation Data'!F163)))</f>
        <v/>
      </c>
      <c r="CW169" s="274" t="str">
        <f ca="true">+IF(OFFSET('Sanitation Data'!$F$30,0,10*ROW('Sanitation Data'!F163))="","",OFFSET('Sanitation Data'!$F$30,0,10*ROW('Sanitation Data'!F163)))</f>
        <v/>
      </c>
      <c r="CX169" s="274" t="str">
        <f ca="true">+IF(OFFSET('Sanitation Data'!$F$31,0,10*ROW('Sanitation Data'!F163))="","",OFFSET('Sanitation Data'!$F$31,0,10*ROW('Sanitation Data'!F163)))</f>
        <v/>
      </c>
      <c r="CY169" s="274" t="str">
        <f ca="true">+IF(OFFSET('Sanitation Data'!$F$32,0,10*ROW('Sanitation Data'!F163))="","",OFFSET('Sanitation Data'!$F$32,0,10*ROW('Sanitation Data'!F163)))</f>
        <v/>
      </c>
      <c r="CZ169" s="274" t="str">
        <f ca="true">+IF(OFFSET('Sanitation Data'!$G$28,0,10*ROW('Sanitation Data'!G163))="","",OFFSET('Sanitation Data'!$G$28,0,10*ROW('Sanitation Data'!G163)))</f>
        <v/>
      </c>
      <c r="DA169" s="274" t="str">
        <f ca="true">+IF(OFFSET('Sanitation Data'!$G$29,0,10*ROW('Sanitation Data'!G163))="","",OFFSET('Sanitation Data'!$G$29,0,10*ROW('Sanitation Data'!G163)))</f>
        <v/>
      </c>
      <c r="DB169" s="274" t="str">
        <f ca="true">+IF(OFFSET('Sanitation Data'!$G$30,0,10*ROW('Sanitation Data'!G163))="","",OFFSET('Sanitation Data'!$G$30,0,10*ROW('Sanitation Data'!G163)))</f>
        <v/>
      </c>
      <c r="DC169" s="274" t="str">
        <f ca="true">+IF(OFFSET('Sanitation Data'!$G$31,0,10*ROW('Sanitation Data'!G163))="","",OFFSET('Sanitation Data'!$G$31,0,10*ROW('Sanitation Data'!G163)))</f>
        <v/>
      </c>
      <c r="DD169" s="274" t="str">
        <f ca="true">+IF(OFFSET('Sanitation Data'!$G$32,0,10*ROW('Sanitation Data'!G163))="","",OFFSET('Sanitation Data'!$G$32,0,10*ROW('Sanitation Data'!G163)))</f>
        <v/>
      </c>
      <c r="DE169" s="274" t="str">
        <f ca="true">+IF(OFFSET('Sanitation Data'!$H$28,0,10*ROW('Sanitation Data'!H163))="","",OFFSET('Sanitation Data'!$H$28,0,10*ROW('Sanitation Data'!H163)))</f>
        <v/>
      </c>
      <c r="DF169" s="274" t="str">
        <f ca="true">+IF(OFFSET('Sanitation Data'!$H$29,0,10*ROW('Sanitation Data'!H163))="","",OFFSET('Sanitation Data'!$H$29,0,10*ROW('Sanitation Data'!H163)))</f>
        <v/>
      </c>
      <c r="DG169" s="274" t="str">
        <f ca="true">+IF(OFFSET('Sanitation Data'!$H$30,0,10*ROW('Sanitation Data'!H163))="","",OFFSET('Sanitation Data'!$H$30,0,10*ROW('Sanitation Data'!H163)))</f>
        <v/>
      </c>
      <c r="DH169" s="274" t="str">
        <f ca="true">+IF(OFFSET('Sanitation Data'!$H$31,0,10*ROW('Sanitation Data'!H163))="","",OFFSET('Sanitation Data'!$H$31,0,10*ROW('Sanitation Data'!H163)))</f>
        <v/>
      </c>
      <c r="DI169" s="274" t="str">
        <f ca="true">+IF(OFFSET('Sanitation Data'!$H$32,0,10*ROW('Sanitation Data'!H163))="","",OFFSET('Sanitation Data'!$H$32,0,10*ROW('Sanitation Data'!H163)))</f>
        <v/>
      </c>
      <c r="DJ169" s="274" t="str">
        <f ca="true">+IF(OFFSET('Sanitation Data'!$I$28,0,10*ROW('Sanitation Data'!I163))="","",OFFSET('Sanitation Data'!$I$28,0,10*ROW('Sanitation Data'!I163)))</f>
        <v/>
      </c>
      <c r="DK169" s="274" t="str">
        <f ca="true">+IF(OFFSET('Sanitation Data'!$I$29,0,10*ROW('Sanitation Data'!I163))="","",OFFSET('Sanitation Data'!$I$29,0,10*ROW('Sanitation Data'!I163)))</f>
        <v/>
      </c>
      <c r="DL169" s="274" t="str">
        <f ca="true">+IF(OFFSET('Sanitation Data'!$I$30,0,10*ROW('Sanitation Data'!I163))="","",OFFSET('Sanitation Data'!$I$30,0,10*ROW('Sanitation Data'!I163)))</f>
        <v/>
      </c>
      <c r="DM169" s="274" t="str">
        <f ca="true">+IF(OFFSET('Sanitation Data'!$I$31,0,10*ROW('Sanitation Data'!I163))="","",OFFSET('Sanitation Data'!$I$31,0,10*ROW('Sanitation Data'!I163)))</f>
        <v/>
      </c>
      <c r="DN169" s="274" t="str">
        <f ca="true">+IF(OFFSET('Sanitation Data'!$I$32,0,10*ROW('Sanitation Data'!I163))="","",OFFSET('Sanitation Data'!$I$32,0,10*ROW('Sanitation Data'!I163)))</f>
        <v/>
      </c>
      <c r="DO169" s="274" t="str">
        <f ca="true">+IF(OFFSET('Hygiene Data'!$D$11,0,10*ROW('Hygiene Data'!D163))="","",OFFSET('Hygiene Data'!$D$11,0,10*ROW('Hygiene Data'!D163)))</f>
        <v/>
      </c>
      <c r="DP169" s="274" t="str">
        <f ca="true">+IF(OFFSET('Hygiene Data'!$D$12,0,10*ROW('Hygiene Data'!D163))="","",OFFSET('Hygiene Data'!$D$12,0,10*ROW('Hygiene Data'!D163)))</f>
        <v/>
      </c>
      <c r="DQ169" s="274" t="str">
        <f ca="true">+IF(OFFSET('Hygiene Data'!$D$13,0,10*ROW('Hygiene Data'!D163))="","",OFFSET('Hygiene Data'!$D$13,0,10*ROW('Hygiene Data'!D163)))</f>
        <v/>
      </c>
      <c r="DR169" s="274" t="str">
        <f ca="true">+IF(OFFSET('Hygiene Data'!$E$11,0,10*ROW('Hygiene Data'!E163))="","",OFFSET('Hygiene Data'!$E$11,0,10*ROW('Hygiene Data'!E163)))</f>
        <v/>
      </c>
      <c r="DS169" s="274" t="str">
        <f ca="true">+IF(OFFSET('Hygiene Data'!$E$12,0,10*ROW('Hygiene Data'!E163))="","",OFFSET('Hygiene Data'!$E$12,0,10*ROW('Hygiene Data'!E163)))</f>
        <v/>
      </c>
      <c r="DT169" s="274" t="str">
        <f ca="true">+IF(OFFSET('Hygiene Data'!$E$13,0,10*ROW('Hygiene Data'!E163))="","",OFFSET('Hygiene Data'!$E$13,0,10*ROW('Hygiene Data'!E163)))</f>
        <v/>
      </c>
      <c r="DU169" s="274" t="str">
        <f ca="true">+IF(OFFSET('Hygiene Data'!$F$11,0,10*ROW('Hygiene Data'!F163))="","",OFFSET('Hygiene Data'!$F$11,0,10*ROW('Hygiene Data'!F163)))</f>
        <v/>
      </c>
      <c r="DV169" s="274" t="str">
        <f ca="true">+IF(OFFSET('Hygiene Data'!$F$12,0,10*ROW('Hygiene Data'!F163))="","",OFFSET('Hygiene Data'!$F$12,0,10*ROW('Hygiene Data'!F163)))</f>
        <v/>
      </c>
      <c r="DW169" s="274" t="str">
        <f ca="true">+IF(OFFSET('Hygiene Data'!$F$13,0,10*ROW('Hygiene Data'!F163))="","",OFFSET('Hygiene Data'!$F$13,0,10*ROW('Hygiene Data'!F163)))</f>
        <v/>
      </c>
      <c r="DX169" s="274" t="str">
        <f ca="true">+IF(OFFSET('Hygiene Data'!$G$11,0,10*ROW('Hygiene Data'!G163))="","",OFFSET('Hygiene Data'!$G$11,0,10*ROW('Hygiene Data'!G163)))</f>
        <v/>
      </c>
      <c r="DY169" s="274" t="str">
        <f ca="true">+IF(OFFSET('Hygiene Data'!$G$12,0,10*ROW('Hygiene Data'!G163))="","",OFFSET('Hygiene Data'!$G$12,0,10*ROW('Hygiene Data'!G163)))</f>
        <v/>
      </c>
      <c r="DZ169" s="274" t="str">
        <f ca="true">+IF(OFFSET('Hygiene Data'!$G$13,0,10*ROW('Hygiene Data'!G163))="","",OFFSET('Hygiene Data'!$G$13,0,10*ROW('Hygiene Data'!G163)))</f>
        <v/>
      </c>
      <c r="EA169" s="274" t="str">
        <f ca="true">+IF(OFFSET('Hygiene Data'!$H$11,0,10*ROW('Hygiene Data'!H163))="","",OFFSET('Hygiene Data'!$H$11,0,10*ROW('Hygiene Data'!H163)))</f>
        <v/>
      </c>
      <c r="EB169" s="274" t="str">
        <f ca="true">+IF(OFFSET('Hygiene Data'!$H$12,0,10*ROW('Hygiene Data'!H163))="","",OFFSET('Hygiene Data'!$H$12,0,10*ROW('Hygiene Data'!H163)))</f>
        <v/>
      </c>
      <c r="EC169" s="274" t="str">
        <f ca="true">+IF(OFFSET('Hygiene Data'!$H$13,0,10*ROW('Hygiene Data'!H163))="","",OFFSET('Hygiene Data'!$H$13,0,10*ROW('Hygiene Data'!H163)))</f>
        <v/>
      </c>
      <c r="ED169" s="274" t="str">
        <f ca="true">+IF(OFFSET('Hygiene Data'!$I$11,0,10*ROW('Hygiene Data'!I163))="","",OFFSET('Hygiene Data'!$I$11,0,10*ROW('Hygiene Data'!I163)))</f>
        <v/>
      </c>
      <c r="EE169" s="274" t="str">
        <f ca="true">+IF(OFFSET('Hygiene Data'!$I$12,0,10*ROW('Hygiene Data'!I163))="","",OFFSET('Hygiene Data'!$I$12,0,10*ROW('Hygiene Data'!I163)))</f>
        <v/>
      </c>
      <c r="EF169" s="274"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0" t="str">
        <f t="shared" ca="true" si="2"/>
        <v/>
      </c>
      <c r="D170" s="9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4"/>
      <c r="BS170" s="274" t="str">
        <f ca="true">+IF(OFFSET('Water Data'!$D$27,0,10*ROW('Water Data'!D164))="","",OFFSET('Water Data'!$D$27,0,10*ROW('Water Data'!D164)))</f>
        <v/>
      </c>
      <c r="BT170" s="274" t="str">
        <f ca="true">+IF(OFFSET('Water Data'!$D$28,0,10*ROW('Water Data'!D164))="","",OFFSET('Water Data'!$D$28,0,10*ROW('Water Data'!D164)))</f>
        <v/>
      </c>
      <c r="BU170" s="274" t="str">
        <f ca="true">+IF(OFFSET('Water Data'!$D$29,0,10*ROW('Water Data'!D164))="","",OFFSET('Water Data'!$D$29,0,10*ROW('Water Data'!D164)))</f>
        <v/>
      </c>
      <c r="BV170" s="274" t="str">
        <f ca="true">+IF(OFFSET('Water Data'!$E$27,0,10*ROW('Water Data'!E164))="","",OFFSET('Water Data'!$E$27,0,10*ROW('Water Data'!E164)))</f>
        <v/>
      </c>
      <c r="BW170" s="274" t="str">
        <f ca="true">+IF(OFFSET('Water Data'!$E$28,0,10*ROW('Water Data'!E164))="","",OFFSET('Water Data'!$E$28,0,10*ROW('Water Data'!E164)))</f>
        <v/>
      </c>
      <c r="BX170" s="274" t="str">
        <f ca="true">+IF(OFFSET('Water Data'!$E$29,0,10*ROW('Water Data'!E164))="","",OFFSET('Water Data'!$E$29,0,10*ROW('Water Data'!E164)))</f>
        <v/>
      </c>
      <c r="BY170" s="274" t="str">
        <f ca="true">+IF(OFFSET('Water Data'!$F$27,0,10*ROW('Water Data'!F164))="","",OFFSET('Water Data'!$F$27,0,10*ROW('Water Data'!F164)))</f>
        <v/>
      </c>
      <c r="BZ170" s="274" t="str">
        <f ca="true">+IF(OFFSET('Water Data'!$F$28,0,10*ROW('Water Data'!F164))="","",OFFSET('Water Data'!$F$28,0,10*ROW('Water Data'!F164)))</f>
        <v/>
      </c>
      <c r="CA170" s="274" t="str">
        <f ca="true">+IF(OFFSET('Water Data'!$F$29,0,10*ROW('Water Data'!F164))="","",OFFSET('Water Data'!$F$29,0,10*ROW('Water Data'!F164)))</f>
        <v/>
      </c>
      <c r="CB170" s="274" t="str">
        <f ca="true">+IF(OFFSET('Water Data'!$G$27,0,10*ROW('Water Data'!G164))="","",OFFSET('Water Data'!$G$27,0,10*ROW('Water Data'!G164)))</f>
        <v/>
      </c>
      <c r="CC170" s="274" t="str">
        <f ca="true">+IF(OFFSET('Water Data'!$G$28,0,10*ROW('Water Data'!G164))="","",OFFSET('Water Data'!$G$28,0,10*ROW('Water Data'!G164)))</f>
        <v/>
      </c>
      <c r="CD170" s="274" t="str">
        <f ca="true">+IF(OFFSET('Water Data'!$G$29,0,10*ROW('Water Data'!G164))="","",OFFSET('Water Data'!$G$29,0,10*ROW('Water Data'!G164)))</f>
        <v/>
      </c>
      <c r="CE170" s="274" t="str">
        <f ca="true">+IF(OFFSET('Water Data'!$H$27,0,10*ROW('Water Data'!H164))="","",OFFSET('Water Data'!$H$27,0,10*ROW('Water Data'!H164)))</f>
        <v/>
      </c>
      <c r="CF170" s="274" t="str">
        <f ca="true">+IF(OFFSET('Water Data'!$H$28,0,10*ROW('Water Data'!H164))="","",OFFSET('Water Data'!$H$28,0,10*ROW('Water Data'!H164)))</f>
        <v/>
      </c>
      <c r="CG170" s="274" t="str">
        <f ca="true">+IF(OFFSET('Water Data'!$H$29,0,10*ROW('Water Data'!H164))="","",OFFSET('Water Data'!$H$29,0,10*ROW('Water Data'!H164)))</f>
        <v/>
      </c>
      <c r="CH170" s="274" t="str">
        <f ca="true">+IF(OFFSET('Water Data'!$I$27,0,10*ROW('Water Data'!I164))="","",OFFSET('Water Data'!$I$27,0,10*ROW('Water Data'!I164)))</f>
        <v/>
      </c>
      <c r="CI170" s="274" t="str">
        <f ca="true">+IF(OFFSET('Water Data'!$I$28,0,10*ROW('Water Data'!I164))="","",OFFSET('Water Data'!$I$28,0,10*ROW('Water Data'!I164)))</f>
        <v/>
      </c>
      <c r="CJ170" s="274" t="str">
        <f ca="true">+IF(OFFSET('Water Data'!$I$29,0,10*ROW('Water Data'!I164))="","",OFFSET('Water Data'!$I$29,0,10*ROW('Water Data'!I164)))</f>
        <v/>
      </c>
      <c r="CK170" s="274" t="str">
        <f ca="true">+IF(OFFSET('Sanitation Data'!$D$28,0,10*ROW('Sanitation Data'!D164))="","",OFFSET('Sanitation Data'!$D$28,0,10*ROW('Sanitation Data'!D164)))</f>
        <v/>
      </c>
      <c r="CL170" s="274" t="str">
        <f ca="true">+IF(OFFSET('Sanitation Data'!$D$29,0,10*ROW('Sanitation Data'!D164))="","",OFFSET('Sanitation Data'!$D$29,0,10*ROW('Sanitation Data'!D164)))</f>
        <v/>
      </c>
      <c r="CM170" s="274" t="str">
        <f ca="true">+IF(OFFSET('Sanitation Data'!$D$30,0,10*ROW('Sanitation Data'!D164))="","",OFFSET('Sanitation Data'!$D$30,0,10*ROW('Sanitation Data'!D164)))</f>
        <v/>
      </c>
      <c r="CN170" s="274" t="str">
        <f ca="true">+IF(OFFSET('Sanitation Data'!$D$31,0,10*ROW('Sanitation Data'!D164))="","",OFFSET('Sanitation Data'!$D$31,0,10*ROW('Sanitation Data'!D164)))</f>
        <v/>
      </c>
      <c r="CO170" s="274" t="str">
        <f ca="true">+IF(OFFSET('Sanitation Data'!$D$32,0,10*ROW('Sanitation Data'!D164))="","",OFFSET('Sanitation Data'!$D$32,0,10*ROW('Sanitation Data'!D164)))</f>
        <v/>
      </c>
      <c r="CP170" s="274" t="str">
        <f ca="true">+IF(OFFSET('Sanitation Data'!$E$28,0,10*ROW('Sanitation Data'!E164))="","",OFFSET('Sanitation Data'!$E$28,0,10*ROW('Sanitation Data'!E164)))</f>
        <v/>
      </c>
      <c r="CQ170" s="274" t="str">
        <f ca="true">+IF(OFFSET('Sanitation Data'!$E$29,0,10*ROW('Sanitation Data'!E164))="","",OFFSET('Sanitation Data'!$E$29,0,10*ROW('Sanitation Data'!E164)))</f>
        <v/>
      </c>
      <c r="CR170" s="274" t="str">
        <f ca="true">+IF(OFFSET('Sanitation Data'!$E$30,0,10*ROW('Sanitation Data'!E164))="","",OFFSET('Sanitation Data'!$E$30,0,10*ROW('Sanitation Data'!E164)))</f>
        <v/>
      </c>
      <c r="CS170" s="274" t="str">
        <f ca="true">+IF(OFFSET('Sanitation Data'!$E$31,0,10*ROW('Sanitation Data'!E164))="","",OFFSET('Sanitation Data'!$E$31,0,10*ROW('Sanitation Data'!E164)))</f>
        <v/>
      </c>
      <c r="CT170" s="274" t="str">
        <f ca="true">+IF(OFFSET('Sanitation Data'!$E$32,0,10*ROW('Sanitation Data'!E164))="","",OFFSET('Sanitation Data'!$E$32,0,10*ROW('Sanitation Data'!E164)))</f>
        <v/>
      </c>
      <c r="CU170" s="274" t="str">
        <f ca="true">+IF(OFFSET('Sanitation Data'!$F$28,0,10*ROW('Sanitation Data'!F164))="","",OFFSET('Sanitation Data'!$F$28,0,10*ROW('Sanitation Data'!F164)))</f>
        <v/>
      </c>
      <c r="CV170" s="274" t="str">
        <f ca="true">+IF(OFFSET('Sanitation Data'!$F$29,0,10*ROW('Sanitation Data'!F164))="","",OFFSET('Sanitation Data'!$F$29,0,10*ROW('Sanitation Data'!F164)))</f>
        <v/>
      </c>
      <c r="CW170" s="274" t="str">
        <f ca="true">+IF(OFFSET('Sanitation Data'!$F$30,0,10*ROW('Sanitation Data'!F164))="","",OFFSET('Sanitation Data'!$F$30,0,10*ROW('Sanitation Data'!F164)))</f>
        <v/>
      </c>
      <c r="CX170" s="274" t="str">
        <f ca="true">+IF(OFFSET('Sanitation Data'!$F$31,0,10*ROW('Sanitation Data'!F164))="","",OFFSET('Sanitation Data'!$F$31,0,10*ROW('Sanitation Data'!F164)))</f>
        <v/>
      </c>
      <c r="CY170" s="274" t="str">
        <f ca="true">+IF(OFFSET('Sanitation Data'!$F$32,0,10*ROW('Sanitation Data'!F164))="","",OFFSET('Sanitation Data'!$F$32,0,10*ROW('Sanitation Data'!F164)))</f>
        <v/>
      </c>
      <c r="CZ170" s="274" t="str">
        <f ca="true">+IF(OFFSET('Sanitation Data'!$G$28,0,10*ROW('Sanitation Data'!G164))="","",OFFSET('Sanitation Data'!$G$28,0,10*ROW('Sanitation Data'!G164)))</f>
        <v/>
      </c>
      <c r="DA170" s="274" t="str">
        <f ca="true">+IF(OFFSET('Sanitation Data'!$G$29,0,10*ROW('Sanitation Data'!G164))="","",OFFSET('Sanitation Data'!$G$29,0,10*ROW('Sanitation Data'!G164)))</f>
        <v/>
      </c>
      <c r="DB170" s="274" t="str">
        <f ca="true">+IF(OFFSET('Sanitation Data'!$G$30,0,10*ROW('Sanitation Data'!G164))="","",OFFSET('Sanitation Data'!$G$30,0,10*ROW('Sanitation Data'!G164)))</f>
        <v/>
      </c>
      <c r="DC170" s="274" t="str">
        <f ca="true">+IF(OFFSET('Sanitation Data'!$G$31,0,10*ROW('Sanitation Data'!G164))="","",OFFSET('Sanitation Data'!$G$31,0,10*ROW('Sanitation Data'!G164)))</f>
        <v/>
      </c>
      <c r="DD170" s="274" t="str">
        <f ca="true">+IF(OFFSET('Sanitation Data'!$G$32,0,10*ROW('Sanitation Data'!G164))="","",OFFSET('Sanitation Data'!$G$32,0,10*ROW('Sanitation Data'!G164)))</f>
        <v/>
      </c>
      <c r="DE170" s="274" t="str">
        <f ca="true">+IF(OFFSET('Sanitation Data'!$H$28,0,10*ROW('Sanitation Data'!H164))="","",OFFSET('Sanitation Data'!$H$28,0,10*ROW('Sanitation Data'!H164)))</f>
        <v/>
      </c>
      <c r="DF170" s="274" t="str">
        <f ca="true">+IF(OFFSET('Sanitation Data'!$H$29,0,10*ROW('Sanitation Data'!H164))="","",OFFSET('Sanitation Data'!$H$29,0,10*ROW('Sanitation Data'!H164)))</f>
        <v/>
      </c>
      <c r="DG170" s="274" t="str">
        <f ca="true">+IF(OFFSET('Sanitation Data'!$H$30,0,10*ROW('Sanitation Data'!H164))="","",OFFSET('Sanitation Data'!$H$30,0,10*ROW('Sanitation Data'!H164)))</f>
        <v/>
      </c>
      <c r="DH170" s="274" t="str">
        <f ca="true">+IF(OFFSET('Sanitation Data'!$H$31,0,10*ROW('Sanitation Data'!H164))="","",OFFSET('Sanitation Data'!$H$31,0,10*ROW('Sanitation Data'!H164)))</f>
        <v/>
      </c>
      <c r="DI170" s="274" t="str">
        <f ca="true">+IF(OFFSET('Sanitation Data'!$H$32,0,10*ROW('Sanitation Data'!H164))="","",OFFSET('Sanitation Data'!$H$32,0,10*ROW('Sanitation Data'!H164)))</f>
        <v/>
      </c>
      <c r="DJ170" s="274" t="str">
        <f ca="true">+IF(OFFSET('Sanitation Data'!$I$28,0,10*ROW('Sanitation Data'!I164))="","",OFFSET('Sanitation Data'!$I$28,0,10*ROW('Sanitation Data'!I164)))</f>
        <v/>
      </c>
      <c r="DK170" s="274" t="str">
        <f ca="true">+IF(OFFSET('Sanitation Data'!$I$29,0,10*ROW('Sanitation Data'!I164))="","",OFFSET('Sanitation Data'!$I$29,0,10*ROW('Sanitation Data'!I164)))</f>
        <v/>
      </c>
      <c r="DL170" s="274" t="str">
        <f ca="true">+IF(OFFSET('Sanitation Data'!$I$30,0,10*ROW('Sanitation Data'!I164))="","",OFFSET('Sanitation Data'!$I$30,0,10*ROW('Sanitation Data'!I164)))</f>
        <v/>
      </c>
      <c r="DM170" s="274" t="str">
        <f ca="true">+IF(OFFSET('Sanitation Data'!$I$31,0,10*ROW('Sanitation Data'!I164))="","",OFFSET('Sanitation Data'!$I$31,0,10*ROW('Sanitation Data'!I164)))</f>
        <v/>
      </c>
      <c r="DN170" s="274" t="str">
        <f ca="true">+IF(OFFSET('Sanitation Data'!$I$32,0,10*ROW('Sanitation Data'!I164))="","",OFFSET('Sanitation Data'!$I$32,0,10*ROW('Sanitation Data'!I164)))</f>
        <v/>
      </c>
      <c r="DO170" s="274" t="str">
        <f ca="true">+IF(OFFSET('Hygiene Data'!$D$11,0,10*ROW('Hygiene Data'!D164))="","",OFFSET('Hygiene Data'!$D$11,0,10*ROW('Hygiene Data'!D164)))</f>
        <v/>
      </c>
      <c r="DP170" s="274" t="str">
        <f ca="true">+IF(OFFSET('Hygiene Data'!$D$12,0,10*ROW('Hygiene Data'!D164))="","",OFFSET('Hygiene Data'!$D$12,0,10*ROW('Hygiene Data'!D164)))</f>
        <v/>
      </c>
      <c r="DQ170" s="274" t="str">
        <f ca="true">+IF(OFFSET('Hygiene Data'!$D$13,0,10*ROW('Hygiene Data'!D164))="","",OFFSET('Hygiene Data'!$D$13,0,10*ROW('Hygiene Data'!D164)))</f>
        <v/>
      </c>
      <c r="DR170" s="274" t="str">
        <f ca="true">+IF(OFFSET('Hygiene Data'!$E$11,0,10*ROW('Hygiene Data'!E164))="","",OFFSET('Hygiene Data'!$E$11,0,10*ROW('Hygiene Data'!E164)))</f>
        <v/>
      </c>
      <c r="DS170" s="274" t="str">
        <f ca="true">+IF(OFFSET('Hygiene Data'!$E$12,0,10*ROW('Hygiene Data'!E164))="","",OFFSET('Hygiene Data'!$E$12,0,10*ROW('Hygiene Data'!E164)))</f>
        <v/>
      </c>
      <c r="DT170" s="274" t="str">
        <f ca="true">+IF(OFFSET('Hygiene Data'!$E$13,0,10*ROW('Hygiene Data'!E164))="","",OFFSET('Hygiene Data'!$E$13,0,10*ROW('Hygiene Data'!E164)))</f>
        <v/>
      </c>
      <c r="DU170" s="274" t="str">
        <f ca="true">+IF(OFFSET('Hygiene Data'!$F$11,0,10*ROW('Hygiene Data'!F164))="","",OFFSET('Hygiene Data'!$F$11,0,10*ROW('Hygiene Data'!F164)))</f>
        <v/>
      </c>
      <c r="DV170" s="274" t="str">
        <f ca="true">+IF(OFFSET('Hygiene Data'!$F$12,0,10*ROW('Hygiene Data'!F164))="","",OFFSET('Hygiene Data'!$F$12,0,10*ROW('Hygiene Data'!F164)))</f>
        <v/>
      </c>
      <c r="DW170" s="274" t="str">
        <f ca="true">+IF(OFFSET('Hygiene Data'!$F$13,0,10*ROW('Hygiene Data'!F164))="","",OFFSET('Hygiene Data'!$F$13,0,10*ROW('Hygiene Data'!F164)))</f>
        <v/>
      </c>
      <c r="DX170" s="274" t="str">
        <f ca="true">+IF(OFFSET('Hygiene Data'!$G$11,0,10*ROW('Hygiene Data'!G164))="","",OFFSET('Hygiene Data'!$G$11,0,10*ROW('Hygiene Data'!G164)))</f>
        <v/>
      </c>
      <c r="DY170" s="274" t="str">
        <f ca="true">+IF(OFFSET('Hygiene Data'!$G$12,0,10*ROW('Hygiene Data'!G164))="","",OFFSET('Hygiene Data'!$G$12,0,10*ROW('Hygiene Data'!G164)))</f>
        <v/>
      </c>
      <c r="DZ170" s="274" t="str">
        <f ca="true">+IF(OFFSET('Hygiene Data'!$G$13,0,10*ROW('Hygiene Data'!G164))="","",OFFSET('Hygiene Data'!$G$13,0,10*ROW('Hygiene Data'!G164)))</f>
        <v/>
      </c>
      <c r="EA170" s="274" t="str">
        <f ca="true">+IF(OFFSET('Hygiene Data'!$H$11,0,10*ROW('Hygiene Data'!H164))="","",OFFSET('Hygiene Data'!$H$11,0,10*ROW('Hygiene Data'!H164)))</f>
        <v/>
      </c>
      <c r="EB170" s="274" t="str">
        <f ca="true">+IF(OFFSET('Hygiene Data'!$H$12,0,10*ROW('Hygiene Data'!H164))="","",OFFSET('Hygiene Data'!$H$12,0,10*ROW('Hygiene Data'!H164)))</f>
        <v/>
      </c>
      <c r="EC170" s="274" t="str">
        <f ca="true">+IF(OFFSET('Hygiene Data'!$H$13,0,10*ROW('Hygiene Data'!H164))="","",OFFSET('Hygiene Data'!$H$13,0,10*ROW('Hygiene Data'!H164)))</f>
        <v/>
      </c>
      <c r="ED170" s="274" t="str">
        <f ca="true">+IF(OFFSET('Hygiene Data'!$I$11,0,10*ROW('Hygiene Data'!I164))="","",OFFSET('Hygiene Data'!$I$11,0,10*ROW('Hygiene Data'!I164)))</f>
        <v/>
      </c>
      <c r="EE170" s="274" t="str">
        <f ca="true">+IF(OFFSET('Hygiene Data'!$I$12,0,10*ROW('Hygiene Data'!I164))="","",OFFSET('Hygiene Data'!$I$12,0,10*ROW('Hygiene Data'!I164)))</f>
        <v/>
      </c>
      <c r="EF170" s="274"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0" t="str">
        <f t="shared" ca="true" si="2"/>
        <v/>
      </c>
      <c r="D171" s="9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4"/>
      <c r="BS171" s="274" t="str">
        <f ca="true">+IF(OFFSET('Water Data'!$D$27,0,10*ROW('Water Data'!D165))="","",OFFSET('Water Data'!$D$27,0,10*ROW('Water Data'!D165)))</f>
        <v/>
      </c>
      <c r="BT171" s="274" t="str">
        <f ca="true">+IF(OFFSET('Water Data'!$D$28,0,10*ROW('Water Data'!D165))="","",OFFSET('Water Data'!$D$28,0,10*ROW('Water Data'!D165)))</f>
        <v/>
      </c>
      <c r="BU171" s="274" t="str">
        <f ca="true">+IF(OFFSET('Water Data'!$D$29,0,10*ROW('Water Data'!D165))="","",OFFSET('Water Data'!$D$29,0,10*ROW('Water Data'!D165)))</f>
        <v/>
      </c>
      <c r="BV171" s="274" t="str">
        <f ca="true">+IF(OFFSET('Water Data'!$E$27,0,10*ROW('Water Data'!E165))="","",OFFSET('Water Data'!$E$27,0,10*ROW('Water Data'!E165)))</f>
        <v/>
      </c>
      <c r="BW171" s="274" t="str">
        <f ca="true">+IF(OFFSET('Water Data'!$E$28,0,10*ROW('Water Data'!E165))="","",OFFSET('Water Data'!$E$28,0,10*ROW('Water Data'!E165)))</f>
        <v/>
      </c>
      <c r="BX171" s="274" t="str">
        <f ca="true">+IF(OFFSET('Water Data'!$E$29,0,10*ROW('Water Data'!E165))="","",OFFSET('Water Data'!$E$29,0,10*ROW('Water Data'!E165)))</f>
        <v/>
      </c>
      <c r="BY171" s="274" t="str">
        <f ca="true">+IF(OFFSET('Water Data'!$F$27,0,10*ROW('Water Data'!F165))="","",OFFSET('Water Data'!$F$27,0,10*ROW('Water Data'!F165)))</f>
        <v/>
      </c>
      <c r="BZ171" s="274" t="str">
        <f ca="true">+IF(OFFSET('Water Data'!$F$28,0,10*ROW('Water Data'!F165))="","",OFFSET('Water Data'!$F$28,0,10*ROW('Water Data'!F165)))</f>
        <v/>
      </c>
      <c r="CA171" s="274" t="str">
        <f ca="true">+IF(OFFSET('Water Data'!$F$29,0,10*ROW('Water Data'!F165))="","",OFFSET('Water Data'!$F$29,0,10*ROW('Water Data'!F165)))</f>
        <v/>
      </c>
      <c r="CB171" s="274" t="str">
        <f ca="true">+IF(OFFSET('Water Data'!$G$27,0,10*ROW('Water Data'!G165))="","",OFFSET('Water Data'!$G$27,0,10*ROW('Water Data'!G165)))</f>
        <v/>
      </c>
      <c r="CC171" s="274" t="str">
        <f ca="true">+IF(OFFSET('Water Data'!$G$28,0,10*ROW('Water Data'!G165))="","",OFFSET('Water Data'!$G$28,0,10*ROW('Water Data'!G165)))</f>
        <v/>
      </c>
      <c r="CD171" s="274" t="str">
        <f ca="true">+IF(OFFSET('Water Data'!$G$29,0,10*ROW('Water Data'!G165))="","",OFFSET('Water Data'!$G$29,0,10*ROW('Water Data'!G165)))</f>
        <v/>
      </c>
      <c r="CE171" s="274" t="str">
        <f ca="true">+IF(OFFSET('Water Data'!$H$27,0,10*ROW('Water Data'!H165))="","",OFFSET('Water Data'!$H$27,0,10*ROW('Water Data'!H165)))</f>
        <v/>
      </c>
      <c r="CF171" s="274" t="str">
        <f ca="true">+IF(OFFSET('Water Data'!$H$28,0,10*ROW('Water Data'!H165))="","",OFFSET('Water Data'!$H$28,0,10*ROW('Water Data'!H165)))</f>
        <v/>
      </c>
      <c r="CG171" s="274" t="str">
        <f ca="true">+IF(OFFSET('Water Data'!$H$29,0,10*ROW('Water Data'!H165))="","",OFFSET('Water Data'!$H$29,0,10*ROW('Water Data'!H165)))</f>
        <v/>
      </c>
      <c r="CH171" s="274" t="str">
        <f ca="true">+IF(OFFSET('Water Data'!$I$27,0,10*ROW('Water Data'!I165))="","",OFFSET('Water Data'!$I$27,0,10*ROW('Water Data'!I165)))</f>
        <v/>
      </c>
      <c r="CI171" s="274" t="str">
        <f ca="true">+IF(OFFSET('Water Data'!$I$28,0,10*ROW('Water Data'!I165))="","",OFFSET('Water Data'!$I$28,0,10*ROW('Water Data'!I165)))</f>
        <v/>
      </c>
      <c r="CJ171" s="274" t="str">
        <f ca="true">+IF(OFFSET('Water Data'!$I$29,0,10*ROW('Water Data'!I165))="","",OFFSET('Water Data'!$I$29,0,10*ROW('Water Data'!I165)))</f>
        <v/>
      </c>
      <c r="CK171" s="274" t="str">
        <f ca="true">+IF(OFFSET('Sanitation Data'!$D$28,0,10*ROW('Sanitation Data'!D165))="","",OFFSET('Sanitation Data'!$D$28,0,10*ROW('Sanitation Data'!D165)))</f>
        <v/>
      </c>
      <c r="CL171" s="274" t="str">
        <f ca="true">+IF(OFFSET('Sanitation Data'!$D$29,0,10*ROW('Sanitation Data'!D165))="","",OFFSET('Sanitation Data'!$D$29,0,10*ROW('Sanitation Data'!D165)))</f>
        <v/>
      </c>
      <c r="CM171" s="274" t="str">
        <f ca="true">+IF(OFFSET('Sanitation Data'!$D$30,0,10*ROW('Sanitation Data'!D165))="","",OFFSET('Sanitation Data'!$D$30,0,10*ROW('Sanitation Data'!D165)))</f>
        <v/>
      </c>
      <c r="CN171" s="274" t="str">
        <f ca="true">+IF(OFFSET('Sanitation Data'!$D$31,0,10*ROW('Sanitation Data'!D165))="","",OFFSET('Sanitation Data'!$D$31,0,10*ROW('Sanitation Data'!D165)))</f>
        <v/>
      </c>
      <c r="CO171" s="274" t="str">
        <f ca="true">+IF(OFFSET('Sanitation Data'!$D$32,0,10*ROW('Sanitation Data'!D165))="","",OFFSET('Sanitation Data'!$D$32,0,10*ROW('Sanitation Data'!D165)))</f>
        <v/>
      </c>
      <c r="CP171" s="274" t="str">
        <f ca="true">+IF(OFFSET('Sanitation Data'!$E$28,0,10*ROW('Sanitation Data'!E165))="","",OFFSET('Sanitation Data'!$E$28,0,10*ROW('Sanitation Data'!E165)))</f>
        <v/>
      </c>
      <c r="CQ171" s="274" t="str">
        <f ca="true">+IF(OFFSET('Sanitation Data'!$E$29,0,10*ROW('Sanitation Data'!E165))="","",OFFSET('Sanitation Data'!$E$29,0,10*ROW('Sanitation Data'!E165)))</f>
        <v/>
      </c>
      <c r="CR171" s="274" t="str">
        <f ca="true">+IF(OFFSET('Sanitation Data'!$E$30,0,10*ROW('Sanitation Data'!E165))="","",OFFSET('Sanitation Data'!$E$30,0,10*ROW('Sanitation Data'!E165)))</f>
        <v/>
      </c>
      <c r="CS171" s="274" t="str">
        <f ca="true">+IF(OFFSET('Sanitation Data'!$E$31,0,10*ROW('Sanitation Data'!E165))="","",OFFSET('Sanitation Data'!$E$31,0,10*ROW('Sanitation Data'!E165)))</f>
        <v/>
      </c>
      <c r="CT171" s="274" t="str">
        <f ca="true">+IF(OFFSET('Sanitation Data'!$E$32,0,10*ROW('Sanitation Data'!E165))="","",OFFSET('Sanitation Data'!$E$32,0,10*ROW('Sanitation Data'!E165)))</f>
        <v/>
      </c>
      <c r="CU171" s="274" t="str">
        <f ca="true">+IF(OFFSET('Sanitation Data'!$F$28,0,10*ROW('Sanitation Data'!F165))="","",OFFSET('Sanitation Data'!$F$28,0,10*ROW('Sanitation Data'!F165)))</f>
        <v/>
      </c>
      <c r="CV171" s="274" t="str">
        <f ca="true">+IF(OFFSET('Sanitation Data'!$F$29,0,10*ROW('Sanitation Data'!F165))="","",OFFSET('Sanitation Data'!$F$29,0,10*ROW('Sanitation Data'!F165)))</f>
        <v/>
      </c>
      <c r="CW171" s="274" t="str">
        <f ca="true">+IF(OFFSET('Sanitation Data'!$F$30,0,10*ROW('Sanitation Data'!F165))="","",OFFSET('Sanitation Data'!$F$30,0,10*ROW('Sanitation Data'!F165)))</f>
        <v/>
      </c>
      <c r="CX171" s="274" t="str">
        <f ca="true">+IF(OFFSET('Sanitation Data'!$F$31,0,10*ROW('Sanitation Data'!F165))="","",OFFSET('Sanitation Data'!$F$31,0,10*ROW('Sanitation Data'!F165)))</f>
        <v/>
      </c>
      <c r="CY171" s="274" t="str">
        <f ca="true">+IF(OFFSET('Sanitation Data'!$F$32,0,10*ROW('Sanitation Data'!F165))="","",OFFSET('Sanitation Data'!$F$32,0,10*ROW('Sanitation Data'!F165)))</f>
        <v/>
      </c>
      <c r="CZ171" s="274" t="str">
        <f ca="true">+IF(OFFSET('Sanitation Data'!$G$28,0,10*ROW('Sanitation Data'!G165))="","",OFFSET('Sanitation Data'!$G$28,0,10*ROW('Sanitation Data'!G165)))</f>
        <v/>
      </c>
      <c r="DA171" s="274" t="str">
        <f ca="true">+IF(OFFSET('Sanitation Data'!$G$29,0,10*ROW('Sanitation Data'!G165))="","",OFFSET('Sanitation Data'!$G$29,0,10*ROW('Sanitation Data'!G165)))</f>
        <v/>
      </c>
      <c r="DB171" s="274" t="str">
        <f ca="true">+IF(OFFSET('Sanitation Data'!$G$30,0,10*ROW('Sanitation Data'!G165))="","",OFFSET('Sanitation Data'!$G$30,0,10*ROW('Sanitation Data'!G165)))</f>
        <v/>
      </c>
      <c r="DC171" s="274" t="str">
        <f ca="true">+IF(OFFSET('Sanitation Data'!$G$31,0,10*ROW('Sanitation Data'!G165))="","",OFFSET('Sanitation Data'!$G$31,0,10*ROW('Sanitation Data'!G165)))</f>
        <v/>
      </c>
      <c r="DD171" s="274" t="str">
        <f ca="true">+IF(OFFSET('Sanitation Data'!$G$32,0,10*ROW('Sanitation Data'!G165))="","",OFFSET('Sanitation Data'!$G$32,0,10*ROW('Sanitation Data'!G165)))</f>
        <v/>
      </c>
      <c r="DE171" s="274" t="str">
        <f ca="true">+IF(OFFSET('Sanitation Data'!$H$28,0,10*ROW('Sanitation Data'!H165))="","",OFFSET('Sanitation Data'!$H$28,0,10*ROW('Sanitation Data'!H165)))</f>
        <v/>
      </c>
      <c r="DF171" s="274" t="str">
        <f ca="true">+IF(OFFSET('Sanitation Data'!$H$29,0,10*ROW('Sanitation Data'!H165))="","",OFFSET('Sanitation Data'!$H$29,0,10*ROW('Sanitation Data'!H165)))</f>
        <v/>
      </c>
      <c r="DG171" s="274" t="str">
        <f ca="true">+IF(OFFSET('Sanitation Data'!$H$30,0,10*ROW('Sanitation Data'!H165))="","",OFFSET('Sanitation Data'!$H$30,0,10*ROW('Sanitation Data'!H165)))</f>
        <v/>
      </c>
      <c r="DH171" s="274" t="str">
        <f ca="true">+IF(OFFSET('Sanitation Data'!$H$31,0,10*ROW('Sanitation Data'!H165))="","",OFFSET('Sanitation Data'!$H$31,0,10*ROW('Sanitation Data'!H165)))</f>
        <v/>
      </c>
      <c r="DI171" s="274" t="str">
        <f ca="true">+IF(OFFSET('Sanitation Data'!$H$32,0,10*ROW('Sanitation Data'!H165))="","",OFFSET('Sanitation Data'!$H$32,0,10*ROW('Sanitation Data'!H165)))</f>
        <v/>
      </c>
      <c r="DJ171" s="274" t="str">
        <f ca="true">+IF(OFFSET('Sanitation Data'!$I$28,0,10*ROW('Sanitation Data'!I165))="","",OFFSET('Sanitation Data'!$I$28,0,10*ROW('Sanitation Data'!I165)))</f>
        <v/>
      </c>
      <c r="DK171" s="274" t="str">
        <f ca="true">+IF(OFFSET('Sanitation Data'!$I$29,0,10*ROW('Sanitation Data'!I165))="","",OFFSET('Sanitation Data'!$I$29,0,10*ROW('Sanitation Data'!I165)))</f>
        <v/>
      </c>
      <c r="DL171" s="274" t="str">
        <f ca="true">+IF(OFFSET('Sanitation Data'!$I$30,0,10*ROW('Sanitation Data'!I165))="","",OFFSET('Sanitation Data'!$I$30,0,10*ROW('Sanitation Data'!I165)))</f>
        <v/>
      </c>
      <c r="DM171" s="274" t="str">
        <f ca="true">+IF(OFFSET('Sanitation Data'!$I$31,0,10*ROW('Sanitation Data'!I165))="","",OFFSET('Sanitation Data'!$I$31,0,10*ROW('Sanitation Data'!I165)))</f>
        <v/>
      </c>
      <c r="DN171" s="274" t="str">
        <f ca="true">+IF(OFFSET('Sanitation Data'!$I$32,0,10*ROW('Sanitation Data'!I165))="","",OFFSET('Sanitation Data'!$I$32,0,10*ROW('Sanitation Data'!I165)))</f>
        <v/>
      </c>
      <c r="DO171" s="274" t="str">
        <f ca="true">+IF(OFFSET('Hygiene Data'!$D$11,0,10*ROW('Hygiene Data'!D165))="","",OFFSET('Hygiene Data'!$D$11,0,10*ROW('Hygiene Data'!D165)))</f>
        <v/>
      </c>
      <c r="DP171" s="274" t="str">
        <f ca="true">+IF(OFFSET('Hygiene Data'!$D$12,0,10*ROW('Hygiene Data'!D165))="","",OFFSET('Hygiene Data'!$D$12,0,10*ROW('Hygiene Data'!D165)))</f>
        <v/>
      </c>
      <c r="DQ171" s="274" t="str">
        <f ca="true">+IF(OFFSET('Hygiene Data'!$D$13,0,10*ROW('Hygiene Data'!D165))="","",OFFSET('Hygiene Data'!$D$13,0,10*ROW('Hygiene Data'!D165)))</f>
        <v/>
      </c>
      <c r="DR171" s="274" t="str">
        <f ca="true">+IF(OFFSET('Hygiene Data'!$E$11,0,10*ROW('Hygiene Data'!E165))="","",OFFSET('Hygiene Data'!$E$11,0,10*ROW('Hygiene Data'!E165)))</f>
        <v/>
      </c>
      <c r="DS171" s="274" t="str">
        <f ca="true">+IF(OFFSET('Hygiene Data'!$E$12,0,10*ROW('Hygiene Data'!E165))="","",OFFSET('Hygiene Data'!$E$12,0,10*ROW('Hygiene Data'!E165)))</f>
        <v/>
      </c>
      <c r="DT171" s="274" t="str">
        <f ca="true">+IF(OFFSET('Hygiene Data'!$E$13,0,10*ROW('Hygiene Data'!E165))="","",OFFSET('Hygiene Data'!$E$13,0,10*ROW('Hygiene Data'!E165)))</f>
        <v/>
      </c>
      <c r="DU171" s="274" t="str">
        <f ca="true">+IF(OFFSET('Hygiene Data'!$F$11,0,10*ROW('Hygiene Data'!F165))="","",OFFSET('Hygiene Data'!$F$11,0,10*ROW('Hygiene Data'!F165)))</f>
        <v/>
      </c>
      <c r="DV171" s="274" t="str">
        <f ca="true">+IF(OFFSET('Hygiene Data'!$F$12,0,10*ROW('Hygiene Data'!F165))="","",OFFSET('Hygiene Data'!$F$12,0,10*ROW('Hygiene Data'!F165)))</f>
        <v/>
      </c>
      <c r="DW171" s="274" t="str">
        <f ca="true">+IF(OFFSET('Hygiene Data'!$F$13,0,10*ROW('Hygiene Data'!F165))="","",OFFSET('Hygiene Data'!$F$13,0,10*ROW('Hygiene Data'!F165)))</f>
        <v/>
      </c>
      <c r="DX171" s="274" t="str">
        <f ca="true">+IF(OFFSET('Hygiene Data'!$G$11,0,10*ROW('Hygiene Data'!G165))="","",OFFSET('Hygiene Data'!$G$11,0,10*ROW('Hygiene Data'!G165)))</f>
        <v/>
      </c>
      <c r="DY171" s="274" t="str">
        <f ca="true">+IF(OFFSET('Hygiene Data'!$G$12,0,10*ROW('Hygiene Data'!G165))="","",OFFSET('Hygiene Data'!$G$12,0,10*ROW('Hygiene Data'!G165)))</f>
        <v/>
      </c>
      <c r="DZ171" s="274" t="str">
        <f ca="true">+IF(OFFSET('Hygiene Data'!$G$13,0,10*ROW('Hygiene Data'!G165))="","",OFFSET('Hygiene Data'!$G$13,0,10*ROW('Hygiene Data'!G165)))</f>
        <v/>
      </c>
      <c r="EA171" s="274" t="str">
        <f ca="true">+IF(OFFSET('Hygiene Data'!$H$11,0,10*ROW('Hygiene Data'!H165))="","",OFFSET('Hygiene Data'!$H$11,0,10*ROW('Hygiene Data'!H165)))</f>
        <v/>
      </c>
      <c r="EB171" s="274" t="str">
        <f ca="true">+IF(OFFSET('Hygiene Data'!$H$12,0,10*ROW('Hygiene Data'!H165))="","",OFFSET('Hygiene Data'!$H$12,0,10*ROW('Hygiene Data'!H165)))</f>
        <v/>
      </c>
      <c r="EC171" s="274" t="str">
        <f ca="true">+IF(OFFSET('Hygiene Data'!$H$13,0,10*ROW('Hygiene Data'!H165))="","",OFFSET('Hygiene Data'!$H$13,0,10*ROW('Hygiene Data'!H165)))</f>
        <v/>
      </c>
      <c r="ED171" s="274" t="str">
        <f ca="true">+IF(OFFSET('Hygiene Data'!$I$11,0,10*ROW('Hygiene Data'!I165))="","",OFFSET('Hygiene Data'!$I$11,0,10*ROW('Hygiene Data'!I165)))</f>
        <v/>
      </c>
      <c r="EE171" s="274" t="str">
        <f ca="true">+IF(OFFSET('Hygiene Data'!$I$12,0,10*ROW('Hygiene Data'!I165))="","",OFFSET('Hygiene Data'!$I$12,0,10*ROW('Hygiene Data'!I165)))</f>
        <v/>
      </c>
      <c r="EF171" s="274"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0" t="str">
        <f t="shared" ca="true" si="2"/>
        <v/>
      </c>
      <c r="D172" s="9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4"/>
      <c r="BS172" s="274" t="str">
        <f ca="true">+IF(OFFSET('Water Data'!$D$27,0,10*ROW('Water Data'!D166))="","",OFFSET('Water Data'!$D$27,0,10*ROW('Water Data'!D166)))</f>
        <v/>
      </c>
      <c r="BT172" s="274" t="str">
        <f ca="true">+IF(OFFSET('Water Data'!$D$28,0,10*ROW('Water Data'!D166))="","",OFFSET('Water Data'!$D$28,0,10*ROW('Water Data'!D166)))</f>
        <v/>
      </c>
      <c r="BU172" s="274" t="str">
        <f ca="true">+IF(OFFSET('Water Data'!$D$29,0,10*ROW('Water Data'!D166))="","",OFFSET('Water Data'!$D$29,0,10*ROW('Water Data'!D166)))</f>
        <v/>
      </c>
      <c r="BV172" s="274" t="str">
        <f ca="true">+IF(OFFSET('Water Data'!$E$27,0,10*ROW('Water Data'!E166))="","",OFFSET('Water Data'!$E$27,0,10*ROW('Water Data'!E166)))</f>
        <v/>
      </c>
      <c r="BW172" s="274" t="str">
        <f ca="true">+IF(OFFSET('Water Data'!$E$28,0,10*ROW('Water Data'!E166))="","",OFFSET('Water Data'!$E$28,0,10*ROW('Water Data'!E166)))</f>
        <v/>
      </c>
      <c r="BX172" s="274" t="str">
        <f ca="true">+IF(OFFSET('Water Data'!$E$29,0,10*ROW('Water Data'!E166))="","",OFFSET('Water Data'!$E$29,0,10*ROW('Water Data'!E166)))</f>
        <v/>
      </c>
      <c r="BY172" s="274" t="str">
        <f ca="true">+IF(OFFSET('Water Data'!$F$27,0,10*ROW('Water Data'!F166))="","",OFFSET('Water Data'!$F$27,0,10*ROW('Water Data'!F166)))</f>
        <v/>
      </c>
      <c r="BZ172" s="274" t="str">
        <f ca="true">+IF(OFFSET('Water Data'!$F$28,0,10*ROW('Water Data'!F166))="","",OFFSET('Water Data'!$F$28,0,10*ROW('Water Data'!F166)))</f>
        <v/>
      </c>
      <c r="CA172" s="274" t="str">
        <f ca="true">+IF(OFFSET('Water Data'!$F$29,0,10*ROW('Water Data'!F166))="","",OFFSET('Water Data'!$F$29,0,10*ROW('Water Data'!F166)))</f>
        <v/>
      </c>
      <c r="CB172" s="274" t="str">
        <f ca="true">+IF(OFFSET('Water Data'!$G$27,0,10*ROW('Water Data'!G166))="","",OFFSET('Water Data'!$G$27,0,10*ROW('Water Data'!G166)))</f>
        <v/>
      </c>
      <c r="CC172" s="274" t="str">
        <f ca="true">+IF(OFFSET('Water Data'!$G$28,0,10*ROW('Water Data'!G166))="","",OFFSET('Water Data'!$G$28,0,10*ROW('Water Data'!G166)))</f>
        <v/>
      </c>
      <c r="CD172" s="274" t="str">
        <f ca="true">+IF(OFFSET('Water Data'!$G$29,0,10*ROW('Water Data'!G166))="","",OFFSET('Water Data'!$G$29,0,10*ROW('Water Data'!G166)))</f>
        <v/>
      </c>
      <c r="CE172" s="274" t="str">
        <f ca="true">+IF(OFFSET('Water Data'!$H$27,0,10*ROW('Water Data'!H166))="","",OFFSET('Water Data'!$H$27,0,10*ROW('Water Data'!H166)))</f>
        <v/>
      </c>
      <c r="CF172" s="274" t="str">
        <f ca="true">+IF(OFFSET('Water Data'!$H$28,0,10*ROW('Water Data'!H166))="","",OFFSET('Water Data'!$H$28,0,10*ROW('Water Data'!H166)))</f>
        <v/>
      </c>
      <c r="CG172" s="274" t="str">
        <f ca="true">+IF(OFFSET('Water Data'!$H$29,0,10*ROW('Water Data'!H166))="","",OFFSET('Water Data'!$H$29,0,10*ROW('Water Data'!H166)))</f>
        <v/>
      </c>
      <c r="CH172" s="274" t="str">
        <f ca="true">+IF(OFFSET('Water Data'!$I$27,0,10*ROW('Water Data'!I166))="","",OFFSET('Water Data'!$I$27,0,10*ROW('Water Data'!I166)))</f>
        <v/>
      </c>
      <c r="CI172" s="274" t="str">
        <f ca="true">+IF(OFFSET('Water Data'!$I$28,0,10*ROW('Water Data'!I166))="","",OFFSET('Water Data'!$I$28,0,10*ROW('Water Data'!I166)))</f>
        <v/>
      </c>
      <c r="CJ172" s="274" t="str">
        <f ca="true">+IF(OFFSET('Water Data'!$I$29,0,10*ROW('Water Data'!I166))="","",OFFSET('Water Data'!$I$29,0,10*ROW('Water Data'!I166)))</f>
        <v/>
      </c>
      <c r="CK172" s="274" t="str">
        <f ca="true">+IF(OFFSET('Sanitation Data'!$D$28,0,10*ROW('Sanitation Data'!D166))="","",OFFSET('Sanitation Data'!$D$28,0,10*ROW('Sanitation Data'!D166)))</f>
        <v/>
      </c>
      <c r="CL172" s="274" t="str">
        <f ca="true">+IF(OFFSET('Sanitation Data'!$D$29,0,10*ROW('Sanitation Data'!D166))="","",OFFSET('Sanitation Data'!$D$29,0,10*ROW('Sanitation Data'!D166)))</f>
        <v/>
      </c>
      <c r="CM172" s="274" t="str">
        <f ca="true">+IF(OFFSET('Sanitation Data'!$D$30,0,10*ROW('Sanitation Data'!D166))="","",OFFSET('Sanitation Data'!$D$30,0,10*ROW('Sanitation Data'!D166)))</f>
        <v/>
      </c>
      <c r="CN172" s="274" t="str">
        <f ca="true">+IF(OFFSET('Sanitation Data'!$D$31,0,10*ROW('Sanitation Data'!D166))="","",OFFSET('Sanitation Data'!$D$31,0,10*ROW('Sanitation Data'!D166)))</f>
        <v/>
      </c>
      <c r="CO172" s="274" t="str">
        <f ca="true">+IF(OFFSET('Sanitation Data'!$D$32,0,10*ROW('Sanitation Data'!D166))="","",OFFSET('Sanitation Data'!$D$32,0,10*ROW('Sanitation Data'!D166)))</f>
        <v/>
      </c>
      <c r="CP172" s="274" t="str">
        <f ca="true">+IF(OFFSET('Sanitation Data'!$E$28,0,10*ROW('Sanitation Data'!E166))="","",OFFSET('Sanitation Data'!$E$28,0,10*ROW('Sanitation Data'!E166)))</f>
        <v/>
      </c>
      <c r="CQ172" s="274" t="str">
        <f ca="true">+IF(OFFSET('Sanitation Data'!$E$29,0,10*ROW('Sanitation Data'!E166))="","",OFFSET('Sanitation Data'!$E$29,0,10*ROW('Sanitation Data'!E166)))</f>
        <v/>
      </c>
      <c r="CR172" s="274" t="str">
        <f ca="true">+IF(OFFSET('Sanitation Data'!$E$30,0,10*ROW('Sanitation Data'!E166))="","",OFFSET('Sanitation Data'!$E$30,0,10*ROW('Sanitation Data'!E166)))</f>
        <v/>
      </c>
      <c r="CS172" s="274" t="str">
        <f ca="true">+IF(OFFSET('Sanitation Data'!$E$31,0,10*ROW('Sanitation Data'!E166))="","",OFFSET('Sanitation Data'!$E$31,0,10*ROW('Sanitation Data'!E166)))</f>
        <v/>
      </c>
      <c r="CT172" s="274" t="str">
        <f ca="true">+IF(OFFSET('Sanitation Data'!$E$32,0,10*ROW('Sanitation Data'!E166))="","",OFFSET('Sanitation Data'!$E$32,0,10*ROW('Sanitation Data'!E166)))</f>
        <v/>
      </c>
      <c r="CU172" s="274" t="str">
        <f ca="true">+IF(OFFSET('Sanitation Data'!$F$28,0,10*ROW('Sanitation Data'!F166))="","",OFFSET('Sanitation Data'!$F$28,0,10*ROW('Sanitation Data'!F166)))</f>
        <v/>
      </c>
      <c r="CV172" s="274" t="str">
        <f ca="true">+IF(OFFSET('Sanitation Data'!$F$29,0,10*ROW('Sanitation Data'!F166))="","",OFFSET('Sanitation Data'!$F$29,0,10*ROW('Sanitation Data'!F166)))</f>
        <v/>
      </c>
      <c r="CW172" s="274" t="str">
        <f ca="true">+IF(OFFSET('Sanitation Data'!$F$30,0,10*ROW('Sanitation Data'!F166))="","",OFFSET('Sanitation Data'!$F$30,0,10*ROW('Sanitation Data'!F166)))</f>
        <v/>
      </c>
      <c r="CX172" s="274" t="str">
        <f ca="true">+IF(OFFSET('Sanitation Data'!$F$31,0,10*ROW('Sanitation Data'!F166))="","",OFFSET('Sanitation Data'!$F$31,0,10*ROW('Sanitation Data'!F166)))</f>
        <v/>
      </c>
      <c r="CY172" s="274" t="str">
        <f ca="true">+IF(OFFSET('Sanitation Data'!$F$32,0,10*ROW('Sanitation Data'!F166))="","",OFFSET('Sanitation Data'!$F$32,0,10*ROW('Sanitation Data'!F166)))</f>
        <v/>
      </c>
      <c r="CZ172" s="274" t="str">
        <f ca="true">+IF(OFFSET('Sanitation Data'!$G$28,0,10*ROW('Sanitation Data'!G166))="","",OFFSET('Sanitation Data'!$G$28,0,10*ROW('Sanitation Data'!G166)))</f>
        <v/>
      </c>
      <c r="DA172" s="274" t="str">
        <f ca="true">+IF(OFFSET('Sanitation Data'!$G$29,0,10*ROW('Sanitation Data'!G166))="","",OFFSET('Sanitation Data'!$G$29,0,10*ROW('Sanitation Data'!G166)))</f>
        <v/>
      </c>
      <c r="DB172" s="274" t="str">
        <f ca="true">+IF(OFFSET('Sanitation Data'!$G$30,0,10*ROW('Sanitation Data'!G166))="","",OFFSET('Sanitation Data'!$G$30,0,10*ROW('Sanitation Data'!G166)))</f>
        <v/>
      </c>
      <c r="DC172" s="274" t="str">
        <f ca="true">+IF(OFFSET('Sanitation Data'!$G$31,0,10*ROW('Sanitation Data'!G166))="","",OFFSET('Sanitation Data'!$G$31,0,10*ROW('Sanitation Data'!G166)))</f>
        <v/>
      </c>
      <c r="DD172" s="274" t="str">
        <f ca="true">+IF(OFFSET('Sanitation Data'!$G$32,0,10*ROW('Sanitation Data'!G166))="","",OFFSET('Sanitation Data'!$G$32,0,10*ROW('Sanitation Data'!G166)))</f>
        <v/>
      </c>
      <c r="DE172" s="274" t="str">
        <f ca="true">+IF(OFFSET('Sanitation Data'!$H$28,0,10*ROW('Sanitation Data'!H166))="","",OFFSET('Sanitation Data'!$H$28,0,10*ROW('Sanitation Data'!H166)))</f>
        <v/>
      </c>
      <c r="DF172" s="274" t="str">
        <f ca="true">+IF(OFFSET('Sanitation Data'!$H$29,0,10*ROW('Sanitation Data'!H166))="","",OFFSET('Sanitation Data'!$H$29,0,10*ROW('Sanitation Data'!H166)))</f>
        <v/>
      </c>
      <c r="DG172" s="274" t="str">
        <f ca="true">+IF(OFFSET('Sanitation Data'!$H$30,0,10*ROW('Sanitation Data'!H166))="","",OFFSET('Sanitation Data'!$H$30,0,10*ROW('Sanitation Data'!H166)))</f>
        <v/>
      </c>
      <c r="DH172" s="274" t="str">
        <f ca="true">+IF(OFFSET('Sanitation Data'!$H$31,0,10*ROW('Sanitation Data'!H166))="","",OFFSET('Sanitation Data'!$H$31,0,10*ROW('Sanitation Data'!H166)))</f>
        <v/>
      </c>
      <c r="DI172" s="274" t="str">
        <f ca="true">+IF(OFFSET('Sanitation Data'!$H$32,0,10*ROW('Sanitation Data'!H166))="","",OFFSET('Sanitation Data'!$H$32,0,10*ROW('Sanitation Data'!H166)))</f>
        <v/>
      </c>
      <c r="DJ172" s="274" t="str">
        <f ca="true">+IF(OFFSET('Sanitation Data'!$I$28,0,10*ROW('Sanitation Data'!I166))="","",OFFSET('Sanitation Data'!$I$28,0,10*ROW('Sanitation Data'!I166)))</f>
        <v/>
      </c>
      <c r="DK172" s="274" t="str">
        <f ca="true">+IF(OFFSET('Sanitation Data'!$I$29,0,10*ROW('Sanitation Data'!I166))="","",OFFSET('Sanitation Data'!$I$29,0,10*ROW('Sanitation Data'!I166)))</f>
        <v/>
      </c>
      <c r="DL172" s="274" t="str">
        <f ca="true">+IF(OFFSET('Sanitation Data'!$I$30,0,10*ROW('Sanitation Data'!I166))="","",OFFSET('Sanitation Data'!$I$30,0,10*ROW('Sanitation Data'!I166)))</f>
        <v/>
      </c>
      <c r="DM172" s="274" t="str">
        <f ca="true">+IF(OFFSET('Sanitation Data'!$I$31,0,10*ROW('Sanitation Data'!I166))="","",OFFSET('Sanitation Data'!$I$31,0,10*ROW('Sanitation Data'!I166)))</f>
        <v/>
      </c>
      <c r="DN172" s="274" t="str">
        <f ca="true">+IF(OFFSET('Sanitation Data'!$I$32,0,10*ROW('Sanitation Data'!I166))="","",OFFSET('Sanitation Data'!$I$32,0,10*ROW('Sanitation Data'!I166)))</f>
        <v/>
      </c>
      <c r="DO172" s="274" t="str">
        <f ca="true">+IF(OFFSET('Hygiene Data'!$D$11,0,10*ROW('Hygiene Data'!D166))="","",OFFSET('Hygiene Data'!$D$11,0,10*ROW('Hygiene Data'!D166)))</f>
        <v/>
      </c>
      <c r="DP172" s="274" t="str">
        <f ca="true">+IF(OFFSET('Hygiene Data'!$D$12,0,10*ROW('Hygiene Data'!D166))="","",OFFSET('Hygiene Data'!$D$12,0,10*ROW('Hygiene Data'!D166)))</f>
        <v/>
      </c>
      <c r="DQ172" s="274" t="str">
        <f ca="true">+IF(OFFSET('Hygiene Data'!$D$13,0,10*ROW('Hygiene Data'!D166))="","",OFFSET('Hygiene Data'!$D$13,0,10*ROW('Hygiene Data'!D166)))</f>
        <v/>
      </c>
      <c r="DR172" s="274" t="str">
        <f ca="true">+IF(OFFSET('Hygiene Data'!$E$11,0,10*ROW('Hygiene Data'!E166))="","",OFFSET('Hygiene Data'!$E$11,0,10*ROW('Hygiene Data'!E166)))</f>
        <v/>
      </c>
      <c r="DS172" s="274" t="str">
        <f ca="true">+IF(OFFSET('Hygiene Data'!$E$12,0,10*ROW('Hygiene Data'!E166))="","",OFFSET('Hygiene Data'!$E$12,0,10*ROW('Hygiene Data'!E166)))</f>
        <v/>
      </c>
      <c r="DT172" s="274" t="str">
        <f ca="true">+IF(OFFSET('Hygiene Data'!$E$13,0,10*ROW('Hygiene Data'!E166))="","",OFFSET('Hygiene Data'!$E$13,0,10*ROW('Hygiene Data'!E166)))</f>
        <v/>
      </c>
      <c r="DU172" s="274" t="str">
        <f ca="true">+IF(OFFSET('Hygiene Data'!$F$11,0,10*ROW('Hygiene Data'!F166))="","",OFFSET('Hygiene Data'!$F$11,0,10*ROW('Hygiene Data'!F166)))</f>
        <v/>
      </c>
      <c r="DV172" s="274" t="str">
        <f ca="true">+IF(OFFSET('Hygiene Data'!$F$12,0,10*ROW('Hygiene Data'!F166))="","",OFFSET('Hygiene Data'!$F$12,0,10*ROW('Hygiene Data'!F166)))</f>
        <v/>
      </c>
      <c r="DW172" s="274" t="str">
        <f ca="true">+IF(OFFSET('Hygiene Data'!$F$13,0,10*ROW('Hygiene Data'!F166))="","",OFFSET('Hygiene Data'!$F$13,0,10*ROW('Hygiene Data'!F166)))</f>
        <v/>
      </c>
      <c r="DX172" s="274" t="str">
        <f ca="true">+IF(OFFSET('Hygiene Data'!$G$11,0,10*ROW('Hygiene Data'!G166))="","",OFFSET('Hygiene Data'!$G$11,0,10*ROW('Hygiene Data'!G166)))</f>
        <v/>
      </c>
      <c r="DY172" s="274" t="str">
        <f ca="true">+IF(OFFSET('Hygiene Data'!$G$12,0,10*ROW('Hygiene Data'!G166))="","",OFFSET('Hygiene Data'!$G$12,0,10*ROW('Hygiene Data'!G166)))</f>
        <v/>
      </c>
      <c r="DZ172" s="274" t="str">
        <f ca="true">+IF(OFFSET('Hygiene Data'!$G$13,0,10*ROW('Hygiene Data'!G166))="","",OFFSET('Hygiene Data'!$G$13,0,10*ROW('Hygiene Data'!G166)))</f>
        <v/>
      </c>
      <c r="EA172" s="274" t="str">
        <f ca="true">+IF(OFFSET('Hygiene Data'!$H$11,0,10*ROW('Hygiene Data'!H166))="","",OFFSET('Hygiene Data'!$H$11,0,10*ROW('Hygiene Data'!H166)))</f>
        <v/>
      </c>
      <c r="EB172" s="274" t="str">
        <f ca="true">+IF(OFFSET('Hygiene Data'!$H$12,0,10*ROW('Hygiene Data'!H166))="","",OFFSET('Hygiene Data'!$H$12,0,10*ROW('Hygiene Data'!H166)))</f>
        <v/>
      </c>
      <c r="EC172" s="274" t="str">
        <f ca="true">+IF(OFFSET('Hygiene Data'!$H$13,0,10*ROW('Hygiene Data'!H166))="","",OFFSET('Hygiene Data'!$H$13,0,10*ROW('Hygiene Data'!H166)))</f>
        <v/>
      </c>
      <c r="ED172" s="274" t="str">
        <f ca="true">+IF(OFFSET('Hygiene Data'!$I$11,0,10*ROW('Hygiene Data'!I166))="","",OFFSET('Hygiene Data'!$I$11,0,10*ROW('Hygiene Data'!I166)))</f>
        <v/>
      </c>
      <c r="EE172" s="274" t="str">
        <f ca="true">+IF(OFFSET('Hygiene Data'!$I$12,0,10*ROW('Hygiene Data'!I166))="","",OFFSET('Hygiene Data'!$I$12,0,10*ROW('Hygiene Data'!I166)))</f>
        <v/>
      </c>
      <c r="EF172" s="274"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0" t="str">
        <f t="shared" ca="true" si="2"/>
        <v/>
      </c>
      <c r="D173" s="9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4"/>
      <c r="BS173" s="274" t="str">
        <f ca="true">+IF(OFFSET('Water Data'!$D$27,0,10*ROW('Water Data'!D167))="","",OFFSET('Water Data'!$D$27,0,10*ROW('Water Data'!D167)))</f>
        <v/>
      </c>
      <c r="BT173" s="274" t="str">
        <f ca="true">+IF(OFFSET('Water Data'!$D$28,0,10*ROW('Water Data'!D167))="","",OFFSET('Water Data'!$D$28,0,10*ROW('Water Data'!D167)))</f>
        <v/>
      </c>
      <c r="BU173" s="274" t="str">
        <f ca="true">+IF(OFFSET('Water Data'!$D$29,0,10*ROW('Water Data'!D167))="","",OFFSET('Water Data'!$D$29,0,10*ROW('Water Data'!D167)))</f>
        <v/>
      </c>
      <c r="BV173" s="274" t="str">
        <f ca="true">+IF(OFFSET('Water Data'!$E$27,0,10*ROW('Water Data'!E167))="","",OFFSET('Water Data'!$E$27,0,10*ROW('Water Data'!E167)))</f>
        <v/>
      </c>
      <c r="BW173" s="274" t="str">
        <f ca="true">+IF(OFFSET('Water Data'!$E$28,0,10*ROW('Water Data'!E167))="","",OFFSET('Water Data'!$E$28,0,10*ROW('Water Data'!E167)))</f>
        <v/>
      </c>
      <c r="BX173" s="274" t="str">
        <f ca="true">+IF(OFFSET('Water Data'!$E$29,0,10*ROW('Water Data'!E167))="","",OFFSET('Water Data'!$E$29,0,10*ROW('Water Data'!E167)))</f>
        <v/>
      </c>
      <c r="BY173" s="274" t="str">
        <f ca="true">+IF(OFFSET('Water Data'!$F$27,0,10*ROW('Water Data'!F167))="","",OFFSET('Water Data'!$F$27,0,10*ROW('Water Data'!F167)))</f>
        <v/>
      </c>
      <c r="BZ173" s="274" t="str">
        <f ca="true">+IF(OFFSET('Water Data'!$F$28,0,10*ROW('Water Data'!F167))="","",OFFSET('Water Data'!$F$28,0,10*ROW('Water Data'!F167)))</f>
        <v/>
      </c>
      <c r="CA173" s="274" t="str">
        <f ca="true">+IF(OFFSET('Water Data'!$F$29,0,10*ROW('Water Data'!F167))="","",OFFSET('Water Data'!$F$29,0,10*ROW('Water Data'!F167)))</f>
        <v/>
      </c>
      <c r="CB173" s="274" t="str">
        <f ca="true">+IF(OFFSET('Water Data'!$G$27,0,10*ROW('Water Data'!G167))="","",OFFSET('Water Data'!$G$27,0,10*ROW('Water Data'!G167)))</f>
        <v/>
      </c>
      <c r="CC173" s="274" t="str">
        <f ca="true">+IF(OFFSET('Water Data'!$G$28,0,10*ROW('Water Data'!G167))="","",OFFSET('Water Data'!$G$28,0,10*ROW('Water Data'!G167)))</f>
        <v/>
      </c>
      <c r="CD173" s="274" t="str">
        <f ca="true">+IF(OFFSET('Water Data'!$G$29,0,10*ROW('Water Data'!G167))="","",OFFSET('Water Data'!$G$29,0,10*ROW('Water Data'!G167)))</f>
        <v/>
      </c>
      <c r="CE173" s="274" t="str">
        <f ca="true">+IF(OFFSET('Water Data'!$H$27,0,10*ROW('Water Data'!H167))="","",OFFSET('Water Data'!$H$27,0,10*ROW('Water Data'!H167)))</f>
        <v/>
      </c>
      <c r="CF173" s="274" t="str">
        <f ca="true">+IF(OFFSET('Water Data'!$H$28,0,10*ROW('Water Data'!H167))="","",OFFSET('Water Data'!$H$28,0,10*ROW('Water Data'!H167)))</f>
        <v/>
      </c>
      <c r="CG173" s="274" t="str">
        <f ca="true">+IF(OFFSET('Water Data'!$H$29,0,10*ROW('Water Data'!H167))="","",OFFSET('Water Data'!$H$29,0,10*ROW('Water Data'!H167)))</f>
        <v/>
      </c>
      <c r="CH173" s="274" t="str">
        <f ca="true">+IF(OFFSET('Water Data'!$I$27,0,10*ROW('Water Data'!I167))="","",OFFSET('Water Data'!$I$27,0,10*ROW('Water Data'!I167)))</f>
        <v/>
      </c>
      <c r="CI173" s="274" t="str">
        <f ca="true">+IF(OFFSET('Water Data'!$I$28,0,10*ROW('Water Data'!I167))="","",OFFSET('Water Data'!$I$28,0,10*ROW('Water Data'!I167)))</f>
        <v/>
      </c>
      <c r="CJ173" s="274" t="str">
        <f ca="true">+IF(OFFSET('Water Data'!$I$29,0,10*ROW('Water Data'!I167))="","",OFFSET('Water Data'!$I$29,0,10*ROW('Water Data'!I167)))</f>
        <v/>
      </c>
      <c r="CK173" s="274" t="str">
        <f ca="true">+IF(OFFSET('Sanitation Data'!$D$28,0,10*ROW('Sanitation Data'!D167))="","",OFFSET('Sanitation Data'!$D$28,0,10*ROW('Sanitation Data'!D167)))</f>
        <v/>
      </c>
      <c r="CL173" s="274" t="str">
        <f ca="true">+IF(OFFSET('Sanitation Data'!$D$29,0,10*ROW('Sanitation Data'!D167))="","",OFFSET('Sanitation Data'!$D$29,0,10*ROW('Sanitation Data'!D167)))</f>
        <v/>
      </c>
      <c r="CM173" s="274" t="str">
        <f ca="true">+IF(OFFSET('Sanitation Data'!$D$30,0,10*ROW('Sanitation Data'!D167))="","",OFFSET('Sanitation Data'!$D$30,0,10*ROW('Sanitation Data'!D167)))</f>
        <v/>
      </c>
      <c r="CN173" s="274" t="str">
        <f ca="true">+IF(OFFSET('Sanitation Data'!$D$31,0,10*ROW('Sanitation Data'!D167))="","",OFFSET('Sanitation Data'!$D$31,0,10*ROW('Sanitation Data'!D167)))</f>
        <v/>
      </c>
      <c r="CO173" s="274" t="str">
        <f ca="true">+IF(OFFSET('Sanitation Data'!$D$32,0,10*ROW('Sanitation Data'!D167))="","",OFFSET('Sanitation Data'!$D$32,0,10*ROW('Sanitation Data'!D167)))</f>
        <v/>
      </c>
      <c r="CP173" s="274" t="str">
        <f ca="true">+IF(OFFSET('Sanitation Data'!$E$28,0,10*ROW('Sanitation Data'!E167))="","",OFFSET('Sanitation Data'!$E$28,0,10*ROW('Sanitation Data'!E167)))</f>
        <v/>
      </c>
      <c r="CQ173" s="274" t="str">
        <f ca="true">+IF(OFFSET('Sanitation Data'!$E$29,0,10*ROW('Sanitation Data'!E167))="","",OFFSET('Sanitation Data'!$E$29,0,10*ROW('Sanitation Data'!E167)))</f>
        <v/>
      </c>
      <c r="CR173" s="274" t="str">
        <f ca="true">+IF(OFFSET('Sanitation Data'!$E$30,0,10*ROW('Sanitation Data'!E167))="","",OFFSET('Sanitation Data'!$E$30,0,10*ROW('Sanitation Data'!E167)))</f>
        <v/>
      </c>
      <c r="CS173" s="274" t="str">
        <f ca="true">+IF(OFFSET('Sanitation Data'!$E$31,0,10*ROW('Sanitation Data'!E167))="","",OFFSET('Sanitation Data'!$E$31,0,10*ROW('Sanitation Data'!E167)))</f>
        <v/>
      </c>
      <c r="CT173" s="274" t="str">
        <f ca="true">+IF(OFFSET('Sanitation Data'!$E$32,0,10*ROW('Sanitation Data'!E167))="","",OFFSET('Sanitation Data'!$E$32,0,10*ROW('Sanitation Data'!E167)))</f>
        <v/>
      </c>
      <c r="CU173" s="274" t="str">
        <f ca="true">+IF(OFFSET('Sanitation Data'!$F$28,0,10*ROW('Sanitation Data'!F167))="","",OFFSET('Sanitation Data'!$F$28,0,10*ROW('Sanitation Data'!F167)))</f>
        <v/>
      </c>
      <c r="CV173" s="274" t="str">
        <f ca="true">+IF(OFFSET('Sanitation Data'!$F$29,0,10*ROW('Sanitation Data'!F167))="","",OFFSET('Sanitation Data'!$F$29,0,10*ROW('Sanitation Data'!F167)))</f>
        <v/>
      </c>
      <c r="CW173" s="274" t="str">
        <f ca="true">+IF(OFFSET('Sanitation Data'!$F$30,0,10*ROW('Sanitation Data'!F167))="","",OFFSET('Sanitation Data'!$F$30,0,10*ROW('Sanitation Data'!F167)))</f>
        <v/>
      </c>
      <c r="CX173" s="274" t="str">
        <f ca="true">+IF(OFFSET('Sanitation Data'!$F$31,0,10*ROW('Sanitation Data'!F167))="","",OFFSET('Sanitation Data'!$F$31,0,10*ROW('Sanitation Data'!F167)))</f>
        <v/>
      </c>
      <c r="CY173" s="274" t="str">
        <f ca="true">+IF(OFFSET('Sanitation Data'!$F$32,0,10*ROW('Sanitation Data'!F167))="","",OFFSET('Sanitation Data'!$F$32,0,10*ROW('Sanitation Data'!F167)))</f>
        <v/>
      </c>
      <c r="CZ173" s="274" t="str">
        <f ca="true">+IF(OFFSET('Sanitation Data'!$G$28,0,10*ROW('Sanitation Data'!G167))="","",OFFSET('Sanitation Data'!$G$28,0,10*ROW('Sanitation Data'!G167)))</f>
        <v/>
      </c>
      <c r="DA173" s="274" t="str">
        <f ca="true">+IF(OFFSET('Sanitation Data'!$G$29,0,10*ROW('Sanitation Data'!G167))="","",OFFSET('Sanitation Data'!$G$29,0,10*ROW('Sanitation Data'!G167)))</f>
        <v/>
      </c>
      <c r="DB173" s="274" t="str">
        <f ca="true">+IF(OFFSET('Sanitation Data'!$G$30,0,10*ROW('Sanitation Data'!G167))="","",OFFSET('Sanitation Data'!$G$30,0,10*ROW('Sanitation Data'!G167)))</f>
        <v/>
      </c>
      <c r="DC173" s="274" t="str">
        <f ca="true">+IF(OFFSET('Sanitation Data'!$G$31,0,10*ROW('Sanitation Data'!G167))="","",OFFSET('Sanitation Data'!$G$31,0,10*ROW('Sanitation Data'!G167)))</f>
        <v/>
      </c>
      <c r="DD173" s="274" t="str">
        <f ca="true">+IF(OFFSET('Sanitation Data'!$G$32,0,10*ROW('Sanitation Data'!G167))="","",OFFSET('Sanitation Data'!$G$32,0,10*ROW('Sanitation Data'!G167)))</f>
        <v/>
      </c>
      <c r="DE173" s="274" t="str">
        <f ca="true">+IF(OFFSET('Sanitation Data'!$H$28,0,10*ROW('Sanitation Data'!H167))="","",OFFSET('Sanitation Data'!$H$28,0,10*ROW('Sanitation Data'!H167)))</f>
        <v/>
      </c>
      <c r="DF173" s="274" t="str">
        <f ca="true">+IF(OFFSET('Sanitation Data'!$H$29,0,10*ROW('Sanitation Data'!H167))="","",OFFSET('Sanitation Data'!$H$29,0,10*ROW('Sanitation Data'!H167)))</f>
        <v/>
      </c>
      <c r="DG173" s="274" t="str">
        <f ca="true">+IF(OFFSET('Sanitation Data'!$H$30,0,10*ROW('Sanitation Data'!H167))="","",OFFSET('Sanitation Data'!$H$30,0,10*ROW('Sanitation Data'!H167)))</f>
        <v/>
      </c>
      <c r="DH173" s="274" t="str">
        <f ca="true">+IF(OFFSET('Sanitation Data'!$H$31,0,10*ROW('Sanitation Data'!H167))="","",OFFSET('Sanitation Data'!$H$31,0,10*ROW('Sanitation Data'!H167)))</f>
        <v/>
      </c>
      <c r="DI173" s="274" t="str">
        <f ca="true">+IF(OFFSET('Sanitation Data'!$H$32,0,10*ROW('Sanitation Data'!H167))="","",OFFSET('Sanitation Data'!$H$32,0,10*ROW('Sanitation Data'!H167)))</f>
        <v/>
      </c>
      <c r="DJ173" s="274" t="str">
        <f ca="true">+IF(OFFSET('Sanitation Data'!$I$28,0,10*ROW('Sanitation Data'!I167))="","",OFFSET('Sanitation Data'!$I$28,0,10*ROW('Sanitation Data'!I167)))</f>
        <v/>
      </c>
      <c r="DK173" s="274" t="str">
        <f ca="true">+IF(OFFSET('Sanitation Data'!$I$29,0,10*ROW('Sanitation Data'!I167))="","",OFFSET('Sanitation Data'!$I$29,0,10*ROW('Sanitation Data'!I167)))</f>
        <v/>
      </c>
      <c r="DL173" s="274" t="str">
        <f ca="true">+IF(OFFSET('Sanitation Data'!$I$30,0,10*ROW('Sanitation Data'!I167))="","",OFFSET('Sanitation Data'!$I$30,0,10*ROW('Sanitation Data'!I167)))</f>
        <v/>
      </c>
      <c r="DM173" s="274" t="str">
        <f ca="true">+IF(OFFSET('Sanitation Data'!$I$31,0,10*ROW('Sanitation Data'!I167))="","",OFFSET('Sanitation Data'!$I$31,0,10*ROW('Sanitation Data'!I167)))</f>
        <v/>
      </c>
      <c r="DN173" s="274" t="str">
        <f ca="true">+IF(OFFSET('Sanitation Data'!$I$32,0,10*ROW('Sanitation Data'!I167))="","",OFFSET('Sanitation Data'!$I$32,0,10*ROW('Sanitation Data'!I167)))</f>
        <v/>
      </c>
      <c r="DO173" s="274" t="str">
        <f ca="true">+IF(OFFSET('Hygiene Data'!$D$11,0,10*ROW('Hygiene Data'!D167))="","",OFFSET('Hygiene Data'!$D$11,0,10*ROW('Hygiene Data'!D167)))</f>
        <v/>
      </c>
      <c r="DP173" s="274" t="str">
        <f ca="true">+IF(OFFSET('Hygiene Data'!$D$12,0,10*ROW('Hygiene Data'!D167))="","",OFFSET('Hygiene Data'!$D$12,0,10*ROW('Hygiene Data'!D167)))</f>
        <v/>
      </c>
      <c r="DQ173" s="274" t="str">
        <f ca="true">+IF(OFFSET('Hygiene Data'!$D$13,0,10*ROW('Hygiene Data'!D167))="","",OFFSET('Hygiene Data'!$D$13,0,10*ROW('Hygiene Data'!D167)))</f>
        <v/>
      </c>
      <c r="DR173" s="274" t="str">
        <f ca="true">+IF(OFFSET('Hygiene Data'!$E$11,0,10*ROW('Hygiene Data'!E167))="","",OFFSET('Hygiene Data'!$E$11,0,10*ROW('Hygiene Data'!E167)))</f>
        <v/>
      </c>
      <c r="DS173" s="274" t="str">
        <f ca="true">+IF(OFFSET('Hygiene Data'!$E$12,0,10*ROW('Hygiene Data'!E167))="","",OFFSET('Hygiene Data'!$E$12,0,10*ROW('Hygiene Data'!E167)))</f>
        <v/>
      </c>
      <c r="DT173" s="274" t="str">
        <f ca="true">+IF(OFFSET('Hygiene Data'!$E$13,0,10*ROW('Hygiene Data'!E167))="","",OFFSET('Hygiene Data'!$E$13,0,10*ROW('Hygiene Data'!E167)))</f>
        <v/>
      </c>
      <c r="DU173" s="274" t="str">
        <f ca="true">+IF(OFFSET('Hygiene Data'!$F$11,0,10*ROW('Hygiene Data'!F167))="","",OFFSET('Hygiene Data'!$F$11,0,10*ROW('Hygiene Data'!F167)))</f>
        <v/>
      </c>
      <c r="DV173" s="274" t="str">
        <f ca="true">+IF(OFFSET('Hygiene Data'!$F$12,0,10*ROW('Hygiene Data'!F167))="","",OFFSET('Hygiene Data'!$F$12,0,10*ROW('Hygiene Data'!F167)))</f>
        <v/>
      </c>
      <c r="DW173" s="274" t="str">
        <f ca="true">+IF(OFFSET('Hygiene Data'!$F$13,0,10*ROW('Hygiene Data'!F167))="","",OFFSET('Hygiene Data'!$F$13,0,10*ROW('Hygiene Data'!F167)))</f>
        <v/>
      </c>
      <c r="DX173" s="274" t="str">
        <f ca="true">+IF(OFFSET('Hygiene Data'!$G$11,0,10*ROW('Hygiene Data'!G167))="","",OFFSET('Hygiene Data'!$G$11,0,10*ROW('Hygiene Data'!G167)))</f>
        <v/>
      </c>
      <c r="DY173" s="274" t="str">
        <f ca="true">+IF(OFFSET('Hygiene Data'!$G$12,0,10*ROW('Hygiene Data'!G167))="","",OFFSET('Hygiene Data'!$G$12,0,10*ROW('Hygiene Data'!G167)))</f>
        <v/>
      </c>
      <c r="DZ173" s="274" t="str">
        <f ca="true">+IF(OFFSET('Hygiene Data'!$G$13,0,10*ROW('Hygiene Data'!G167))="","",OFFSET('Hygiene Data'!$G$13,0,10*ROW('Hygiene Data'!G167)))</f>
        <v/>
      </c>
      <c r="EA173" s="274" t="str">
        <f ca="true">+IF(OFFSET('Hygiene Data'!$H$11,0,10*ROW('Hygiene Data'!H167))="","",OFFSET('Hygiene Data'!$H$11,0,10*ROW('Hygiene Data'!H167)))</f>
        <v/>
      </c>
      <c r="EB173" s="274" t="str">
        <f ca="true">+IF(OFFSET('Hygiene Data'!$H$12,0,10*ROW('Hygiene Data'!H167))="","",OFFSET('Hygiene Data'!$H$12,0,10*ROW('Hygiene Data'!H167)))</f>
        <v/>
      </c>
      <c r="EC173" s="274" t="str">
        <f ca="true">+IF(OFFSET('Hygiene Data'!$H$13,0,10*ROW('Hygiene Data'!H167))="","",OFFSET('Hygiene Data'!$H$13,0,10*ROW('Hygiene Data'!H167)))</f>
        <v/>
      </c>
      <c r="ED173" s="274" t="str">
        <f ca="true">+IF(OFFSET('Hygiene Data'!$I$11,0,10*ROW('Hygiene Data'!I167))="","",OFFSET('Hygiene Data'!$I$11,0,10*ROW('Hygiene Data'!I167)))</f>
        <v/>
      </c>
      <c r="EE173" s="274" t="str">
        <f ca="true">+IF(OFFSET('Hygiene Data'!$I$12,0,10*ROW('Hygiene Data'!I167))="","",OFFSET('Hygiene Data'!$I$12,0,10*ROW('Hygiene Data'!I167)))</f>
        <v/>
      </c>
      <c r="EF173" s="274"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0" t="str">
        <f t="shared" ca="true" si="2"/>
        <v/>
      </c>
      <c r="D174" s="9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4"/>
      <c r="BS174" s="274" t="str">
        <f ca="true">+IF(OFFSET('Water Data'!$D$27,0,10*ROW('Water Data'!D168))="","",OFFSET('Water Data'!$D$27,0,10*ROW('Water Data'!D168)))</f>
        <v/>
      </c>
      <c r="BT174" s="274" t="str">
        <f ca="true">+IF(OFFSET('Water Data'!$D$28,0,10*ROW('Water Data'!D168))="","",OFFSET('Water Data'!$D$28,0,10*ROW('Water Data'!D168)))</f>
        <v/>
      </c>
      <c r="BU174" s="274" t="str">
        <f ca="true">+IF(OFFSET('Water Data'!$D$29,0,10*ROW('Water Data'!D168))="","",OFFSET('Water Data'!$D$29,0,10*ROW('Water Data'!D168)))</f>
        <v/>
      </c>
      <c r="BV174" s="274" t="str">
        <f ca="true">+IF(OFFSET('Water Data'!$E$27,0,10*ROW('Water Data'!E168))="","",OFFSET('Water Data'!$E$27,0,10*ROW('Water Data'!E168)))</f>
        <v/>
      </c>
      <c r="BW174" s="274" t="str">
        <f ca="true">+IF(OFFSET('Water Data'!$E$28,0,10*ROW('Water Data'!E168))="","",OFFSET('Water Data'!$E$28,0,10*ROW('Water Data'!E168)))</f>
        <v/>
      </c>
      <c r="BX174" s="274" t="str">
        <f ca="true">+IF(OFFSET('Water Data'!$E$29,0,10*ROW('Water Data'!E168))="","",OFFSET('Water Data'!$E$29,0,10*ROW('Water Data'!E168)))</f>
        <v/>
      </c>
      <c r="BY174" s="274" t="str">
        <f ca="true">+IF(OFFSET('Water Data'!$F$27,0,10*ROW('Water Data'!F168))="","",OFFSET('Water Data'!$F$27,0,10*ROW('Water Data'!F168)))</f>
        <v/>
      </c>
      <c r="BZ174" s="274" t="str">
        <f ca="true">+IF(OFFSET('Water Data'!$F$28,0,10*ROW('Water Data'!F168))="","",OFFSET('Water Data'!$F$28,0,10*ROW('Water Data'!F168)))</f>
        <v/>
      </c>
      <c r="CA174" s="274" t="str">
        <f ca="true">+IF(OFFSET('Water Data'!$F$29,0,10*ROW('Water Data'!F168))="","",OFFSET('Water Data'!$F$29,0,10*ROW('Water Data'!F168)))</f>
        <v/>
      </c>
      <c r="CB174" s="274" t="str">
        <f ca="true">+IF(OFFSET('Water Data'!$G$27,0,10*ROW('Water Data'!G168))="","",OFFSET('Water Data'!$G$27,0,10*ROW('Water Data'!G168)))</f>
        <v/>
      </c>
      <c r="CC174" s="274" t="str">
        <f ca="true">+IF(OFFSET('Water Data'!$G$28,0,10*ROW('Water Data'!G168))="","",OFFSET('Water Data'!$G$28,0,10*ROW('Water Data'!G168)))</f>
        <v/>
      </c>
      <c r="CD174" s="274" t="str">
        <f ca="true">+IF(OFFSET('Water Data'!$G$29,0,10*ROW('Water Data'!G168))="","",OFFSET('Water Data'!$G$29,0,10*ROW('Water Data'!G168)))</f>
        <v/>
      </c>
      <c r="CE174" s="274" t="str">
        <f ca="true">+IF(OFFSET('Water Data'!$H$27,0,10*ROW('Water Data'!H168))="","",OFFSET('Water Data'!$H$27,0,10*ROW('Water Data'!H168)))</f>
        <v/>
      </c>
      <c r="CF174" s="274" t="str">
        <f ca="true">+IF(OFFSET('Water Data'!$H$28,0,10*ROW('Water Data'!H168))="","",OFFSET('Water Data'!$H$28,0,10*ROW('Water Data'!H168)))</f>
        <v/>
      </c>
      <c r="CG174" s="274" t="str">
        <f ca="true">+IF(OFFSET('Water Data'!$H$29,0,10*ROW('Water Data'!H168))="","",OFFSET('Water Data'!$H$29,0,10*ROW('Water Data'!H168)))</f>
        <v/>
      </c>
      <c r="CH174" s="274" t="str">
        <f ca="true">+IF(OFFSET('Water Data'!$I$27,0,10*ROW('Water Data'!I168))="","",OFFSET('Water Data'!$I$27,0,10*ROW('Water Data'!I168)))</f>
        <v/>
      </c>
      <c r="CI174" s="274" t="str">
        <f ca="true">+IF(OFFSET('Water Data'!$I$28,0,10*ROW('Water Data'!I168))="","",OFFSET('Water Data'!$I$28,0,10*ROW('Water Data'!I168)))</f>
        <v/>
      </c>
      <c r="CJ174" s="274" t="str">
        <f ca="true">+IF(OFFSET('Water Data'!$I$29,0,10*ROW('Water Data'!I168))="","",OFFSET('Water Data'!$I$29,0,10*ROW('Water Data'!I168)))</f>
        <v/>
      </c>
      <c r="CK174" s="274" t="str">
        <f ca="true">+IF(OFFSET('Sanitation Data'!$D$28,0,10*ROW('Sanitation Data'!D168))="","",OFFSET('Sanitation Data'!$D$28,0,10*ROW('Sanitation Data'!D168)))</f>
        <v/>
      </c>
      <c r="CL174" s="274" t="str">
        <f ca="true">+IF(OFFSET('Sanitation Data'!$D$29,0,10*ROW('Sanitation Data'!D168))="","",OFFSET('Sanitation Data'!$D$29,0,10*ROW('Sanitation Data'!D168)))</f>
        <v/>
      </c>
      <c r="CM174" s="274" t="str">
        <f ca="true">+IF(OFFSET('Sanitation Data'!$D$30,0,10*ROW('Sanitation Data'!D168))="","",OFFSET('Sanitation Data'!$D$30,0,10*ROW('Sanitation Data'!D168)))</f>
        <v/>
      </c>
      <c r="CN174" s="274" t="str">
        <f ca="true">+IF(OFFSET('Sanitation Data'!$D$31,0,10*ROW('Sanitation Data'!D168))="","",OFFSET('Sanitation Data'!$D$31,0,10*ROW('Sanitation Data'!D168)))</f>
        <v/>
      </c>
      <c r="CO174" s="274" t="str">
        <f ca="true">+IF(OFFSET('Sanitation Data'!$D$32,0,10*ROW('Sanitation Data'!D168))="","",OFFSET('Sanitation Data'!$D$32,0,10*ROW('Sanitation Data'!D168)))</f>
        <v/>
      </c>
      <c r="CP174" s="274" t="str">
        <f ca="true">+IF(OFFSET('Sanitation Data'!$E$28,0,10*ROW('Sanitation Data'!E168))="","",OFFSET('Sanitation Data'!$E$28,0,10*ROW('Sanitation Data'!E168)))</f>
        <v/>
      </c>
      <c r="CQ174" s="274" t="str">
        <f ca="true">+IF(OFFSET('Sanitation Data'!$E$29,0,10*ROW('Sanitation Data'!E168))="","",OFFSET('Sanitation Data'!$E$29,0,10*ROW('Sanitation Data'!E168)))</f>
        <v/>
      </c>
      <c r="CR174" s="274" t="str">
        <f ca="true">+IF(OFFSET('Sanitation Data'!$E$30,0,10*ROW('Sanitation Data'!E168))="","",OFFSET('Sanitation Data'!$E$30,0,10*ROW('Sanitation Data'!E168)))</f>
        <v/>
      </c>
      <c r="CS174" s="274" t="str">
        <f ca="true">+IF(OFFSET('Sanitation Data'!$E$31,0,10*ROW('Sanitation Data'!E168))="","",OFFSET('Sanitation Data'!$E$31,0,10*ROW('Sanitation Data'!E168)))</f>
        <v/>
      </c>
      <c r="CT174" s="274" t="str">
        <f ca="true">+IF(OFFSET('Sanitation Data'!$E$32,0,10*ROW('Sanitation Data'!E168))="","",OFFSET('Sanitation Data'!$E$32,0,10*ROW('Sanitation Data'!E168)))</f>
        <v/>
      </c>
      <c r="CU174" s="274" t="str">
        <f ca="true">+IF(OFFSET('Sanitation Data'!$F$28,0,10*ROW('Sanitation Data'!F168))="","",OFFSET('Sanitation Data'!$F$28,0,10*ROW('Sanitation Data'!F168)))</f>
        <v/>
      </c>
      <c r="CV174" s="274" t="str">
        <f ca="true">+IF(OFFSET('Sanitation Data'!$F$29,0,10*ROW('Sanitation Data'!F168))="","",OFFSET('Sanitation Data'!$F$29,0,10*ROW('Sanitation Data'!F168)))</f>
        <v/>
      </c>
      <c r="CW174" s="274" t="str">
        <f ca="true">+IF(OFFSET('Sanitation Data'!$F$30,0,10*ROW('Sanitation Data'!F168))="","",OFFSET('Sanitation Data'!$F$30,0,10*ROW('Sanitation Data'!F168)))</f>
        <v/>
      </c>
      <c r="CX174" s="274" t="str">
        <f ca="true">+IF(OFFSET('Sanitation Data'!$F$31,0,10*ROW('Sanitation Data'!F168))="","",OFFSET('Sanitation Data'!$F$31,0,10*ROW('Sanitation Data'!F168)))</f>
        <v/>
      </c>
      <c r="CY174" s="274" t="str">
        <f ca="true">+IF(OFFSET('Sanitation Data'!$F$32,0,10*ROW('Sanitation Data'!F168))="","",OFFSET('Sanitation Data'!$F$32,0,10*ROW('Sanitation Data'!F168)))</f>
        <v/>
      </c>
      <c r="CZ174" s="274" t="str">
        <f ca="true">+IF(OFFSET('Sanitation Data'!$G$28,0,10*ROW('Sanitation Data'!G168))="","",OFFSET('Sanitation Data'!$G$28,0,10*ROW('Sanitation Data'!G168)))</f>
        <v/>
      </c>
      <c r="DA174" s="274" t="str">
        <f ca="true">+IF(OFFSET('Sanitation Data'!$G$29,0,10*ROW('Sanitation Data'!G168))="","",OFFSET('Sanitation Data'!$G$29,0,10*ROW('Sanitation Data'!G168)))</f>
        <v/>
      </c>
      <c r="DB174" s="274" t="str">
        <f ca="true">+IF(OFFSET('Sanitation Data'!$G$30,0,10*ROW('Sanitation Data'!G168))="","",OFFSET('Sanitation Data'!$G$30,0,10*ROW('Sanitation Data'!G168)))</f>
        <v/>
      </c>
      <c r="DC174" s="274" t="str">
        <f ca="true">+IF(OFFSET('Sanitation Data'!$G$31,0,10*ROW('Sanitation Data'!G168))="","",OFFSET('Sanitation Data'!$G$31,0,10*ROW('Sanitation Data'!G168)))</f>
        <v/>
      </c>
      <c r="DD174" s="274" t="str">
        <f ca="true">+IF(OFFSET('Sanitation Data'!$G$32,0,10*ROW('Sanitation Data'!G168))="","",OFFSET('Sanitation Data'!$G$32,0,10*ROW('Sanitation Data'!G168)))</f>
        <v/>
      </c>
      <c r="DE174" s="274" t="str">
        <f ca="true">+IF(OFFSET('Sanitation Data'!$H$28,0,10*ROW('Sanitation Data'!H168))="","",OFFSET('Sanitation Data'!$H$28,0,10*ROW('Sanitation Data'!H168)))</f>
        <v/>
      </c>
      <c r="DF174" s="274" t="str">
        <f ca="true">+IF(OFFSET('Sanitation Data'!$H$29,0,10*ROW('Sanitation Data'!H168))="","",OFFSET('Sanitation Data'!$H$29,0,10*ROW('Sanitation Data'!H168)))</f>
        <v/>
      </c>
      <c r="DG174" s="274" t="str">
        <f ca="true">+IF(OFFSET('Sanitation Data'!$H$30,0,10*ROW('Sanitation Data'!H168))="","",OFFSET('Sanitation Data'!$H$30,0,10*ROW('Sanitation Data'!H168)))</f>
        <v/>
      </c>
      <c r="DH174" s="274" t="str">
        <f ca="true">+IF(OFFSET('Sanitation Data'!$H$31,0,10*ROW('Sanitation Data'!H168))="","",OFFSET('Sanitation Data'!$H$31,0,10*ROW('Sanitation Data'!H168)))</f>
        <v/>
      </c>
      <c r="DI174" s="274" t="str">
        <f ca="true">+IF(OFFSET('Sanitation Data'!$H$32,0,10*ROW('Sanitation Data'!H168))="","",OFFSET('Sanitation Data'!$H$32,0,10*ROW('Sanitation Data'!H168)))</f>
        <v/>
      </c>
      <c r="DJ174" s="274" t="str">
        <f ca="true">+IF(OFFSET('Sanitation Data'!$I$28,0,10*ROW('Sanitation Data'!I168))="","",OFFSET('Sanitation Data'!$I$28,0,10*ROW('Sanitation Data'!I168)))</f>
        <v/>
      </c>
      <c r="DK174" s="274" t="str">
        <f ca="true">+IF(OFFSET('Sanitation Data'!$I$29,0,10*ROW('Sanitation Data'!I168))="","",OFFSET('Sanitation Data'!$I$29,0,10*ROW('Sanitation Data'!I168)))</f>
        <v/>
      </c>
      <c r="DL174" s="274" t="str">
        <f ca="true">+IF(OFFSET('Sanitation Data'!$I$30,0,10*ROW('Sanitation Data'!I168))="","",OFFSET('Sanitation Data'!$I$30,0,10*ROW('Sanitation Data'!I168)))</f>
        <v/>
      </c>
      <c r="DM174" s="274" t="str">
        <f ca="true">+IF(OFFSET('Sanitation Data'!$I$31,0,10*ROW('Sanitation Data'!I168))="","",OFFSET('Sanitation Data'!$I$31,0,10*ROW('Sanitation Data'!I168)))</f>
        <v/>
      </c>
      <c r="DN174" s="274" t="str">
        <f ca="true">+IF(OFFSET('Sanitation Data'!$I$32,0,10*ROW('Sanitation Data'!I168))="","",OFFSET('Sanitation Data'!$I$32,0,10*ROW('Sanitation Data'!I168)))</f>
        <v/>
      </c>
      <c r="DO174" s="274" t="str">
        <f ca="true">+IF(OFFSET('Hygiene Data'!$D$11,0,10*ROW('Hygiene Data'!D168))="","",OFFSET('Hygiene Data'!$D$11,0,10*ROW('Hygiene Data'!D168)))</f>
        <v/>
      </c>
      <c r="DP174" s="274" t="str">
        <f ca="true">+IF(OFFSET('Hygiene Data'!$D$12,0,10*ROW('Hygiene Data'!D168))="","",OFFSET('Hygiene Data'!$D$12,0,10*ROW('Hygiene Data'!D168)))</f>
        <v/>
      </c>
      <c r="DQ174" s="274" t="str">
        <f ca="true">+IF(OFFSET('Hygiene Data'!$D$13,0,10*ROW('Hygiene Data'!D168))="","",OFFSET('Hygiene Data'!$D$13,0,10*ROW('Hygiene Data'!D168)))</f>
        <v/>
      </c>
      <c r="DR174" s="274" t="str">
        <f ca="true">+IF(OFFSET('Hygiene Data'!$E$11,0,10*ROW('Hygiene Data'!E168))="","",OFFSET('Hygiene Data'!$E$11,0,10*ROW('Hygiene Data'!E168)))</f>
        <v/>
      </c>
      <c r="DS174" s="274" t="str">
        <f ca="true">+IF(OFFSET('Hygiene Data'!$E$12,0,10*ROW('Hygiene Data'!E168))="","",OFFSET('Hygiene Data'!$E$12,0,10*ROW('Hygiene Data'!E168)))</f>
        <v/>
      </c>
      <c r="DT174" s="274" t="str">
        <f ca="true">+IF(OFFSET('Hygiene Data'!$E$13,0,10*ROW('Hygiene Data'!E168))="","",OFFSET('Hygiene Data'!$E$13,0,10*ROW('Hygiene Data'!E168)))</f>
        <v/>
      </c>
      <c r="DU174" s="274" t="str">
        <f ca="true">+IF(OFFSET('Hygiene Data'!$F$11,0,10*ROW('Hygiene Data'!F168))="","",OFFSET('Hygiene Data'!$F$11,0,10*ROW('Hygiene Data'!F168)))</f>
        <v/>
      </c>
      <c r="DV174" s="274" t="str">
        <f ca="true">+IF(OFFSET('Hygiene Data'!$F$12,0,10*ROW('Hygiene Data'!F168))="","",OFFSET('Hygiene Data'!$F$12,0,10*ROW('Hygiene Data'!F168)))</f>
        <v/>
      </c>
      <c r="DW174" s="274" t="str">
        <f ca="true">+IF(OFFSET('Hygiene Data'!$F$13,0,10*ROW('Hygiene Data'!F168))="","",OFFSET('Hygiene Data'!$F$13,0,10*ROW('Hygiene Data'!F168)))</f>
        <v/>
      </c>
      <c r="DX174" s="274" t="str">
        <f ca="true">+IF(OFFSET('Hygiene Data'!$G$11,0,10*ROW('Hygiene Data'!G168))="","",OFFSET('Hygiene Data'!$G$11,0,10*ROW('Hygiene Data'!G168)))</f>
        <v/>
      </c>
      <c r="DY174" s="274" t="str">
        <f ca="true">+IF(OFFSET('Hygiene Data'!$G$12,0,10*ROW('Hygiene Data'!G168))="","",OFFSET('Hygiene Data'!$G$12,0,10*ROW('Hygiene Data'!G168)))</f>
        <v/>
      </c>
      <c r="DZ174" s="274" t="str">
        <f ca="true">+IF(OFFSET('Hygiene Data'!$G$13,0,10*ROW('Hygiene Data'!G168))="","",OFFSET('Hygiene Data'!$G$13,0,10*ROW('Hygiene Data'!G168)))</f>
        <v/>
      </c>
      <c r="EA174" s="274" t="str">
        <f ca="true">+IF(OFFSET('Hygiene Data'!$H$11,0,10*ROW('Hygiene Data'!H168))="","",OFFSET('Hygiene Data'!$H$11,0,10*ROW('Hygiene Data'!H168)))</f>
        <v/>
      </c>
      <c r="EB174" s="274" t="str">
        <f ca="true">+IF(OFFSET('Hygiene Data'!$H$12,0,10*ROW('Hygiene Data'!H168))="","",OFFSET('Hygiene Data'!$H$12,0,10*ROW('Hygiene Data'!H168)))</f>
        <v/>
      </c>
      <c r="EC174" s="274" t="str">
        <f ca="true">+IF(OFFSET('Hygiene Data'!$H$13,0,10*ROW('Hygiene Data'!H168))="","",OFFSET('Hygiene Data'!$H$13,0,10*ROW('Hygiene Data'!H168)))</f>
        <v/>
      </c>
      <c r="ED174" s="274" t="str">
        <f ca="true">+IF(OFFSET('Hygiene Data'!$I$11,0,10*ROW('Hygiene Data'!I168))="","",OFFSET('Hygiene Data'!$I$11,0,10*ROW('Hygiene Data'!I168)))</f>
        <v/>
      </c>
      <c r="EE174" s="274" t="str">
        <f ca="true">+IF(OFFSET('Hygiene Data'!$I$12,0,10*ROW('Hygiene Data'!I168))="","",OFFSET('Hygiene Data'!$I$12,0,10*ROW('Hygiene Data'!I168)))</f>
        <v/>
      </c>
      <c r="EF174" s="274"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0" t="str">
        <f t="shared" ca="true" si="2"/>
        <v/>
      </c>
      <c r="D175" s="9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4"/>
      <c r="BS175" s="274" t="str">
        <f ca="true">+IF(OFFSET('Water Data'!$D$27,0,10*ROW('Water Data'!D169))="","",OFFSET('Water Data'!$D$27,0,10*ROW('Water Data'!D169)))</f>
        <v/>
      </c>
      <c r="BT175" s="274" t="str">
        <f ca="true">+IF(OFFSET('Water Data'!$D$28,0,10*ROW('Water Data'!D169))="","",OFFSET('Water Data'!$D$28,0,10*ROW('Water Data'!D169)))</f>
        <v/>
      </c>
      <c r="BU175" s="274" t="str">
        <f ca="true">+IF(OFFSET('Water Data'!$D$29,0,10*ROW('Water Data'!D169))="","",OFFSET('Water Data'!$D$29,0,10*ROW('Water Data'!D169)))</f>
        <v/>
      </c>
      <c r="BV175" s="274" t="str">
        <f ca="true">+IF(OFFSET('Water Data'!$E$27,0,10*ROW('Water Data'!E169))="","",OFFSET('Water Data'!$E$27,0,10*ROW('Water Data'!E169)))</f>
        <v/>
      </c>
      <c r="BW175" s="274" t="str">
        <f ca="true">+IF(OFFSET('Water Data'!$E$28,0,10*ROW('Water Data'!E169))="","",OFFSET('Water Data'!$E$28,0,10*ROW('Water Data'!E169)))</f>
        <v/>
      </c>
      <c r="BX175" s="274" t="str">
        <f ca="true">+IF(OFFSET('Water Data'!$E$29,0,10*ROW('Water Data'!E169))="","",OFFSET('Water Data'!$E$29,0,10*ROW('Water Data'!E169)))</f>
        <v/>
      </c>
      <c r="BY175" s="274" t="str">
        <f ca="true">+IF(OFFSET('Water Data'!$F$27,0,10*ROW('Water Data'!F169))="","",OFFSET('Water Data'!$F$27,0,10*ROW('Water Data'!F169)))</f>
        <v/>
      </c>
      <c r="BZ175" s="274" t="str">
        <f ca="true">+IF(OFFSET('Water Data'!$F$28,0,10*ROW('Water Data'!F169))="","",OFFSET('Water Data'!$F$28,0,10*ROW('Water Data'!F169)))</f>
        <v/>
      </c>
      <c r="CA175" s="274" t="str">
        <f ca="true">+IF(OFFSET('Water Data'!$F$29,0,10*ROW('Water Data'!F169))="","",OFFSET('Water Data'!$F$29,0,10*ROW('Water Data'!F169)))</f>
        <v/>
      </c>
      <c r="CB175" s="274" t="str">
        <f ca="true">+IF(OFFSET('Water Data'!$G$27,0,10*ROW('Water Data'!G169))="","",OFFSET('Water Data'!$G$27,0,10*ROW('Water Data'!G169)))</f>
        <v/>
      </c>
      <c r="CC175" s="274" t="str">
        <f ca="true">+IF(OFFSET('Water Data'!$G$28,0,10*ROW('Water Data'!G169))="","",OFFSET('Water Data'!$G$28,0,10*ROW('Water Data'!G169)))</f>
        <v/>
      </c>
      <c r="CD175" s="274" t="str">
        <f ca="true">+IF(OFFSET('Water Data'!$G$29,0,10*ROW('Water Data'!G169))="","",OFFSET('Water Data'!$G$29,0,10*ROW('Water Data'!G169)))</f>
        <v/>
      </c>
      <c r="CE175" s="274" t="str">
        <f ca="true">+IF(OFFSET('Water Data'!$H$27,0,10*ROW('Water Data'!H169))="","",OFFSET('Water Data'!$H$27,0,10*ROW('Water Data'!H169)))</f>
        <v/>
      </c>
      <c r="CF175" s="274" t="str">
        <f ca="true">+IF(OFFSET('Water Data'!$H$28,0,10*ROW('Water Data'!H169))="","",OFFSET('Water Data'!$H$28,0,10*ROW('Water Data'!H169)))</f>
        <v/>
      </c>
      <c r="CG175" s="274" t="str">
        <f ca="true">+IF(OFFSET('Water Data'!$H$29,0,10*ROW('Water Data'!H169))="","",OFFSET('Water Data'!$H$29,0,10*ROW('Water Data'!H169)))</f>
        <v/>
      </c>
      <c r="CH175" s="274" t="str">
        <f ca="true">+IF(OFFSET('Water Data'!$I$27,0,10*ROW('Water Data'!I169))="","",OFFSET('Water Data'!$I$27,0,10*ROW('Water Data'!I169)))</f>
        <v/>
      </c>
      <c r="CI175" s="274" t="str">
        <f ca="true">+IF(OFFSET('Water Data'!$I$28,0,10*ROW('Water Data'!I169))="","",OFFSET('Water Data'!$I$28,0,10*ROW('Water Data'!I169)))</f>
        <v/>
      </c>
      <c r="CJ175" s="274" t="str">
        <f ca="true">+IF(OFFSET('Water Data'!$I$29,0,10*ROW('Water Data'!I169))="","",OFFSET('Water Data'!$I$29,0,10*ROW('Water Data'!I169)))</f>
        <v/>
      </c>
      <c r="CK175" s="274" t="str">
        <f ca="true">+IF(OFFSET('Sanitation Data'!$D$28,0,10*ROW('Sanitation Data'!D169))="","",OFFSET('Sanitation Data'!$D$28,0,10*ROW('Sanitation Data'!D169)))</f>
        <v/>
      </c>
      <c r="CL175" s="274" t="str">
        <f ca="true">+IF(OFFSET('Sanitation Data'!$D$29,0,10*ROW('Sanitation Data'!D169))="","",OFFSET('Sanitation Data'!$D$29,0,10*ROW('Sanitation Data'!D169)))</f>
        <v/>
      </c>
      <c r="CM175" s="274" t="str">
        <f ca="true">+IF(OFFSET('Sanitation Data'!$D$30,0,10*ROW('Sanitation Data'!D169))="","",OFFSET('Sanitation Data'!$D$30,0,10*ROW('Sanitation Data'!D169)))</f>
        <v/>
      </c>
      <c r="CN175" s="274" t="str">
        <f ca="true">+IF(OFFSET('Sanitation Data'!$D$31,0,10*ROW('Sanitation Data'!D169))="","",OFFSET('Sanitation Data'!$D$31,0,10*ROW('Sanitation Data'!D169)))</f>
        <v/>
      </c>
      <c r="CO175" s="274" t="str">
        <f ca="true">+IF(OFFSET('Sanitation Data'!$D$32,0,10*ROW('Sanitation Data'!D169))="","",OFFSET('Sanitation Data'!$D$32,0,10*ROW('Sanitation Data'!D169)))</f>
        <v/>
      </c>
      <c r="CP175" s="274" t="str">
        <f ca="true">+IF(OFFSET('Sanitation Data'!$E$28,0,10*ROW('Sanitation Data'!E169))="","",OFFSET('Sanitation Data'!$E$28,0,10*ROW('Sanitation Data'!E169)))</f>
        <v/>
      </c>
      <c r="CQ175" s="274" t="str">
        <f ca="true">+IF(OFFSET('Sanitation Data'!$E$29,0,10*ROW('Sanitation Data'!E169))="","",OFFSET('Sanitation Data'!$E$29,0,10*ROW('Sanitation Data'!E169)))</f>
        <v/>
      </c>
      <c r="CR175" s="274" t="str">
        <f ca="true">+IF(OFFSET('Sanitation Data'!$E$30,0,10*ROW('Sanitation Data'!E169))="","",OFFSET('Sanitation Data'!$E$30,0,10*ROW('Sanitation Data'!E169)))</f>
        <v/>
      </c>
      <c r="CS175" s="274" t="str">
        <f ca="true">+IF(OFFSET('Sanitation Data'!$E$31,0,10*ROW('Sanitation Data'!E169))="","",OFFSET('Sanitation Data'!$E$31,0,10*ROW('Sanitation Data'!E169)))</f>
        <v/>
      </c>
      <c r="CT175" s="274" t="str">
        <f ca="true">+IF(OFFSET('Sanitation Data'!$E$32,0,10*ROW('Sanitation Data'!E169))="","",OFFSET('Sanitation Data'!$E$32,0,10*ROW('Sanitation Data'!E169)))</f>
        <v/>
      </c>
      <c r="CU175" s="274" t="str">
        <f ca="true">+IF(OFFSET('Sanitation Data'!$F$28,0,10*ROW('Sanitation Data'!F169))="","",OFFSET('Sanitation Data'!$F$28,0,10*ROW('Sanitation Data'!F169)))</f>
        <v/>
      </c>
      <c r="CV175" s="274" t="str">
        <f ca="true">+IF(OFFSET('Sanitation Data'!$F$29,0,10*ROW('Sanitation Data'!F169))="","",OFFSET('Sanitation Data'!$F$29,0,10*ROW('Sanitation Data'!F169)))</f>
        <v/>
      </c>
      <c r="CW175" s="274" t="str">
        <f ca="true">+IF(OFFSET('Sanitation Data'!$F$30,0,10*ROW('Sanitation Data'!F169))="","",OFFSET('Sanitation Data'!$F$30,0,10*ROW('Sanitation Data'!F169)))</f>
        <v/>
      </c>
      <c r="CX175" s="274" t="str">
        <f ca="true">+IF(OFFSET('Sanitation Data'!$F$31,0,10*ROW('Sanitation Data'!F169))="","",OFFSET('Sanitation Data'!$F$31,0,10*ROW('Sanitation Data'!F169)))</f>
        <v/>
      </c>
      <c r="CY175" s="274" t="str">
        <f ca="true">+IF(OFFSET('Sanitation Data'!$F$32,0,10*ROW('Sanitation Data'!F169))="","",OFFSET('Sanitation Data'!$F$32,0,10*ROW('Sanitation Data'!F169)))</f>
        <v/>
      </c>
      <c r="CZ175" s="274" t="str">
        <f ca="true">+IF(OFFSET('Sanitation Data'!$G$28,0,10*ROW('Sanitation Data'!G169))="","",OFFSET('Sanitation Data'!$G$28,0,10*ROW('Sanitation Data'!G169)))</f>
        <v/>
      </c>
      <c r="DA175" s="274" t="str">
        <f ca="true">+IF(OFFSET('Sanitation Data'!$G$29,0,10*ROW('Sanitation Data'!G169))="","",OFFSET('Sanitation Data'!$G$29,0,10*ROW('Sanitation Data'!G169)))</f>
        <v/>
      </c>
      <c r="DB175" s="274" t="str">
        <f ca="true">+IF(OFFSET('Sanitation Data'!$G$30,0,10*ROW('Sanitation Data'!G169))="","",OFFSET('Sanitation Data'!$G$30,0,10*ROW('Sanitation Data'!G169)))</f>
        <v/>
      </c>
      <c r="DC175" s="274" t="str">
        <f ca="true">+IF(OFFSET('Sanitation Data'!$G$31,0,10*ROW('Sanitation Data'!G169))="","",OFFSET('Sanitation Data'!$G$31,0,10*ROW('Sanitation Data'!G169)))</f>
        <v/>
      </c>
      <c r="DD175" s="274" t="str">
        <f ca="true">+IF(OFFSET('Sanitation Data'!$G$32,0,10*ROW('Sanitation Data'!G169))="","",OFFSET('Sanitation Data'!$G$32,0,10*ROW('Sanitation Data'!G169)))</f>
        <v/>
      </c>
      <c r="DE175" s="274" t="str">
        <f ca="true">+IF(OFFSET('Sanitation Data'!$H$28,0,10*ROW('Sanitation Data'!H169))="","",OFFSET('Sanitation Data'!$H$28,0,10*ROW('Sanitation Data'!H169)))</f>
        <v/>
      </c>
      <c r="DF175" s="274" t="str">
        <f ca="true">+IF(OFFSET('Sanitation Data'!$H$29,0,10*ROW('Sanitation Data'!H169))="","",OFFSET('Sanitation Data'!$H$29,0,10*ROW('Sanitation Data'!H169)))</f>
        <v/>
      </c>
      <c r="DG175" s="274" t="str">
        <f ca="true">+IF(OFFSET('Sanitation Data'!$H$30,0,10*ROW('Sanitation Data'!H169))="","",OFFSET('Sanitation Data'!$H$30,0,10*ROW('Sanitation Data'!H169)))</f>
        <v/>
      </c>
      <c r="DH175" s="274" t="str">
        <f ca="true">+IF(OFFSET('Sanitation Data'!$H$31,0,10*ROW('Sanitation Data'!H169))="","",OFFSET('Sanitation Data'!$H$31,0,10*ROW('Sanitation Data'!H169)))</f>
        <v/>
      </c>
      <c r="DI175" s="274" t="str">
        <f ca="true">+IF(OFFSET('Sanitation Data'!$H$32,0,10*ROW('Sanitation Data'!H169))="","",OFFSET('Sanitation Data'!$H$32,0,10*ROW('Sanitation Data'!H169)))</f>
        <v/>
      </c>
      <c r="DJ175" s="274" t="str">
        <f ca="true">+IF(OFFSET('Sanitation Data'!$I$28,0,10*ROW('Sanitation Data'!I169))="","",OFFSET('Sanitation Data'!$I$28,0,10*ROW('Sanitation Data'!I169)))</f>
        <v/>
      </c>
      <c r="DK175" s="274" t="str">
        <f ca="true">+IF(OFFSET('Sanitation Data'!$I$29,0,10*ROW('Sanitation Data'!I169))="","",OFFSET('Sanitation Data'!$I$29,0,10*ROW('Sanitation Data'!I169)))</f>
        <v/>
      </c>
      <c r="DL175" s="274" t="str">
        <f ca="true">+IF(OFFSET('Sanitation Data'!$I$30,0,10*ROW('Sanitation Data'!I169))="","",OFFSET('Sanitation Data'!$I$30,0,10*ROW('Sanitation Data'!I169)))</f>
        <v/>
      </c>
      <c r="DM175" s="274" t="str">
        <f ca="true">+IF(OFFSET('Sanitation Data'!$I$31,0,10*ROW('Sanitation Data'!I169))="","",OFFSET('Sanitation Data'!$I$31,0,10*ROW('Sanitation Data'!I169)))</f>
        <v/>
      </c>
      <c r="DN175" s="274" t="str">
        <f ca="true">+IF(OFFSET('Sanitation Data'!$I$32,0,10*ROW('Sanitation Data'!I169))="","",OFFSET('Sanitation Data'!$I$32,0,10*ROW('Sanitation Data'!I169)))</f>
        <v/>
      </c>
      <c r="DO175" s="274" t="str">
        <f ca="true">+IF(OFFSET('Hygiene Data'!$D$11,0,10*ROW('Hygiene Data'!D169))="","",OFFSET('Hygiene Data'!$D$11,0,10*ROW('Hygiene Data'!D169)))</f>
        <v/>
      </c>
      <c r="DP175" s="274" t="str">
        <f ca="true">+IF(OFFSET('Hygiene Data'!$D$12,0,10*ROW('Hygiene Data'!D169))="","",OFFSET('Hygiene Data'!$D$12,0,10*ROW('Hygiene Data'!D169)))</f>
        <v/>
      </c>
      <c r="DQ175" s="274" t="str">
        <f ca="true">+IF(OFFSET('Hygiene Data'!$D$13,0,10*ROW('Hygiene Data'!D169))="","",OFFSET('Hygiene Data'!$D$13,0,10*ROW('Hygiene Data'!D169)))</f>
        <v/>
      </c>
      <c r="DR175" s="274" t="str">
        <f ca="true">+IF(OFFSET('Hygiene Data'!$E$11,0,10*ROW('Hygiene Data'!E169))="","",OFFSET('Hygiene Data'!$E$11,0,10*ROW('Hygiene Data'!E169)))</f>
        <v/>
      </c>
      <c r="DS175" s="274" t="str">
        <f ca="true">+IF(OFFSET('Hygiene Data'!$E$12,0,10*ROW('Hygiene Data'!E169))="","",OFFSET('Hygiene Data'!$E$12,0,10*ROW('Hygiene Data'!E169)))</f>
        <v/>
      </c>
      <c r="DT175" s="274" t="str">
        <f ca="true">+IF(OFFSET('Hygiene Data'!$E$13,0,10*ROW('Hygiene Data'!E169))="","",OFFSET('Hygiene Data'!$E$13,0,10*ROW('Hygiene Data'!E169)))</f>
        <v/>
      </c>
      <c r="DU175" s="274" t="str">
        <f ca="true">+IF(OFFSET('Hygiene Data'!$F$11,0,10*ROW('Hygiene Data'!F169))="","",OFFSET('Hygiene Data'!$F$11,0,10*ROW('Hygiene Data'!F169)))</f>
        <v/>
      </c>
      <c r="DV175" s="274" t="str">
        <f ca="true">+IF(OFFSET('Hygiene Data'!$F$12,0,10*ROW('Hygiene Data'!F169))="","",OFFSET('Hygiene Data'!$F$12,0,10*ROW('Hygiene Data'!F169)))</f>
        <v/>
      </c>
      <c r="DW175" s="274" t="str">
        <f ca="true">+IF(OFFSET('Hygiene Data'!$F$13,0,10*ROW('Hygiene Data'!F169))="","",OFFSET('Hygiene Data'!$F$13,0,10*ROW('Hygiene Data'!F169)))</f>
        <v/>
      </c>
      <c r="DX175" s="274" t="str">
        <f ca="true">+IF(OFFSET('Hygiene Data'!$G$11,0,10*ROW('Hygiene Data'!G169))="","",OFFSET('Hygiene Data'!$G$11,0,10*ROW('Hygiene Data'!G169)))</f>
        <v/>
      </c>
      <c r="DY175" s="274" t="str">
        <f ca="true">+IF(OFFSET('Hygiene Data'!$G$12,0,10*ROW('Hygiene Data'!G169))="","",OFFSET('Hygiene Data'!$G$12,0,10*ROW('Hygiene Data'!G169)))</f>
        <v/>
      </c>
      <c r="DZ175" s="274" t="str">
        <f ca="true">+IF(OFFSET('Hygiene Data'!$G$13,0,10*ROW('Hygiene Data'!G169))="","",OFFSET('Hygiene Data'!$G$13,0,10*ROW('Hygiene Data'!G169)))</f>
        <v/>
      </c>
      <c r="EA175" s="274" t="str">
        <f ca="true">+IF(OFFSET('Hygiene Data'!$H$11,0,10*ROW('Hygiene Data'!H169))="","",OFFSET('Hygiene Data'!$H$11,0,10*ROW('Hygiene Data'!H169)))</f>
        <v/>
      </c>
      <c r="EB175" s="274" t="str">
        <f ca="true">+IF(OFFSET('Hygiene Data'!$H$12,0,10*ROW('Hygiene Data'!H169))="","",OFFSET('Hygiene Data'!$H$12,0,10*ROW('Hygiene Data'!H169)))</f>
        <v/>
      </c>
      <c r="EC175" s="274" t="str">
        <f ca="true">+IF(OFFSET('Hygiene Data'!$H$13,0,10*ROW('Hygiene Data'!H169))="","",OFFSET('Hygiene Data'!$H$13,0,10*ROW('Hygiene Data'!H169)))</f>
        <v/>
      </c>
      <c r="ED175" s="274" t="str">
        <f ca="true">+IF(OFFSET('Hygiene Data'!$I$11,0,10*ROW('Hygiene Data'!I169))="","",OFFSET('Hygiene Data'!$I$11,0,10*ROW('Hygiene Data'!I169)))</f>
        <v/>
      </c>
      <c r="EE175" s="274" t="str">
        <f ca="true">+IF(OFFSET('Hygiene Data'!$I$12,0,10*ROW('Hygiene Data'!I169))="","",OFFSET('Hygiene Data'!$I$12,0,10*ROW('Hygiene Data'!I169)))</f>
        <v/>
      </c>
      <c r="EF175" s="274"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0" t="str">
        <f t="shared" ca="true" si="2"/>
        <v/>
      </c>
      <c r="D176" s="9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4"/>
      <c r="BS176" s="274" t="str">
        <f ca="true">+IF(OFFSET('Water Data'!$D$27,0,10*ROW('Water Data'!D170))="","",OFFSET('Water Data'!$D$27,0,10*ROW('Water Data'!D170)))</f>
        <v/>
      </c>
      <c r="BT176" s="274" t="str">
        <f ca="true">+IF(OFFSET('Water Data'!$D$28,0,10*ROW('Water Data'!D170))="","",OFFSET('Water Data'!$D$28,0,10*ROW('Water Data'!D170)))</f>
        <v/>
      </c>
      <c r="BU176" s="274" t="str">
        <f ca="true">+IF(OFFSET('Water Data'!$D$29,0,10*ROW('Water Data'!D170))="","",OFFSET('Water Data'!$D$29,0,10*ROW('Water Data'!D170)))</f>
        <v/>
      </c>
      <c r="BV176" s="274" t="str">
        <f ca="true">+IF(OFFSET('Water Data'!$E$27,0,10*ROW('Water Data'!E170))="","",OFFSET('Water Data'!$E$27,0,10*ROW('Water Data'!E170)))</f>
        <v/>
      </c>
      <c r="BW176" s="274" t="str">
        <f ca="true">+IF(OFFSET('Water Data'!$E$28,0,10*ROW('Water Data'!E170))="","",OFFSET('Water Data'!$E$28,0,10*ROW('Water Data'!E170)))</f>
        <v/>
      </c>
      <c r="BX176" s="274" t="str">
        <f ca="true">+IF(OFFSET('Water Data'!$E$29,0,10*ROW('Water Data'!E170))="","",OFFSET('Water Data'!$E$29,0,10*ROW('Water Data'!E170)))</f>
        <v/>
      </c>
      <c r="BY176" s="274" t="str">
        <f ca="true">+IF(OFFSET('Water Data'!$F$27,0,10*ROW('Water Data'!F170))="","",OFFSET('Water Data'!$F$27,0,10*ROW('Water Data'!F170)))</f>
        <v/>
      </c>
      <c r="BZ176" s="274" t="str">
        <f ca="true">+IF(OFFSET('Water Data'!$F$28,0,10*ROW('Water Data'!F170))="","",OFFSET('Water Data'!$F$28,0,10*ROW('Water Data'!F170)))</f>
        <v/>
      </c>
      <c r="CA176" s="274" t="str">
        <f ca="true">+IF(OFFSET('Water Data'!$F$29,0,10*ROW('Water Data'!F170))="","",OFFSET('Water Data'!$F$29,0,10*ROW('Water Data'!F170)))</f>
        <v/>
      </c>
      <c r="CB176" s="274" t="str">
        <f ca="true">+IF(OFFSET('Water Data'!$G$27,0,10*ROW('Water Data'!G170))="","",OFFSET('Water Data'!$G$27,0,10*ROW('Water Data'!G170)))</f>
        <v/>
      </c>
      <c r="CC176" s="274" t="str">
        <f ca="true">+IF(OFFSET('Water Data'!$G$28,0,10*ROW('Water Data'!G170))="","",OFFSET('Water Data'!$G$28,0,10*ROW('Water Data'!G170)))</f>
        <v/>
      </c>
      <c r="CD176" s="274" t="str">
        <f ca="true">+IF(OFFSET('Water Data'!$G$29,0,10*ROW('Water Data'!G170))="","",OFFSET('Water Data'!$G$29,0,10*ROW('Water Data'!G170)))</f>
        <v/>
      </c>
      <c r="CE176" s="274" t="str">
        <f ca="true">+IF(OFFSET('Water Data'!$H$27,0,10*ROW('Water Data'!H170))="","",OFFSET('Water Data'!$H$27,0,10*ROW('Water Data'!H170)))</f>
        <v/>
      </c>
      <c r="CF176" s="274" t="str">
        <f ca="true">+IF(OFFSET('Water Data'!$H$28,0,10*ROW('Water Data'!H170))="","",OFFSET('Water Data'!$H$28,0,10*ROW('Water Data'!H170)))</f>
        <v/>
      </c>
      <c r="CG176" s="274" t="str">
        <f ca="true">+IF(OFFSET('Water Data'!$H$29,0,10*ROW('Water Data'!H170))="","",OFFSET('Water Data'!$H$29,0,10*ROW('Water Data'!H170)))</f>
        <v/>
      </c>
      <c r="CH176" s="274" t="str">
        <f ca="true">+IF(OFFSET('Water Data'!$I$27,0,10*ROW('Water Data'!I170))="","",OFFSET('Water Data'!$I$27,0,10*ROW('Water Data'!I170)))</f>
        <v/>
      </c>
      <c r="CI176" s="274" t="str">
        <f ca="true">+IF(OFFSET('Water Data'!$I$28,0,10*ROW('Water Data'!I170))="","",OFFSET('Water Data'!$I$28,0,10*ROW('Water Data'!I170)))</f>
        <v/>
      </c>
      <c r="CJ176" s="274" t="str">
        <f ca="true">+IF(OFFSET('Water Data'!$I$29,0,10*ROW('Water Data'!I170))="","",OFFSET('Water Data'!$I$29,0,10*ROW('Water Data'!I170)))</f>
        <v/>
      </c>
      <c r="CK176" s="274" t="str">
        <f ca="true">+IF(OFFSET('Sanitation Data'!$D$28,0,10*ROW('Sanitation Data'!D170))="","",OFFSET('Sanitation Data'!$D$28,0,10*ROW('Sanitation Data'!D170)))</f>
        <v/>
      </c>
      <c r="CL176" s="274" t="str">
        <f ca="true">+IF(OFFSET('Sanitation Data'!$D$29,0,10*ROW('Sanitation Data'!D170))="","",OFFSET('Sanitation Data'!$D$29,0,10*ROW('Sanitation Data'!D170)))</f>
        <v/>
      </c>
      <c r="CM176" s="274" t="str">
        <f ca="true">+IF(OFFSET('Sanitation Data'!$D$30,0,10*ROW('Sanitation Data'!D170))="","",OFFSET('Sanitation Data'!$D$30,0,10*ROW('Sanitation Data'!D170)))</f>
        <v/>
      </c>
      <c r="CN176" s="274" t="str">
        <f ca="true">+IF(OFFSET('Sanitation Data'!$D$31,0,10*ROW('Sanitation Data'!D170))="","",OFFSET('Sanitation Data'!$D$31,0,10*ROW('Sanitation Data'!D170)))</f>
        <v/>
      </c>
      <c r="CO176" s="274" t="str">
        <f ca="true">+IF(OFFSET('Sanitation Data'!$D$32,0,10*ROW('Sanitation Data'!D170))="","",OFFSET('Sanitation Data'!$D$32,0,10*ROW('Sanitation Data'!D170)))</f>
        <v/>
      </c>
      <c r="CP176" s="274" t="str">
        <f ca="true">+IF(OFFSET('Sanitation Data'!$E$28,0,10*ROW('Sanitation Data'!E170))="","",OFFSET('Sanitation Data'!$E$28,0,10*ROW('Sanitation Data'!E170)))</f>
        <v/>
      </c>
      <c r="CQ176" s="274" t="str">
        <f ca="true">+IF(OFFSET('Sanitation Data'!$E$29,0,10*ROW('Sanitation Data'!E170))="","",OFFSET('Sanitation Data'!$E$29,0,10*ROW('Sanitation Data'!E170)))</f>
        <v/>
      </c>
      <c r="CR176" s="274" t="str">
        <f ca="true">+IF(OFFSET('Sanitation Data'!$E$30,0,10*ROW('Sanitation Data'!E170))="","",OFFSET('Sanitation Data'!$E$30,0,10*ROW('Sanitation Data'!E170)))</f>
        <v/>
      </c>
      <c r="CS176" s="274" t="str">
        <f ca="true">+IF(OFFSET('Sanitation Data'!$E$31,0,10*ROW('Sanitation Data'!E170))="","",OFFSET('Sanitation Data'!$E$31,0,10*ROW('Sanitation Data'!E170)))</f>
        <v/>
      </c>
      <c r="CT176" s="274" t="str">
        <f ca="true">+IF(OFFSET('Sanitation Data'!$E$32,0,10*ROW('Sanitation Data'!E170))="","",OFFSET('Sanitation Data'!$E$32,0,10*ROW('Sanitation Data'!E170)))</f>
        <v/>
      </c>
      <c r="CU176" s="274" t="str">
        <f ca="true">+IF(OFFSET('Sanitation Data'!$F$28,0,10*ROW('Sanitation Data'!F170))="","",OFFSET('Sanitation Data'!$F$28,0,10*ROW('Sanitation Data'!F170)))</f>
        <v/>
      </c>
      <c r="CV176" s="274" t="str">
        <f ca="true">+IF(OFFSET('Sanitation Data'!$F$29,0,10*ROW('Sanitation Data'!F170))="","",OFFSET('Sanitation Data'!$F$29,0,10*ROW('Sanitation Data'!F170)))</f>
        <v/>
      </c>
      <c r="CW176" s="274" t="str">
        <f ca="true">+IF(OFFSET('Sanitation Data'!$F$30,0,10*ROW('Sanitation Data'!F170))="","",OFFSET('Sanitation Data'!$F$30,0,10*ROW('Sanitation Data'!F170)))</f>
        <v/>
      </c>
      <c r="CX176" s="274" t="str">
        <f ca="true">+IF(OFFSET('Sanitation Data'!$F$31,0,10*ROW('Sanitation Data'!F170))="","",OFFSET('Sanitation Data'!$F$31,0,10*ROW('Sanitation Data'!F170)))</f>
        <v/>
      </c>
      <c r="CY176" s="274" t="str">
        <f ca="true">+IF(OFFSET('Sanitation Data'!$F$32,0,10*ROW('Sanitation Data'!F170))="","",OFFSET('Sanitation Data'!$F$32,0,10*ROW('Sanitation Data'!F170)))</f>
        <v/>
      </c>
      <c r="CZ176" s="274" t="str">
        <f ca="true">+IF(OFFSET('Sanitation Data'!$G$28,0,10*ROW('Sanitation Data'!G170))="","",OFFSET('Sanitation Data'!$G$28,0,10*ROW('Sanitation Data'!G170)))</f>
        <v/>
      </c>
      <c r="DA176" s="274" t="str">
        <f ca="true">+IF(OFFSET('Sanitation Data'!$G$29,0,10*ROW('Sanitation Data'!G170))="","",OFFSET('Sanitation Data'!$G$29,0,10*ROW('Sanitation Data'!G170)))</f>
        <v/>
      </c>
      <c r="DB176" s="274" t="str">
        <f ca="true">+IF(OFFSET('Sanitation Data'!$G$30,0,10*ROW('Sanitation Data'!G170))="","",OFFSET('Sanitation Data'!$G$30,0,10*ROW('Sanitation Data'!G170)))</f>
        <v/>
      </c>
      <c r="DC176" s="274" t="str">
        <f ca="true">+IF(OFFSET('Sanitation Data'!$G$31,0,10*ROW('Sanitation Data'!G170))="","",OFFSET('Sanitation Data'!$G$31,0,10*ROW('Sanitation Data'!G170)))</f>
        <v/>
      </c>
      <c r="DD176" s="274" t="str">
        <f ca="true">+IF(OFFSET('Sanitation Data'!$G$32,0,10*ROW('Sanitation Data'!G170))="","",OFFSET('Sanitation Data'!$G$32,0,10*ROW('Sanitation Data'!G170)))</f>
        <v/>
      </c>
      <c r="DE176" s="274" t="str">
        <f ca="true">+IF(OFFSET('Sanitation Data'!$H$28,0,10*ROW('Sanitation Data'!H170))="","",OFFSET('Sanitation Data'!$H$28,0,10*ROW('Sanitation Data'!H170)))</f>
        <v/>
      </c>
      <c r="DF176" s="274" t="str">
        <f ca="true">+IF(OFFSET('Sanitation Data'!$H$29,0,10*ROW('Sanitation Data'!H170))="","",OFFSET('Sanitation Data'!$H$29,0,10*ROW('Sanitation Data'!H170)))</f>
        <v/>
      </c>
      <c r="DG176" s="274" t="str">
        <f ca="true">+IF(OFFSET('Sanitation Data'!$H$30,0,10*ROW('Sanitation Data'!H170))="","",OFFSET('Sanitation Data'!$H$30,0,10*ROW('Sanitation Data'!H170)))</f>
        <v/>
      </c>
      <c r="DH176" s="274" t="str">
        <f ca="true">+IF(OFFSET('Sanitation Data'!$H$31,0,10*ROW('Sanitation Data'!H170))="","",OFFSET('Sanitation Data'!$H$31,0,10*ROW('Sanitation Data'!H170)))</f>
        <v/>
      </c>
      <c r="DI176" s="274" t="str">
        <f ca="true">+IF(OFFSET('Sanitation Data'!$H$32,0,10*ROW('Sanitation Data'!H170))="","",OFFSET('Sanitation Data'!$H$32,0,10*ROW('Sanitation Data'!H170)))</f>
        <v/>
      </c>
      <c r="DJ176" s="274" t="str">
        <f ca="true">+IF(OFFSET('Sanitation Data'!$I$28,0,10*ROW('Sanitation Data'!I170))="","",OFFSET('Sanitation Data'!$I$28,0,10*ROW('Sanitation Data'!I170)))</f>
        <v/>
      </c>
      <c r="DK176" s="274" t="str">
        <f ca="true">+IF(OFFSET('Sanitation Data'!$I$29,0,10*ROW('Sanitation Data'!I170))="","",OFFSET('Sanitation Data'!$I$29,0,10*ROW('Sanitation Data'!I170)))</f>
        <v/>
      </c>
      <c r="DL176" s="274" t="str">
        <f ca="true">+IF(OFFSET('Sanitation Data'!$I$30,0,10*ROW('Sanitation Data'!I170))="","",OFFSET('Sanitation Data'!$I$30,0,10*ROW('Sanitation Data'!I170)))</f>
        <v/>
      </c>
      <c r="DM176" s="274" t="str">
        <f ca="true">+IF(OFFSET('Sanitation Data'!$I$31,0,10*ROW('Sanitation Data'!I170))="","",OFFSET('Sanitation Data'!$I$31,0,10*ROW('Sanitation Data'!I170)))</f>
        <v/>
      </c>
      <c r="DN176" s="274" t="str">
        <f ca="true">+IF(OFFSET('Sanitation Data'!$I$32,0,10*ROW('Sanitation Data'!I170))="","",OFFSET('Sanitation Data'!$I$32,0,10*ROW('Sanitation Data'!I170)))</f>
        <v/>
      </c>
      <c r="DO176" s="274" t="str">
        <f ca="true">+IF(OFFSET('Hygiene Data'!$D$11,0,10*ROW('Hygiene Data'!D170))="","",OFFSET('Hygiene Data'!$D$11,0,10*ROW('Hygiene Data'!D170)))</f>
        <v/>
      </c>
      <c r="DP176" s="274" t="str">
        <f ca="true">+IF(OFFSET('Hygiene Data'!$D$12,0,10*ROW('Hygiene Data'!D170))="","",OFFSET('Hygiene Data'!$D$12,0,10*ROW('Hygiene Data'!D170)))</f>
        <v/>
      </c>
      <c r="DQ176" s="274" t="str">
        <f ca="true">+IF(OFFSET('Hygiene Data'!$D$13,0,10*ROW('Hygiene Data'!D170))="","",OFFSET('Hygiene Data'!$D$13,0,10*ROW('Hygiene Data'!D170)))</f>
        <v/>
      </c>
      <c r="DR176" s="274" t="str">
        <f ca="true">+IF(OFFSET('Hygiene Data'!$E$11,0,10*ROW('Hygiene Data'!E170))="","",OFFSET('Hygiene Data'!$E$11,0,10*ROW('Hygiene Data'!E170)))</f>
        <v/>
      </c>
      <c r="DS176" s="274" t="str">
        <f ca="true">+IF(OFFSET('Hygiene Data'!$E$12,0,10*ROW('Hygiene Data'!E170))="","",OFFSET('Hygiene Data'!$E$12,0,10*ROW('Hygiene Data'!E170)))</f>
        <v/>
      </c>
      <c r="DT176" s="274" t="str">
        <f ca="true">+IF(OFFSET('Hygiene Data'!$E$13,0,10*ROW('Hygiene Data'!E170))="","",OFFSET('Hygiene Data'!$E$13,0,10*ROW('Hygiene Data'!E170)))</f>
        <v/>
      </c>
      <c r="DU176" s="274" t="str">
        <f ca="true">+IF(OFFSET('Hygiene Data'!$F$11,0,10*ROW('Hygiene Data'!F170))="","",OFFSET('Hygiene Data'!$F$11,0,10*ROW('Hygiene Data'!F170)))</f>
        <v/>
      </c>
      <c r="DV176" s="274" t="str">
        <f ca="true">+IF(OFFSET('Hygiene Data'!$F$12,0,10*ROW('Hygiene Data'!F170))="","",OFFSET('Hygiene Data'!$F$12,0,10*ROW('Hygiene Data'!F170)))</f>
        <v/>
      </c>
      <c r="DW176" s="274" t="str">
        <f ca="true">+IF(OFFSET('Hygiene Data'!$F$13,0,10*ROW('Hygiene Data'!F170))="","",OFFSET('Hygiene Data'!$F$13,0,10*ROW('Hygiene Data'!F170)))</f>
        <v/>
      </c>
      <c r="DX176" s="274" t="str">
        <f ca="true">+IF(OFFSET('Hygiene Data'!$G$11,0,10*ROW('Hygiene Data'!G170))="","",OFFSET('Hygiene Data'!$G$11,0,10*ROW('Hygiene Data'!G170)))</f>
        <v/>
      </c>
      <c r="DY176" s="274" t="str">
        <f ca="true">+IF(OFFSET('Hygiene Data'!$G$12,0,10*ROW('Hygiene Data'!G170))="","",OFFSET('Hygiene Data'!$G$12,0,10*ROW('Hygiene Data'!G170)))</f>
        <v/>
      </c>
      <c r="DZ176" s="274" t="str">
        <f ca="true">+IF(OFFSET('Hygiene Data'!$G$13,0,10*ROW('Hygiene Data'!G170))="","",OFFSET('Hygiene Data'!$G$13,0,10*ROW('Hygiene Data'!G170)))</f>
        <v/>
      </c>
      <c r="EA176" s="274" t="str">
        <f ca="true">+IF(OFFSET('Hygiene Data'!$H$11,0,10*ROW('Hygiene Data'!H170))="","",OFFSET('Hygiene Data'!$H$11,0,10*ROW('Hygiene Data'!H170)))</f>
        <v/>
      </c>
      <c r="EB176" s="274" t="str">
        <f ca="true">+IF(OFFSET('Hygiene Data'!$H$12,0,10*ROW('Hygiene Data'!H170))="","",OFFSET('Hygiene Data'!$H$12,0,10*ROW('Hygiene Data'!H170)))</f>
        <v/>
      </c>
      <c r="EC176" s="274" t="str">
        <f ca="true">+IF(OFFSET('Hygiene Data'!$H$13,0,10*ROW('Hygiene Data'!H170))="","",OFFSET('Hygiene Data'!$H$13,0,10*ROW('Hygiene Data'!H170)))</f>
        <v/>
      </c>
      <c r="ED176" s="274" t="str">
        <f ca="true">+IF(OFFSET('Hygiene Data'!$I$11,0,10*ROW('Hygiene Data'!I170))="","",OFFSET('Hygiene Data'!$I$11,0,10*ROW('Hygiene Data'!I170)))</f>
        <v/>
      </c>
      <c r="EE176" s="274" t="str">
        <f ca="true">+IF(OFFSET('Hygiene Data'!$I$12,0,10*ROW('Hygiene Data'!I170))="","",OFFSET('Hygiene Data'!$I$12,0,10*ROW('Hygiene Data'!I170)))</f>
        <v/>
      </c>
      <c r="EF176" s="274"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0" t="str">
        <f t="shared" ca="true" si="2"/>
        <v/>
      </c>
      <c r="D177" s="9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4"/>
      <c r="BS177" s="274" t="str">
        <f ca="true">+IF(OFFSET('Water Data'!$D$27,0,10*ROW('Water Data'!D171))="","",OFFSET('Water Data'!$D$27,0,10*ROW('Water Data'!D171)))</f>
        <v/>
      </c>
      <c r="BT177" s="274" t="str">
        <f ca="true">+IF(OFFSET('Water Data'!$D$28,0,10*ROW('Water Data'!D171))="","",OFFSET('Water Data'!$D$28,0,10*ROW('Water Data'!D171)))</f>
        <v/>
      </c>
      <c r="BU177" s="274" t="str">
        <f ca="true">+IF(OFFSET('Water Data'!$D$29,0,10*ROW('Water Data'!D171))="","",OFFSET('Water Data'!$D$29,0,10*ROW('Water Data'!D171)))</f>
        <v/>
      </c>
      <c r="BV177" s="274" t="str">
        <f ca="true">+IF(OFFSET('Water Data'!$E$27,0,10*ROW('Water Data'!E171))="","",OFFSET('Water Data'!$E$27,0,10*ROW('Water Data'!E171)))</f>
        <v/>
      </c>
      <c r="BW177" s="274" t="str">
        <f ca="true">+IF(OFFSET('Water Data'!$E$28,0,10*ROW('Water Data'!E171))="","",OFFSET('Water Data'!$E$28,0,10*ROW('Water Data'!E171)))</f>
        <v/>
      </c>
      <c r="BX177" s="274" t="str">
        <f ca="true">+IF(OFFSET('Water Data'!$E$29,0,10*ROW('Water Data'!E171))="","",OFFSET('Water Data'!$E$29,0,10*ROW('Water Data'!E171)))</f>
        <v/>
      </c>
      <c r="BY177" s="274" t="str">
        <f ca="true">+IF(OFFSET('Water Data'!$F$27,0,10*ROW('Water Data'!F171))="","",OFFSET('Water Data'!$F$27,0,10*ROW('Water Data'!F171)))</f>
        <v/>
      </c>
      <c r="BZ177" s="274" t="str">
        <f ca="true">+IF(OFFSET('Water Data'!$F$28,0,10*ROW('Water Data'!F171))="","",OFFSET('Water Data'!$F$28,0,10*ROW('Water Data'!F171)))</f>
        <v/>
      </c>
      <c r="CA177" s="274" t="str">
        <f ca="true">+IF(OFFSET('Water Data'!$F$29,0,10*ROW('Water Data'!F171))="","",OFFSET('Water Data'!$F$29,0,10*ROW('Water Data'!F171)))</f>
        <v/>
      </c>
      <c r="CB177" s="274" t="str">
        <f ca="true">+IF(OFFSET('Water Data'!$G$27,0,10*ROW('Water Data'!G171))="","",OFFSET('Water Data'!$G$27,0,10*ROW('Water Data'!G171)))</f>
        <v/>
      </c>
      <c r="CC177" s="274" t="str">
        <f ca="true">+IF(OFFSET('Water Data'!$G$28,0,10*ROW('Water Data'!G171))="","",OFFSET('Water Data'!$G$28,0,10*ROW('Water Data'!G171)))</f>
        <v/>
      </c>
      <c r="CD177" s="274" t="str">
        <f ca="true">+IF(OFFSET('Water Data'!$G$29,0,10*ROW('Water Data'!G171))="","",OFFSET('Water Data'!$G$29,0,10*ROW('Water Data'!G171)))</f>
        <v/>
      </c>
      <c r="CE177" s="274" t="str">
        <f ca="true">+IF(OFFSET('Water Data'!$H$27,0,10*ROW('Water Data'!H171))="","",OFFSET('Water Data'!$H$27,0,10*ROW('Water Data'!H171)))</f>
        <v/>
      </c>
      <c r="CF177" s="274" t="str">
        <f ca="true">+IF(OFFSET('Water Data'!$H$28,0,10*ROW('Water Data'!H171))="","",OFFSET('Water Data'!$H$28,0,10*ROW('Water Data'!H171)))</f>
        <v/>
      </c>
      <c r="CG177" s="274" t="str">
        <f ca="true">+IF(OFFSET('Water Data'!$H$29,0,10*ROW('Water Data'!H171))="","",OFFSET('Water Data'!$H$29,0,10*ROW('Water Data'!H171)))</f>
        <v/>
      </c>
      <c r="CH177" s="274" t="str">
        <f ca="true">+IF(OFFSET('Water Data'!$I$27,0,10*ROW('Water Data'!I171))="","",OFFSET('Water Data'!$I$27,0,10*ROW('Water Data'!I171)))</f>
        <v/>
      </c>
      <c r="CI177" s="274" t="str">
        <f ca="true">+IF(OFFSET('Water Data'!$I$28,0,10*ROW('Water Data'!I171))="","",OFFSET('Water Data'!$I$28,0,10*ROW('Water Data'!I171)))</f>
        <v/>
      </c>
      <c r="CJ177" s="274" t="str">
        <f ca="true">+IF(OFFSET('Water Data'!$I$29,0,10*ROW('Water Data'!I171))="","",OFFSET('Water Data'!$I$29,0,10*ROW('Water Data'!I171)))</f>
        <v/>
      </c>
      <c r="CK177" s="274" t="str">
        <f ca="true">+IF(OFFSET('Sanitation Data'!$D$28,0,10*ROW('Sanitation Data'!D171))="","",OFFSET('Sanitation Data'!$D$28,0,10*ROW('Sanitation Data'!D171)))</f>
        <v/>
      </c>
      <c r="CL177" s="274" t="str">
        <f ca="true">+IF(OFFSET('Sanitation Data'!$D$29,0,10*ROW('Sanitation Data'!D171))="","",OFFSET('Sanitation Data'!$D$29,0,10*ROW('Sanitation Data'!D171)))</f>
        <v/>
      </c>
      <c r="CM177" s="274" t="str">
        <f ca="true">+IF(OFFSET('Sanitation Data'!$D$30,0,10*ROW('Sanitation Data'!D171))="","",OFFSET('Sanitation Data'!$D$30,0,10*ROW('Sanitation Data'!D171)))</f>
        <v/>
      </c>
      <c r="CN177" s="274" t="str">
        <f ca="true">+IF(OFFSET('Sanitation Data'!$D$31,0,10*ROW('Sanitation Data'!D171))="","",OFFSET('Sanitation Data'!$D$31,0,10*ROW('Sanitation Data'!D171)))</f>
        <v/>
      </c>
      <c r="CO177" s="274" t="str">
        <f ca="true">+IF(OFFSET('Sanitation Data'!$D$32,0,10*ROW('Sanitation Data'!D171))="","",OFFSET('Sanitation Data'!$D$32,0,10*ROW('Sanitation Data'!D171)))</f>
        <v/>
      </c>
      <c r="CP177" s="274" t="str">
        <f ca="true">+IF(OFFSET('Sanitation Data'!$E$28,0,10*ROW('Sanitation Data'!E171))="","",OFFSET('Sanitation Data'!$E$28,0,10*ROW('Sanitation Data'!E171)))</f>
        <v/>
      </c>
      <c r="CQ177" s="274" t="str">
        <f ca="true">+IF(OFFSET('Sanitation Data'!$E$29,0,10*ROW('Sanitation Data'!E171))="","",OFFSET('Sanitation Data'!$E$29,0,10*ROW('Sanitation Data'!E171)))</f>
        <v/>
      </c>
      <c r="CR177" s="274" t="str">
        <f ca="true">+IF(OFFSET('Sanitation Data'!$E$30,0,10*ROW('Sanitation Data'!E171))="","",OFFSET('Sanitation Data'!$E$30,0,10*ROW('Sanitation Data'!E171)))</f>
        <v/>
      </c>
      <c r="CS177" s="274" t="str">
        <f ca="true">+IF(OFFSET('Sanitation Data'!$E$31,0,10*ROW('Sanitation Data'!E171))="","",OFFSET('Sanitation Data'!$E$31,0,10*ROW('Sanitation Data'!E171)))</f>
        <v/>
      </c>
      <c r="CT177" s="274" t="str">
        <f ca="true">+IF(OFFSET('Sanitation Data'!$E$32,0,10*ROW('Sanitation Data'!E171))="","",OFFSET('Sanitation Data'!$E$32,0,10*ROW('Sanitation Data'!E171)))</f>
        <v/>
      </c>
      <c r="CU177" s="274" t="str">
        <f ca="true">+IF(OFFSET('Sanitation Data'!$F$28,0,10*ROW('Sanitation Data'!F171))="","",OFFSET('Sanitation Data'!$F$28,0,10*ROW('Sanitation Data'!F171)))</f>
        <v/>
      </c>
      <c r="CV177" s="274" t="str">
        <f ca="true">+IF(OFFSET('Sanitation Data'!$F$29,0,10*ROW('Sanitation Data'!F171))="","",OFFSET('Sanitation Data'!$F$29,0,10*ROW('Sanitation Data'!F171)))</f>
        <v/>
      </c>
      <c r="CW177" s="274" t="str">
        <f ca="true">+IF(OFFSET('Sanitation Data'!$F$30,0,10*ROW('Sanitation Data'!F171))="","",OFFSET('Sanitation Data'!$F$30,0,10*ROW('Sanitation Data'!F171)))</f>
        <v/>
      </c>
      <c r="CX177" s="274" t="str">
        <f ca="true">+IF(OFFSET('Sanitation Data'!$F$31,0,10*ROW('Sanitation Data'!F171))="","",OFFSET('Sanitation Data'!$F$31,0,10*ROW('Sanitation Data'!F171)))</f>
        <v/>
      </c>
      <c r="CY177" s="274" t="str">
        <f ca="true">+IF(OFFSET('Sanitation Data'!$F$32,0,10*ROW('Sanitation Data'!F171))="","",OFFSET('Sanitation Data'!$F$32,0,10*ROW('Sanitation Data'!F171)))</f>
        <v/>
      </c>
      <c r="CZ177" s="274" t="str">
        <f ca="true">+IF(OFFSET('Sanitation Data'!$G$28,0,10*ROW('Sanitation Data'!G171))="","",OFFSET('Sanitation Data'!$G$28,0,10*ROW('Sanitation Data'!G171)))</f>
        <v/>
      </c>
      <c r="DA177" s="274" t="str">
        <f ca="true">+IF(OFFSET('Sanitation Data'!$G$29,0,10*ROW('Sanitation Data'!G171))="","",OFFSET('Sanitation Data'!$G$29,0,10*ROW('Sanitation Data'!G171)))</f>
        <v/>
      </c>
      <c r="DB177" s="274" t="str">
        <f ca="true">+IF(OFFSET('Sanitation Data'!$G$30,0,10*ROW('Sanitation Data'!G171))="","",OFFSET('Sanitation Data'!$G$30,0,10*ROW('Sanitation Data'!G171)))</f>
        <v/>
      </c>
      <c r="DC177" s="274" t="str">
        <f ca="true">+IF(OFFSET('Sanitation Data'!$G$31,0,10*ROW('Sanitation Data'!G171))="","",OFFSET('Sanitation Data'!$G$31,0,10*ROW('Sanitation Data'!G171)))</f>
        <v/>
      </c>
      <c r="DD177" s="274" t="str">
        <f ca="true">+IF(OFFSET('Sanitation Data'!$G$32,0,10*ROW('Sanitation Data'!G171))="","",OFFSET('Sanitation Data'!$G$32,0,10*ROW('Sanitation Data'!G171)))</f>
        <v/>
      </c>
      <c r="DE177" s="274" t="str">
        <f ca="true">+IF(OFFSET('Sanitation Data'!$H$28,0,10*ROW('Sanitation Data'!H171))="","",OFFSET('Sanitation Data'!$H$28,0,10*ROW('Sanitation Data'!H171)))</f>
        <v/>
      </c>
      <c r="DF177" s="274" t="str">
        <f ca="true">+IF(OFFSET('Sanitation Data'!$H$29,0,10*ROW('Sanitation Data'!H171))="","",OFFSET('Sanitation Data'!$H$29,0,10*ROW('Sanitation Data'!H171)))</f>
        <v/>
      </c>
      <c r="DG177" s="274" t="str">
        <f ca="true">+IF(OFFSET('Sanitation Data'!$H$30,0,10*ROW('Sanitation Data'!H171))="","",OFFSET('Sanitation Data'!$H$30,0,10*ROW('Sanitation Data'!H171)))</f>
        <v/>
      </c>
      <c r="DH177" s="274" t="str">
        <f ca="true">+IF(OFFSET('Sanitation Data'!$H$31,0,10*ROW('Sanitation Data'!H171))="","",OFFSET('Sanitation Data'!$H$31,0,10*ROW('Sanitation Data'!H171)))</f>
        <v/>
      </c>
      <c r="DI177" s="274" t="str">
        <f ca="true">+IF(OFFSET('Sanitation Data'!$H$32,0,10*ROW('Sanitation Data'!H171))="","",OFFSET('Sanitation Data'!$H$32,0,10*ROW('Sanitation Data'!H171)))</f>
        <v/>
      </c>
      <c r="DJ177" s="274" t="str">
        <f ca="true">+IF(OFFSET('Sanitation Data'!$I$28,0,10*ROW('Sanitation Data'!I171))="","",OFFSET('Sanitation Data'!$I$28,0,10*ROW('Sanitation Data'!I171)))</f>
        <v/>
      </c>
      <c r="DK177" s="274" t="str">
        <f ca="true">+IF(OFFSET('Sanitation Data'!$I$29,0,10*ROW('Sanitation Data'!I171))="","",OFFSET('Sanitation Data'!$I$29,0,10*ROW('Sanitation Data'!I171)))</f>
        <v/>
      </c>
      <c r="DL177" s="274" t="str">
        <f ca="true">+IF(OFFSET('Sanitation Data'!$I$30,0,10*ROW('Sanitation Data'!I171))="","",OFFSET('Sanitation Data'!$I$30,0,10*ROW('Sanitation Data'!I171)))</f>
        <v/>
      </c>
      <c r="DM177" s="274" t="str">
        <f ca="true">+IF(OFFSET('Sanitation Data'!$I$31,0,10*ROW('Sanitation Data'!I171))="","",OFFSET('Sanitation Data'!$I$31,0,10*ROW('Sanitation Data'!I171)))</f>
        <v/>
      </c>
      <c r="DN177" s="274" t="str">
        <f ca="true">+IF(OFFSET('Sanitation Data'!$I$32,0,10*ROW('Sanitation Data'!I171))="","",OFFSET('Sanitation Data'!$I$32,0,10*ROW('Sanitation Data'!I171)))</f>
        <v/>
      </c>
      <c r="DO177" s="274" t="str">
        <f ca="true">+IF(OFFSET('Hygiene Data'!$D$11,0,10*ROW('Hygiene Data'!D171))="","",OFFSET('Hygiene Data'!$D$11,0,10*ROW('Hygiene Data'!D171)))</f>
        <v/>
      </c>
      <c r="DP177" s="274" t="str">
        <f ca="true">+IF(OFFSET('Hygiene Data'!$D$12,0,10*ROW('Hygiene Data'!D171))="","",OFFSET('Hygiene Data'!$D$12,0,10*ROW('Hygiene Data'!D171)))</f>
        <v/>
      </c>
      <c r="DQ177" s="274" t="str">
        <f ca="true">+IF(OFFSET('Hygiene Data'!$D$13,0,10*ROW('Hygiene Data'!D171))="","",OFFSET('Hygiene Data'!$D$13,0,10*ROW('Hygiene Data'!D171)))</f>
        <v/>
      </c>
      <c r="DR177" s="274" t="str">
        <f ca="true">+IF(OFFSET('Hygiene Data'!$E$11,0,10*ROW('Hygiene Data'!E171))="","",OFFSET('Hygiene Data'!$E$11,0,10*ROW('Hygiene Data'!E171)))</f>
        <v/>
      </c>
      <c r="DS177" s="274" t="str">
        <f ca="true">+IF(OFFSET('Hygiene Data'!$E$12,0,10*ROW('Hygiene Data'!E171))="","",OFFSET('Hygiene Data'!$E$12,0,10*ROW('Hygiene Data'!E171)))</f>
        <v/>
      </c>
      <c r="DT177" s="274" t="str">
        <f ca="true">+IF(OFFSET('Hygiene Data'!$E$13,0,10*ROW('Hygiene Data'!E171))="","",OFFSET('Hygiene Data'!$E$13,0,10*ROW('Hygiene Data'!E171)))</f>
        <v/>
      </c>
      <c r="DU177" s="274" t="str">
        <f ca="true">+IF(OFFSET('Hygiene Data'!$F$11,0,10*ROW('Hygiene Data'!F171))="","",OFFSET('Hygiene Data'!$F$11,0,10*ROW('Hygiene Data'!F171)))</f>
        <v/>
      </c>
      <c r="DV177" s="274" t="str">
        <f ca="true">+IF(OFFSET('Hygiene Data'!$F$12,0,10*ROW('Hygiene Data'!F171))="","",OFFSET('Hygiene Data'!$F$12,0,10*ROW('Hygiene Data'!F171)))</f>
        <v/>
      </c>
      <c r="DW177" s="274" t="str">
        <f ca="true">+IF(OFFSET('Hygiene Data'!$F$13,0,10*ROW('Hygiene Data'!F171))="","",OFFSET('Hygiene Data'!$F$13,0,10*ROW('Hygiene Data'!F171)))</f>
        <v/>
      </c>
      <c r="DX177" s="274" t="str">
        <f ca="true">+IF(OFFSET('Hygiene Data'!$G$11,0,10*ROW('Hygiene Data'!G171))="","",OFFSET('Hygiene Data'!$G$11,0,10*ROW('Hygiene Data'!G171)))</f>
        <v/>
      </c>
      <c r="DY177" s="274" t="str">
        <f ca="true">+IF(OFFSET('Hygiene Data'!$G$12,0,10*ROW('Hygiene Data'!G171))="","",OFFSET('Hygiene Data'!$G$12,0,10*ROW('Hygiene Data'!G171)))</f>
        <v/>
      </c>
      <c r="DZ177" s="274" t="str">
        <f ca="true">+IF(OFFSET('Hygiene Data'!$G$13,0,10*ROW('Hygiene Data'!G171))="","",OFFSET('Hygiene Data'!$G$13,0,10*ROW('Hygiene Data'!G171)))</f>
        <v/>
      </c>
      <c r="EA177" s="274" t="str">
        <f ca="true">+IF(OFFSET('Hygiene Data'!$H$11,0,10*ROW('Hygiene Data'!H171))="","",OFFSET('Hygiene Data'!$H$11,0,10*ROW('Hygiene Data'!H171)))</f>
        <v/>
      </c>
      <c r="EB177" s="274" t="str">
        <f ca="true">+IF(OFFSET('Hygiene Data'!$H$12,0,10*ROW('Hygiene Data'!H171))="","",OFFSET('Hygiene Data'!$H$12,0,10*ROW('Hygiene Data'!H171)))</f>
        <v/>
      </c>
      <c r="EC177" s="274" t="str">
        <f ca="true">+IF(OFFSET('Hygiene Data'!$H$13,0,10*ROW('Hygiene Data'!H171))="","",OFFSET('Hygiene Data'!$H$13,0,10*ROW('Hygiene Data'!H171)))</f>
        <v/>
      </c>
      <c r="ED177" s="274" t="str">
        <f ca="true">+IF(OFFSET('Hygiene Data'!$I$11,0,10*ROW('Hygiene Data'!I171))="","",OFFSET('Hygiene Data'!$I$11,0,10*ROW('Hygiene Data'!I171)))</f>
        <v/>
      </c>
      <c r="EE177" s="274" t="str">
        <f ca="true">+IF(OFFSET('Hygiene Data'!$I$12,0,10*ROW('Hygiene Data'!I171))="","",OFFSET('Hygiene Data'!$I$12,0,10*ROW('Hygiene Data'!I171)))</f>
        <v/>
      </c>
      <c r="EF177" s="274"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0" t="str">
        <f t="shared" ca="true" si="2"/>
        <v/>
      </c>
      <c r="D178" s="9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4"/>
      <c r="BS178" s="274" t="str">
        <f ca="true">+IF(OFFSET('Water Data'!$D$27,0,10*ROW('Water Data'!D172))="","",OFFSET('Water Data'!$D$27,0,10*ROW('Water Data'!D172)))</f>
        <v/>
      </c>
      <c r="BT178" s="274" t="str">
        <f ca="true">+IF(OFFSET('Water Data'!$D$28,0,10*ROW('Water Data'!D172))="","",OFFSET('Water Data'!$D$28,0,10*ROW('Water Data'!D172)))</f>
        <v/>
      </c>
      <c r="BU178" s="274" t="str">
        <f ca="true">+IF(OFFSET('Water Data'!$D$29,0,10*ROW('Water Data'!D172))="","",OFFSET('Water Data'!$D$29,0,10*ROW('Water Data'!D172)))</f>
        <v/>
      </c>
      <c r="BV178" s="274" t="str">
        <f ca="true">+IF(OFFSET('Water Data'!$E$27,0,10*ROW('Water Data'!E172))="","",OFFSET('Water Data'!$E$27,0,10*ROW('Water Data'!E172)))</f>
        <v/>
      </c>
      <c r="BW178" s="274" t="str">
        <f ca="true">+IF(OFFSET('Water Data'!$E$28,0,10*ROW('Water Data'!E172))="","",OFFSET('Water Data'!$E$28,0,10*ROW('Water Data'!E172)))</f>
        <v/>
      </c>
      <c r="BX178" s="274" t="str">
        <f ca="true">+IF(OFFSET('Water Data'!$E$29,0,10*ROW('Water Data'!E172))="","",OFFSET('Water Data'!$E$29,0,10*ROW('Water Data'!E172)))</f>
        <v/>
      </c>
      <c r="BY178" s="274" t="str">
        <f ca="true">+IF(OFFSET('Water Data'!$F$27,0,10*ROW('Water Data'!F172))="","",OFFSET('Water Data'!$F$27,0,10*ROW('Water Data'!F172)))</f>
        <v/>
      </c>
      <c r="BZ178" s="274" t="str">
        <f ca="true">+IF(OFFSET('Water Data'!$F$28,0,10*ROW('Water Data'!F172))="","",OFFSET('Water Data'!$F$28,0,10*ROW('Water Data'!F172)))</f>
        <v/>
      </c>
      <c r="CA178" s="274" t="str">
        <f ca="true">+IF(OFFSET('Water Data'!$F$29,0,10*ROW('Water Data'!F172))="","",OFFSET('Water Data'!$F$29,0,10*ROW('Water Data'!F172)))</f>
        <v/>
      </c>
      <c r="CB178" s="274" t="str">
        <f ca="true">+IF(OFFSET('Water Data'!$G$27,0,10*ROW('Water Data'!G172))="","",OFFSET('Water Data'!$G$27,0,10*ROW('Water Data'!G172)))</f>
        <v/>
      </c>
      <c r="CC178" s="274" t="str">
        <f ca="true">+IF(OFFSET('Water Data'!$G$28,0,10*ROW('Water Data'!G172))="","",OFFSET('Water Data'!$G$28,0,10*ROW('Water Data'!G172)))</f>
        <v/>
      </c>
      <c r="CD178" s="274" t="str">
        <f ca="true">+IF(OFFSET('Water Data'!$G$29,0,10*ROW('Water Data'!G172))="","",OFFSET('Water Data'!$G$29,0,10*ROW('Water Data'!G172)))</f>
        <v/>
      </c>
      <c r="CE178" s="274" t="str">
        <f ca="true">+IF(OFFSET('Water Data'!$H$27,0,10*ROW('Water Data'!H172))="","",OFFSET('Water Data'!$H$27,0,10*ROW('Water Data'!H172)))</f>
        <v/>
      </c>
      <c r="CF178" s="274" t="str">
        <f ca="true">+IF(OFFSET('Water Data'!$H$28,0,10*ROW('Water Data'!H172))="","",OFFSET('Water Data'!$H$28,0,10*ROW('Water Data'!H172)))</f>
        <v/>
      </c>
      <c r="CG178" s="274" t="str">
        <f ca="true">+IF(OFFSET('Water Data'!$H$29,0,10*ROW('Water Data'!H172))="","",OFFSET('Water Data'!$H$29,0,10*ROW('Water Data'!H172)))</f>
        <v/>
      </c>
      <c r="CH178" s="274" t="str">
        <f ca="true">+IF(OFFSET('Water Data'!$I$27,0,10*ROW('Water Data'!I172))="","",OFFSET('Water Data'!$I$27,0,10*ROW('Water Data'!I172)))</f>
        <v/>
      </c>
      <c r="CI178" s="274" t="str">
        <f ca="true">+IF(OFFSET('Water Data'!$I$28,0,10*ROW('Water Data'!I172))="","",OFFSET('Water Data'!$I$28,0,10*ROW('Water Data'!I172)))</f>
        <v/>
      </c>
      <c r="CJ178" s="274" t="str">
        <f ca="true">+IF(OFFSET('Water Data'!$I$29,0,10*ROW('Water Data'!I172))="","",OFFSET('Water Data'!$I$29,0,10*ROW('Water Data'!I172)))</f>
        <v/>
      </c>
      <c r="CK178" s="274" t="str">
        <f ca="true">+IF(OFFSET('Sanitation Data'!$D$28,0,10*ROW('Sanitation Data'!D172))="","",OFFSET('Sanitation Data'!$D$28,0,10*ROW('Sanitation Data'!D172)))</f>
        <v/>
      </c>
      <c r="CL178" s="274" t="str">
        <f ca="true">+IF(OFFSET('Sanitation Data'!$D$29,0,10*ROW('Sanitation Data'!D172))="","",OFFSET('Sanitation Data'!$D$29,0,10*ROW('Sanitation Data'!D172)))</f>
        <v/>
      </c>
      <c r="CM178" s="274" t="str">
        <f ca="true">+IF(OFFSET('Sanitation Data'!$D$30,0,10*ROW('Sanitation Data'!D172))="","",OFFSET('Sanitation Data'!$D$30,0,10*ROW('Sanitation Data'!D172)))</f>
        <v/>
      </c>
      <c r="CN178" s="274" t="str">
        <f ca="true">+IF(OFFSET('Sanitation Data'!$D$31,0,10*ROW('Sanitation Data'!D172))="","",OFFSET('Sanitation Data'!$D$31,0,10*ROW('Sanitation Data'!D172)))</f>
        <v/>
      </c>
      <c r="CO178" s="274" t="str">
        <f ca="true">+IF(OFFSET('Sanitation Data'!$D$32,0,10*ROW('Sanitation Data'!D172))="","",OFFSET('Sanitation Data'!$D$32,0,10*ROW('Sanitation Data'!D172)))</f>
        <v/>
      </c>
      <c r="CP178" s="274" t="str">
        <f ca="true">+IF(OFFSET('Sanitation Data'!$E$28,0,10*ROW('Sanitation Data'!E172))="","",OFFSET('Sanitation Data'!$E$28,0,10*ROW('Sanitation Data'!E172)))</f>
        <v/>
      </c>
      <c r="CQ178" s="274" t="str">
        <f ca="true">+IF(OFFSET('Sanitation Data'!$E$29,0,10*ROW('Sanitation Data'!E172))="","",OFFSET('Sanitation Data'!$E$29,0,10*ROW('Sanitation Data'!E172)))</f>
        <v/>
      </c>
      <c r="CR178" s="274" t="str">
        <f ca="true">+IF(OFFSET('Sanitation Data'!$E$30,0,10*ROW('Sanitation Data'!E172))="","",OFFSET('Sanitation Data'!$E$30,0,10*ROW('Sanitation Data'!E172)))</f>
        <v/>
      </c>
      <c r="CS178" s="274" t="str">
        <f ca="true">+IF(OFFSET('Sanitation Data'!$E$31,0,10*ROW('Sanitation Data'!E172))="","",OFFSET('Sanitation Data'!$E$31,0,10*ROW('Sanitation Data'!E172)))</f>
        <v/>
      </c>
      <c r="CT178" s="274" t="str">
        <f ca="true">+IF(OFFSET('Sanitation Data'!$E$32,0,10*ROW('Sanitation Data'!E172))="","",OFFSET('Sanitation Data'!$E$32,0,10*ROW('Sanitation Data'!E172)))</f>
        <v/>
      </c>
      <c r="CU178" s="274" t="str">
        <f ca="true">+IF(OFFSET('Sanitation Data'!$F$28,0,10*ROW('Sanitation Data'!F172))="","",OFFSET('Sanitation Data'!$F$28,0,10*ROW('Sanitation Data'!F172)))</f>
        <v/>
      </c>
      <c r="CV178" s="274" t="str">
        <f ca="true">+IF(OFFSET('Sanitation Data'!$F$29,0,10*ROW('Sanitation Data'!F172))="","",OFFSET('Sanitation Data'!$F$29,0,10*ROW('Sanitation Data'!F172)))</f>
        <v/>
      </c>
      <c r="CW178" s="274" t="str">
        <f ca="true">+IF(OFFSET('Sanitation Data'!$F$30,0,10*ROW('Sanitation Data'!F172))="","",OFFSET('Sanitation Data'!$F$30,0,10*ROW('Sanitation Data'!F172)))</f>
        <v/>
      </c>
      <c r="CX178" s="274" t="str">
        <f ca="true">+IF(OFFSET('Sanitation Data'!$F$31,0,10*ROW('Sanitation Data'!F172))="","",OFFSET('Sanitation Data'!$F$31,0,10*ROW('Sanitation Data'!F172)))</f>
        <v/>
      </c>
      <c r="CY178" s="274" t="str">
        <f ca="true">+IF(OFFSET('Sanitation Data'!$F$32,0,10*ROW('Sanitation Data'!F172))="","",OFFSET('Sanitation Data'!$F$32,0,10*ROW('Sanitation Data'!F172)))</f>
        <v/>
      </c>
      <c r="CZ178" s="274" t="str">
        <f ca="true">+IF(OFFSET('Sanitation Data'!$G$28,0,10*ROW('Sanitation Data'!G172))="","",OFFSET('Sanitation Data'!$G$28,0,10*ROW('Sanitation Data'!G172)))</f>
        <v/>
      </c>
      <c r="DA178" s="274" t="str">
        <f ca="true">+IF(OFFSET('Sanitation Data'!$G$29,0,10*ROW('Sanitation Data'!G172))="","",OFFSET('Sanitation Data'!$G$29,0,10*ROW('Sanitation Data'!G172)))</f>
        <v/>
      </c>
      <c r="DB178" s="274" t="str">
        <f ca="true">+IF(OFFSET('Sanitation Data'!$G$30,0,10*ROW('Sanitation Data'!G172))="","",OFFSET('Sanitation Data'!$G$30,0,10*ROW('Sanitation Data'!G172)))</f>
        <v/>
      </c>
      <c r="DC178" s="274" t="str">
        <f ca="true">+IF(OFFSET('Sanitation Data'!$G$31,0,10*ROW('Sanitation Data'!G172))="","",OFFSET('Sanitation Data'!$G$31,0,10*ROW('Sanitation Data'!G172)))</f>
        <v/>
      </c>
      <c r="DD178" s="274" t="str">
        <f ca="true">+IF(OFFSET('Sanitation Data'!$G$32,0,10*ROW('Sanitation Data'!G172))="","",OFFSET('Sanitation Data'!$G$32,0,10*ROW('Sanitation Data'!G172)))</f>
        <v/>
      </c>
      <c r="DE178" s="274" t="str">
        <f ca="true">+IF(OFFSET('Sanitation Data'!$H$28,0,10*ROW('Sanitation Data'!H172))="","",OFFSET('Sanitation Data'!$H$28,0,10*ROW('Sanitation Data'!H172)))</f>
        <v/>
      </c>
      <c r="DF178" s="274" t="str">
        <f ca="true">+IF(OFFSET('Sanitation Data'!$H$29,0,10*ROW('Sanitation Data'!H172))="","",OFFSET('Sanitation Data'!$H$29,0,10*ROW('Sanitation Data'!H172)))</f>
        <v/>
      </c>
      <c r="DG178" s="274" t="str">
        <f ca="true">+IF(OFFSET('Sanitation Data'!$H$30,0,10*ROW('Sanitation Data'!H172))="","",OFFSET('Sanitation Data'!$H$30,0,10*ROW('Sanitation Data'!H172)))</f>
        <v/>
      </c>
      <c r="DH178" s="274" t="str">
        <f ca="true">+IF(OFFSET('Sanitation Data'!$H$31,0,10*ROW('Sanitation Data'!H172))="","",OFFSET('Sanitation Data'!$H$31,0,10*ROW('Sanitation Data'!H172)))</f>
        <v/>
      </c>
      <c r="DI178" s="274" t="str">
        <f ca="true">+IF(OFFSET('Sanitation Data'!$H$32,0,10*ROW('Sanitation Data'!H172))="","",OFFSET('Sanitation Data'!$H$32,0,10*ROW('Sanitation Data'!H172)))</f>
        <v/>
      </c>
      <c r="DJ178" s="274" t="str">
        <f ca="true">+IF(OFFSET('Sanitation Data'!$I$28,0,10*ROW('Sanitation Data'!I172))="","",OFFSET('Sanitation Data'!$I$28,0,10*ROW('Sanitation Data'!I172)))</f>
        <v/>
      </c>
      <c r="DK178" s="274" t="str">
        <f ca="true">+IF(OFFSET('Sanitation Data'!$I$29,0,10*ROW('Sanitation Data'!I172))="","",OFFSET('Sanitation Data'!$I$29,0,10*ROW('Sanitation Data'!I172)))</f>
        <v/>
      </c>
      <c r="DL178" s="274" t="str">
        <f ca="true">+IF(OFFSET('Sanitation Data'!$I$30,0,10*ROW('Sanitation Data'!I172))="","",OFFSET('Sanitation Data'!$I$30,0,10*ROW('Sanitation Data'!I172)))</f>
        <v/>
      </c>
      <c r="DM178" s="274" t="str">
        <f ca="true">+IF(OFFSET('Sanitation Data'!$I$31,0,10*ROW('Sanitation Data'!I172))="","",OFFSET('Sanitation Data'!$I$31,0,10*ROW('Sanitation Data'!I172)))</f>
        <v/>
      </c>
      <c r="DN178" s="274" t="str">
        <f ca="true">+IF(OFFSET('Sanitation Data'!$I$32,0,10*ROW('Sanitation Data'!I172))="","",OFFSET('Sanitation Data'!$I$32,0,10*ROW('Sanitation Data'!I172)))</f>
        <v/>
      </c>
      <c r="DO178" s="274" t="str">
        <f ca="true">+IF(OFFSET('Hygiene Data'!$D$11,0,10*ROW('Hygiene Data'!D172))="","",OFFSET('Hygiene Data'!$D$11,0,10*ROW('Hygiene Data'!D172)))</f>
        <v/>
      </c>
      <c r="DP178" s="274" t="str">
        <f ca="true">+IF(OFFSET('Hygiene Data'!$D$12,0,10*ROW('Hygiene Data'!D172))="","",OFFSET('Hygiene Data'!$D$12,0,10*ROW('Hygiene Data'!D172)))</f>
        <v/>
      </c>
      <c r="DQ178" s="274" t="str">
        <f ca="true">+IF(OFFSET('Hygiene Data'!$D$13,0,10*ROW('Hygiene Data'!D172))="","",OFFSET('Hygiene Data'!$D$13,0,10*ROW('Hygiene Data'!D172)))</f>
        <v/>
      </c>
      <c r="DR178" s="274" t="str">
        <f ca="true">+IF(OFFSET('Hygiene Data'!$E$11,0,10*ROW('Hygiene Data'!E172))="","",OFFSET('Hygiene Data'!$E$11,0,10*ROW('Hygiene Data'!E172)))</f>
        <v/>
      </c>
      <c r="DS178" s="274" t="str">
        <f ca="true">+IF(OFFSET('Hygiene Data'!$E$12,0,10*ROW('Hygiene Data'!E172))="","",OFFSET('Hygiene Data'!$E$12,0,10*ROW('Hygiene Data'!E172)))</f>
        <v/>
      </c>
      <c r="DT178" s="274" t="str">
        <f ca="true">+IF(OFFSET('Hygiene Data'!$E$13,0,10*ROW('Hygiene Data'!E172))="","",OFFSET('Hygiene Data'!$E$13,0,10*ROW('Hygiene Data'!E172)))</f>
        <v/>
      </c>
      <c r="DU178" s="274" t="str">
        <f ca="true">+IF(OFFSET('Hygiene Data'!$F$11,0,10*ROW('Hygiene Data'!F172))="","",OFFSET('Hygiene Data'!$F$11,0,10*ROW('Hygiene Data'!F172)))</f>
        <v/>
      </c>
      <c r="DV178" s="274" t="str">
        <f ca="true">+IF(OFFSET('Hygiene Data'!$F$12,0,10*ROW('Hygiene Data'!F172))="","",OFFSET('Hygiene Data'!$F$12,0,10*ROW('Hygiene Data'!F172)))</f>
        <v/>
      </c>
      <c r="DW178" s="274" t="str">
        <f ca="true">+IF(OFFSET('Hygiene Data'!$F$13,0,10*ROW('Hygiene Data'!F172))="","",OFFSET('Hygiene Data'!$F$13,0,10*ROW('Hygiene Data'!F172)))</f>
        <v/>
      </c>
      <c r="DX178" s="274" t="str">
        <f ca="true">+IF(OFFSET('Hygiene Data'!$G$11,0,10*ROW('Hygiene Data'!G172))="","",OFFSET('Hygiene Data'!$G$11,0,10*ROW('Hygiene Data'!G172)))</f>
        <v/>
      </c>
      <c r="DY178" s="274" t="str">
        <f ca="true">+IF(OFFSET('Hygiene Data'!$G$12,0,10*ROW('Hygiene Data'!G172))="","",OFFSET('Hygiene Data'!$G$12,0,10*ROW('Hygiene Data'!G172)))</f>
        <v/>
      </c>
      <c r="DZ178" s="274" t="str">
        <f ca="true">+IF(OFFSET('Hygiene Data'!$G$13,0,10*ROW('Hygiene Data'!G172))="","",OFFSET('Hygiene Data'!$G$13,0,10*ROW('Hygiene Data'!G172)))</f>
        <v/>
      </c>
      <c r="EA178" s="274" t="str">
        <f ca="true">+IF(OFFSET('Hygiene Data'!$H$11,0,10*ROW('Hygiene Data'!H172))="","",OFFSET('Hygiene Data'!$H$11,0,10*ROW('Hygiene Data'!H172)))</f>
        <v/>
      </c>
      <c r="EB178" s="274" t="str">
        <f ca="true">+IF(OFFSET('Hygiene Data'!$H$12,0,10*ROW('Hygiene Data'!H172))="","",OFFSET('Hygiene Data'!$H$12,0,10*ROW('Hygiene Data'!H172)))</f>
        <v/>
      </c>
      <c r="EC178" s="274" t="str">
        <f ca="true">+IF(OFFSET('Hygiene Data'!$H$13,0,10*ROW('Hygiene Data'!H172))="","",OFFSET('Hygiene Data'!$H$13,0,10*ROW('Hygiene Data'!H172)))</f>
        <v/>
      </c>
      <c r="ED178" s="274" t="str">
        <f ca="true">+IF(OFFSET('Hygiene Data'!$I$11,0,10*ROW('Hygiene Data'!I172))="","",OFFSET('Hygiene Data'!$I$11,0,10*ROW('Hygiene Data'!I172)))</f>
        <v/>
      </c>
      <c r="EE178" s="274" t="str">
        <f ca="true">+IF(OFFSET('Hygiene Data'!$I$12,0,10*ROW('Hygiene Data'!I172))="","",OFFSET('Hygiene Data'!$I$12,0,10*ROW('Hygiene Data'!I172)))</f>
        <v/>
      </c>
      <c r="EF178" s="274"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0" t="str">
        <f t="shared" ca="true" si="2"/>
        <v/>
      </c>
      <c r="D179" s="9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4"/>
      <c r="BS179" s="274" t="str">
        <f ca="true">+IF(OFFSET('Water Data'!$D$27,0,10*ROW('Water Data'!D173))="","",OFFSET('Water Data'!$D$27,0,10*ROW('Water Data'!D173)))</f>
        <v/>
      </c>
      <c r="BT179" s="274" t="str">
        <f ca="true">+IF(OFFSET('Water Data'!$D$28,0,10*ROW('Water Data'!D173))="","",OFFSET('Water Data'!$D$28,0,10*ROW('Water Data'!D173)))</f>
        <v/>
      </c>
      <c r="BU179" s="274" t="str">
        <f ca="true">+IF(OFFSET('Water Data'!$D$29,0,10*ROW('Water Data'!D173))="","",OFFSET('Water Data'!$D$29,0,10*ROW('Water Data'!D173)))</f>
        <v/>
      </c>
      <c r="BV179" s="274" t="str">
        <f ca="true">+IF(OFFSET('Water Data'!$E$27,0,10*ROW('Water Data'!E173))="","",OFFSET('Water Data'!$E$27,0,10*ROW('Water Data'!E173)))</f>
        <v/>
      </c>
      <c r="BW179" s="274" t="str">
        <f ca="true">+IF(OFFSET('Water Data'!$E$28,0,10*ROW('Water Data'!E173))="","",OFFSET('Water Data'!$E$28,0,10*ROW('Water Data'!E173)))</f>
        <v/>
      </c>
      <c r="BX179" s="274" t="str">
        <f ca="true">+IF(OFFSET('Water Data'!$E$29,0,10*ROW('Water Data'!E173))="","",OFFSET('Water Data'!$E$29,0,10*ROW('Water Data'!E173)))</f>
        <v/>
      </c>
      <c r="BY179" s="274" t="str">
        <f ca="true">+IF(OFFSET('Water Data'!$F$27,0,10*ROW('Water Data'!F173))="","",OFFSET('Water Data'!$F$27,0,10*ROW('Water Data'!F173)))</f>
        <v/>
      </c>
      <c r="BZ179" s="274" t="str">
        <f ca="true">+IF(OFFSET('Water Data'!$F$28,0,10*ROW('Water Data'!F173))="","",OFFSET('Water Data'!$F$28,0,10*ROW('Water Data'!F173)))</f>
        <v/>
      </c>
      <c r="CA179" s="274" t="str">
        <f ca="true">+IF(OFFSET('Water Data'!$F$29,0,10*ROW('Water Data'!F173))="","",OFFSET('Water Data'!$F$29,0,10*ROW('Water Data'!F173)))</f>
        <v/>
      </c>
      <c r="CB179" s="274" t="str">
        <f ca="true">+IF(OFFSET('Water Data'!$G$27,0,10*ROW('Water Data'!G173))="","",OFFSET('Water Data'!$G$27,0,10*ROW('Water Data'!G173)))</f>
        <v/>
      </c>
      <c r="CC179" s="274" t="str">
        <f ca="true">+IF(OFFSET('Water Data'!$G$28,0,10*ROW('Water Data'!G173))="","",OFFSET('Water Data'!$G$28,0,10*ROW('Water Data'!G173)))</f>
        <v/>
      </c>
      <c r="CD179" s="274" t="str">
        <f ca="true">+IF(OFFSET('Water Data'!$G$29,0,10*ROW('Water Data'!G173))="","",OFFSET('Water Data'!$G$29,0,10*ROW('Water Data'!G173)))</f>
        <v/>
      </c>
      <c r="CE179" s="274" t="str">
        <f ca="true">+IF(OFFSET('Water Data'!$H$27,0,10*ROW('Water Data'!H173))="","",OFFSET('Water Data'!$H$27,0,10*ROW('Water Data'!H173)))</f>
        <v/>
      </c>
      <c r="CF179" s="274" t="str">
        <f ca="true">+IF(OFFSET('Water Data'!$H$28,0,10*ROW('Water Data'!H173))="","",OFFSET('Water Data'!$H$28,0,10*ROW('Water Data'!H173)))</f>
        <v/>
      </c>
      <c r="CG179" s="274" t="str">
        <f ca="true">+IF(OFFSET('Water Data'!$H$29,0,10*ROW('Water Data'!H173))="","",OFFSET('Water Data'!$H$29,0,10*ROW('Water Data'!H173)))</f>
        <v/>
      </c>
      <c r="CH179" s="274" t="str">
        <f ca="true">+IF(OFFSET('Water Data'!$I$27,0,10*ROW('Water Data'!I173))="","",OFFSET('Water Data'!$I$27,0,10*ROW('Water Data'!I173)))</f>
        <v/>
      </c>
      <c r="CI179" s="274" t="str">
        <f ca="true">+IF(OFFSET('Water Data'!$I$28,0,10*ROW('Water Data'!I173))="","",OFFSET('Water Data'!$I$28,0,10*ROW('Water Data'!I173)))</f>
        <v/>
      </c>
      <c r="CJ179" s="274" t="str">
        <f ca="true">+IF(OFFSET('Water Data'!$I$29,0,10*ROW('Water Data'!I173))="","",OFFSET('Water Data'!$I$29,0,10*ROW('Water Data'!I173)))</f>
        <v/>
      </c>
      <c r="CK179" s="274" t="str">
        <f ca="true">+IF(OFFSET('Sanitation Data'!$D$28,0,10*ROW('Sanitation Data'!D173))="","",OFFSET('Sanitation Data'!$D$28,0,10*ROW('Sanitation Data'!D173)))</f>
        <v/>
      </c>
      <c r="CL179" s="274" t="str">
        <f ca="true">+IF(OFFSET('Sanitation Data'!$D$29,0,10*ROW('Sanitation Data'!D173))="","",OFFSET('Sanitation Data'!$D$29,0,10*ROW('Sanitation Data'!D173)))</f>
        <v/>
      </c>
      <c r="CM179" s="274" t="str">
        <f ca="true">+IF(OFFSET('Sanitation Data'!$D$30,0,10*ROW('Sanitation Data'!D173))="","",OFFSET('Sanitation Data'!$D$30,0,10*ROW('Sanitation Data'!D173)))</f>
        <v/>
      </c>
      <c r="CN179" s="274" t="str">
        <f ca="true">+IF(OFFSET('Sanitation Data'!$D$31,0,10*ROW('Sanitation Data'!D173))="","",OFFSET('Sanitation Data'!$D$31,0,10*ROW('Sanitation Data'!D173)))</f>
        <v/>
      </c>
      <c r="CO179" s="274" t="str">
        <f ca="true">+IF(OFFSET('Sanitation Data'!$D$32,0,10*ROW('Sanitation Data'!D173))="","",OFFSET('Sanitation Data'!$D$32,0,10*ROW('Sanitation Data'!D173)))</f>
        <v/>
      </c>
      <c r="CP179" s="274" t="str">
        <f ca="true">+IF(OFFSET('Sanitation Data'!$E$28,0,10*ROW('Sanitation Data'!E173))="","",OFFSET('Sanitation Data'!$E$28,0,10*ROW('Sanitation Data'!E173)))</f>
        <v/>
      </c>
      <c r="CQ179" s="274" t="str">
        <f ca="true">+IF(OFFSET('Sanitation Data'!$E$29,0,10*ROW('Sanitation Data'!E173))="","",OFFSET('Sanitation Data'!$E$29,0,10*ROW('Sanitation Data'!E173)))</f>
        <v/>
      </c>
      <c r="CR179" s="274" t="str">
        <f ca="true">+IF(OFFSET('Sanitation Data'!$E$30,0,10*ROW('Sanitation Data'!E173))="","",OFFSET('Sanitation Data'!$E$30,0,10*ROW('Sanitation Data'!E173)))</f>
        <v/>
      </c>
      <c r="CS179" s="274" t="str">
        <f ca="true">+IF(OFFSET('Sanitation Data'!$E$31,0,10*ROW('Sanitation Data'!E173))="","",OFFSET('Sanitation Data'!$E$31,0,10*ROW('Sanitation Data'!E173)))</f>
        <v/>
      </c>
      <c r="CT179" s="274" t="str">
        <f ca="true">+IF(OFFSET('Sanitation Data'!$E$32,0,10*ROW('Sanitation Data'!E173))="","",OFFSET('Sanitation Data'!$E$32,0,10*ROW('Sanitation Data'!E173)))</f>
        <v/>
      </c>
      <c r="CU179" s="274" t="str">
        <f ca="true">+IF(OFFSET('Sanitation Data'!$F$28,0,10*ROW('Sanitation Data'!F173))="","",OFFSET('Sanitation Data'!$F$28,0,10*ROW('Sanitation Data'!F173)))</f>
        <v/>
      </c>
      <c r="CV179" s="274" t="str">
        <f ca="true">+IF(OFFSET('Sanitation Data'!$F$29,0,10*ROW('Sanitation Data'!F173))="","",OFFSET('Sanitation Data'!$F$29,0,10*ROW('Sanitation Data'!F173)))</f>
        <v/>
      </c>
      <c r="CW179" s="274" t="str">
        <f ca="true">+IF(OFFSET('Sanitation Data'!$F$30,0,10*ROW('Sanitation Data'!F173))="","",OFFSET('Sanitation Data'!$F$30,0,10*ROW('Sanitation Data'!F173)))</f>
        <v/>
      </c>
      <c r="CX179" s="274" t="str">
        <f ca="true">+IF(OFFSET('Sanitation Data'!$F$31,0,10*ROW('Sanitation Data'!F173))="","",OFFSET('Sanitation Data'!$F$31,0,10*ROW('Sanitation Data'!F173)))</f>
        <v/>
      </c>
      <c r="CY179" s="274" t="str">
        <f ca="true">+IF(OFFSET('Sanitation Data'!$F$32,0,10*ROW('Sanitation Data'!F173))="","",OFFSET('Sanitation Data'!$F$32,0,10*ROW('Sanitation Data'!F173)))</f>
        <v/>
      </c>
      <c r="CZ179" s="274" t="str">
        <f ca="true">+IF(OFFSET('Sanitation Data'!$G$28,0,10*ROW('Sanitation Data'!G173))="","",OFFSET('Sanitation Data'!$G$28,0,10*ROW('Sanitation Data'!G173)))</f>
        <v/>
      </c>
      <c r="DA179" s="274" t="str">
        <f ca="true">+IF(OFFSET('Sanitation Data'!$G$29,0,10*ROW('Sanitation Data'!G173))="","",OFFSET('Sanitation Data'!$G$29,0,10*ROW('Sanitation Data'!G173)))</f>
        <v/>
      </c>
      <c r="DB179" s="274" t="str">
        <f ca="true">+IF(OFFSET('Sanitation Data'!$G$30,0,10*ROW('Sanitation Data'!G173))="","",OFFSET('Sanitation Data'!$G$30,0,10*ROW('Sanitation Data'!G173)))</f>
        <v/>
      </c>
      <c r="DC179" s="274" t="str">
        <f ca="true">+IF(OFFSET('Sanitation Data'!$G$31,0,10*ROW('Sanitation Data'!G173))="","",OFFSET('Sanitation Data'!$G$31,0,10*ROW('Sanitation Data'!G173)))</f>
        <v/>
      </c>
      <c r="DD179" s="274" t="str">
        <f ca="true">+IF(OFFSET('Sanitation Data'!$G$32,0,10*ROW('Sanitation Data'!G173))="","",OFFSET('Sanitation Data'!$G$32,0,10*ROW('Sanitation Data'!G173)))</f>
        <v/>
      </c>
      <c r="DE179" s="274" t="str">
        <f ca="true">+IF(OFFSET('Sanitation Data'!$H$28,0,10*ROW('Sanitation Data'!H173))="","",OFFSET('Sanitation Data'!$H$28,0,10*ROW('Sanitation Data'!H173)))</f>
        <v/>
      </c>
      <c r="DF179" s="274" t="str">
        <f ca="true">+IF(OFFSET('Sanitation Data'!$H$29,0,10*ROW('Sanitation Data'!H173))="","",OFFSET('Sanitation Data'!$H$29,0,10*ROW('Sanitation Data'!H173)))</f>
        <v/>
      </c>
      <c r="DG179" s="274" t="str">
        <f ca="true">+IF(OFFSET('Sanitation Data'!$H$30,0,10*ROW('Sanitation Data'!H173))="","",OFFSET('Sanitation Data'!$H$30,0,10*ROW('Sanitation Data'!H173)))</f>
        <v/>
      </c>
      <c r="DH179" s="274" t="str">
        <f ca="true">+IF(OFFSET('Sanitation Data'!$H$31,0,10*ROW('Sanitation Data'!H173))="","",OFFSET('Sanitation Data'!$H$31,0,10*ROW('Sanitation Data'!H173)))</f>
        <v/>
      </c>
      <c r="DI179" s="274" t="str">
        <f ca="true">+IF(OFFSET('Sanitation Data'!$H$32,0,10*ROW('Sanitation Data'!H173))="","",OFFSET('Sanitation Data'!$H$32,0,10*ROW('Sanitation Data'!H173)))</f>
        <v/>
      </c>
      <c r="DJ179" s="274" t="str">
        <f ca="true">+IF(OFFSET('Sanitation Data'!$I$28,0,10*ROW('Sanitation Data'!I173))="","",OFFSET('Sanitation Data'!$I$28,0,10*ROW('Sanitation Data'!I173)))</f>
        <v/>
      </c>
      <c r="DK179" s="274" t="str">
        <f ca="true">+IF(OFFSET('Sanitation Data'!$I$29,0,10*ROW('Sanitation Data'!I173))="","",OFFSET('Sanitation Data'!$I$29,0,10*ROW('Sanitation Data'!I173)))</f>
        <v/>
      </c>
      <c r="DL179" s="274" t="str">
        <f ca="true">+IF(OFFSET('Sanitation Data'!$I$30,0,10*ROW('Sanitation Data'!I173))="","",OFFSET('Sanitation Data'!$I$30,0,10*ROW('Sanitation Data'!I173)))</f>
        <v/>
      </c>
      <c r="DM179" s="274" t="str">
        <f ca="true">+IF(OFFSET('Sanitation Data'!$I$31,0,10*ROW('Sanitation Data'!I173))="","",OFFSET('Sanitation Data'!$I$31,0,10*ROW('Sanitation Data'!I173)))</f>
        <v/>
      </c>
      <c r="DN179" s="274" t="str">
        <f ca="true">+IF(OFFSET('Sanitation Data'!$I$32,0,10*ROW('Sanitation Data'!I173))="","",OFFSET('Sanitation Data'!$I$32,0,10*ROW('Sanitation Data'!I173)))</f>
        <v/>
      </c>
      <c r="DO179" s="274" t="str">
        <f ca="true">+IF(OFFSET('Hygiene Data'!$D$11,0,10*ROW('Hygiene Data'!D173))="","",OFFSET('Hygiene Data'!$D$11,0,10*ROW('Hygiene Data'!D173)))</f>
        <v/>
      </c>
      <c r="DP179" s="274" t="str">
        <f ca="true">+IF(OFFSET('Hygiene Data'!$D$12,0,10*ROW('Hygiene Data'!D173))="","",OFFSET('Hygiene Data'!$D$12,0,10*ROW('Hygiene Data'!D173)))</f>
        <v/>
      </c>
      <c r="DQ179" s="274" t="str">
        <f ca="true">+IF(OFFSET('Hygiene Data'!$D$13,0,10*ROW('Hygiene Data'!D173))="","",OFFSET('Hygiene Data'!$D$13,0,10*ROW('Hygiene Data'!D173)))</f>
        <v/>
      </c>
      <c r="DR179" s="274" t="str">
        <f ca="true">+IF(OFFSET('Hygiene Data'!$E$11,0,10*ROW('Hygiene Data'!E173))="","",OFFSET('Hygiene Data'!$E$11,0,10*ROW('Hygiene Data'!E173)))</f>
        <v/>
      </c>
      <c r="DS179" s="274" t="str">
        <f ca="true">+IF(OFFSET('Hygiene Data'!$E$12,0,10*ROW('Hygiene Data'!E173))="","",OFFSET('Hygiene Data'!$E$12,0,10*ROW('Hygiene Data'!E173)))</f>
        <v/>
      </c>
      <c r="DT179" s="274" t="str">
        <f ca="true">+IF(OFFSET('Hygiene Data'!$E$13,0,10*ROW('Hygiene Data'!E173))="","",OFFSET('Hygiene Data'!$E$13,0,10*ROW('Hygiene Data'!E173)))</f>
        <v/>
      </c>
      <c r="DU179" s="274" t="str">
        <f ca="true">+IF(OFFSET('Hygiene Data'!$F$11,0,10*ROW('Hygiene Data'!F173))="","",OFFSET('Hygiene Data'!$F$11,0,10*ROW('Hygiene Data'!F173)))</f>
        <v/>
      </c>
      <c r="DV179" s="274" t="str">
        <f ca="true">+IF(OFFSET('Hygiene Data'!$F$12,0,10*ROW('Hygiene Data'!F173))="","",OFFSET('Hygiene Data'!$F$12,0,10*ROW('Hygiene Data'!F173)))</f>
        <v/>
      </c>
      <c r="DW179" s="274" t="str">
        <f ca="true">+IF(OFFSET('Hygiene Data'!$F$13,0,10*ROW('Hygiene Data'!F173))="","",OFFSET('Hygiene Data'!$F$13,0,10*ROW('Hygiene Data'!F173)))</f>
        <v/>
      </c>
      <c r="DX179" s="274" t="str">
        <f ca="true">+IF(OFFSET('Hygiene Data'!$G$11,0,10*ROW('Hygiene Data'!G173))="","",OFFSET('Hygiene Data'!$G$11,0,10*ROW('Hygiene Data'!G173)))</f>
        <v/>
      </c>
      <c r="DY179" s="274" t="str">
        <f ca="true">+IF(OFFSET('Hygiene Data'!$G$12,0,10*ROW('Hygiene Data'!G173))="","",OFFSET('Hygiene Data'!$G$12,0,10*ROW('Hygiene Data'!G173)))</f>
        <v/>
      </c>
      <c r="DZ179" s="274" t="str">
        <f ca="true">+IF(OFFSET('Hygiene Data'!$G$13,0,10*ROW('Hygiene Data'!G173))="","",OFFSET('Hygiene Data'!$G$13,0,10*ROW('Hygiene Data'!G173)))</f>
        <v/>
      </c>
      <c r="EA179" s="274" t="str">
        <f ca="true">+IF(OFFSET('Hygiene Data'!$H$11,0,10*ROW('Hygiene Data'!H173))="","",OFFSET('Hygiene Data'!$H$11,0,10*ROW('Hygiene Data'!H173)))</f>
        <v/>
      </c>
      <c r="EB179" s="274" t="str">
        <f ca="true">+IF(OFFSET('Hygiene Data'!$H$12,0,10*ROW('Hygiene Data'!H173))="","",OFFSET('Hygiene Data'!$H$12,0,10*ROW('Hygiene Data'!H173)))</f>
        <v/>
      </c>
      <c r="EC179" s="274" t="str">
        <f ca="true">+IF(OFFSET('Hygiene Data'!$H$13,0,10*ROW('Hygiene Data'!H173))="","",OFFSET('Hygiene Data'!$H$13,0,10*ROW('Hygiene Data'!H173)))</f>
        <v/>
      </c>
      <c r="ED179" s="274" t="str">
        <f ca="true">+IF(OFFSET('Hygiene Data'!$I$11,0,10*ROW('Hygiene Data'!I173))="","",OFFSET('Hygiene Data'!$I$11,0,10*ROW('Hygiene Data'!I173)))</f>
        <v/>
      </c>
      <c r="EE179" s="274" t="str">
        <f ca="true">+IF(OFFSET('Hygiene Data'!$I$12,0,10*ROW('Hygiene Data'!I173))="","",OFFSET('Hygiene Data'!$I$12,0,10*ROW('Hygiene Data'!I173)))</f>
        <v/>
      </c>
      <c r="EF179" s="274"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0" t="str">
        <f t="shared" ca="true" si="2"/>
        <v/>
      </c>
      <c r="D180" s="9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4"/>
      <c r="BS180" s="274" t="str">
        <f ca="true">+IF(OFFSET('Water Data'!$D$27,0,10*ROW('Water Data'!D174))="","",OFFSET('Water Data'!$D$27,0,10*ROW('Water Data'!D174)))</f>
        <v/>
      </c>
      <c r="BT180" s="274" t="str">
        <f ca="true">+IF(OFFSET('Water Data'!$D$28,0,10*ROW('Water Data'!D174))="","",OFFSET('Water Data'!$D$28,0,10*ROW('Water Data'!D174)))</f>
        <v/>
      </c>
      <c r="BU180" s="274" t="str">
        <f ca="true">+IF(OFFSET('Water Data'!$D$29,0,10*ROW('Water Data'!D174))="","",OFFSET('Water Data'!$D$29,0,10*ROW('Water Data'!D174)))</f>
        <v/>
      </c>
      <c r="BV180" s="274" t="str">
        <f ca="true">+IF(OFFSET('Water Data'!$E$27,0,10*ROW('Water Data'!E174))="","",OFFSET('Water Data'!$E$27,0,10*ROW('Water Data'!E174)))</f>
        <v/>
      </c>
      <c r="BW180" s="274" t="str">
        <f ca="true">+IF(OFFSET('Water Data'!$E$28,0,10*ROW('Water Data'!E174))="","",OFFSET('Water Data'!$E$28,0,10*ROW('Water Data'!E174)))</f>
        <v/>
      </c>
      <c r="BX180" s="274" t="str">
        <f ca="true">+IF(OFFSET('Water Data'!$E$29,0,10*ROW('Water Data'!E174))="","",OFFSET('Water Data'!$E$29,0,10*ROW('Water Data'!E174)))</f>
        <v/>
      </c>
      <c r="BY180" s="274" t="str">
        <f ca="true">+IF(OFFSET('Water Data'!$F$27,0,10*ROW('Water Data'!F174))="","",OFFSET('Water Data'!$F$27,0,10*ROW('Water Data'!F174)))</f>
        <v/>
      </c>
      <c r="BZ180" s="274" t="str">
        <f ca="true">+IF(OFFSET('Water Data'!$F$28,0,10*ROW('Water Data'!F174))="","",OFFSET('Water Data'!$F$28,0,10*ROW('Water Data'!F174)))</f>
        <v/>
      </c>
      <c r="CA180" s="274" t="str">
        <f ca="true">+IF(OFFSET('Water Data'!$F$29,0,10*ROW('Water Data'!F174))="","",OFFSET('Water Data'!$F$29,0,10*ROW('Water Data'!F174)))</f>
        <v/>
      </c>
      <c r="CB180" s="274" t="str">
        <f ca="true">+IF(OFFSET('Water Data'!$G$27,0,10*ROW('Water Data'!G174))="","",OFFSET('Water Data'!$G$27,0,10*ROW('Water Data'!G174)))</f>
        <v/>
      </c>
      <c r="CC180" s="274" t="str">
        <f ca="true">+IF(OFFSET('Water Data'!$G$28,0,10*ROW('Water Data'!G174))="","",OFFSET('Water Data'!$G$28,0,10*ROW('Water Data'!G174)))</f>
        <v/>
      </c>
      <c r="CD180" s="274" t="str">
        <f ca="true">+IF(OFFSET('Water Data'!$G$29,0,10*ROW('Water Data'!G174))="","",OFFSET('Water Data'!$G$29,0,10*ROW('Water Data'!G174)))</f>
        <v/>
      </c>
      <c r="CE180" s="274" t="str">
        <f ca="true">+IF(OFFSET('Water Data'!$H$27,0,10*ROW('Water Data'!H174))="","",OFFSET('Water Data'!$H$27,0,10*ROW('Water Data'!H174)))</f>
        <v/>
      </c>
      <c r="CF180" s="274" t="str">
        <f ca="true">+IF(OFFSET('Water Data'!$H$28,0,10*ROW('Water Data'!H174))="","",OFFSET('Water Data'!$H$28,0,10*ROW('Water Data'!H174)))</f>
        <v/>
      </c>
      <c r="CG180" s="274" t="str">
        <f ca="true">+IF(OFFSET('Water Data'!$H$29,0,10*ROW('Water Data'!H174))="","",OFFSET('Water Data'!$H$29,0,10*ROW('Water Data'!H174)))</f>
        <v/>
      </c>
      <c r="CH180" s="274" t="str">
        <f ca="true">+IF(OFFSET('Water Data'!$I$27,0,10*ROW('Water Data'!I174))="","",OFFSET('Water Data'!$I$27,0,10*ROW('Water Data'!I174)))</f>
        <v/>
      </c>
      <c r="CI180" s="274" t="str">
        <f ca="true">+IF(OFFSET('Water Data'!$I$28,0,10*ROW('Water Data'!I174))="","",OFFSET('Water Data'!$I$28,0,10*ROW('Water Data'!I174)))</f>
        <v/>
      </c>
      <c r="CJ180" s="274" t="str">
        <f ca="true">+IF(OFFSET('Water Data'!$I$29,0,10*ROW('Water Data'!I174))="","",OFFSET('Water Data'!$I$29,0,10*ROW('Water Data'!I174)))</f>
        <v/>
      </c>
      <c r="CK180" s="274" t="str">
        <f ca="true">+IF(OFFSET('Sanitation Data'!$D$28,0,10*ROW('Sanitation Data'!D174))="","",OFFSET('Sanitation Data'!$D$28,0,10*ROW('Sanitation Data'!D174)))</f>
        <v/>
      </c>
      <c r="CL180" s="274" t="str">
        <f ca="true">+IF(OFFSET('Sanitation Data'!$D$29,0,10*ROW('Sanitation Data'!D174))="","",OFFSET('Sanitation Data'!$D$29,0,10*ROW('Sanitation Data'!D174)))</f>
        <v/>
      </c>
      <c r="CM180" s="274" t="str">
        <f ca="true">+IF(OFFSET('Sanitation Data'!$D$30,0,10*ROW('Sanitation Data'!D174))="","",OFFSET('Sanitation Data'!$D$30,0,10*ROW('Sanitation Data'!D174)))</f>
        <v/>
      </c>
      <c r="CN180" s="274" t="str">
        <f ca="true">+IF(OFFSET('Sanitation Data'!$D$31,0,10*ROW('Sanitation Data'!D174))="","",OFFSET('Sanitation Data'!$D$31,0,10*ROW('Sanitation Data'!D174)))</f>
        <v/>
      </c>
      <c r="CO180" s="274" t="str">
        <f ca="true">+IF(OFFSET('Sanitation Data'!$D$32,0,10*ROW('Sanitation Data'!D174))="","",OFFSET('Sanitation Data'!$D$32,0,10*ROW('Sanitation Data'!D174)))</f>
        <v/>
      </c>
      <c r="CP180" s="274" t="str">
        <f ca="true">+IF(OFFSET('Sanitation Data'!$E$28,0,10*ROW('Sanitation Data'!E174))="","",OFFSET('Sanitation Data'!$E$28,0,10*ROW('Sanitation Data'!E174)))</f>
        <v/>
      </c>
      <c r="CQ180" s="274" t="str">
        <f ca="true">+IF(OFFSET('Sanitation Data'!$E$29,0,10*ROW('Sanitation Data'!E174))="","",OFFSET('Sanitation Data'!$E$29,0,10*ROW('Sanitation Data'!E174)))</f>
        <v/>
      </c>
      <c r="CR180" s="274" t="str">
        <f ca="true">+IF(OFFSET('Sanitation Data'!$E$30,0,10*ROW('Sanitation Data'!E174))="","",OFFSET('Sanitation Data'!$E$30,0,10*ROW('Sanitation Data'!E174)))</f>
        <v/>
      </c>
      <c r="CS180" s="274" t="str">
        <f ca="true">+IF(OFFSET('Sanitation Data'!$E$31,0,10*ROW('Sanitation Data'!E174))="","",OFFSET('Sanitation Data'!$E$31,0,10*ROW('Sanitation Data'!E174)))</f>
        <v/>
      </c>
      <c r="CT180" s="274" t="str">
        <f ca="true">+IF(OFFSET('Sanitation Data'!$E$32,0,10*ROW('Sanitation Data'!E174))="","",OFFSET('Sanitation Data'!$E$32,0,10*ROW('Sanitation Data'!E174)))</f>
        <v/>
      </c>
      <c r="CU180" s="274" t="str">
        <f ca="true">+IF(OFFSET('Sanitation Data'!$F$28,0,10*ROW('Sanitation Data'!F174))="","",OFFSET('Sanitation Data'!$F$28,0,10*ROW('Sanitation Data'!F174)))</f>
        <v/>
      </c>
      <c r="CV180" s="274" t="str">
        <f ca="true">+IF(OFFSET('Sanitation Data'!$F$29,0,10*ROW('Sanitation Data'!F174))="","",OFFSET('Sanitation Data'!$F$29,0,10*ROW('Sanitation Data'!F174)))</f>
        <v/>
      </c>
      <c r="CW180" s="274" t="str">
        <f ca="true">+IF(OFFSET('Sanitation Data'!$F$30,0,10*ROW('Sanitation Data'!F174))="","",OFFSET('Sanitation Data'!$F$30,0,10*ROW('Sanitation Data'!F174)))</f>
        <v/>
      </c>
      <c r="CX180" s="274" t="str">
        <f ca="true">+IF(OFFSET('Sanitation Data'!$F$31,0,10*ROW('Sanitation Data'!F174))="","",OFFSET('Sanitation Data'!$F$31,0,10*ROW('Sanitation Data'!F174)))</f>
        <v/>
      </c>
      <c r="CY180" s="274" t="str">
        <f ca="true">+IF(OFFSET('Sanitation Data'!$F$32,0,10*ROW('Sanitation Data'!F174))="","",OFFSET('Sanitation Data'!$F$32,0,10*ROW('Sanitation Data'!F174)))</f>
        <v/>
      </c>
      <c r="CZ180" s="274" t="str">
        <f ca="true">+IF(OFFSET('Sanitation Data'!$G$28,0,10*ROW('Sanitation Data'!G174))="","",OFFSET('Sanitation Data'!$G$28,0,10*ROW('Sanitation Data'!G174)))</f>
        <v/>
      </c>
      <c r="DA180" s="274" t="str">
        <f ca="true">+IF(OFFSET('Sanitation Data'!$G$29,0,10*ROW('Sanitation Data'!G174))="","",OFFSET('Sanitation Data'!$G$29,0,10*ROW('Sanitation Data'!G174)))</f>
        <v/>
      </c>
      <c r="DB180" s="274" t="str">
        <f ca="true">+IF(OFFSET('Sanitation Data'!$G$30,0,10*ROW('Sanitation Data'!G174))="","",OFFSET('Sanitation Data'!$G$30,0,10*ROW('Sanitation Data'!G174)))</f>
        <v/>
      </c>
      <c r="DC180" s="274" t="str">
        <f ca="true">+IF(OFFSET('Sanitation Data'!$G$31,0,10*ROW('Sanitation Data'!G174))="","",OFFSET('Sanitation Data'!$G$31,0,10*ROW('Sanitation Data'!G174)))</f>
        <v/>
      </c>
      <c r="DD180" s="274" t="str">
        <f ca="true">+IF(OFFSET('Sanitation Data'!$G$32,0,10*ROW('Sanitation Data'!G174))="","",OFFSET('Sanitation Data'!$G$32,0,10*ROW('Sanitation Data'!G174)))</f>
        <v/>
      </c>
      <c r="DE180" s="274" t="str">
        <f ca="true">+IF(OFFSET('Sanitation Data'!$H$28,0,10*ROW('Sanitation Data'!H174))="","",OFFSET('Sanitation Data'!$H$28,0,10*ROW('Sanitation Data'!H174)))</f>
        <v/>
      </c>
      <c r="DF180" s="274" t="str">
        <f ca="true">+IF(OFFSET('Sanitation Data'!$H$29,0,10*ROW('Sanitation Data'!H174))="","",OFFSET('Sanitation Data'!$H$29,0,10*ROW('Sanitation Data'!H174)))</f>
        <v/>
      </c>
      <c r="DG180" s="274" t="str">
        <f ca="true">+IF(OFFSET('Sanitation Data'!$H$30,0,10*ROW('Sanitation Data'!H174))="","",OFFSET('Sanitation Data'!$H$30,0,10*ROW('Sanitation Data'!H174)))</f>
        <v/>
      </c>
      <c r="DH180" s="274" t="str">
        <f ca="true">+IF(OFFSET('Sanitation Data'!$H$31,0,10*ROW('Sanitation Data'!H174))="","",OFFSET('Sanitation Data'!$H$31,0,10*ROW('Sanitation Data'!H174)))</f>
        <v/>
      </c>
      <c r="DI180" s="274" t="str">
        <f ca="true">+IF(OFFSET('Sanitation Data'!$H$32,0,10*ROW('Sanitation Data'!H174))="","",OFFSET('Sanitation Data'!$H$32,0,10*ROW('Sanitation Data'!H174)))</f>
        <v/>
      </c>
      <c r="DJ180" s="274" t="str">
        <f ca="true">+IF(OFFSET('Sanitation Data'!$I$28,0,10*ROW('Sanitation Data'!I174))="","",OFFSET('Sanitation Data'!$I$28,0,10*ROW('Sanitation Data'!I174)))</f>
        <v/>
      </c>
      <c r="DK180" s="274" t="str">
        <f ca="true">+IF(OFFSET('Sanitation Data'!$I$29,0,10*ROW('Sanitation Data'!I174))="","",OFFSET('Sanitation Data'!$I$29,0,10*ROW('Sanitation Data'!I174)))</f>
        <v/>
      </c>
      <c r="DL180" s="274" t="str">
        <f ca="true">+IF(OFFSET('Sanitation Data'!$I$30,0,10*ROW('Sanitation Data'!I174))="","",OFFSET('Sanitation Data'!$I$30,0,10*ROW('Sanitation Data'!I174)))</f>
        <v/>
      </c>
      <c r="DM180" s="274" t="str">
        <f ca="true">+IF(OFFSET('Sanitation Data'!$I$31,0,10*ROW('Sanitation Data'!I174))="","",OFFSET('Sanitation Data'!$I$31,0,10*ROW('Sanitation Data'!I174)))</f>
        <v/>
      </c>
      <c r="DN180" s="274" t="str">
        <f ca="true">+IF(OFFSET('Sanitation Data'!$I$32,0,10*ROW('Sanitation Data'!I174))="","",OFFSET('Sanitation Data'!$I$32,0,10*ROW('Sanitation Data'!I174)))</f>
        <v/>
      </c>
      <c r="DO180" s="274" t="str">
        <f ca="true">+IF(OFFSET('Hygiene Data'!$D$11,0,10*ROW('Hygiene Data'!D174))="","",OFFSET('Hygiene Data'!$D$11,0,10*ROW('Hygiene Data'!D174)))</f>
        <v/>
      </c>
      <c r="DP180" s="274" t="str">
        <f ca="true">+IF(OFFSET('Hygiene Data'!$D$12,0,10*ROW('Hygiene Data'!D174))="","",OFFSET('Hygiene Data'!$D$12,0,10*ROW('Hygiene Data'!D174)))</f>
        <v/>
      </c>
      <c r="DQ180" s="274" t="str">
        <f ca="true">+IF(OFFSET('Hygiene Data'!$D$13,0,10*ROW('Hygiene Data'!D174))="","",OFFSET('Hygiene Data'!$D$13,0,10*ROW('Hygiene Data'!D174)))</f>
        <v/>
      </c>
      <c r="DR180" s="274" t="str">
        <f ca="true">+IF(OFFSET('Hygiene Data'!$E$11,0,10*ROW('Hygiene Data'!E174))="","",OFFSET('Hygiene Data'!$E$11,0,10*ROW('Hygiene Data'!E174)))</f>
        <v/>
      </c>
      <c r="DS180" s="274" t="str">
        <f ca="true">+IF(OFFSET('Hygiene Data'!$E$12,0,10*ROW('Hygiene Data'!E174))="","",OFFSET('Hygiene Data'!$E$12,0,10*ROW('Hygiene Data'!E174)))</f>
        <v/>
      </c>
      <c r="DT180" s="274" t="str">
        <f ca="true">+IF(OFFSET('Hygiene Data'!$E$13,0,10*ROW('Hygiene Data'!E174))="","",OFFSET('Hygiene Data'!$E$13,0,10*ROW('Hygiene Data'!E174)))</f>
        <v/>
      </c>
      <c r="DU180" s="274" t="str">
        <f ca="true">+IF(OFFSET('Hygiene Data'!$F$11,0,10*ROW('Hygiene Data'!F174))="","",OFFSET('Hygiene Data'!$F$11,0,10*ROW('Hygiene Data'!F174)))</f>
        <v/>
      </c>
      <c r="DV180" s="274" t="str">
        <f ca="true">+IF(OFFSET('Hygiene Data'!$F$12,0,10*ROW('Hygiene Data'!F174))="","",OFFSET('Hygiene Data'!$F$12,0,10*ROW('Hygiene Data'!F174)))</f>
        <v/>
      </c>
      <c r="DW180" s="274" t="str">
        <f ca="true">+IF(OFFSET('Hygiene Data'!$F$13,0,10*ROW('Hygiene Data'!F174))="","",OFFSET('Hygiene Data'!$F$13,0,10*ROW('Hygiene Data'!F174)))</f>
        <v/>
      </c>
      <c r="DX180" s="274" t="str">
        <f ca="true">+IF(OFFSET('Hygiene Data'!$G$11,0,10*ROW('Hygiene Data'!G174))="","",OFFSET('Hygiene Data'!$G$11,0,10*ROW('Hygiene Data'!G174)))</f>
        <v/>
      </c>
      <c r="DY180" s="274" t="str">
        <f ca="true">+IF(OFFSET('Hygiene Data'!$G$12,0,10*ROW('Hygiene Data'!G174))="","",OFFSET('Hygiene Data'!$G$12,0,10*ROW('Hygiene Data'!G174)))</f>
        <v/>
      </c>
      <c r="DZ180" s="274" t="str">
        <f ca="true">+IF(OFFSET('Hygiene Data'!$G$13,0,10*ROW('Hygiene Data'!G174))="","",OFFSET('Hygiene Data'!$G$13,0,10*ROW('Hygiene Data'!G174)))</f>
        <v/>
      </c>
      <c r="EA180" s="274" t="str">
        <f ca="true">+IF(OFFSET('Hygiene Data'!$H$11,0,10*ROW('Hygiene Data'!H174))="","",OFFSET('Hygiene Data'!$H$11,0,10*ROW('Hygiene Data'!H174)))</f>
        <v/>
      </c>
      <c r="EB180" s="274" t="str">
        <f ca="true">+IF(OFFSET('Hygiene Data'!$H$12,0,10*ROW('Hygiene Data'!H174))="","",OFFSET('Hygiene Data'!$H$12,0,10*ROW('Hygiene Data'!H174)))</f>
        <v/>
      </c>
      <c r="EC180" s="274" t="str">
        <f ca="true">+IF(OFFSET('Hygiene Data'!$H$13,0,10*ROW('Hygiene Data'!H174))="","",OFFSET('Hygiene Data'!$H$13,0,10*ROW('Hygiene Data'!H174)))</f>
        <v/>
      </c>
      <c r="ED180" s="274" t="str">
        <f ca="true">+IF(OFFSET('Hygiene Data'!$I$11,0,10*ROW('Hygiene Data'!I174))="","",OFFSET('Hygiene Data'!$I$11,0,10*ROW('Hygiene Data'!I174)))</f>
        <v/>
      </c>
      <c r="EE180" s="274" t="str">
        <f ca="true">+IF(OFFSET('Hygiene Data'!$I$12,0,10*ROW('Hygiene Data'!I174))="","",OFFSET('Hygiene Data'!$I$12,0,10*ROW('Hygiene Data'!I174)))</f>
        <v/>
      </c>
      <c r="EF180" s="274"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0" t="str">
        <f t="shared" ca="true" si="2"/>
        <v/>
      </c>
      <c r="D181" s="9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4"/>
      <c r="BS181" s="274" t="str">
        <f ca="true">+IF(OFFSET('Water Data'!$D$27,0,10*ROW('Water Data'!D175))="","",OFFSET('Water Data'!$D$27,0,10*ROW('Water Data'!D175)))</f>
        <v/>
      </c>
      <c r="BT181" s="274" t="str">
        <f ca="true">+IF(OFFSET('Water Data'!$D$28,0,10*ROW('Water Data'!D175))="","",OFFSET('Water Data'!$D$28,0,10*ROW('Water Data'!D175)))</f>
        <v/>
      </c>
      <c r="BU181" s="274" t="str">
        <f ca="true">+IF(OFFSET('Water Data'!$D$29,0,10*ROW('Water Data'!D175))="","",OFFSET('Water Data'!$D$29,0,10*ROW('Water Data'!D175)))</f>
        <v/>
      </c>
      <c r="BV181" s="274" t="str">
        <f ca="true">+IF(OFFSET('Water Data'!$E$27,0,10*ROW('Water Data'!E175))="","",OFFSET('Water Data'!$E$27,0,10*ROW('Water Data'!E175)))</f>
        <v/>
      </c>
      <c r="BW181" s="274" t="str">
        <f ca="true">+IF(OFFSET('Water Data'!$E$28,0,10*ROW('Water Data'!E175))="","",OFFSET('Water Data'!$E$28,0,10*ROW('Water Data'!E175)))</f>
        <v/>
      </c>
      <c r="BX181" s="274" t="str">
        <f ca="true">+IF(OFFSET('Water Data'!$E$29,0,10*ROW('Water Data'!E175))="","",OFFSET('Water Data'!$E$29,0,10*ROW('Water Data'!E175)))</f>
        <v/>
      </c>
      <c r="BY181" s="274" t="str">
        <f ca="true">+IF(OFFSET('Water Data'!$F$27,0,10*ROW('Water Data'!F175))="","",OFFSET('Water Data'!$F$27,0,10*ROW('Water Data'!F175)))</f>
        <v/>
      </c>
      <c r="BZ181" s="274" t="str">
        <f ca="true">+IF(OFFSET('Water Data'!$F$28,0,10*ROW('Water Data'!F175))="","",OFFSET('Water Data'!$F$28,0,10*ROW('Water Data'!F175)))</f>
        <v/>
      </c>
      <c r="CA181" s="274" t="str">
        <f ca="true">+IF(OFFSET('Water Data'!$F$29,0,10*ROW('Water Data'!F175))="","",OFFSET('Water Data'!$F$29,0,10*ROW('Water Data'!F175)))</f>
        <v/>
      </c>
      <c r="CB181" s="274" t="str">
        <f ca="true">+IF(OFFSET('Water Data'!$G$27,0,10*ROW('Water Data'!G175))="","",OFFSET('Water Data'!$G$27,0,10*ROW('Water Data'!G175)))</f>
        <v/>
      </c>
      <c r="CC181" s="274" t="str">
        <f ca="true">+IF(OFFSET('Water Data'!$G$28,0,10*ROW('Water Data'!G175))="","",OFFSET('Water Data'!$G$28,0,10*ROW('Water Data'!G175)))</f>
        <v/>
      </c>
      <c r="CD181" s="274" t="str">
        <f ca="true">+IF(OFFSET('Water Data'!$G$29,0,10*ROW('Water Data'!G175))="","",OFFSET('Water Data'!$G$29,0,10*ROW('Water Data'!G175)))</f>
        <v/>
      </c>
      <c r="CE181" s="274" t="str">
        <f ca="true">+IF(OFFSET('Water Data'!$H$27,0,10*ROW('Water Data'!H175))="","",OFFSET('Water Data'!$H$27,0,10*ROW('Water Data'!H175)))</f>
        <v/>
      </c>
      <c r="CF181" s="274" t="str">
        <f ca="true">+IF(OFFSET('Water Data'!$H$28,0,10*ROW('Water Data'!H175))="","",OFFSET('Water Data'!$H$28,0,10*ROW('Water Data'!H175)))</f>
        <v/>
      </c>
      <c r="CG181" s="274" t="str">
        <f ca="true">+IF(OFFSET('Water Data'!$H$29,0,10*ROW('Water Data'!H175))="","",OFFSET('Water Data'!$H$29,0,10*ROW('Water Data'!H175)))</f>
        <v/>
      </c>
      <c r="CH181" s="274" t="str">
        <f ca="true">+IF(OFFSET('Water Data'!$I$27,0,10*ROW('Water Data'!I175))="","",OFFSET('Water Data'!$I$27,0,10*ROW('Water Data'!I175)))</f>
        <v/>
      </c>
      <c r="CI181" s="274" t="str">
        <f ca="true">+IF(OFFSET('Water Data'!$I$28,0,10*ROW('Water Data'!I175))="","",OFFSET('Water Data'!$I$28,0,10*ROW('Water Data'!I175)))</f>
        <v/>
      </c>
      <c r="CJ181" s="274" t="str">
        <f ca="true">+IF(OFFSET('Water Data'!$I$29,0,10*ROW('Water Data'!I175))="","",OFFSET('Water Data'!$I$29,0,10*ROW('Water Data'!I175)))</f>
        <v/>
      </c>
      <c r="CK181" s="274" t="str">
        <f ca="true">+IF(OFFSET('Sanitation Data'!$D$28,0,10*ROW('Sanitation Data'!D175))="","",OFFSET('Sanitation Data'!$D$28,0,10*ROW('Sanitation Data'!D175)))</f>
        <v/>
      </c>
      <c r="CL181" s="274" t="str">
        <f ca="true">+IF(OFFSET('Sanitation Data'!$D$29,0,10*ROW('Sanitation Data'!D175))="","",OFFSET('Sanitation Data'!$D$29,0,10*ROW('Sanitation Data'!D175)))</f>
        <v/>
      </c>
      <c r="CM181" s="274" t="str">
        <f ca="true">+IF(OFFSET('Sanitation Data'!$D$30,0,10*ROW('Sanitation Data'!D175))="","",OFFSET('Sanitation Data'!$D$30,0,10*ROW('Sanitation Data'!D175)))</f>
        <v/>
      </c>
      <c r="CN181" s="274" t="str">
        <f ca="true">+IF(OFFSET('Sanitation Data'!$D$31,0,10*ROW('Sanitation Data'!D175))="","",OFFSET('Sanitation Data'!$D$31,0,10*ROW('Sanitation Data'!D175)))</f>
        <v/>
      </c>
      <c r="CO181" s="274" t="str">
        <f ca="true">+IF(OFFSET('Sanitation Data'!$D$32,0,10*ROW('Sanitation Data'!D175))="","",OFFSET('Sanitation Data'!$D$32,0,10*ROW('Sanitation Data'!D175)))</f>
        <v/>
      </c>
      <c r="CP181" s="274" t="str">
        <f ca="true">+IF(OFFSET('Sanitation Data'!$E$28,0,10*ROW('Sanitation Data'!E175))="","",OFFSET('Sanitation Data'!$E$28,0,10*ROW('Sanitation Data'!E175)))</f>
        <v/>
      </c>
      <c r="CQ181" s="274" t="str">
        <f ca="true">+IF(OFFSET('Sanitation Data'!$E$29,0,10*ROW('Sanitation Data'!E175))="","",OFFSET('Sanitation Data'!$E$29,0,10*ROW('Sanitation Data'!E175)))</f>
        <v/>
      </c>
      <c r="CR181" s="274" t="str">
        <f ca="true">+IF(OFFSET('Sanitation Data'!$E$30,0,10*ROW('Sanitation Data'!E175))="","",OFFSET('Sanitation Data'!$E$30,0,10*ROW('Sanitation Data'!E175)))</f>
        <v/>
      </c>
      <c r="CS181" s="274" t="str">
        <f ca="true">+IF(OFFSET('Sanitation Data'!$E$31,0,10*ROW('Sanitation Data'!E175))="","",OFFSET('Sanitation Data'!$E$31,0,10*ROW('Sanitation Data'!E175)))</f>
        <v/>
      </c>
      <c r="CT181" s="274" t="str">
        <f ca="true">+IF(OFFSET('Sanitation Data'!$E$32,0,10*ROW('Sanitation Data'!E175))="","",OFFSET('Sanitation Data'!$E$32,0,10*ROW('Sanitation Data'!E175)))</f>
        <v/>
      </c>
      <c r="CU181" s="274" t="str">
        <f ca="true">+IF(OFFSET('Sanitation Data'!$F$28,0,10*ROW('Sanitation Data'!F175))="","",OFFSET('Sanitation Data'!$F$28,0,10*ROW('Sanitation Data'!F175)))</f>
        <v/>
      </c>
      <c r="CV181" s="274" t="str">
        <f ca="true">+IF(OFFSET('Sanitation Data'!$F$29,0,10*ROW('Sanitation Data'!F175))="","",OFFSET('Sanitation Data'!$F$29,0,10*ROW('Sanitation Data'!F175)))</f>
        <v/>
      </c>
      <c r="CW181" s="274" t="str">
        <f ca="true">+IF(OFFSET('Sanitation Data'!$F$30,0,10*ROW('Sanitation Data'!F175))="","",OFFSET('Sanitation Data'!$F$30,0,10*ROW('Sanitation Data'!F175)))</f>
        <v/>
      </c>
      <c r="CX181" s="274" t="str">
        <f ca="true">+IF(OFFSET('Sanitation Data'!$F$31,0,10*ROW('Sanitation Data'!F175))="","",OFFSET('Sanitation Data'!$F$31,0,10*ROW('Sanitation Data'!F175)))</f>
        <v/>
      </c>
      <c r="CY181" s="274" t="str">
        <f ca="true">+IF(OFFSET('Sanitation Data'!$F$32,0,10*ROW('Sanitation Data'!F175))="","",OFFSET('Sanitation Data'!$F$32,0,10*ROW('Sanitation Data'!F175)))</f>
        <v/>
      </c>
      <c r="CZ181" s="274" t="str">
        <f ca="true">+IF(OFFSET('Sanitation Data'!$G$28,0,10*ROW('Sanitation Data'!G175))="","",OFFSET('Sanitation Data'!$G$28,0,10*ROW('Sanitation Data'!G175)))</f>
        <v/>
      </c>
      <c r="DA181" s="274" t="str">
        <f ca="true">+IF(OFFSET('Sanitation Data'!$G$29,0,10*ROW('Sanitation Data'!G175))="","",OFFSET('Sanitation Data'!$G$29,0,10*ROW('Sanitation Data'!G175)))</f>
        <v/>
      </c>
      <c r="DB181" s="274" t="str">
        <f ca="true">+IF(OFFSET('Sanitation Data'!$G$30,0,10*ROW('Sanitation Data'!G175))="","",OFFSET('Sanitation Data'!$G$30,0,10*ROW('Sanitation Data'!G175)))</f>
        <v/>
      </c>
      <c r="DC181" s="274" t="str">
        <f ca="true">+IF(OFFSET('Sanitation Data'!$G$31,0,10*ROW('Sanitation Data'!G175))="","",OFFSET('Sanitation Data'!$G$31,0,10*ROW('Sanitation Data'!G175)))</f>
        <v/>
      </c>
      <c r="DD181" s="274" t="str">
        <f ca="true">+IF(OFFSET('Sanitation Data'!$G$32,0,10*ROW('Sanitation Data'!G175))="","",OFFSET('Sanitation Data'!$G$32,0,10*ROW('Sanitation Data'!G175)))</f>
        <v/>
      </c>
      <c r="DE181" s="274" t="str">
        <f ca="true">+IF(OFFSET('Sanitation Data'!$H$28,0,10*ROW('Sanitation Data'!H175))="","",OFFSET('Sanitation Data'!$H$28,0,10*ROW('Sanitation Data'!H175)))</f>
        <v/>
      </c>
      <c r="DF181" s="274" t="str">
        <f ca="true">+IF(OFFSET('Sanitation Data'!$H$29,0,10*ROW('Sanitation Data'!H175))="","",OFFSET('Sanitation Data'!$H$29,0,10*ROW('Sanitation Data'!H175)))</f>
        <v/>
      </c>
      <c r="DG181" s="274" t="str">
        <f ca="true">+IF(OFFSET('Sanitation Data'!$H$30,0,10*ROW('Sanitation Data'!H175))="","",OFFSET('Sanitation Data'!$H$30,0,10*ROW('Sanitation Data'!H175)))</f>
        <v/>
      </c>
      <c r="DH181" s="274" t="str">
        <f ca="true">+IF(OFFSET('Sanitation Data'!$H$31,0,10*ROW('Sanitation Data'!H175))="","",OFFSET('Sanitation Data'!$H$31,0,10*ROW('Sanitation Data'!H175)))</f>
        <v/>
      </c>
      <c r="DI181" s="274" t="str">
        <f ca="true">+IF(OFFSET('Sanitation Data'!$H$32,0,10*ROW('Sanitation Data'!H175))="","",OFFSET('Sanitation Data'!$H$32,0,10*ROW('Sanitation Data'!H175)))</f>
        <v/>
      </c>
      <c r="DJ181" s="274" t="str">
        <f ca="true">+IF(OFFSET('Sanitation Data'!$I$28,0,10*ROW('Sanitation Data'!I175))="","",OFFSET('Sanitation Data'!$I$28,0,10*ROW('Sanitation Data'!I175)))</f>
        <v/>
      </c>
      <c r="DK181" s="274" t="str">
        <f ca="true">+IF(OFFSET('Sanitation Data'!$I$29,0,10*ROW('Sanitation Data'!I175))="","",OFFSET('Sanitation Data'!$I$29,0,10*ROW('Sanitation Data'!I175)))</f>
        <v/>
      </c>
      <c r="DL181" s="274" t="str">
        <f ca="true">+IF(OFFSET('Sanitation Data'!$I$30,0,10*ROW('Sanitation Data'!I175))="","",OFFSET('Sanitation Data'!$I$30,0,10*ROW('Sanitation Data'!I175)))</f>
        <v/>
      </c>
      <c r="DM181" s="274" t="str">
        <f ca="true">+IF(OFFSET('Sanitation Data'!$I$31,0,10*ROW('Sanitation Data'!I175))="","",OFFSET('Sanitation Data'!$I$31,0,10*ROW('Sanitation Data'!I175)))</f>
        <v/>
      </c>
      <c r="DN181" s="274" t="str">
        <f ca="true">+IF(OFFSET('Sanitation Data'!$I$32,0,10*ROW('Sanitation Data'!I175))="","",OFFSET('Sanitation Data'!$I$32,0,10*ROW('Sanitation Data'!I175)))</f>
        <v/>
      </c>
      <c r="DO181" s="274" t="str">
        <f ca="true">+IF(OFFSET('Hygiene Data'!$D$11,0,10*ROW('Hygiene Data'!D175))="","",OFFSET('Hygiene Data'!$D$11,0,10*ROW('Hygiene Data'!D175)))</f>
        <v/>
      </c>
      <c r="DP181" s="274" t="str">
        <f ca="true">+IF(OFFSET('Hygiene Data'!$D$12,0,10*ROW('Hygiene Data'!D175))="","",OFFSET('Hygiene Data'!$D$12,0,10*ROW('Hygiene Data'!D175)))</f>
        <v/>
      </c>
      <c r="DQ181" s="274" t="str">
        <f ca="true">+IF(OFFSET('Hygiene Data'!$D$13,0,10*ROW('Hygiene Data'!D175))="","",OFFSET('Hygiene Data'!$D$13,0,10*ROW('Hygiene Data'!D175)))</f>
        <v/>
      </c>
      <c r="DR181" s="274" t="str">
        <f ca="true">+IF(OFFSET('Hygiene Data'!$E$11,0,10*ROW('Hygiene Data'!E175))="","",OFFSET('Hygiene Data'!$E$11,0,10*ROW('Hygiene Data'!E175)))</f>
        <v/>
      </c>
      <c r="DS181" s="274" t="str">
        <f ca="true">+IF(OFFSET('Hygiene Data'!$E$12,0,10*ROW('Hygiene Data'!E175))="","",OFFSET('Hygiene Data'!$E$12,0,10*ROW('Hygiene Data'!E175)))</f>
        <v/>
      </c>
      <c r="DT181" s="274" t="str">
        <f ca="true">+IF(OFFSET('Hygiene Data'!$E$13,0,10*ROW('Hygiene Data'!E175))="","",OFFSET('Hygiene Data'!$E$13,0,10*ROW('Hygiene Data'!E175)))</f>
        <v/>
      </c>
      <c r="DU181" s="274" t="str">
        <f ca="true">+IF(OFFSET('Hygiene Data'!$F$11,0,10*ROW('Hygiene Data'!F175))="","",OFFSET('Hygiene Data'!$F$11,0,10*ROW('Hygiene Data'!F175)))</f>
        <v/>
      </c>
      <c r="DV181" s="274" t="str">
        <f ca="true">+IF(OFFSET('Hygiene Data'!$F$12,0,10*ROW('Hygiene Data'!F175))="","",OFFSET('Hygiene Data'!$F$12,0,10*ROW('Hygiene Data'!F175)))</f>
        <v/>
      </c>
      <c r="DW181" s="274" t="str">
        <f ca="true">+IF(OFFSET('Hygiene Data'!$F$13,0,10*ROW('Hygiene Data'!F175))="","",OFFSET('Hygiene Data'!$F$13,0,10*ROW('Hygiene Data'!F175)))</f>
        <v/>
      </c>
      <c r="DX181" s="274" t="str">
        <f ca="true">+IF(OFFSET('Hygiene Data'!$G$11,0,10*ROW('Hygiene Data'!G175))="","",OFFSET('Hygiene Data'!$G$11,0,10*ROW('Hygiene Data'!G175)))</f>
        <v/>
      </c>
      <c r="DY181" s="274" t="str">
        <f ca="true">+IF(OFFSET('Hygiene Data'!$G$12,0,10*ROW('Hygiene Data'!G175))="","",OFFSET('Hygiene Data'!$G$12,0,10*ROW('Hygiene Data'!G175)))</f>
        <v/>
      </c>
      <c r="DZ181" s="274" t="str">
        <f ca="true">+IF(OFFSET('Hygiene Data'!$G$13,0,10*ROW('Hygiene Data'!G175))="","",OFFSET('Hygiene Data'!$G$13,0,10*ROW('Hygiene Data'!G175)))</f>
        <v/>
      </c>
      <c r="EA181" s="274" t="str">
        <f ca="true">+IF(OFFSET('Hygiene Data'!$H$11,0,10*ROW('Hygiene Data'!H175))="","",OFFSET('Hygiene Data'!$H$11,0,10*ROW('Hygiene Data'!H175)))</f>
        <v/>
      </c>
      <c r="EB181" s="274" t="str">
        <f ca="true">+IF(OFFSET('Hygiene Data'!$H$12,0,10*ROW('Hygiene Data'!H175))="","",OFFSET('Hygiene Data'!$H$12,0,10*ROW('Hygiene Data'!H175)))</f>
        <v/>
      </c>
      <c r="EC181" s="274" t="str">
        <f ca="true">+IF(OFFSET('Hygiene Data'!$H$13,0,10*ROW('Hygiene Data'!H175))="","",OFFSET('Hygiene Data'!$H$13,0,10*ROW('Hygiene Data'!H175)))</f>
        <v/>
      </c>
      <c r="ED181" s="274" t="str">
        <f ca="true">+IF(OFFSET('Hygiene Data'!$I$11,0,10*ROW('Hygiene Data'!I175))="","",OFFSET('Hygiene Data'!$I$11,0,10*ROW('Hygiene Data'!I175)))</f>
        <v/>
      </c>
      <c r="EE181" s="274" t="str">
        <f ca="true">+IF(OFFSET('Hygiene Data'!$I$12,0,10*ROW('Hygiene Data'!I175))="","",OFFSET('Hygiene Data'!$I$12,0,10*ROW('Hygiene Data'!I175)))</f>
        <v/>
      </c>
      <c r="EF181" s="274"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0" t="str">
        <f t="shared" ca="true" si="2"/>
        <v/>
      </c>
      <c r="D182" s="9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4"/>
      <c r="BS182" s="274" t="str">
        <f ca="true">+IF(OFFSET('Water Data'!$D$27,0,10*ROW('Water Data'!D176))="","",OFFSET('Water Data'!$D$27,0,10*ROW('Water Data'!D176)))</f>
        <v/>
      </c>
      <c r="BT182" s="274" t="str">
        <f ca="true">+IF(OFFSET('Water Data'!$D$28,0,10*ROW('Water Data'!D176))="","",OFFSET('Water Data'!$D$28,0,10*ROW('Water Data'!D176)))</f>
        <v/>
      </c>
      <c r="BU182" s="274" t="str">
        <f ca="true">+IF(OFFSET('Water Data'!$D$29,0,10*ROW('Water Data'!D176))="","",OFFSET('Water Data'!$D$29,0,10*ROW('Water Data'!D176)))</f>
        <v/>
      </c>
      <c r="BV182" s="274" t="str">
        <f ca="true">+IF(OFFSET('Water Data'!$E$27,0,10*ROW('Water Data'!E176))="","",OFFSET('Water Data'!$E$27,0,10*ROW('Water Data'!E176)))</f>
        <v/>
      </c>
      <c r="BW182" s="274" t="str">
        <f ca="true">+IF(OFFSET('Water Data'!$E$28,0,10*ROW('Water Data'!E176))="","",OFFSET('Water Data'!$E$28,0,10*ROW('Water Data'!E176)))</f>
        <v/>
      </c>
      <c r="BX182" s="274" t="str">
        <f ca="true">+IF(OFFSET('Water Data'!$E$29,0,10*ROW('Water Data'!E176))="","",OFFSET('Water Data'!$E$29,0,10*ROW('Water Data'!E176)))</f>
        <v/>
      </c>
      <c r="BY182" s="274" t="str">
        <f ca="true">+IF(OFFSET('Water Data'!$F$27,0,10*ROW('Water Data'!F176))="","",OFFSET('Water Data'!$F$27,0,10*ROW('Water Data'!F176)))</f>
        <v/>
      </c>
      <c r="BZ182" s="274" t="str">
        <f ca="true">+IF(OFFSET('Water Data'!$F$28,0,10*ROW('Water Data'!F176))="","",OFFSET('Water Data'!$F$28,0,10*ROW('Water Data'!F176)))</f>
        <v/>
      </c>
      <c r="CA182" s="274" t="str">
        <f ca="true">+IF(OFFSET('Water Data'!$F$29,0,10*ROW('Water Data'!F176))="","",OFFSET('Water Data'!$F$29,0,10*ROW('Water Data'!F176)))</f>
        <v/>
      </c>
      <c r="CB182" s="274" t="str">
        <f ca="true">+IF(OFFSET('Water Data'!$G$27,0,10*ROW('Water Data'!G176))="","",OFFSET('Water Data'!$G$27,0,10*ROW('Water Data'!G176)))</f>
        <v/>
      </c>
      <c r="CC182" s="274" t="str">
        <f ca="true">+IF(OFFSET('Water Data'!$G$28,0,10*ROW('Water Data'!G176))="","",OFFSET('Water Data'!$G$28,0,10*ROW('Water Data'!G176)))</f>
        <v/>
      </c>
      <c r="CD182" s="274" t="str">
        <f ca="true">+IF(OFFSET('Water Data'!$G$29,0,10*ROW('Water Data'!G176))="","",OFFSET('Water Data'!$G$29,0,10*ROW('Water Data'!G176)))</f>
        <v/>
      </c>
      <c r="CE182" s="274" t="str">
        <f ca="true">+IF(OFFSET('Water Data'!$H$27,0,10*ROW('Water Data'!H176))="","",OFFSET('Water Data'!$H$27,0,10*ROW('Water Data'!H176)))</f>
        <v/>
      </c>
      <c r="CF182" s="274" t="str">
        <f ca="true">+IF(OFFSET('Water Data'!$H$28,0,10*ROW('Water Data'!H176))="","",OFFSET('Water Data'!$H$28,0,10*ROW('Water Data'!H176)))</f>
        <v/>
      </c>
      <c r="CG182" s="274" t="str">
        <f ca="true">+IF(OFFSET('Water Data'!$H$29,0,10*ROW('Water Data'!H176))="","",OFFSET('Water Data'!$H$29,0,10*ROW('Water Data'!H176)))</f>
        <v/>
      </c>
      <c r="CH182" s="274" t="str">
        <f ca="true">+IF(OFFSET('Water Data'!$I$27,0,10*ROW('Water Data'!I176))="","",OFFSET('Water Data'!$I$27,0,10*ROW('Water Data'!I176)))</f>
        <v/>
      </c>
      <c r="CI182" s="274" t="str">
        <f ca="true">+IF(OFFSET('Water Data'!$I$28,0,10*ROW('Water Data'!I176))="","",OFFSET('Water Data'!$I$28,0,10*ROW('Water Data'!I176)))</f>
        <v/>
      </c>
      <c r="CJ182" s="274" t="str">
        <f ca="true">+IF(OFFSET('Water Data'!$I$29,0,10*ROW('Water Data'!I176))="","",OFFSET('Water Data'!$I$29,0,10*ROW('Water Data'!I176)))</f>
        <v/>
      </c>
      <c r="CK182" s="274" t="str">
        <f ca="true">+IF(OFFSET('Sanitation Data'!$D$28,0,10*ROW('Sanitation Data'!D176))="","",OFFSET('Sanitation Data'!$D$28,0,10*ROW('Sanitation Data'!D176)))</f>
        <v/>
      </c>
      <c r="CL182" s="274" t="str">
        <f ca="true">+IF(OFFSET('Sanitation Data'!$D$29,0,10*ROW('Sanitation Data'!D176))="","",OFFSET('Sanitation Data'!$D$29,0,10*ROW('Sanitation Data'!D176)))</f>
        <v/>
      </c>
      <c r="CM182" s="274" t="str">
        <f ca="true">+IF(OFFSET('Sanitation Data'!$D$30,0,10*ROW('Sanitation Data'!D176))="","",OFFSET('Sanitation Data'!$D$30,0,10*ROW('Sanitation Data'!D176)))</f>
        <v/>
      </c>
      <c r="CN182" s="274" t="str">
        <f ca="true">+IF(OFFSET('Sanitation Data'!$D$31,0,10*ROW('Sanitation Data'!D176))="","",OFFSET('Sanitation Data'!$D$31,0,10*ROW('Sanitation Data'!D176)))</f>
        <v/>
      </c>
      <c r="CO182" s="274" t="str">
        <f ca="true">+IF(OFFSET('Sanitation Data'!$D$32,0,10*ROW('Sanitation Data'!D176))="","",OFFSET('Sanitation Data'!$D$32,0,10*ROW('Sanitation Data'!D176)))</f>
        <v/>
      </c>
      <c r="CP182" s="274" t="str">
        <f ca="true">+IF(OFFSET('Sanitation Data'!$E$28,0,10*ROW('Sanitation Data'!E176))="","",OFFSET('Sanitation Data'!$E$28,0,10*ROW('Sanitation Data'!E176)))</f>
        <v/>
      </c>
      <c r="CQ182" s="274" t="str">
        <f ca="true">+IF(OFFSET('Sanitation Data'!$E$29,0,10*ROW('Sanitation Data'!E176))="","",OFFSET('Sanitation Data'!$E$29,0,10*ROW('Sanitation Data'!E176)))</f>
        <v/>
      </c>
      <c r="CR182" s="274" t="str">
        <f ca="true">+IF(OFFSET('Sanitation Data'!$E$30,0,10*ROW('Sanitation Data'!E176))="","",OFFSET('Sanitation Data'!$E$30,0,10*ROW('Sanitation Data'!E176)))</f>
        <v/>
      </c>
      <c r="CS182" s="274" t="str">
        <f ca="true">+IF(OFFSET('Sanitation Data'!$E$31,0,10*ROW('Sanitation Data'!E176))="","",OFFSET('Sanitation Data'!$E$31,0,10*ROW('Sanitation Data'!E176)))</f>
        <v/>
      </c>
      <c r="CT182" s="274" t="str">
        <f ca="true">+IF(OFFSET('Sanitation Data'!$E$32,0,10*ROW('Sanitation Data'!E176))="","",OFFSET('Sanitation Data'!$E$32,0,10*ROW('Sanitation Data'!E176)))</f>
        <v/>
      </c>
      <c r="CU182" s="274" t="str">
        <f ca="true">+IF(OFFSET('Sanitation Data'!$F$28,0,10*ROW('Sanitation Data'!F176))="","",OFFSET('Sanitation Data'!$F$28,0,10*ROW('Sanitation Data'!F176)))</f>
        <v/>
      </c>
      <c r="CV182" s="274" t="str">
        <f ca="true">+IF(OFFSET('Sanitation Data'!$F$29,0,10*ROW('Sanitation Data'!F176))="","",OFFSET('Sanitation Data'!$F$29,0,10*ROW('Sanitation Data'!F176)))</f>
        <v/>
      </c>
      <c r="CW182" s="274" t="str">
        <f ca="true">+IF(OFFSET('Sanitation Data'!$F$30,0,10*ROW('Sanitation Data'!F176))="","",OFFSET('Sanitation Data'!$F$30,0,10*ROW('Sanitation Data'!F176)))</f>
        <v/>
      </c>
      <c r="CX182" s="274" t="str">
        <f ca="true">+IF(OFFSET('Sanitation Data'!$F$31,0,10*ROW('Sanitation Data'!F176))="","",OFFSET('Sanitation Data'!$F$31,0,10*ROW('Sanitation Data'!F176)))</f>
        <v/>
      </c>
      <c r="CY182" s="274" t="str">
        <f ca="true">+IF(OFFSET('Sanitation Data'!$F$32,0,10*ROW('Sanitation Data'!F176))="","",OFFSET('Sanitation Data'!$F$32,0,10*ROW('Sanitation Data'!F176)))</f>
        <v/>
      </c>
      <c r="CZ182" s="274" t="str">
        <f ca="true">+IF(OFFSET('Sanitation Data'!$G$28,0,10*ROW('Sanitation Data'!G176))="","",OFFSET('Sanitation Data'!$G$28,0,10*ROW('Sanitation Data'!G176)))</f>
        <v/>
      </c>
      <c r="DA182" s="274" t="str">
        <f ca="true">+IF(OFFSET('Sanitation Data'!$G$29,0,10*ROW('Sanitation Data'!G176))="","",OFFSET('Sanitation Data'!$G$29,0,10*ROW('Sanitation Data'!G176)))</f>
        <v/>
      </c>
      <c r="DB182" s="274" t="str">
        <f ca="true">+IF(OFFSET('Sanitation Data'!$G$30,0,10*ROW('Sanitation Data'!G176))="","",OFFSET('Sanitation Data'!$G$30,0,10*ROW('Sanitation Data'!G176)))</f>
        <v/>
      </c>
      <c r="DC182" s="274" t="str">
        <f ca="true">+IF(OFFSET('Sanitation Data'!$G$31,0,10*ROW('Sanitation Data'!G176))="","",OFFSET('Sanitation Data'!$G$31,0,10*ROW('Sanitation Data'!G176)))</f>
        <v/>
      </c>
      <c r="DD182" s="274" t="str">
        <f ca="true">+IF(OFFSET('Sanitation Data'!$G$32,0,10*ROW('Sanitation Data'!G176))="","",OFFSET('Sanitation Data'!$G$32,0,10*ROW('Sanitation Data'!G176)))</f>
        <v/>
      </c>
      <c r="DE182" s="274" t="str">
        <f ca="true">+IF(OFFSET('Sanitation Data'!$H$28,0,10*ROW('Sanitation Data'!H176))="","",OFFSET('Sanitation Data'!$H$28,0,10*ROW('Sanitation Data'!H176)))</f>
        <v/>
      </c>
      <c r="DF182" s="274" t="str">
        <f ca="true">+IF(OFFSET('Sanitation Data'!$H$29,0,10*ROW('Sanitation Data'!H176))="","",OFFSET('Sanitation Data'!$H$29,0,10*ROW('Sanitation Data'!H176)))</f>
        <v/>
      </c>
      <c r="DG182" s="274" t="str">
        <f ca="true">+IF(OFFSET('Sanitation Data'!$H$30,0,10*ROW('Sanitation Data'!H176))="","",OFFSET('Sanitation Data'!$H$30,0,10*ROW('Sanitation Data'!H176)))</f>
        <v/>
      </c>
      <c r="DH182" s="274" t="str">
        <f ca="true">+IF(OFFSET('Sanitation Data'!$H$31,0,10*ROW('Sanitation Data'!H176))="","",OFFSET('Sanitation Data'!$H$31,0,10*ROW('Sanitation Data'!H176)))</f>
        <v/>
      </c>
      <c r="DI182" s="274" t="str">
        <f ca="true">+IF(OFFSET('Sanitation Data'!$H$32,0,10*ROW('Sanitation Data'!H176))="","",OFFSET('Sanitation Data'!$H$32,0,10*ROW('Sanitation Data'!H176)))</f>
        <v/>
      </c>
      <c r="DJ182" s="274" t="str">
        <f ca="true">+IF(OFFSET('Sanitation Data'!$I$28,0,10*ROW('Sanitation Data'!I176))="","",OFFSET('Sanitation Data'!$I$28,0,10*ROW('Sanitation Data'!I176)))</f>
        <v/>
      </c>
      <c r="DK182" s="274" t="str">
        <f ca="true">+IF(OFFSET('Sanitation Data'!$I$29,0,10*ROW('Sanitation Data'!I176))="","",OFFSET('Sanitation Data'!$I$29,0,10*ROW('Sanitation Data'!I176)))</f>
        <v/>
      </c>
      <c r="DL182" s="274" t="str">
        <f ca="true">+IF(OFFSET('Sanitation Data'!$I$30,0,10*ROW('Sanitation Data'!I176))="","",OFFSET('Sanitation Data'!$I$30,0,10*ROW('Sanitation Data'!I176)))</f>
        <v/>
      </c>
      <c r="DM182" s="274" t="str">
        <f ca="true">+IF(OFFSET('Sanitation Data'!$I$31,0,10*ROW('Sanitation Data'!I176))="","",OFFSET('Sanitation Data'!$I$31,0,10*ROW('Sanitation Data'!I176)))</f>
        <v/>
      </c>
      <c r="DN182" s="274" t="str">
        <f ca="true">+IF(OFFSET('Sanitation Data'!$I$32,0,10*ROW('Sanitation Data'!I176))="","",OFFSET('Sanitation Data'!$I$32,0,10*ROW('Sanitation Data'!I176)))</f>
        <v/>
      </c>
      <c r="DO182" s="274" t="str">
        <f ca="true">+IF(OFFSET('Hygiene Data'!$D$11,0,10*ROW('Hygiene Data'!D176))="","",OFFSET('Hygiene Data'!$D$11,0,10*ROW('Hygiene Data'!D176)))</f>
        <v/>
      </c>
      <c r="DP182" s="274" t="str">
        <f ca="true">+IF(OFFSET('Hygiene Data'!$D$12,0,10*ROW('Hygiene Data'!D176))="","",OFFSET('Hygiene Data'!$D$12,0,10*ROW('Hygiene Data'!D176)))</f>
        <v/>
      </c>
      <c r="DQ182" s="274" t="str">
        <f ca="true">+IF(OFFSET('Hygiene Data'!$D$13,0,10*ROW('Hygiene Data'!D176))="","",OFFSET('Hygiene Data'!$D$13,0,10*ROW('Hygiene Data'!D176)))</f>
        <v/>
      </c>
      <c r="DR182" s="274" t="str">
        <f ca="true">+IF(OFFSET('Hygiene Data'!$E$11,0,10*ROW('Hygiene Data'!E176))="","",OFFSET('Hygiene Data'!$E$11,0,10*ROW('Hygiene Data'!E176)))</f>
        <v/>
      </c>
      <c r="DS182" s="274" t="str">
        <f ca="true">+IF(OFFSET('Hygiene Data'!$E$12,0,10*ROW('Hygiene Data'!E176))="","",OFFSET('Hygiene Data'!$E$12,0,10*ROW('Hygiene Data'!E176)))</f>
        <v/>
      </c>
      <c r="DT182" s="274" t="str">
        <f ca="true">+IF(OFFSET('Hygiene Data'!$E$13,0,10*ROW('Hygiene Data'!E176))="","",OFFSET('Hygiene Data'!$E$13,0,10*ROW('Hygiene Data'!E176)))</f>
        <v/>
      </c>
      <c r="DU182" s="274" t="str">
        <f ca="true">+IF(OFFSET('Hygiene Data'!$F$11,0,10*ROW('Hygiene Data'!F176))="","",OFFSET('Hygiene Data'!$F$11,0,10*ROW('Hygiene Data'!F176)))</f>
        <v/>
      </c>
      <c r="DV182" s="274" t="str">
        <f ca="true">+IF(OFFSET('Hygiene Data'!$F$12,0,10*ROW('Hygiene Data'!F176))="","",OFFSET('Hygiene Data'!$F$12,0,10*ROW('Hygiene Data'!F176)))</f>
        <v/>
      </c>
      <c r="DW182" s="274" t="str">
        <f ca="true">+IF(OFFSET('Hygiene Data'!$F$13,0,10*ROW('Hygiene Data'!F176))="","",OFFSET('Hygiene Data'!$F$13,0,10*ROW('Hygiene Data'!F176)))</f>
        <v/>
      </c>
      <c r="DX182" s="274" t="str">
        <f ca="true">+IF(OFFSET('Hygiene Data'!$G$11,0,10*ROW('Hygiene Data'!G176))="","",OFFSET('Hygiene Data'!$G$11,0,10*ROW('Hygiene Data'!G176)))</f>
        <v/>
      </c>
      <c r="DY182" s="274" t="str">
        <f ca="true">+IF(OFFSET('Hygiene Data'!$G$12,0,10*ROW('Hygiene Data'!G176))="","",OFFSET('Hygiene Data'!$G$12,0,10*ROW('Hygiene Data'!G176)))</f>
        <v/>
      </c>
      <c r="DZ182" s="274" t="str">
        <f ca="true">+IF(OFFSET('Hygiene Data'!$G$13,0,10*ROW('Hygiene Data'!G176))="","",OFFSET('Hygiene Data'!$G$13,0,10*ROW('Hygiene Data'!G176)))</f>
        <v/>
      </c>
      <c r="EA182" s="274" t="str">
        <f ca="true">+IF(OFFSET('Hygiene Data'!$H$11,0,10*ROW('Hygiene Data'!H176))="","",OFFSET('Hygiene Data'!$H$11,0,10*ROW('Hygiene Data'!H176)))</f>
        <v/>
      </c>
      <c r="EB182" s="274" t="str">
        <f ca="true">+IF(OFFSET('Hygiene Data'!$H$12,0,10*ROW('Hygiene Data'!H176))="","",OFFSET('Hygiene Data'!$H$12,0,10*ROW('Hygiene Data'!H176)))</f>
        <v/>
      </c>
      <c r="EC182" s="274" t="str">
        <f ca="true">+IF(OFFSET('Hygiene Data'!$H$13,0,10*ROW('Hygiene Data'!H176))="","",OFFSET('Hygiene Data'!$H$13,0,10*ROW('Hygiene Data'!H176)))</f>
        <v/>
      </c>
      <c r="ED182" s="274" t="str">
        <f ca="true">+IF(OFFSET('Hygiene Data'!$I$11,0,10*ROW('Hygiene Data'!I176))="","",OFFSET('Hygiene Data'!$I$11,0,10*ROW('Hygiene Data'!I176)))</f>
        <v/>
      </c>
      <c r="EE182" s="274" t="str">
        <f ca="true">+IF(OFFSET('Hygiene Data'!$I$12,0,10*ROW('Hygiene Data'!I176))="","",OFFSET('Hygiene Data'!$I$12,0,10*ROW('Hygiene Data'!I176)))</f>
        <v/>
      </c>
      <c r="EF182" s="274"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0" t="str">
        <f t="shared" ca="true" si="2"/>
        <v/>
      </c>
      <c r="D183" s="9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4"/>
      <c r="BS183" s="274" t="str">
        <f ca="true">+IF(OFFSET('Water Data'!$D$27,0,10*ROW('Water Data'!D177))="","",OFFSET('Water Data'!$D$27,0,10*ROW('Water Data'!D177)))</f>
        <v/>
      </c>
      <c r="BT183" s="274" t="str">
        <f ca="true">+IF(OFFSET('Water Data'!$D$28,0,10*ROW('Water Data'!D177))="","",OFFSET('Water Data'!$D$28,0,10*ROW('Water Data'!D177)))</f>
        <v/>
      </c>
      <c r="BU183" s="274" t="str">
        <f ca="true">+IF(OFFSET('Water Data'!$D$29,0,10*ROW('Water Data'!D177))="","",OFFSET('Water Data'!$D$29,0,10*ROW('Water Data'!D177)))</f>
        <v/>
      </c>
      <c r="BV183" s="274" t="str">
        <f ca="true">+IF(OFFSET('Water Data'!$E$27,0,10*ROW('Water Data'!E177))="","",OFFSET('Water Data'!$E$27,0,10*ROW('Water Data'!E177)))</f>
        <v/>
      </c>
      <c r="BW183" s="274" t="str">
        <f ca="true">+IF(OFFSET('Water Data'!$E$28,0,10*ROW('Water Data'!E177))="","",OFFSET('Water Data'!$E$28,0,10*ROW('Water Data'!E177)))</f>
        <v/>
      </c>
      <c r="BX183" s="274" t="str">
        <f ca="true">+IF(OFFSET('Water Data'!$E$29,0,10*ROW('Water Data'!E177))="","",OFFSET('Water Data'!$E$29,0,10*ROW('Water Data'!E177)))</f>
        <v/>
      </c>
      <c r="BY183" s="274" t="str">
        <f ca="true">+IF(OFFSET('Water Data'!$F$27,0,10*ROW('Water Data'!F177))="","",OFFSET('Water Data'!$F$27,0,10*ROW('Water Data'!F177)))</f>
        <v/>
      </c>
      <c r="BZ183" s="274" t="str">
        <f ca="true">+IF(OFFSET('Water Data'!$F$28,0,10*ROW('Water Data'!F177))="","",OFFSET('Water Data'!$F$28,0,10*ROW('Water Data'!F177)))</f>
        <v/>
      </c>
      <c r="CA183" s="274" t="str">
        <f ca="true">+IF(OFFSET('Water Data'!$F$29,0,10*ROW('Water Data'!F177))="","",OFFSET('Water Data'!$F$29,0,10*ROW('Water Data'!F177)))</f>
        <v/>
      </c>
      <c r="CB183" s="274" t="str">
        <f ca="true">+IF(OFFSET('Water Data'!$G$27,0,10*ROW('Water Data'!G177))="","",OFFSET('Water Data'!$G$27,0,10*ROW('Water Data'!G177)))</f>
        <v/>
      </c>
      <c r="CC183" s="274" t="str">
        <f ca="true">+IF(OFFSET('Water Data'!$G$28,0,10*ROW('Water Data'!G177))="","",OFFSET('Water Data'!$G$28,0,10*ROW('Water Data'!G177)))</f>
        <v/>
      </c>
      <c r="CD183" s="274" t="str">
        <f ca="true">+IF(OFFSET('Water Data'!$G$29,0,10*ROW('Water Data'!G177))="","",OFFSET('Water Data'!$G$29,0,10*ROW('Water Data'!G177)))</f>
        <v/>
      </c>
      <c r="CE183" s="274" t="str">
        <f ca="true">+IF(OFFSET('Water Data'!$H$27,0,10*ROW('Water Data'!H177))="","",OFFSET('Water Data'!$H$27,0,10*ROW('Water Data'!H177)))</f>
        <v/>
      </c>
      <c r="CF183" s="274" t="str">
        <f ca="true">+IF(OFFSET('Water Data'!$H$28,0,10*ROW('Water Data'!H177))="","",OFFSET('Water Data'!$H$28,0,10*ROW('Water Data'!H177)))</f>
        <v/>
      </c>
      <c r="CG183" s="274" t="str">
        <f ca="true">+IF(OFFSET('Water Data'!$H$29,0,10*ROW('Water Data'!H177))="","",OFFSET('Water Data'!$H$29,0,10*ROW('Water Data'!H177)))</f>
        <v/>
      </c>
      <c r="CH183" s="274" t="str">
        <f ca="true">+IF(OFFSET('Water Data'!$I$27,0,10*ROW('Water Data'!I177))="","",OFFSET('Water Data'!$I$27,0,10*ROW('Water Data'!I177)))</f>
        <v/>
      </c>
      <c r="CI183" s="274" t="str">
        <f ca="true">+IF(OFFSET('Water Data'!$I$28,0,10*ROW('Water Data'!I177))="","",OFFSET('Water Data'!$I$28,0,10*ROW('Water Data'!I177)))</f>
        <v/>
      </c>
      <c r="CJ183" s="274" t="str">
        <f ca="true">+IF(OFFSET('Water Data'!$I$29,0,10*ROW('Water Data'!I177))="","",OFFSET('Water Data'!$I$29,0,10*ROW('Water Data'!I177)))</f>
        <v/>
      </c>
      <c r="CK183" s="274" t="str">
        <f ca="true">+IF(OFFSET('Sanitation Data'!$D$28,0,10*ROW('Sanitation Data'!D177))="","",OFFSET('Sanitation Data'!$D$28,0,10*ROW('Sanitation Data'!D177)))</f>
        <v/>
      </c>
      <c r="CL183" s="274" t="str">
        <f ca="true">+IF(OFFSET('Sanitation Data'!$D$29,0,10*ROW('Sanitation Data'!D177))="","",OFFSET('Sanitation Data'!$D$29,0,10*ROW('Sanitation Data'!D177)))</f>
        <v/>
      </c>
      <c r="CM183" s="274" t="str">
        <f ca="true">+IF(OFFSET('Sanitation Data'!$D$30,0,10*ROW('Sanitation Data'!D177))="","",OFFSET('Sanitation Data'!$D$30,0,10*ROW('Sanitation Data'!D177)))</f>
        <v/>
      </c>
      <c r="CN183" s="274" t="str">
        <f ca="true">+IF(OFFSET('Sanitation Data'!$D$31,0,10*ROW('Sanitation Data'!D177))="","",OFFSET('Sanitation Data'!$D$31,0,10*ROW('Sanitation Data'!D177)))</f>
        <v/>
      </c>
      <c r="CO183" s="274" t="str">
        <f ca="true">+IF(OFFSET('Sanitation Data'!$D$32,0,10*ROW('Sanitation Data'!D177))="","",OFFSET('Sanitation Data'!$D$32,0,10*ROW('Sanitation Data'!D177)))</f>
        <v/>
      </c>
      <c r="CP183" s="274" t="str">
        <f ca="true">+IF(OFFSET('Sanitation Data'!$E$28,0,10*ROW('Sanitation Data'!E177))="","",OFFSET('Sanitation Data'!$E$28,0,10*ROW('Sanitation Data'!E177)))</f>
        <v/>
      </c>
      <c r="CQ183" s="274" t="str">
        <f ca="true">+IF(OFFSET('Sanitation Data'!$E$29,0,10*ROW('Sanitation Data'!E177))="","",OFFSET('Sanitation Data'!$E$29,0,10*ROW('Sanitation Data'!E177)))</f>
        <v/>
      </c>
      <c r="CR183" s="274" t="str">
        <f ca="true">+IF(OFFSET('Sanitation Data'!$E$30,0,10*ROW('Sanitation Data'!E177))="","",OFFSET('Sanitation Data'!$E$30,0,10*ROW('Sanitation Data'!E177)))</f>
        <v/>
      </c>
      <c r="CS183" s="274" t="str">
        <f ca="true">+IF(OFFSET('Sanitation Data'!$E$31,0,10*ROW('Sanitation Data'!E177))="","",OFFSET('Sanitation Data'!$E$31,0,10*ROW('Sanitation Data'!E177)))</f>
        <v/>
      </c>
      <c r="CT183" s="274" t="str">
        <f ca="true">+IF(OFFSET('Sanitation Data'!$E$32,0,10*ROW('Sanitation Data'!E177))="","",OFFSET('Sanitation Data'!$E$32,0,10*ROW('Sanitation Data'!E177)))</f>
        <v/>
      </c>
      <c r="CU183" s="274" t="str">
        <f ca="true">+IF(OFFSET('Sanitation Data'!$F$28,0,10*ROW('Sanitation Data'!F177))="","",OFFSET('Sanitation Data'!$F$28,0,10*ROW('Sanitation Data'!F177)))</f>
        <v/>
      </c>
      <c r="CV183" s="274" t="str">
        <f ca="true">+IF(OFFSET('Sanitation Data'!$F$29,0,10*ROW('Sanitation Data'!F177))="","",OFFSET('Sanitation Data'!$F$29,0,10*ROW('Sanitation Data'!F177)))</f>
        <v/>
      </c>
      <c r="CW183" s="274" t="str">
        <f ca="true">+IF(OFFSET('Sanitation Data'!$F$30,0,10*ROW('Sanitation Data'!F177))="","",OFFSET('Sanitation Data'!$F$30,0,10*ROW('Sanitation Data'!F177)))</f>
        <v/>
      </c>
      <c r="CX183" s="274" t="str">
        <f ca="true">+IF(OFFSET('Sanitation Data'!$F$31,0,10*ROW('Sanitation Data'!F177))="","",OFFSET('Sanitation Data'!$F$31,0,10*ROW('Sanitation Data'!F177)))</f>
        <v/>
      </c>
      <c r="CY183" s="274" t="str">
        <f ca="true">+IF(OFFSET('Sanitation Data'!$F$32,0,10*ROW('Sanitation Data'!F177))="","",OFFSET('Sanitation Data'!$F$32,0,10*ROW('Sanitation Data'!F177)))</f>
        <v/>
      </c>
      <c r="CZ183" s="274" t="str">
        <f ca="true">+IF(OFFSET('Sanitation Data'!$G$28,0,10*ROW('Sanitation Data'!G177))="","",OFFSET('Sanitation Data'!$G$28,0,10*ROW('Sanitation Data'!G177)))</f>
        <v/>
      </c>
      <c r="DA183" s="274" t="str">
        <f ca="true">+IF(OFFSET('Sanitation Data'!$G$29,0,10*ROW('Sanitation Data'!G177))="","",OFFSET('Sanitation Data'!$G$29,0,10*ROW('Sanitation Data'!G177)))</f>
        <v/>
      </c>
      <c r="DB183" s="274" t="str">
        <f ca="true">+IF(OFFSET('Sanitation Data'!$G$30,0,10*ROW('Sanitation Data'!G177))="","",OFFSET('Sanitation Data'!$G$30,0,10*ROW('Sanitation Data'!G177)))</f>
        <v/>
      </c>
      <c r="DC183" s="274" t="str">
        <f ca="true">+IF(OFFSET('Sanitation Data'!$G$31,0,10*ROW('Sanitation Data'!G177))="","",OFFSET('Sanitation Data'!$G$31,0,10*ROW('Sanitation Data'!G177)))</f>
        <v/>
      </c>
      <c r="DD183" s="274" t="str">
        <f ca="true">+IF(OFFSET('Sanitation Data'!$G$32,0,10*ROW('Sanitation Data'!G177))="","",OFFSET('Sanitation Data'!$G$32,0,10*ROW('Sanitation Data'!G177)))</f>
        <v/>
      </c>
      <c r="DE183" s="274" t="str">
        <f ca="true">+IF(OFFSET('Sanitation Data'!$H$28,0,10*ROW('Sanitation Data'!H177))="","",OFFSET('Sanitation Data'!$H$28,0,10*ROW('Sanitation Data'!H177)))</f>
        <v/>
      </c>
      <c r="DF183" s="274" t="str">
        <f ca="true">+IF(OFFSET('Sanitation Data'!$H$29,0,10*ROW('Sanitation Data'!H177))="","",OFFSET('Sanitation Data'!$H$29,0,10*ROW('Sanitation Data'!H177)))</f>
        <v/>
      </c>
      <c r="DG183" s="274" t="str">
        <f ca="true">+IF(OFFSET('Sanitation Data'!$H$30,0,10*ROW('Sanitation Data'!H177))="","",OFFSET('Sanitation Data'!$H$30,0,10*ROW('Sanitation Data'!H177)))</f>
        <v/>
      </c>
      <c r="DH183" s="274" t="str">
        <f ca="true">+IF(OFFSET('Sanitation Data'!$H$31,0,10*ROW('Sanitation Data'!H177))="","",OFFSET('Sanitation Data'!$H$31,0,10*ROW('Sanitation Data'!H177)))</f>
        <v/>
      </c>
      <c r="DI183" s="274" t="str">
        <f ca="true">+IF(OFFSET('Sanitation Data'!$H$32,0,10*ROW('Sanitation Data'!H177))="","",OFFSET('Sanitation Data'!$H$32,0,10*ROW('Sanitation Data'!H177)))</f>
        <v/>
      </c>
      <c r="DJ183" s="274" t="str">
        <f ca="true">+IF(OFFSET('Sanitation Data'!$I$28,0,10*ROW('Sanitation Data'!I177))="","",OFFSET('Sanitation Data'!$I$28,0,10*ROW('Sanitation Data'!I177)))</f>
        <v/>
      </c>
      <c r="DK183" s="274" t="str">
        <f ca="true">+IF(OFFSET('Sanitation Data'!$I$29,0,10*ROW('Sanitation Data'!I177))="","",OFFSET('Sanitation Data'!$I$29,0,10*ROW('Sanitation Data'!I177)))</f>
        <v/>
      </c>
      <c r="DL183" s="274" t="str">
        <f ca="true">+IF(OFFSET('Sanitation Data'!$I$30,0,10*ROW('Sanitation Data'!I177))="","",OFFSET('Sanitation Data'!$I$30,0,10*ROW('Sanitation Data'!I177)))</f>
        <v/>
      </c>
      <c r="DM183" s="274" t="str">
        <f ca="true">+IF(OFFSET('Sanitation Data'!$I$31,0,10*ROW('Sanitation Data'!I177))="","",OFFSET('Sanitation Data'!$I$31,0,10*ROW('Sanitation Data'!I177)))</f>
        <v/>
      </c>
      <c r="DN183" s="274" t="str">
        <f ca="true">+IF(OFFSET('Sanitation Data'!$I$32,0,10*ROW('Sanitation Data'!I177))="","",OFFSET('Sanitation Data'!$I$32,0,10*ROW('Sanitation Data'!I177)))</f>
        <v/>
      </c>
      <c r="DO183" s="274" t="str">
        <f ca="true">+IF(OFFSET('Hygiene Data'!$D$11,0,10*ROW('Hygiene Data'!D177))="","",OFFSET('Hygiene Data'!$D$11,0,10*ROW('Hygiene Data'!D177)))</f>
        <v/>
      </c>
      <c r="DP183" s="274" t="str">
        <f ca="true">+IF(OFFSET('Hygiene Data'!$D$12,0,10*ROW('Hygiene Data'!D177))="","",OFFSET('Hygiene Data'!$D$12,0,10*ROW('Hygiene Data'!D177)))</f>
        <v/>
      </c>
      <c r="DQ183" s="274" t="str">
        <f ca="true">+IF(OFFSET('Hygiene Data'!$D$13,0,10*ROW('Hygiene Data'!D177))="","",OFFSET('Hygiene Data'!$D$13,0,10*ROW('Hygiene Data'!D177)))</f>
        <v/>
      </c>
      <c r="DR183" s="274" t="str">
        <f ca="true">+IF(OFFSET('Hygiene Data'!$E$11,0,10*ROW('Hygiene Data'!E177))="","",OFFSET('Hygiene Data'!$E$11,0,10*ROW('Hygiene Data'!E177)))</f>
        <v/>
      </c>
      <c r="DS183" s="274" t="str">
        <f ca="true">+IF(OFFSET('Hygiene Data'!$E$12,0,10*ROW('Hygiene Data'!E177))="","",OFFSET('Hygiene Data'!$E$12,0,10*ROW('Hygiene Data'!E177)))</f>
        <v/>
      </c>
      <c r="DT183" s="274" t="str">
        <f ca="true">+IF(OFFSET('Hygiene Data'!$E$13,0,10*ROW('Hygiene Data'!E177))="","",OFFSET('Hygiene Data'!$E$13,0,10*ROW('Hygiene Data'!E177)))</f>
        <v/>
      </c>
      <c r="DU183" s="274" t="str">
        <f ca="true">+IF(OFFSET('Hygiene Data'!$F$11,0,10*ROW('Hygiene Data'!F177))="","",OFFSET('Hygiene Data'!$F$11,0,10*ROW('Hygiene Data'!F177)))</f>
        <v/>
      </c>
      <c r="DV183" s="274" t="str">
        <f ca="true">+IF(OFFSET('Hygiene Data'!$F$12,0,10*ROW('Hygiene Data'!F177))="","",OFFSET('Hygiene Data'!$F$12,0,10*ROW('Hygiene Data'!F177)))</f>
        <v/>
      </c>
      <c r="DW183" s="274" t="str">
        <f ca="true">+IF(OFFSET('Hygiene Data'!$F$13,0,10*ROW('Hygiene Data'!F177))="","",OFFSET('Hygiene Data'!$F$13,0,10*ROW('Hygiene Data'!F177)))</f>
        <v/>
      </c>
      <c r="DX183" s="274" t="str">
        <f ca="true">+IF(OFFSET('Hygiene Data'!$G$11,0,10*ROW('Hygiene Data'!G177))="","",OFFSET('Hygiene Data'!$G$11,0,10*ROW('Hygiene Data'!G177)))</f>
        <v/>
      </c>
      <c r="DY183" s="274" t="str">
        <f ca="true">+IF(OFFSET('Hygiene Data'!$G$12,0,10*ROW('Hygiene Data'!G177))="","",OFFSET('Hygiene Data'!$G$12,0,10*ROW('Hygiene Data'!G177)))</f>
        <v/>
      </c>
      <c r="DZ183" s="274" t="str">
        <f ca="true">+IF(OFFSET('Hygiene Data'!$G$13,0,10*ROW('Hygiene Data'!G177))="","",OFFSET('Hygiene Data'!$G$13,0,10*ROW('Hygiene Data'!G177)))</f>
        <v/>
      </c>
      <c r="EA183" s="274" t="str">
        <f ca="true">+IF(OFFSET('Hygiene Data'!$H$11,0,10*ROW('Hygiene Data'!H177))="","",OFFSET('Hygiene Data'!$H$11,0,10*ROW('Hygiene Data'!H177)))</f>
        <v/>
      </c>
      <c r="EB183" s="274" t="str">
        <f ca="true">+IF(OFFSET('Hygiene Data'!$H$12,0,10*ROW('Hygiene Data'!H177))="","",OFFSET('Hygiene Data'!$H$12,0,10*ROW('Hygiene Data'!H177)))</f>
        <v/>
      </c>
      <c r="EC183" s="274" t="str">
        <f ca="true">+IF(OFFSET('Hygiene Data'!$H$13,0,10*ROW('Hygiene Data'!H177))="","",OFFSET('Hygiene Data'!$H$13,0,10*ROW('Hygiene Data'!H177)))</f>
        <v/>
      </c>
      <c r="ED183" s="274" t="str">
        <f ca="true">+IF(OFFSET('Hygiene Data'!$I$11,0,10*ROW('Hygiene Data'!I177))="","",OFFSET('Hygiene Data'!$I$11,0,10*ROW('Hygiene Data'!I177)))</f>
        <v/>
      </c>
      <c r="EE183" s="274" t="str">
        <f ca="true">+IF(OFFSET('Hygiene Data'!$I$12,0,10*ROW('Hygiene Data'!I177))="","",OFFSET('Hygiene Data'!$I$12,0,10*ROW('Hygiene Data'!I177)))</f>
        <v/>
      </c>
      <c r="EF183" s="274"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0" t="str">
        <f t="shared" ca="true" si="2"/>
        <v/>
      </c>
      <c r="D184" s="9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4"/>
      <c r="BS184" s="274" t="str">
        <f ca="true">+IF(OFFSET('Water Data'!$D$27,0,10*ROW('Water Data'!D178))="","",OFFSET('Water Data'!$D$27,0,10*ROW('Water Data'!D178)))</f>
        <v/>
      </c>
      <c r="BT184" s="274" t="str">
        <f ca="true">+IF(OFFSET('Water Data'!$D$28,0,10*ROW('Water Data'!D178))="","",OFFSET('Water Data'!$D$28,0,10*ROW('Water Data'!D178)))</f>
        <v/>
      </c>
      <c r="BU184" s="274" t="str">
        <f ca="true">+IF(OFFSET('Water Data'!$D$29,0,10*ROW('Water Data'!D178))="","",OFFSET('Water Data'!$D$29,0,10*ROW('Water Data'!D178)))</f>
        <v/>
      </c>
      <c r="BV184" s="274" t="str">
        <f ca="true">+IF(OFFSET('Water Data'!$E$27,0,10*ROW('Water Data'!E178))="","",OFFSET('Water Data'!$E$27,0,10*ROW('Water Data'!E178)))</f>
        <v/>
      </c>
      <c r="BW184" s="274" t="str">
        <f ca="true">+IF(OFFSET('Water Data'!$E$28,0,10*ROW('Water Data'!E178))="","",OFFSET('Water Data'!$E$28,0,10*ROW('Water Data'!E178)))</f>
        <v/>
      </c>
      <c r="BX184" s="274" t="str">
        <f ca="true">+IF(OFFSET('Water Data'!$E$29,0,10*ROW('Water Data'!E178))="","",OFFSET('Water Data'!$E$29,0,10*ROW('Water Data'!E178)))</f>
        <v/>
      </c>
      <c r="BY184" s="274" t="str">
        <f ca="true">+IF(OFFSET('Water Data'!$F$27,0,10*ROW('Water Data'!F178))="","",OFFSET('Water Data'!$F$27,0,10*ROW('Water Data'!F178)))</f>
        <v/>
      </c>
      <c r="BZ184" s="274" t="str">
        <f ca="true">+IF(OFFSET('Water Data'!$F$28,0,10*ROW('Water Data'!F178))="","",OFFSET('Water Data'!$F$28,0,10*ROW('Water Data'!F178)))</f>
        <v/>
      </c>
      <c r="CA184" s="274" t="str">
        <f ca="true">+IF(OFFSET('Water Data'!$F$29,0,10*ROW('Water Data'!F178))="","",OFFSET('Water Data'!$F$29,0,10*ROW('Water Data'!F178)))</f>
        <v/>
      </c>
      <c r="CB184" s="274" t="str">
        <f ca="true">+IF(OFFSET('Water Data'!$G$27,0,10*ROW('Water Data'!G178))="","",OFFSET('Water Data'!$G$27,0,10*ROW('Water Data'!G178)))</f>
        <v/>
      </c>
      <c r="CC184" s="274" t="str">
        <f ca="true">+IF(OFFSET('Water Data'!$G$28,0,10*ROW('Water Data'!G178))="","",OFFSET('Water Data'!$G$28,0,10*ROW('Water Data'!G178)))</f>
        <v/>
      </c>
      <c r="CD184" s="274" t="str">
        <f ca="true">+IF(OFFSET('Water Data'!$G$29,0,10*ROW('Water Data'!G178))="","",OFFSET('Water Data'!$G$29,0,10*ROW('Water Data'!G178)))</f>
        <v/>
      </c>
      <c r="CE184" s="274" t="str">
        <f ca="true">+IF(OFFSET('Water Data'!$H$27,0,10*ROW('Water Data'!H178))="","",OFFSET('Water Data'!$H$27,0,10*ROW('Water Data'!H178)))</f>
        <v/>
      </c>
      <c r="CF184" s="274" t="str">
        <f ca="true">+IF(OFFSET('Water Data'!$H$28,0,10*ROW('Water Data'!H178))="","",OFFSET('Water Data'!$H$28,0,10*ROW('Water Data'!H178)))</f>
        <v/>
      </c>
      <c r="CG184" s="274" t="str">
        <f ca="true">+IF(OFFSET('Water Data'!$H$29,0,10*ROW('Water Data'!H178))="","",OFFSET('Water Data'!$H$29,0,10*ROW('Water Data'!H178)))</f>
        <v/>
      </c>
      <c r="CH184" s="274" t="str">
        <f ca="true">+IF(OFFSET('Water Data'!$I$27,0,10*ROW('Water Data'!I178))="","",OFFSET('Water Data'!$I$27,0,10*ROW('Water Data'!I178)))</f>
        <v/>
      </c>
      <c r="CI184" s="274" t="str">
        <f ca="true">+IF(OFFSET('Water Data'!$I$28,0,10*ROW('Water Data'!I178))="","",OFFSET('Water Data'!$I$28,0,10*ROW('Water Data'!I178)))</f>
        <v/>
      </c>
      <c r="CJ184" s="274" t="str">
        <f ca="true">+IF(OFFSET('Water Data'!$I$29,0,10*ROW('Water Data'!I178))="","",OFFSET('Water Data'!$I$29,0,10*ROW('Water Data'!I178)))</f>
        <v/>
      </c>
      <c r="CK184" s="274" t="str">
        <f ca="true">+IF(OFFSET('Sanitation Data'!$D$28,0,10*ROW('Sanitation Data'!D178))="","",OFFSET('Sanitation Data'!$D$28,0,10*ROW('Sanitation Data'!D178)))</f>
        <v/>
      </c>
      <c r="CL184" s="274" t="str">
        <f ca="true">+IF(OFFSET('Sanitation Data'!$D$29,0,10*ROW('Sanitation Data'!D178))="","",OFFSET('Sanitation Data'!$D$29,0,10*ROW('Sanitation Data'!D178)))</f>
        <v/>
      </c>
      <c r="CM184" s="274" t="str">
        <f ca="true">+IF(OFFSET('Sanitation Data'!$D$30,0,10*ROW('Sanitation Data'!D178))="","",OFFSET('Sanitation Data'!$D$30,0,10*ROW('Sanitation Data'!D178)))</f>
        <v/>
      </c>
      <c r="CN184" s="274" t="str">
        <f ca="true">+IF(OFFSET('Sanitation Data'!$D$31,0,10*ROW('Sanitation Data'!D178))="","",OFFSET('Sanitation Data'!$D$31,0,10*ROW('Sanitation Data'!D178)))</f>
        <v/>
      </c>
      <c r="CO184" s="274" t="str">
        <f ca="true">+IF(OFFSET('Sanitation Data'!$D$32,0,10*ROW('Sanitation Data'!D178))="","",OFFSET('Sanitation Data'!$D$32,0,10*ROW('Sanitation Data'!D178)))</f>
        <v/>
      </c>
      <c r="CP184" s="274" t="str">
        <f ca="true">+IF(OFFSET('Sanitation Data'!$E$28,0,10*ROW('Sanitation Data'!E178))="","",OFFSET('Sanitation Data'!$E$28,0,10*ROW('Sanitation Data'!E178)))</f>
        <v/>
      </c>
      <c r="CQ184" s="274" t="str">
        <f ca="true">+IF(OFFSET('Sanitation Data'!$E$29,0,10*ROW('Sanitation Data'!E178))="","",OFFSET('Sanitation Data'!$E$29,0,10*ROW('Sanitation Data'!E178)))</f>
        <v/>
      </c>
      <c r="CR184" s="274" t="str">
        <f ca="true">+IF(OFFSET('Sanitation Data'!$E$30,0,10*ROW('Sanitation Data'!E178))="","",OFFSET('Sanitation Data'!$E$30,0,10*ROW('Sanitation Data'!E178)))</f>
        <v/>
      </c>
      <c r="CS184" s="274" t="str">
        <f ca="true">+IF(OFFSET('Sanitation Data'!$E$31,0,10*ROW('Sanitation Data'!E178))="","",OFFSET('Sanitation Data'!$E$31,0,10*ROW('Sanitation Data'!E178)))</f>
        <v/>
      </c>
      <c r="CT184" s="274" t="str">
        <f ca="true">+IF(OFFSET('Sanitation Data'!$E$32,0,10*ROW('Sanitation Data'!E178))="","",OFFSET('Sanitation Data'!$E$32,0,10*ROW('Sanitation Data'!E178)))</f>
        <v/>
      </c>
      <c r="CU184" s="274" t="str">
        <f ca="true">+IF(OFFSET('Sanitation Data'!$F$28,0,10*ROW('Sanitation Data'!F178))="","",OFFSET('Sanitation Data'!$F$28,0,10*ROW('Sanitation Data'!F178)))</f>
        <v/>
      </c>
      <c r="CV184" s="274" t="str">
        <f ca="true">+IF(OFFSET('Sanitation Data'!$F$29,0,10*ROW('Sanitation Data'!F178))="","",OFFSET('Sanitation Data'!$F$29,0,10*ROW('Sanitation Data'!F178)))</f>
        <v/>
      </c>
      <c r="CW184" s="274" t="str">
        <f ca="true">+IF(OFFSET('Sanitation Data'!$F$30,0,10*ROW('Sanitation Data'!F178))="","",OFFSET('Sanitation Data'!$F$30,0,10*ROW('Sanitation Data'!F178)))</f>
        <v/>
      </c>
      <c r="CX184" s="274" t="str">
        <f ca="true">+IF(OFFSET('Sanitation Data'!$F$31,0,10*ROW('Sanitation Data'!F178))="","",OFFSET('Sanitation Data'!$F$31,0,10*ROW('Sanitation Data'!F178)))</f>
        <v/>
      </c>
      <c r="CY184" s="274" t="str">
        <f ca="true">+IF(OFFSET('Sanitation Data'!$F$32,0,10*ROW('Sanitation Data'!F178))="","",OFFSET('Sanitation Data'!$F$32,0,10*ROW('Sanitation Data'!F178)))</f>
        <v/>
      </c>
      <c r="CZ184" s="274" t="str">
        <f ca="true">+IF(OFFSET('Sanitation Data'!$G$28,0,10*ROW('Sanitation Data'!G178))="","",OFFSET('Sanitation Data'!$G$28,0,10*ROW('Sanitation Data'!G178)))</f>
        <v/>
      </c>
      <c r="DA184" s="274" t="str">
        <f ca="true">+IF(OFFSET('Sanitation Data'!$G$29,0,10*ROW('Sanitation Data'!G178))="","",OFFSET('Sanitation Data'!$G$29,0,10*ROW('Sanitation Data'!G178)))</f>
        <v/>
      </c>
      <c r="DB184" s="274" t="str">
        <f ca="true">+IF(OFFSET('Sanitation Data'!$G$30,0,10*ROW('Sanitation Data'!G178))="","",OFFSET('Sanitation Data'!$G$30,0,10*ROW('Sanitation Data'!G178)))</f>
        <v/>
      </c>
      <c r="DC184" s="274" t="str">
        <f ca="true">+IF(OFFSET('Sanitation Data'!$G$31,0,10*ROW('Sanitation Data'!G178))="","",OFFSET('Sanitation Data'!$G$31,0,10*ROW('Sanitation Data'!G178)))</f>
        <v/>
      </c>
      <c r="DD184" s="274" t="str">
        <f ca="true">+IF(OFFSET('Sanitation Data'!$G$32,0,10*ROW('Sanitation Data'!G178))="","",OFFSET('Sanitation Data'!$G$32,0,10*ROW('Sanitation Data'!G178)))</f>
        <v/>
      </c>
      <c r="DE184" s="274" t="str">
        <f ca="true">+IF(OFFSET('Sanitation Data'!$H$28,0,10*ROW('Sanitation Data'!H178))="","",OFFSET('Sanitation Data'!$H$28,0,10*ROW('Sanitation Data'!H178)))</f>
        <v/>
      </c>
      <c r="DF184" s="274" t="str">
        <f ca="true">+IF(OFFSET('Sanitation Data'!$H$29,0,10*ROW('Sanitation Data'!H178))="","",OFFSET('Sanitation Data'!$H$29,0,10*ROW('Sanitation Data'!H178)))</f>
        <v/>
      </c>
      <c r="DG184" s="274" t="str">
        <f ca="true">+IF(OFFSET('Sanitation Data'!$H$30,0,10*ROW('Sanitation Data'!H178))="","",OFFSET('Sanitation Data'!$H$30,0,10*ROW('Sanitation Data'!H178)))</f>
        <v/>
      </c>
      <c r="DH184" s="274" t="str">
        <f ca="true">+IF(OFFSET('Sanitation Data'!$H$31,0,10*ROW('Sanitation Data'!H178))="","",OFFSET('Sanitation Data'!$H$31,0,10*ROW('Sanitation Data'!H178)))</f>
        <v/>
      </c>
      <c r="DI184" s="274" t="str">
        <f ca="true">+IF(OFFSET('Sanitation Data'!$H$32,0,10*ROW('Sanitation Data'!H178))="","",OFFSET('Sanitation Data'!$H$32,0,10*ROW('Sanitation Data'!H178)))</f>
        <v/>
      </c>
      <c r="DJ184" s="274" t="str">
        <f ca="true">+IF(OFFSET('Sanitation Data'!$I$28,0,10*ROW('Sanitation Data'!I178))="","",OFFSET('Sanitation Data'!$I$28,0,10*ROW('Sanitation Data'!I178)))</f>
        <v/>
      </c>
      <c r="DK184" s="274" t="str">
        <f ca="true">+IF(OFFSET('Sanitation Data'!$I$29,0,10*ROW('Sanitation Data'!I178))="","",OFFSET('Sanitation Data'!$I$29,0,10*ROW('Sanitation Data'!I178)))</f>
        <v/>
      </c>
      <c r="DL184" s="274" t="str">
        <f ca="true">+IF(OFFSET('Sanitation Data'!$I$30,0,10*ROW('Sanitation Data'!I178))="","",OFFSET('Sanitation Data'!$I$30,0,10*ROW('Sanitation Data'!I178)))</f>
        <v/>
      </c>
      <c r="DM184" s="274" t="str">
        <f ca="true">+IF(OFFSET('Sanitation Data'!$I$31,0,10*ROW('Sanitation Data'!I178))="","",OFFSET('Sanitation Data'!$I$31,0,10*ROW('Sanitation Data'!I178)))</f>
        <v/>
      </c>
      <c r="DN184" s="274" t="str">
        <f ca="true">+IF(OFFSET('Sanitation Data'!$I$32,0,10*ROW('Sanitation Data'!I178))="","",OFFSET('Sanitation Data'!$I$32,0,10*ROW('Sanitation Data'!I178)))</f>
        <v/>
      </c>
      <c r="DO184" s="274" t="str">
        <f ca="true">+IF(OFFSET('Hygiene Data'!$D$11,0,10*ROW('Hygiene Data'!D178))="","",OFFSET('Hygiene Data'!$D$11,0,10*ROW('Hygiene Data'!D178)))</f>
        <v/>
      </c>
      <c r="DP184" s="274" t="str">
        <f ca="true">+IF(OFFSET('Hygiene Data'!$D$12,0,10*ROW('Hygiene Data'!D178))="","",OFFSET('Hygiene Data'!$D$12,0,10*ROW('Hygiene Data'!D178)))</f>
        <v/>
      </c>
      <c r="DQ184" s="274" t="str">
        <f ca="true">+IF(OFFSET('Hygiene Data'!$D$13,0,10*ROW('Hygiene Data'!D178))="","",OFFSET('Hygiene Data'!$D$13,0,10*ROW('Hygiene Data'!D178)))</f>
        <v/>
      </c>
      <c r="DR184" s="274" t="str">
        <f ca="true">+IF(OFFSET('Hygiene Data'!$E$11,0,10*ROW('Hygiene Data'!E178))="","",OFFSET('Hygiene Data'!$E$11,0,10*ROW('Hygiene Data'!E178)))</f>
        <v/>
      </c>
      <c r="DS184" s="274" t="str">
        <f ca="true">+IF(OFFSET('Hygiene Data'!$E$12,0,10*ROW('Hygiene Data'!E178))="","",OFFSET('Hygiene Data'!$E$12,0,10*ROW('Hygiene Data'!E178)))</f>
        <v/>
      </c>
      <c r="DT184" s="274" t="str">
        <f ca="true">+IF(OFFSET('Hygiene Data'!$E$13,0,10*ROW('Hygiene Data'!E178))="","",OFFSET('Hygiene Data'!$E$13,0,10*ROW('Hygiene Data'!E178)))</f>
        <v/>
      </c>
      <c r="DU184" s="274" t="str">
        <f ca="true">+IF(OFFSET('Hygiene Data'!$F$11,0,10*ROW('Hygiene Data'!F178))="","",OFFSET('Hygiene Data'!$F$11,0,10*ROW('Hygiene Data'!F178)))</f>
        <v/>
      </c>
      <c r="DV184" s="274" t="str">
        <f ca="true">+IF(OFFSET('Hygiene Data'!$F$12,0,10*ROW('Hygiene Data'!F178))="","",OFFSET('Hygiene Data'!$F$12,0,10*ROW('Hygiene Data'!F178)))</f>
        <v/>
      </c>
      <c r="DW184" s="274" t="str">
        <f ca="true">+IF(OFFSET('Hygiene Data'!$F$13,0,10*ROW('Hygiene Data'!F178))="","",OFFSET('Hygiene Data'!$F$13,0,10*ROW('Hygiene Data'!F178)))</f>
        <v/>
      </c>
      <c r="DX184" s="274" t="str">
        <f ca="true">+IF(OFFSET('Hygiene Data'!$G$11,0,10*ROW('Hygiene Data'!G178))="","",OFFSET('Hygiene Data'!$G$11,0,10*ROW('Hygiene Data'!G178)))</f>
        <v/>
      </c>
      <c r="DY184" s="274" t="str">
        <f ca="true">+IF(OFFSET('Hygiene Data'!$G$12,0,10*ROW('Hygiene Data'!G178))="","",OFFSET('Hygiene Data'!$G$12,0,10*ROW('Hygiene Data'!G178)))</f>
        <v/>
      </c>
      <c r="DZ184" s="274" t="str">
        <f ca="true">+IF(OFFSET('Hygiene Data'!$G$13,0,10*ROW('Hygiene Data'!G178))="","",OFFSET('Hygiene Data'!$G$13,0,10*ROW('Hygiene Data'!G178)))</f>
        <v/>
      </c>
      <c r="EA184" s="274" t="str">
        <f ca="true">+IF(OFFSET('Hygiene Data'!$H$11,0,10*ROW('Hygiene Data'!H178))="","",OFFSET('Hygiene Data'!$H$11,0,10*ROW('Hygiene Data'!H178)))</f>
        <v/>
      </c>
      <c r="EB184" s="274" t="str">
        <f ca="true">+IF(OFFSET('Hygiene Data'!$H$12,0,10*ROW('Hygiene Data'!H178))="","",OFFSET('Hygiene Data'!$H$12,0,10*ROW('Hygiene Data'!H178)))</f>
        <v/>
      </c>
      <c r="EC184" s="274" t="str">
        <f ca="true">+IF(OFFSET('Hygiene Data'!$H$13,0,10*ROW('Hygiene Data'!H178))="","",OFFSET('Hygiene Data'!$H$13,0,10*ROW('Hygiene Data'!H178)))</f>
        <v/>
      </c>
      <c r="ED184" s="274" t="str">
        <f ca="true">+IF(OFFSET('Hygiene Data'!$I$11,0,10*ROW('Hygiene Data'!I178))="","",OFFSET('Hygiene Data'!$I$11,0,10*ROW('Hygiene Data'!I178)))</f>
        <v/>
      </c>
      <c r="EE184" s="274" t="str">
        <f ca="true">+IF(OFFSET('Hygiene Data'!$I$12,0,10*ROW('Hygiene Data'!I178))="","",OFFSET('Hygiene Data'!$I$12,0,10*ROW('Hygiene Data'!I178)))</f>
        <v/>
      </c>
      <c r="EF184" s="274"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0" t="str">
        <f t="shared" ca="true" si="2"/>
        <v/>
      </c>
      <c r="D185" s="9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4"/>
      <c r="BS185" s="274" t="str">
        <f ca="true">+IF(OFFSET('Water Data'!$D$27,0,10*ROW('Water Data'!D179))="","",OFFSET('Water Data'!$D$27,0,10*ROW('Water Data'!D179)))</f>
        <v/>
      </c>
      <c r="BT185" s="274" t="str">
        <f ca="true">+IF(OFFSET('Water Data'!$D$28,0,10*ROW('Water Data'!D179))="","",OFFSET('Water Data'!$D$28,0,10*ROW('Water Data'!D179)))</f>
        <v/>
      </c>
      <c r="BU185" s="274" t="str">
        <f ca="true">+IF(OFFSET('Water Data'!$D$29,0,10*ROW('Water Data'!D179))="","",OFFSET('Water Data'!$D$29,0,10*ROW('Water Data'!D179)))</f>
        <v/>
      </c>
      <c r="BV185" s="274" t="str">
        <f ca="true">+IF(OFFSET('Water Data'!$E$27,0,10*ROW('Water Data'!E179))="","",OFFSET('Water Data'!$E$27,0,10*ROW('Water Data'!E179)))</f>
        <v/>
      </c>
      <c r="BW185" s="274" t="str">
        <f ca="true">+IF(OFFSET('Water Data'!$E$28,0,10*ROW('Water Data'!E179))="","",OFFSET('Water Data'!$E$28,0,10*ROW('Water Data'!E179)))</f>
        <v/>
      </c>
      <c r="BX185" s="274" t="str">
        <f ca="true">+IF(OFFSET('Water Data'!$E$29,0,10*ROW('Water Data'!E179))="","",OFFSET('Water Data'!$E$29,0,10*ROW('Water Data'!E179)))</f>
        <v/>
      </c>
      <c r="BY185" s="274" t="str">
        <f ca="true">+IF(OFFSET('Water Data'!$F$27,0,10*ROW('Water Data'!F179))="","",OFFSET('Water Data'!$F$27,0,10*ROW('Water Data'!F179)))</f>
        <v/>
      </c>
      <c r="BZ185" s="274" t="str">
        <f ca="true">+IF(OFFSET('Water Data'!$F$28,0,10*ROW('Water Data'!F179))="","",OFFSET('Water Data'!$F$28,0,10*ROW('Water Data'!F179)))</f>
        <v/>
      </c>
      <c r="CA185" s="274" t="str">
        <f ca="true">+IF(OFFSET('Water Data'!$F$29,0,10*ROW('Water Data'!F179))="","",OFFSET('Water Data'!$F$29,0,10*ROW('Water Data'!F179)))</f>
        <v/>
      </c>
      <c r="CB185" s="274" t="str">
        <f ca="true">+IF(OFFSET('Water Data'!$G$27,0,10*ROW('Water Data'!G179))="","",OFFSET('Water Data'!$G$27,0,10*ROW('Water Data'!G179)))</f>
        <v/>
      </c>
      <c r="CC185" s="274" t="str">
        <f ca="true">+IF(OFFSET('Water Data'!$G$28,0,10*ROW('Water Data'!G179))="","",OFFSET('Water Data'!$G$28,0,10*ROW('Water Data'!G179)))</f>
        <v/>
      </c>
      <c r="CD185" s="274" t="str">
        <f ca="true">+IF(OFFSET('Water Data'!$G$29,0,10*ROW('Water Data'!G179))="","",OFFSET('Water Data'!$G$29,0,10*ROW('Water Data'!G179)))</f>
        <v/>
      </c>
      <c r="CE185" s="274" t="str">
        <f ca="true">+IF(OFFSET('Water Data'!$H$27,0,10*ROW('Water Data'!H179))="","",OFFSET('Water Data'!$H$27,0,10*ROW('Water Data'!H179)))</f>
        <v/>
      </c>
      <c r="CF185" s="274" t="str">
        <f ca="true">+IF(OFFSET('Water Data'!$H$28,0,10*ROW('Water Data'!H179))="","",OFFSET('Water Data'!$H$28,0,10*ROW('Water Data'!H179)))</f>
        <v/>
      </c>
      <c r="CG185" s="274" t="str">
        <f ca="true">+IF(OFFSET('Water Data'!$H$29,0,10*ROW('Water Data'!H179))="","",OFFSET('Water Data'!$H$29,0,10*ROW('Water Data'!H179)))</f>
        <v/>
      </c>
      <c r="CH185" s="274" t="str">
        <f ca="true">+IF(OFFSET('Water Data'!$I$27,0,10*ROW('Water Data'!I179))="","",OFFSET('Water Data'!$I$27,0,10*ROW('Water Data'!I179)))</f>
        <v/>
      </c>
      <c r="CI185" s="274" t="str">
        <f ca="true">+IF(OFFSET('Water Data'!$I$28,0,10*ROW('Water Data'!I179))="","",OFFSET('Water Data'!$I$28,0,10*ROW('Water Data'!I179)))</f>
        <v/>
      </c>
      <c r="CJ185" s="274" t="str">
        <f ca="true">+IF(OFFSET('Water Data'!$I$29,0,10*ROW('Water Data'!I179))="","",OFFSET('Water Data'!$I$29,0,10*ROW('Water Data'!I179)))</f>
        <v/>
      </c>
      <c r="CK185" s="274" t="str">
        <f ca="true">+IF(OFFSET('Sanitation Data'!$D$28,0,10*ROW('Sanitation Data'!D179))="","",OFFSET('Sanitation Data'!$D$28,0,10*ROW('Sanitation Data'!D179)))</f>
        <v/>
      </c>
      <c r="CL185" s="274" t="str">
        <f ca="true">+IF(OFFSET('Sanitation Data'!$D$29,0,10*ROW('Sanitation Data'!D179))="","",OFFSET('Sanitation Data'!$D$29,0,10*ROW('Sanitation Data'!D179)))</f>
        <v/>
      </c>
      <c r="CM185" s="274" t="str">
        <f ca="true">+IF(OFFSET('Sanitation Data'!$D$30,0,10*ROW('Sanitation Data'!D179))="","",OFFSET('Sanitation Data'!$D$30,0,10*ROW('Sanitation Data'!D179)))</f>
        <v/>
      </c>
      <c r="CN185" s="274" t="str">
        <f ca="true">+IF(OFFSET('Sanitation Data'!$D$31,0,10*ROW('Sanitation Data'!D179))="","",OFFSET('Sanitation Data'!$D$31,0,10*ROW('Sanitation Data'!D179)))</f>
        <v/>
      </c>
      <c r="CO185" s="274" t="str">
        <f ca="true">+IF(OFFSET('Sanitation Data'!$D$32,0,10*ROW('Sanitation Data'!D179))="","",OFFSET('Sanitation Data'!$D$32,0,10*ROW('Sanitation Data'!D179)))</f>
        <v/>
      </c>
      <c r="CP185" s="274" t="str">
        <f ca="true">+IF(OFFSET('Sanitation Data'!$E$28,0,10*ROW('Sanitation Data'!E179))="","",OFFSET('Sanitation Data'!$E$28,0,10*ROW('Sanitation Data'!E179)))</f>
        <v/>
      </c>
      <c r="CQ185" s="274" t="str">
        <f ca="true">+IF(OFFSET('Sanitation Data'!$E$29,0,10*ROW('Sanitation Data'!E179))="","",OFFSET('Sanitation Data'!$E$29,0,10*ROW('Sanitation Data'!E179)))</f>
        <v/>
      </c>
      <c r="CR185" s="274" t="str">
        <f ca="true">+IF(OFFSET('Sanitation Data'!$E$30,0,10*ROW('Sanitation Data'!E179))="","",OFFSET('Sanitation Data'!$E$30,0,10*ROW('Sanitation Data'!E179)))</f>
        <v/>
      </c>
      <c r="CS185" s="274" t="str">
        <f ca="true">+IF(OFFSET('Sanitation Data'!$E$31,0,10*ROW('Sanitation Data'!E179))="","",OFFSET('Sanitation Data'!$E$31,0,10*ROW('Sanitation Data'!E179)))</f>
        <v/>
      </c>
      <c r="CT185" s="274" t="str">
        <f ca="true">+IF(OFFSET('Sanitation Data'!$E$32,0,10*ROW('Sanitation Data'!E179))="","",OFFSET('Sanitation Data'!$E$32,0,10*ROW('Sanitation Data'!E179)))</f>
        <v/>
      </c>
      <c r="CU185" s="274" t="str">
        <f ca="true">+IF(OFFSET('Sanitation Data'!$F$28,0,10*ROW('Sanitation Data'!F179))="","",OFFSET('Sanitation Data'!$F$28,0,10*ROW('Sanitation Data'!F179)))</f>
        <v/>
      </c>
      <c r="CV185" s="274" t="str">
        <f ca="true">+IF(OFFSET('Sanitation Data'!$F$29,0,10*ROW('Sanitation Data'!F179))="","",OFFSET('Sanitation Data'!$F$29,0,10*ROW('Sanitation Data'!F179)))</f>
        <v/>
      </c>
      <c r="CW185" s="274" t="str">
        <f ca="true">+IF(OFFSET('Sanitation Data'!$F$30,0,10*ROW('Sanitation Data'!F179))="","",OFFSET('Sanitation Data'!$F$30,0,10*ROW('Sanitation Data'!F179)))</f>
        <v/>
      </c>
      <c r="CX185" s="274" t="str">
        <f ca="true">+IF(OFFSET('Sanitation Data'!$F$31,0,10*ROW('Sanitation Data'!F179))="","",OFFSET('Sanitation Data'!$F$31,0,10*ROW('Sanitation Data'!F179)))</f>
        <v/>
      </c>
      <c r="CY185" s="274" t="str">
        <f ca="true">+IF(OFFSET('Sanitation Data'!$F$32,0,10*ROW('Sanitation Data'!F179))="","",OFFSET('Sanitation Data'!$F$32,0,10*ROW('Sanitation Data'!F179)))</f>
        <v/>
      </c>
      <c r="CZ185" s="274" t="str">
        <f ca="true">+IF(OFFSET('Sanitation Data'!$G$28,0,10*ROW('Sanitation Data'!G179))="","",OFFSET('Sanitation Data'!$G$28,0,10*ROW('Sanitation Data'!G179)))</f>
        <v/>
      </c>
      <c r="DA185" s="274" t="str">
        <f ca="true">+IF(OFFSET('Sanitation Data'!$G$29,0,10*ROW('Sanitation Data'!G179))="","",OFFSET('Sanitation Data'!$G$29,0,10*ROW('Sanitation Data'!G179)))</f>
        <v/>
      </c>
      <c r="DB185" s="274" t="str">
        <f ca="true">+IF(OFFSET('Sanitation Data'!$G$30,0,10*ROW('Sanitation Data'!G179))="","",OFFSET('Sanitation Data'!$G$30,0,10*ROW('Sanitation Data'!G179)))</f>
        <v/>
      </c>
      <c r="DC185" s="274" t="str">
        <f ca="true">+IF(OFFSET('Sanitation Data'!$G$31,0,10*ROW('Sanitation Data'!G179))="","",OFFSET('Sanitation Data'!$G$31,0,10*ROW('Sanitation Data'!G179)))</f>
        <v/>
      </c>
      <c r="DD185" s="274" t="str">
        <f ca="true">+IF(OFFSET('Sanitation Data'!$G$32,0,10*ROW('Sanitation Data'!G179))="","",OFFSET('Sanitation Data'!$G$32,0,10*ROW('Sanitation Data'!G179)))</f>
        <v/>
      </c>
      <c r="DE185" s="274" t="str">
        <f ca="true">+IF(OFFSET('Sanitation Data'!$H$28,0,10*ROW('Sanitation Data'!H179))="","",OFFSET('Sanitation Data'!$H$28,0,10*ROW('Sanitation Data'!H179)))</f>
        <v/>
      </c>
      <c r="DF185" s="274" t="str">
        <f ca="true">+IF(OFFSET('Sanitation Data'!$H$29,0,10*ROW('Sanitation Data'!H179))="","",OFFSET('Sanitation Data'!$H$29,0,10*ROW('Sanitation Data'!H179)))</f>
        <v/>
      </c>
      <c r="DG185" s="274" t="str">
        <f ca="true">+IF(OFFSET('Sanitation Data'!$H$30,0,10*ROW('Sanitation Data'!H179))="","",OFFSET('Sanitation Data'!$H$30,0,10*ROW('Sanitation Data'!H179)))</f>
        <v/>
      </c>
      <c r="DH185" s="274" t="str">
        <f ca="true">+IF(OFFSET('Sanitation Data'!$H$31,0,10*ROW('Sanitation Data'!H179))="","",OFFSET('Sanitation Data'!$H$31,0,10*ROW('Sanitation Data'!H179)))</f>
        <v/>
      </c>
      <c r="DI185" s="274" t="str">
        <f ca="true">+IF(OFFSET('Sanitation Data'!$H$32,0,10*ROW('Sanitation Data'!H179))="","",OFFSET('Sanitation Data'!$H$32,0,10*ROW('Sanitation Data'!H179)))</f>
        <v/>
      </c>
      <c r="DJ185" s="274" t="str">
        <f ca="true">+IF(OFFSET('Sanitation Data'!$I$28,0,10*ROW('Sanitation Data'!I179))="","",OFFSET('Sanitation Data'!$I$28,0,10*ROW('Sanitation Data'!I179)))</f>
        <v/>
      </c>
      <c r="DK185" s="274" t="str">
        <f ca="true">+IF(OFFSET('Sanitation Data'!$I$29,0,10*ROW('Sanitation Data'!I179))="","",OFFSET('Sanitation Data'!$I$29,0,10*ROW('Sanitation Data'!I179)))</f>
        <v/>
      </c>
      <c r="DL185" s="274" t="str">
        <f ca="true">+IF(OFFSET('Sanitation Data'!$I$30,0,10*ROW('Sanitation Data'!I179))="","",OFFSET('Sanitation Data'!$I$30,0,10*ROW('Sanitation Data'!I179)))</f>
        <v/>
      </c>
      <c r="DM185" s="274" t="str">
        <f ca="true">+IF(OFFSET('Sanitation Data'!$I$31,0,10*ROW('Sanitation Data'!I179))="","",OFFSET('Sanitation Data'!$I$31,0,10*ROW('Sanitation Data'!I179)))</f>
        <v/>
      </c>
      <c r="DN185" s="274" t="str">
        <f ca="true">+IF(OFFSET('Sanitation Data'!$I$32,0,10*ROW('Sanitation Data'!I179))="","",OFFSET('Sanitation Data'!$I$32,0,10*ROW('Sanitation Data'!I179)))</f>
        <v/>
      </c>
      <c r="DO185" s="274" t="str">
        <f ca="true">+IF(OFFSET('Hygiene Data'!$D$11,0,10*ROW('Hygiene Data'!D179))="","",OFFSET('Hygiene Data'!$D$11,0,10*ROW('Hygiene Data'!D179)))</f>
        <v/>
      </c>
      <c r="DP185" s="274" t="str">
        <f ca="true">+IF(OFFSET('Hygiene Data'!$D$12,0,10*ROW('Hygiene Data'!D179))="","",OFFSET('Hygiene Data'!$D$12,0,10*ROW('Hygiene Data'!D179)))</f>
        <v/>
      </c>
      <c r="DQ185" s="274" t="str">
        <f ca="true">+IF(OFFSET('Hygiene Data'!$D$13,0,10*ROW('Hygiene Data'!D179))="","",OFFSET('Hygiene Data'!$D$13,0,10*ROW('Hygiene Data'!D179)))</f>
        <v/>
      </c>
      <c r="DR185" s="274" t="str">
        <f ca="true">+IF(OFFSET('Hygiene Data'!$E$11,0,10*ROW('Hygiene Data'!E179))="","",OFFSET('Hygiene Data'!$E$11,0,10*ROW('Hygiene Data'!E179)))</f>
        <v/>
      </c>
      <c r="DS185" s="274" t="str">
        <f ca="true">+IF(OFFSET('Hygiene Data'!$E$12,0,10*ROW('Hygiene Data'!E179))="","",OFFSET('Hygiene Data'!$E$12,0,10*ROW('Hygiene Data'!E179)))</f>
        <v/>
      </c>
      <c r="DT185" s="274" t="str">
        <f ca="true">+IF(OFFSET('Hygiene Data'!$E$13,0,10*ROW('Hygiene Data'!E179))="","",OFFSET('Hygiene Data'!$E$13,0,10*ROW('Hygiene Data'!E179)))</f>
        <v/>
      </c>
      <c r="DU185" s="274" t="str">
        <f ca="true">+IF(OFFSET('Hygiene Data'!$F$11,0,10*ROW('Hygiene Data'!F179))="","",OFFSET('Hygiene Data'!$F$11,0,10*ROW('Hygiene Data'!F179)))</f>
        <v/>
      </c>
      <c r="DV185" s="274" t="str">
        <f ca="true">+IF(OFFSET('Hygiene Data'!$F$12,0,10*ROW('Hygiene Data'!F179))="","",OFFSET('Hygiene Data'!$F$12,0,10*ROW('Hygiene Data'!F179)))</f>
        <v/>
      </c>
      <c r="DW185" s="274" t="str">
        <f ca="true">+IF(OFFSET('Hygiene Data'!$F$13,0,10*ROW('Hygiene Data'!F179))="","",OFFSET('Hygiene Data'!$F$13,0,10*ROW('Hygiene Data'!F179)))</f>
        <v/>
      </c>
      <c r="DX185" s="274" t="str">
        <f ca="true">+IF(OFFSET('Hygiene Data'!$G$11,0,10*ROW('Hygiene Data'!G179))="","",OFFSET('Hygiene Data'!$G$11,0,10*ROW('Hygiene Data'!G179)))</f>
        <v/>
      </c>
      <c r="DY185" s="274" t="str">
        <f ca="true">+IF(OFFSET('Hygiene Data'!$G$12,0,10*ROW('Hygiene Data'!G179))="","",OFFSET('Hygiene Data'!$G$12,0,10*ROW('Hygiene Data'!G179)))</f>
        <v/>
      </c>
      <c r="DZ185" s="274" t="str">
        <f ca="true">+IF(OFFSET('Hygiene Data'!$G$13,0,10*ROW('Hygiene Data'!G179))="","",OFFSET('Hygiene Data'!$G$13,0,10*ROW('Hygiene Data'!G179)))</f>
        <v/>
      </c>
      <c r="EA185" s="274" t="str">
        <f ca="true">+IF(OFFSET('Hygiene Data'!$H$11,0,10*ROW('Hygiene Data'!H179))="","",OFFSET('Hygiene Data'!$H$11,0,10*ROW('Hygiene Data'!H179)))</f>
        <v/>
      </c>
      <c r="EB185" s="274" t="str">
        <f ca="true">+IF(OFFSET('Hygiene Data'!$H$12,0,10*ROW('Hygiene Data'!H179))="","",OFFSET('Hygiene Data'!$H$12,0,10*ROW('Hygiene Data'!H179)))</f>
        <v/>
      </c>
      <c r="EC185" s="274" t="str">
        <f ca="true">+IF(OFFSET('Hygiene Data'!$H$13,0,10*ROW('Hygiene Data'!H179))="","",OFFSET('Hygiene Data'!$H$13,0,10*ROW('Hygiene Data'!H179)))</f>
        <v/>
      </c>
      <c r="ED185" s="274" t="str">
        <f ca="true">+IF(OFFSET('Hygiene Data'!$I$11,0,10*ROW('Hygiene Data'!I179))="","",OFFSET('Hygiene Data'!$I$11,0,10*ROW('Hygiene Data'!I179)))</f>
        <v/>
      </c>
      <c r="EE185" s="274" t="str">
        <f ca="true">+IF(OFFSET('Hygiene Data'!$I$12,0,10*ROW('Hygiene Data'!I179))="","",OFFSET('Hygiene Data'!$I$12,0,10*ROW('Hygiene Data'!I179)))</f>
        <v/>
      </c>
      <c r="EF185" s="274"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0" t="str">
        <f t="shared" ca="true" si="2"/>
        <v/>
      </c>
      <c r="D186" s="9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4"/>
      <c r="BS186" s="274" t="str">
        <f ca="true">+IF(OFFSET('Water Data'!$D$27,0,10*ROW('Water Data'!D180))="","",OFFSET('Water Data'!$D$27,0,10*ROW('Water Data'!D180)))</f>
        <v/>
      </c>
      <c r="BT186" s="274" t="str">
        <f ca="true">+IF(OFFSET('Water Data'!$D$28,0,10*ROW('Water Data'!D180))="","",OFFSET('Water Data'!$D$28,0,10*ROW('Water Data'!D180)))</f>
        <v/>
      </c>
      <c r="BU186" s="274" t="str">
        <f ca="true">+IF(OFFSET('Water Data'!$D$29,0,10*ROW('Water Data'!D180))="","",OFFSET('Water Data'!$D$29,0,10*ROW('Water Data'!D180)))</f>
        <v/>
      </c>
      <c r="BV186" s="274" t="str">
        <f ca="true">+IF(OFFSET('Water Data'!$E$27,0,10*ROW('Water Data'!E180))="","",OFFSET('Water Data'!$E$27,0,10*ROW('Water Data'!E180)))</f>
        <v/>
      </c>
      <c r="BW186" s="274" t="str">
        <f ca="true">+IF(OFFSET('Water Data'!$E$28,0,10*ROW('Water Data'!E180))="","",OFFSET('Water Data'!$E$28,0,10*ROW('Water Data'!E180)))</f>
        <v/>
      </c>
      <c r="BX186" s="274" t="str">
        <f ca="true">+IF(OFFSET('Water Data'!$E$29,0,10*ROW('Water Data'!E180))="","",OFFSET('Water Data'!$E$29,0,10*ROW('Water Data'!E180)))</f>
        <v/>
      </c>
      <c r="BY186" s="274" t="str">
        <f ca="true">+IF(OFFSET('Water Data'!$F$27,0,10*ROW('Water Data'!F180))="","",OFFSET('Water Data'!$F$27,0,10*ROW('Water Data'!F180)))</f>
        <v/>
      </c>
      <c r="BZ186" s="274" t="str">
        <f ca="true">+IF(OFFSET('Water Data'!$F$28,0,10*ROW('Water Data'!F180))="","",OFFSET('Water Data'!$F$28,0,10*ROW('Water Data'!F180)))</f>
        <v/>
      </c>
      <c r="CA186" s="274" t="str">
        <f ca="true">+IF(OFFSET('Water Data'!$F$29,0,10*ROW('Water Data'!F180))="","",OFFSET('Water Data'!$F$29,0,10*ROW('Water Data'!F180)))</f>
        <v/>
      </c>
      <c r="CB186" s="274" t="str">
        <f ca="true">+IF(OFFSET('Water Data'!$G$27,0,10*ROW('Water Data'!G180))="","",OFFSET('Water Data'!$G$27,0,10*ROW('Water Data'!G180)))</f>
        <v/>
      </c>
      <c r="CC186" s="274" t="str">
        <f ca="true">+IF(OFFSET('Water Data'!$G$28,0,10*ROW('Water Data'!G180))="","",OFFSET('Water Data'!$G$28,0,10*ROW('Water Data'!G180)))</f>
        <v/>
      </c>
      <c r="CD186" s="274" t="str">
        <f ca="true">+IF(OFFSET('Water Data'!$G$29,0,10*ROW('Water Data'!G180))="","",OFFSET('Water Data'!$G$29,0,10*ROW('Water Data'!G180)))</f>
        <v/>
      </c>
      <c r="CE186" s="274" t="str">
        <f ca="true">+IF(OFFSET('Water Data'!$H$27,0,10*ROW('Water Data'!H180))="","",OFFSET('Water Data'!$H$27,0,10*ROW('Water Data'!H180)))</f>
        <v/>
      </c>
      <c r="CF186" s="274" t="str">
        <f ca="true">+IF(OFFSET('Water Data'!$H$28,0,10*ROW('Water Data'!H180))="","",OFFSET('Water Data'!$H$28,0,10*ROW('Water Data'!H180)))</f>
        <v/>
      </c>
      <c r="CG186" s="274" t="str">
        <f ca="true">+IF(OFFSET('Water Data'!$H$29,0,10*ROW('Water Data'!H180))="","",OFFSET('Water Data'!$H$29,0,10*ROW('Water Data'!H180)))</f>
        <v/>
      </c>
      <c r="CH186" s="274" t="str">
        <f ca="true">+IF(OFFSET('Water Data'!$I$27,0,10*ROW('Water Data'!I180))="","",OFFSET('Water Data'!$I$27,0,10*ROW('Water Data'!I180)))</f>
        <v/>
      </c>
      <c r="CI186" s="274" t="str">
        <f ca="true">+IF(OFFSET('Water Data'!$I$28,0,10*ROW('Water Data'!I180))="","",OFFSET('Water Data'!$I$28,0,10*ROW('Water Data'!I180)))</f>
        <v/>
      </c>
      <c r="CJ186" s="274" t="str">
        <f ca="true">+IF(OFFSET('Water Data'!$I$29,0,10*ROW('Water Data'!I180))="","",OFFSET('Water Data'!$I$29,0,10*ROW('Water Data'!I180)))</f>
        <v/>
      </c>
      <c r="CK186" s="274" t="str">
        <f ca="true">+IF(OFFSET('Sanitation Data'!$D$28,0,10*ROW('Sanitation Data'!D180))="","",OFFSET('Sanitation Data'!$D$28,0,10*ROW('Sanitation Data'!D180)))</f>
        <v/>
      </c>
      <c r="CL186" s="274" t="str">
        <f ca="true">+IF(OFFSET('Sanitation Data'!$D$29,0,10*ROW('Sanitation Data'!D180))="","",OFFSET('Sanitation Data'!$D$29,0,10*ROW('Sanitation Data'!D180)))</f>
        <v/>
      </c>
      <c r="CM186" s="274" t="str">
        <f ca="true">+IF(OFFSET('Sanitation Data'!$D$30,0,10*ROW('Sanitation Data'!D180))="","",OFFSET('Sanitation Data'!$D$30,0,10*ROW('Sanitation Data'!D180)))</f>
        <v/>
      </c>
      <c r="CN186" s="274" t="str">
        <f ca="true">+IF(OFFSET('Sanitation Data'!$D$31,0,10*ROW('Sanitation Data'!D180))="","",OFFSET('Sanitation Data'!$D$31,0,10*ROW('Sanitation Data'!D180)))</f>
        <v/>
      </c>
      <c r="CO186" s="274" t="str">
        <f ca="true">+IF(OFFSET('Sanitation Data'!$D$32,0,10*ROW('Sanitation Data'!D180))="","",OFFSET('Sanitation Data'!$D$32,0,10*ROW('Sanitation Data'!D180)))</f>
        <v/>
      </c>
      <c r="CP186" s="274" t="str">
        <f ca="true">+IF(OFFSET('Sanitation Data'!$E$28,0,10*ROW('Sanitation Data'!E180))="","",OFFSET('Sanitation Data'!$E$28,0,10*ROW('Sanitation Data'!E180)))</f>
        <v/>
      </c>
      <c r="CQ186" s="274" t="str">
        <f ca="true">+IF(OFFSET('Sanitation Data'!$E$29,0,10*ROW('Sanitation Data'!E180))="","",OFFSET('Sanitation Data'!$E$29,0,10*ROW('Sanitation Data'!E180)))</f>
        <v/>
      </c>
      <c r="CR186" s="274" t="str">
        <f ca="true">+IF(OFFSET('Sanitation Data'!$E$30,0,10*ROW('Sanitation Data'!E180))="","",OFFSET('Sanitation Data'!$E$30,0,10*ROW('Sanitation Data'!E180)))</f>
        <v/>
      </c>
      <c r="CS186" s="274" t="str">
        <f ca="true">+IF(OFFSET('Sanitation Data'!$E$31,0,10*ROW('Sanitation Data'!E180))="","",OFFSET('Sanitation Data'!$E$31,0,10*ROW('Sanitation Data'!E180)))</f>
        <v/>
      </c>
      <c r="CT186" s="274" t="str">
        <f ca="true">+IF(OFFSET('Sanitation Data'!$E$32,0,10*ROW('Sanitation Data'!E180))="","",OFFSET('Sanitation Data'!$E$32,0,10*ROW('Sanitation Data'!E180)))</f>
        <v/>
      </c>
      <c r="CU186" s="274" t="str">
        <f ca="true">+IF(OFFSET('Sanitation Data'!$F$28,0,10*ROW('Sanitation Data'!F180))="","",OFFSET('Sanitation Data'!$F$28,0,10*ROW('Sanitation Data'!F180)))</f>
        <v/>
      </c>
      <c r="CV186" s="274" t="str">
        <f ca="true">+IF(OFFSET('Sanitation Data'!$F$29,0,10*ROW('Sanitation Data'!F180))="","",OFFSET('Sanitation Data'!$F$29,0,10*ROW('Sanitation Data'!F180)))</f>
        <v/>
      </c>
      <c r="CW186" s="274" t="str">
        <f ca="true">+IF(OFFSET('Sanitation Data'!$F$30,0,10*ROW('Sanitation Data'!F180))="","",OFFSET('Sanitation Data'!$F$30,0,10*ROW('Sanitation Data'!F180)))</f>
        <v/>
      </c>
      <c r="CX186" s="274" t="str">
        <f ca="true">+IF(OFFSET('Sanitation Data'!$F$31,0,10*ROW('Sanitation Data'!F180))="","",OFFSET('Sanitation Data'!$F$31,0,10*ROW('Sanitation Data'!F180)))</f>
        <v/>
      </c>
      <c r="CY186" s="274" t="str">
        <f ca="true">+IF(OFFSET('Sanitation Data'!$F$32,0,10*ROW('Sanitation Data'!F180))="","",OFFSET('Sanitation Data'!$F$32,0,10*ROW('Sanitation Data'!F180)))</f>
        <v/>
      </c>
      <c r="CZ186" s="274" t="str">
        <f ca="true">+IF(OFFSET('Sanitation Data'!$G$28,0,10*ROW('Sanitation Data'!G180))="","",OFFSET('Sanitation Data'!$G$28,0,10*ROW('Sanitation Data'!G180)))</f>
        <v/>
      </c>
      <c r="DA186" s="274" t="str">
        <f ca="true">+IF(OFFSET('Sanitation Data'!$G$29,0,10*ROW('Sanitation Data'!G180))="","",OFFSET('Sanitation Data'!$G$29,0,10*ROW('Sanitation Data'!G180)))</f>
        <v/>
      </c>
      <c r="DB186" s="274" t="str">
        <f ca="true">+IF(OFFSET('Sanitation Data'!$G$30,0,10*ROW('Sanitation Data'!G180))="","",OFFSET('Sanitation Data'!$G$30,0,10*ROW('Sanitation Data'!G180)))</f>
        <v/>
      </c>
      <c r="DC186" s="274" t="str">
        <f ca="true">+IF(OFFSET('Sanitation Data'!$G$31,0,10*ROW('Sanitation Data'!G180))="","",OFFSET('Sanitation Data'!$G$31,0,10*ROW('Sanitation Data'!G180)))</f>
        <v/>
      </c>
      <c r="DD186" s="274" t="str">
        <f ca="true">+IF(OFFSET('Sanitation Data'!$G$32,0,10*ROW('Sanitation Data'!G180))="","",OFFSET('Sanitation Data'!$G$32,0,10*ROW('Sanitation Data'!G180)))</f>
        <v/>
      </c>
      <c r="DE186" s="274" t="str">
        <f ca="true">+IF(OFFSET('Sanitation Data'!$H$28,0,10*ROW('Sanitation Data'!H180))="","",OFFSET('Sanitation Data'!$H$28,0,10*ROW('Sanitation Data'!H180)))</f>
        <v/>
      </c>
      <c r="DF186" s="274" t="str">
        <f ca="true">+IF(OFFSET('Sanitation Data'!$H$29,0,10*ROW('Sanitation Data'!H180))="","",OFFSET('Sanitation Data'!$H$29,0,10*ROW('Sanitation Data'!H180)))</f>
        <v/>
      </c>
      <c r="DG186" s="274" t="str">
        <f ca="true">+IF(OFFSET('Sanitation Data'!$H$30,0,10*ROW('Sanitation Data'!H180))="","",OFFSET('Sanitation Data'!$H$30,0,10*ROW('Sanitation Data'!H180)))</f>
        <v/>
      </c>
      <c r="DH186" s="274" t="str">
        <f ca="true">+IF(OFFSET('Sanitation Data'!$H$31,0,10*ROW('Sanitation Data'!H180))="","",OFFSET('Sanitation Data'!$H$31,0,10*ROW('Sanitation Data'!H180)))</f>
        <v/>
      </c>
      <c r="DI186" s="274" t="str">
        <f ca="true">+IF(OFFSET('Sanitation Data'!$H$32,0,10*ROW('Sanitation Data'!H180))="","",OFFSET('Sanitation Data'!$H$32,0,10*ROW('Sanitation Data'!H180)))</f>
        <v/>
      </c>
      <c r="DJ186" s="274" t="str">
        <f ca="true">+IF(OFFSET('Sanitation Data'!$I$28,0,10*ROW('Sanitation Data'!I180))="","",OFFSET('Sanitation Data'!$I$28,0,10*ROW('Sanitation Data'!I180)))</f>
        <v/>
      </c>
      <c r="DK186" s="274" t="str">
        <f ca="true">+IF(OFFSET('Sanitation Data'!$I$29,0,10*ROW('Sanitation Data'!I180))="","",OFFSET('Sanitation Data'!$I$29,0,10*ROW('Sanitation Data'!I180)))</f>
        <v/>
      </c>
      <c r="DL186" s="274" t="str">
        <f ca="true">+IF(OFFSET('Sanitation Data'!$I$30,0,10*ROW('Sanitation Data'!I180))="","",OFFSET('Sanitation Data'!$I$30,0,10*ROW('Sanitation Data'!I180)))</f>
        <v/>
      </c>
      <c r="DM186" s="274" t="str">
        <f ca="true">+IF(OFFSET('Sanitation Data'!$I$31,0,10*ROW('Sanitation Data'!I180))="","",OFFSET('Sanitation Data'!$I$31,0,10*ROW('Sanitation Data'!I180)))</f>
        <v/>
      </c>
      <c r="DN186" s="274" t="str">
        <f ca="true">+IF(OFFSET('Sanitation Data'!$I$32,0,10*ROW('Sanitation Data'!I180))="","",OFFSET('Sanitation Data'!$I$32,0,10*ROW('Sanitation Data'!I180)))</f>
        <v/>
      </c>
      <c r="DO186" s="274" t="str">
        <f ca="true">+IF(OFFSET('Hygiene Data'!$D$11,0,10*ROW('Hygiene Data'!D180))="","",OFFSET('Hygiene Data'!$D$11,0,10*ROW('Hygiene Data'!D180)))</f>
        <v/>
      </c>
      <c r="DP186" s="274" t="str">
        <f ca="true">+IF(OFFSET('Hygiene Data'!$D$12,0,10*ROW('Hygiene Data'!D180))="","",OFFSET('Hygiene Data'!$D$12,0,10*ROW('Hygiene Data'!D180)))</f>
        <v/>
      </c>
      <c r="DQ186" s="274" t="str">
        <f ca="true">+IF(OFFSET('Hygiene Data'!$D$13,0,10*ROW('Hygiene Data'!D180))="","",OFFSET('Hygiene Data'!$D$13,0,10*ROW('Hygiene Data'!D180)))</f>
        <v/>
      </c>
      <c r="DR186" s="274" t="str">
        <f ca="true">+IF(OFFSET('Hygiene Data'!$E$11,0,10*ROW('Hygiene Data'!E180))="","",OFFSET('Hygiene Data'!$E$11,0,10*ROW('Hygiene Data'!E180)))</f>
        <v/>
      </c>
      <c r="DS186" s="274" t="str">
        <f ca="true">+IF(OFFSET('Hygiene Data'!$E$12,0,10*ROW('Hygiene Data'!E180))="","",OFFSET('Hygiene Data'!$E$12,0,10*ROW('Hygiene Data'!E180)))</f>
        <v/>
      </c>
      <c r="DT186" s="274" t="str">
        <f ca="true">+IF(OFFSET('Hygiene Data'!$E$13,0,10*ROW('Hygiene Data'!E180))="","",OFFSET('Hygiene Data'!$E$13,0,10*ROW('Hygiene Data'!E180)))</f>
        <v/>
      </c>
      <c r="DU186" s="274" t="str">
        <f ca="true">+IF(OFFSET('Hygiene Data'!$F$11,0,10*ROW('Hygiene Data'!F180))="","",OFFSET('Hygiene Data'!$F$11,0,10*ROW('Hygiene Data'!F180)))</f>
        <v/>
      </c>
      <c r="DV186" s="274" t="str">
        <f ca="true">+IF(OFFSET('Hygiene Data'!$F$12,0,10*ROW('Hygiene Data'!F180))="","",OFFSET('Hygiene Data'!$F$12,0,10*ROW('Hygiene Data'!F180)))</f>
        <v/>
      </c>
      <c r="DW186" s="274" t="str">
        <f ca="true">+IF(OFFSET('Hygiene Data'!$F$13,0,10*ROW('Hygiene Data'!F180))="","",OFFSET('Hygiene Data'!$F$13,0,10*ROW('Hygiene Data'!F180)))</f>
        <v/>
      </c>
      <c r="DX186" s="274" t="str">
        <f ca="true">+IF(OFFSET('Hygiene Data'!$G$11,0,10*ROW('Hygiene Data'!G180))="","",OFFSET('Hygiene Data'!$G$11,0,10*ROW('Hygiene Data'!G180)))</f>
        <v/>
      </c>
      <c r="DY186" s="274" t="str">
        <f ca="true">+IF(OFFSET('Hygiene Data'!$G$12,0,10*ROW('Hygiene Data'!G180))="","",OFFSET('Hygiene Data'!$G$12,0,10*ROW('Hygiene Data'!G180)))</f>
        <v/>
      </c>
      <c r="DZ186" s="274" t="str">
        <f ca="true">+IF(OFFSET('Hygiene Data'!$G$13,0,10*ROW('Hygiene Data'!G180))="","",OFFSET('Hygiene Data'!$G$13,0,10*ROW('Hygiene Data'!G180)))</f>
        <v/>
      </c>
      <c r="EA186" s="274" t="str">
        <f ca="true">+IF(OFFSET('Hygiene Data'!$H$11,0,10*ROW('Hygiene Data'!H180))="","",OFFSET('Hygiene Data'!$H$11,0,10*ROW('Hygiene Data'!H180)))</f>
        <v/>
      </c>
      <c r="EB186" s="274" t="str">
        <f ca="true">+IF(OFFSET('Hygiene Data'!$H$12,0,10*ROW('Hygiene Data'!H180))="","",OFFSET('Hygiene Data'!$H$12,0,10*ROW('Hygiene Data'!H180)))</f>
        <v/>
      </c>
      <c r="EC186" s="274" t="str">
        <f ca="true">+IF(OFFSET('Hygiene Data'!$H$13,0,10*ROW('Hygiene Data'!H180))="","",OFFSET('Hygiene Data'!$H$13,0,10*ROW('Hygiene Data'!H180)))</f>
        <v/>
      </c>
      <c r="ED186" s="274" t="str">
        <f ca="true">+IF(OFFSET('Hygiene Data'!$I$11,0,10*ROW('Hygiene Data'!I180))="","",OFFSET('Hygiene Data'!$I$11,0,10*ROW('Hygiene Data'!I180)))</f>
        <v/>
      </c>
      <c r="EE186" s="274" t="str">
        <f ca="true">+IF(OFFSET('Hygiene Data'!$I$12,0,10*ROW('Hygiene Data'!I180))="","",OFFSET('Hygiene Data'!$I$12,0,10*ROW('Hygiene Data'!I180)))</f>
        <v/>
      </c>
      <c r="EF186" s="274"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0" t="str">
        <f t="shared" ca="true" si="2"/>
        <v/>
      </c>
      <c r="D187" s="9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4"/>
      <c r="BS187" s="274" t="str">
        <f ca="true">+IF(OFFSET('Water Data'!$D$27,0,10*ROW('Water Data'!D181))="","",OFFSET('Water Data'!$D$27,0,10*ROW('Water Data'!D181)))</f>
        <v/>
      </c>
      <c r="BT187" s="274" t="str">
        <f ca="true">+IF(OFFSET('Water Data'!$D$28,0,10*ROW('Water Data'!D181))="","",OFFSET('Water Data'!$D$28,0,10*ROW('Water Data'!D181)))</f>
        <v/>
      </c>
      <c r="BU187" s="274" t="str">
        <f ca="true">+IF(OFFSET('Water Data'!$D$29,0,10*ROW('Water Data'!D181))="","",OFFSET('Water Data'!$D$29,0,10*ROW('Water Data'!D181)))</f>
        <v/>
      </c>
      <c r="BV187" s="274" t="str">
        <f ca="true">+IF(OFFSET('Water Data'!$E$27,0,10*ROW('Water Data'!E181))="","",OFFSET('Water Data'!$E$27,0,10*ROW('Water Data'!E181)))</f>
        <v/>
      </c>
      <c r="BW187" s="274" t="str">
        <f ca="true">+IF(OFFSET('Water Data'!$E$28,0,10*ROW('Water Data'!E181))="","",OFFSET('Water Data'!$E$28,0,10*ROW('Water Data'!E181)))</f>
        <v/>
      </c>
      <c r="BX187" s="274" t="str">
        <f ca="true">+IF(OFFSET('Water Data'!$E$29,0,10*ROW('Water Data'!E181))="","",OFFSET('Water Data'!$E$29,0,10*ROW('Water Data'!E181)))</f>
        <v/>
      </c>
      <c r="BY187" s="274" t="str">
        <f ca="true">+IF(OFFSET('Water Data'!$F$27,0,10*ROW('Water Data'!F181))="","",OFFSET('Water Data'!$F$27,0,10*ROW('Water Data'!F181)))</f>
        <v/>
      </c>
      <c r="BZ187" s="274" t="str">
        <f ca="true">+IF(OFFSET('Water Data'!$F$28,0,10*ROW('Water Data'!F181))="","",OFFSET('Water Data'!$F$28,0,10*ROW('Water Data'!F181)))</f>
        <v/>
      </c>
      <c r="CA187" s="274" t="str">
        <f ca="true">+IF(OFFSET('Water Data'!$F$29,0,10*ROW('Water Data'!F181))="","",OFFSET('Water Data'!$F$29,0,10*ROW('Water Data'!F181)))</f>
        <v/>
      </c>
      <c r="CB187" s="274" t="str">
        <f ca="true">+IF(OFFSET('Water Data'!$G$27,0,10*ROW('Water Data'!G181))="","",OFFSET('Water Data'!$G$27,0,10*ROW('Water Data'!G181)))</f>
        <v/>
      </c>
      <c r="CC187" s="274" t="str">
        <f ca="true">+IF(OFFSET('Water Data'!$G$28,0,10*ROW('Water Data'!G181))="","",OFFSET('Water Data'!$G$28,0,10*ROW('Water Data'!G181)))</f>
        <v/>
      </c>
      <c r="CD187" s="274" t="str">
        <f ca="true">+IF(OFFSET('Water Data'!$G$29,0,10*ROW('Water Data'!G181))="","",OFFSET('Water Data'!$G$29,0,10*ROW('Water Data'!G181)))</f>
        <v/>
      </c>
      <c r="CE187" s="274" t="str">
        <f ca="true">+IF(OFFSET('Water Data'!$H$27,0,10*ROW('Water Data'!H181))="","",OFFSET('Water Data'!$H$27,0,10*ROW('Water Data'!H181)))</f>
        <v/>
      </c>
      <c r="CF187" s="274" t="str">
        <f ca="true">+IF(OFFSET('Water Data'!$H$28,0,10*ROW('Water Data'!H181))="","",OFFSET('Water Data'!$H$28,0,10*ROW('Water Data'!H181)))</f>
        <v/>
      </c>
      <c r="CG187" s="274" t="str">
        <f ca="true">+IF(OFFSET('Water Data'!$H$29,0,10*ROW('Water Data'!H181))="","",OFFSET('Water Data'!$H$29,0,10*ROW('Water Data'!H181)))</f>
        <v/>
      </c>
      <c r="CH187" s="274" t="str">
        <f ca="true">+IF(OFFSET('Water Data'!$I$27,0,10*ROW('Water Data'!I181))="","",OFFSET('Water Data'!$I$27,0,10*ROW('Water Data'!I181)))</f>
        <v/>
      </c>
      <c r="CI187" s="274" t="str">
        <f ca="true">+IF(OFFSET('Water Data'!$I$28,0,10*ROW('Water Data'!I181))="","",OFFSET('Water Data'!$I$28,0,10*ROW('Water Data'!I181)))</f>
        <v/>
      </c>
      <c r="CJ187" s="274" t="str">
        <f ca="true">+IF(OFFSET('Water Data'!$I$29,0,10*ROW('Water Data'!I181))="","",OFFSET('Water Data'!$I$29,0,10*ROW('Water Data'!I181)))</f>
        <v/>
      </c>
      <c r="CK187" s="274" t="str">
        <f ca="true">+IF(OFFSET('Sanitation Data'!$D$28,0,10*ROW('Sanitation Data'!D181))="","",OFFSET('Sanitation Data'!$D$28,0,10*ROW('Sanitation Data'!D181)))</f>
        <v/>
      </c>
      <c r="CL187" s="274" t="str">
        <f ca="true">+IF(OFFSET('Sanitation Data'!$D$29,0,10*ROW('Sanitation Data'!D181))="","",OFFSET('Sanitation Data'!$D$29,0,10*ROW('Sanitation Data'!D181)))</f>
        <v/>
      </c>
      <c r="CM187" s="274" t="str">
        <f ca="true">+IF(OFFSET('Sanitation Data'!$D$30,0,10*ROW('Sanitation Data'!D181))="","",OFFSET('Sanitation Data'!$D$30,0,10*ROW('Sanitation Data'!D181)))</f>
        <v/>
      </c>
      <c r="CN187" s="274" t="str">
        <f ca="true">+IF(OFFSET('Sanitation Data'!$D$31,0,10*ROW('Sanitation Data'!D181))="","",OFFSET('Sanitation Data'!$D$31,0,10*ROW('Sanitation Data'!D181)))</f>
        <v/>
      </c>
      <c r="CO187" s="274" t="str">
        <f ca="true">+IF(OFFSET('Sanitation Data'!$D$32,0,10*ROW('Sanitation Data'!D181))="","",OFFSET('Sanitation Data'!$D$32,0,10*ROW('Sanitation Data'!D181)))</f>
        <v/>
      </c>
      <c r="CP187" s="274" t="str">
        <f ca="true">+IF(OFFSET('Sanitation Data'!$E$28,0,10*ROW('Sanitation Data'!E181))="","",OFFSET('Sanitation Data'!$E$28,0,10*ROW('Sanitation Data'!E181)))</f>
        <v/>
      </c>
      <c r="CQ187" s="274" t="str">
        <f ca="true">+IF(OFFSET('Sanitation Data'!$E$29,0,10*ROW('Sanitation Data'!E181))="","",OFFSET('Sanitation Data'!$E$29,0,10*ROW('Sanitation Data'!E181)))</f>
        <v/>
      </c>
      <c r="CR187" s="274" t="str">
        <f ca="true">+IF(OFFSET('Sanitation Data'!$E$30,0,10*ROW('Sanitation Data'!E181))="","",OFFSET('Sanitation Data'!$E$30,0,10*ROW('Sanitation Data'!E181)))</f>
        <v/>
      </c>
      <c r="CS187" s="274" t="str">
        <f ca="true">+IF(OFFSET('Sanitation Data'!$E$31,0,10*ROW('Sanitation Data'!E181))="","",OFFSET('Sanitation Data'!$E$31,0,10*ROW('Sanitation Data'!E181)))</f>
        <v/>
      </c>
      <c r="CT187" s="274" t="str">
        <f ca="true">+IF(OFFSET('Sanitation Data'!$E$32,0,10*ROW('Sanitation Data'!E181))="","",OFFSET('Sanitation Data'!$E$32,0,10*ROW('Sanitation Data'!E181)))</f>
        <v/>
      </c>
      <c r="CU187" s="274" t="str">
        <f ca="true">+IF(OFFSET('Sanitation Data'!$F$28,0,10*ROW('Sanitation Data'!F181))="","",OFFSET('Sanitation Data'!$F$28,0,10*ROW('Sanitation Data'!F181)))</f>
        <v/>
      </c>
      <c r="CV187" s="274" t="str">
        <f ca="true">+IF(OFFSET('Sanitation Data'!$F$29,0,10*ROW('Sanitation Data'!F181))="","",OFFSET('Sanitation Data'!$F$29,0,10*ROW('Sanitation Data'!F181)))</f>
        <v/>
      </c>
      <c r="CW187" s="274" t="str">
        <f ca="true">+IF(OFFSET('Sanitation Data'!$F$30,0,10*ROW('Sanitation Data'!F181))="","",OFFSET('Sanitation Data'!$F$30,0,10*ROW('Sanitation Data'!F181)))</f>
        <v/>
      </c>
      <c r="CX187" s="274" t="str">
        <f ca="true">+IF(OFFSET('Sanitation Data'!$F$31,0,10*ROW('Sanitation Data'!F181))="","",OFFSET('Sanitation Data'!$F$31,0,10*ROW('Sanitation Data'!F181)))</f>
        <v/>
      </c>
      <c r="CY187" s="274" t="str">
        <f ca="true">+IF(OFFSET('Sanitation Data'!$F$32,0,10*ROW('Sanitation Data'!F181))="","",OFFSET('Sanitation Data'!$F$32,0,10*ROW('Sanitation Data'!F181)))</f>
        <v/>
      </c>
      <c r="CZ187" s="274" t="str">
        <f ca="true">+IF(OFFSET('Sanitation Data'!$G$28,0,10*ROW('Sanitation Data'!G181))="","",OFFSET('Sanitation Data'!$G$28,0,10*ROW('Sanitation Data'!G181)))</f>
        <v/>
      </c>
      <c r="DA187" s="274" t="str">
        <f ca="true">+IF(OFFSET('Sanitation Data'!$G$29,0,10*ROW('Sanitation Data'!G181))="","",OFFSET('Sanitation Data'!$G$29,0,10*ROW('Sanitation Data'!G181)))</f>
        <v/>
      </c>
      <c r="DB187" s="274" t="str">
        <f ca="true">+IF(OFFSET('Sanitation Data'!$G$30,0,10*ROW('Sanitation Data'!G181))="","",OFFSET('Sanitation Data'!$G$30,0,10*ROW('Sanitation Data'!G181)))</f>
        <v/>
      </c>
      <c r="DC187" s="274" t="str">
        <f ca="true">+IF(OFFSET('Sanitation Data'!$G$31,0,10*ROW('Sanitation Data'!G181))="","",OFFSET('Sanitation Data'!$G$31,0,10*ROW('Sanitation Data'!G181)))</f>
        <v/>
      </c>
      <c r="DD187" s="274" t="str">
        <f ca="true">+IF(OFFSET('Sanitation Data'!$G$32,0,10*ROW('Sanitation Data'!G181))="","",OFFSET('Sanitation Data'!$G$32,0,10*ROW('Sanitation Data'!G181)))</f>
        <v/>
      </c>
      <c r="DE187" s="274" t="str">
        <f ca="true">+IF(OFFSET('Sanitation Data'!$H$28,0,10*ROW('Sanitation Data'!H181))="","",OFFSET('Sanitation Data'!$H$28,0,10*ROW('Sanitation Data'!H181)))</f>
        <v/>
      </c>
      <c r="DF187" s="274" t="str">
        <f ca="true">+IF(OFFSET('Sanitation Data'!$H$29,0,10*ROW('Sanitation Data'!H181))="","",OFFSET('Sanitation Data'!$H$29,0,10*ROW('Sanitation Data'!H181)))</f>
        <v/>
      </c>
      <c r="DG187" s="274" t="str">
        <f ca="true">+IF(OFFSET('Sanitation Data'!$H$30,0,10*ROW('Sanitation Data'!H181))="","",OFFSET('Sanitation Data'!$H$30,0,10*ROW('Sanitation Data'!H181)))</f>
        <v/>
      </c>
      <c r="DH187" s="274" t="str">
        <f ca="true">+IF(OFFSET('Sanitation Data'!$H$31,0,10*ROW('Sanitation Data'!H181))="","",OFFSET('Sanitation Data'!$H$31,0,10*ROW('Sanitation Data'!H181)))</f>
        <v/>
      </c>
      <c r="DI187" s="274" t="str">
        <f ca="true">+IF(OFFSET('Sanitation Data'!$H$32,0,10*ROW('Sanitation Data'!H181))="","",OFFSET('Sanitation Data'!$H$32,0,10*ROW('Sanitation Data'!H181)))</f>
        <v/>
      </c>
      <c r="DJ187" s="274" t="str">
        <f ca="true">+IF(OFFSET('Sanitation Data'!$I$28,0,10*ROW('Sanitation Data'!I181))="","",OFFSET('Sanitation Data'!$I$28,0,10*ROW('Sanitation Data'!I181)))</f>
        <v/>
      </c>
      <c r="DK187" s="274" t="str">
        <f ca="true">+IF(OFFSET('Sanitation Data'!$I$29,0,10*ROW('Sanitation Data'!I181))="","",OFFSET('Sanitation Data'!$I$29,0,10*ROW('Sanitation Data'!I181)))</f>
        <v/>
      </c>
      <c r="DL187" s="274" t="str">
        <f ca="true">+IF(OFFSET('Sanitation Data'!$I$30,0,10*ROW('Sanitation Data'!I181))="","",OFFSET('Sanitation Data'!$I$30,0,10*ROW('Sanitation Data'!I181)))</f>
        <v/>
      </c>
      <c r="DM187" s="274" t="str">
        <f ca="true">+IF(OFFSET('Sanitation Data'!$I$31,0,10*ROW('Sanitation Data'!I181))="","",OFFSET('Sanitation Data'!$I$31,0,10*ROW('Sanitation Data'!I181)))</f>
        <v/>
      </c>
      <c r="DN187" s="274" t="str">
        <f ca="true">+IF(OFFSET('Sanitation Data'!$I$32,0,10*ROW('Sanitation Data'!I181))="","",OFFSET('Sanitation Data'!$I$32,0,10*ROW('Sanitation Data'!I181)))</f>
        <v/>
      </c>
      <c r="DO187" s="274" t="str">
        <f ca="true">+IF(OFFSET('Hygiene Data'!$D$11,0,10*ROW('Hygiene Data'!D181))="","",OFFSET('Hygiene Data'!$D$11,0,10*ROW('Hygiene Data'!D181)))</f>
        <v/>
      </c>
      <c r="DP187" s="274" t="str">
        <f ca="true">+IF(OFFSET('Hygiene Data'!$D$12,0,10*ROW('Hygiene Data'!D181))="","",OFFSET('Hygiene Data'!$D$12,0,10*ROW('Hygiene Data'!D181)))</f>
        <v/>
      </c>
      <c r="DQ187" s="274" t="str">
        <f ca="true">+IF(OFFSET('Hygiene Data'!$D$13,0,10*ROW('Hygiene Data'!D181))="","",OFFSET('Hygiene Data'!$D$13,0,10*ROW('Hygiene Data'!D181)))</f>
        <v/>
      </c>
      <c r="DR187" s="274" t="str">
        <f ca="true">+IF(OFFSET('Hygiene Data'!$E$11,0,10*ROW('Hygiene Data'!E181))="","",OFFSET('Hygiene Data'!$E$11,0,10*ROW('Hygiene Data'!E181)))</f>
        <v/>
      </c>
      <c r="DS187" s="274" t="str">
        <f ca="true">+IF(OFFSET('Hygiene Data'!$E$12,0,10*ROW('Hygiene Data'!E181))="","",OFFSET('Hygiene Data'!$E$12,0,10*ROW('Hygiene Data'!E181)))</f>
        <v/>
      </c>
      <c r="DT187" s="274" t="str">
        <f ca="true">+IF(OFFSET('Hygiene Data'!$E$13,0,10*ROW('Hygiene Data'!E181))="","",OFFSET('Hygiene Data'!$E$13,0,10*ROW('Hygiene Data'!E181)))</f>
        <v/>
      </c>
      <c r="DU187" s="274" t="str">
        <f ca="true">+IF(OFFSET('Hygiene Data'!$F$11,0,10*ROW('Hygiene Data'!F181))="","",OFFSET('Hygiene Data'!$F$11,0,10*ROW('Hygiene Data'!F181)))</f>
        <v/>
      </c>
      <c r="DV187" s="274" t="str">
        <f ca="true">+IF(OFFSET('Hygiene Data'!$F$12,0,10*ROW('Hygiene Data'!F181))="","",OFFSET('Hygiene Data'!$F$12,0,10*ROW('Hygiene Data'!F181)))</f>
        <v/>
      </c>
      <c r="DW187" s="274" t="str">
        <f ca="true">+IF(OFFSET('Hygiene Data'!$F$13,0,10*ROW('Hygiene Data'!F181))="","",OFFSET('Hygiene Data'!$F$13,0,10*ROW('Hygiene Data'!F181)))</f>
        <v/>
      </c>
      <c r="DX187" s="274" t="str">
        <f ca="true">+IF(OFFSET('Hygiene Data'!$G$11,0,10*ROW('Hygiene Data'!G181))="","",OFFSET('Hygiene Data'!$G$11,0,10*ROW('Hygiene Data'!G181)))</f>
        <v/>
      </c>
      <c r="DY187" s="274" t="str">
        <f ca="true">+IF(OFFSET('Hygiene Data'!$G$12,0,10*ROW('Hygiene Data'!G181))="","",OFFSET('Hygiene Data'!$G$12,0,10*ROW('Hygiene Data'!G181)))</f>
        <v/>
      </c>
      <c r="DZ187" s="274" t="str">
        <f ca="true">+IF(OFFSET('Hygiene Data'!$G$13,0,10*ROW('Hygiene Data'!G181))="","",OFFSET('Hygiene Data'!$G$13,0,10*ROW('Hygiene Data'!G181)))</f>
        <v/>
      </c>
      <c r="EA187" s="274" t="str">
        <f ca="true">+IF(OFFSET('Hygiene Data'!$H$11,0,10*ROW('Hygiene Data'!H181))="","",OFFSET('Hygiene Data'!$H$11,0,10*ROW('Hygiene Data'!H181)))</f>
        <v/>
      </c>
      <c r="EB187" s="274" t="str">
        <f ca="true">+IF(OFFSET('Hygiene Data'!$H$12,0,10*ROW('Hygiene Data'!H181))="","",OFFSET('Hygiene Data'!$H$12,0,10*ROW('Hygiene Data'!H181)))</f>
        <v/>
      </c>
      <c r="EC187" s="274" t="str">
        <f ca="true">+IF(OFFSET('Hygiene Data'!$H$13,0,10*ROW('Hygiene Data'!H181))="","",OFFSET('Hygiene Data'!$H$13,0,10*ROW('Hygiene Data'!H181)))</f>
        <v/>
      </c>
      <c r="ED187" s="274" t="str">
        <f ca="true">+IF(OFFSET('Hygiene Data'!$I$11,0,10*ROW('Hygiene Data'!I181))="","",OFFSET('Hygiene Data'!$I$11,0,10*ROW('Hygiene Data'!I181)))</f>
        <v/>
      </c>
      <c r="EE187" s="274" t="str">
        <f ca="true">+IF(OFFSET('Hygiene Data'!$I$12,0,10*ROW('Hygiene Data'!I181))="","",OFFSET('Hygiene Data'!$I$12,0,10*ROW('Hygiene Data'!I181)))</f>
        <v/>
      </c>
      <c r="EF187" s="274"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0" t="str">
        <f t="shared" ca="true" si="2"/>
        <v/>
      </c>
      <c r="D188" s="9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4"/>
      <c r="BS188" s="274" t="str">
        <f ca="true">+IF(OFFSET('Water Data'!$D$27,0,10*ROW('Water Data'!D182))="","",OFFSET('Water Data'!$D$27,0,10*ROW('Water Data'!D182)))</f>
        <v/>
      </c>
      <c r="BT188" s="274" t="str">
        <f ca="true">+IF(OFFSET('Water Data'!$D$28,0,10*ROW('Water Data'!D182))="","",OFFSET('Water Data'!$D$28,0,10*ROW('Water Data'!D182)))</f>
        <v/>
      </c>
      <c r="BU188" s="274" t="str">
        <f ca="true">+IF(OFFSET('Water Data'!$D$29,0,10*ROW('Water Data'!D182))="","",OFFSET('Water Data'!$D$29,0,10*ROW('Water Data'!D182)))</f>
        <v/>
      </c>
      <c r="BV188" s="274" t="str">
        <f ca="true">+IF(OFFSET('Water Data'!$E$27,0,10*ROW('Water Data'!E182))="","",OFFSET('Water Data'!$E$27,0,10*ROW('Water Data'!E182)))</f>
        <v/>
      </c>
      <c r="BW188" s="274" t="str">
        <f ca="true">+IF(OFFSET('Water Data'!$E$28,0,10*ROW('Water Data'!E182))="","",OFFSET('Water Data'!$E$28,0,10*ROW('Water Data'!E182)))</f>
        <v/>
      </c>
      <c r="BX188" s="274" t="str">
        <f ca="true">+IF(OFFSET('Water Data'!$E$29,0,10*ROW('Water Data'!E182))="","",OFFSET('Water Data'!$E$29,0,10*ROW('Water Data'!E182)))</f>
        <v/>
      </c>
      <c r="BY188" s="274" t="str">
        <f ca="true">+IF(OFFSET('Water Data'!$F$27,0,10*ROW('Water Data'!F182))="","",OFFSET('Water Data'!$F$27,0,10*ROW('Water Data'!F182)))</f>
        <v/>
      </c>
      <c r="BZ188" s="274" t="str">
        <f ca="true">+IF(OFFSET('Water Data'!$F$28,0,10*ROW('Water Data'!F182))="","",OFFSET('Water Data'!$F$28,0,10*ROW('Water Data'!F182)))</f>
        <v/>
      </c>
      <c r="CA188" s="274" t="str">
        <f ca="true">+IF(OFFSET('Water Data'!$F$29,0,10*ROW('Water Data'!F182))="","",OFFSET('Water Data'!$F$29,0,10*ROW('Water Data'!F182)))</f>
        <v/>
      </c>
      <c r="CB188" s="274" t="str">
        <f ca="true">+IF(OFFSET('Water Data'!$G$27,0,10*ROW('Water Data'!G182))="","",OFFSET('Water Data'!$G$27,0,10*ROW('Water Data'!G182)))</f>
        <v/>
      </c>
      <c r="CC188" s="274" t="str">
        <f ca="true">+IF(OFFSET('Water Data'!$G$28,0,10*ROW('Water Data'!G182))="","",OFFSET('Water Data'!$G$28,0,10*ROW('Water Data'!G182)))</f>
        <v/>
      </c>
      <c r="CD188" s="274" t="str">
        <f ca="true">+IF(OFFSET('Water Data'!$G$29,0,10*ROW('Water Data'!G182))="","",OFFSET('Water Data'!$G$29,0,10*ROW('Water Data'!G182)))</f>
        <v/>
      </c>
      <c r="CE188" s="274" t="str">
        <f ca="true">+IF(OFFSET('Water Data'!$H$27,0,10*ROW('Water Data'!H182))="","",OFFSET('Water Data'!$H$27,0,10*ROW('Water Data'!H182)))</f>
        <v/>
      </c>
      <c r="CF188" s="274" t="str">
        <f ca="true">+IF(OFFSET('Water Data'!$H$28,0,10*ROW('Water Data'!H182))="","",OFFSET('Water Data'!$H$28,0,10*ROW('Water Data'!H182)))</f>
        <v/>
      </c>
      <c r="CG188" s="274" t="str">
        <f ca="true">+IF(OFFSET('Water Data'!$H$29,0,10*ROW('Water Data'!H182))="","",OFFSET('Water Data'!$H$29,0,10*ROW('Water Data'!H182)))</f>
        <v/>
      </c>
      <c r="CH188" s="274" t="str">
        <f ca="true">+IF(OFFSET('Water Data'!$I$27,0,10*ROW('Water Data'!I182))="","",OFFSET('Water Data'!$I$27,0,10*ROW('Water Data'!I182)))</f>
        <v/>
      </c>
      <c r="CI188" s="274" t="str">
        <f ca="true">+IF(OFFSET('Water Data'!$I$28,0,10*ROW('Water Data'!I182))="","",OFFSET('Water Data'!$I$28,0,10*ROW('Water Data'!I182)))</f>
        <v/>
      </c>
      <c r="CJ188" s="274" t="str">
        <f ca="true">+IF(OFFSET('Water Data'!$I$29,0,10*ROW('Water Data'!I182))="","",OFFSET('Water Data'!$I$29,0,10*ROW('Water Data'!I182)))</f>
        <v/>
      </c>
      <c r="CK188" s="274" t="str">
        <f ca="true">+IF(OFFSET('Sanitation Data'!$D$28,0,10*ROW('Sanitation Data'!D182))="","",OFFSET('Sanitation Data'!$D$28,0,10*ROW('Sanitation Data'!D182)))</f>
        <v/>
      </c>
      <c r="CL188" s="274" t="str">
        <f ca="true">+IF(OFFSET('Sanitation Data'!$D$29,0,10*ROW('Sanitation Data'!D182))="","",OFFSET('Sanitation Data'!$D$29,0,10*ROW('Sanitation Data'!D182)))</f>
        <v/>
      </c>
      <c r="CM188" s="274" t="str">
        <f ca="true">+IF(OFFSET('Sanitation Data'!$D$30,0,10*ROW('Sanitation Data'!D182))="","",OFFSET('Sanitation Data'!$D$30,0,10*ROW('Sanitation Data'!D182)))</f>
        <v/>
      </c>
      <c r="CN188" s="274" t="str">
        <f ca="true">+IF(OFFSET('Sanitation Data'!$D$31,0,10*ROW('Sanitation Data'!D182))="","",OFFSET('Sanitation Data'!$D$31,0,10*ROW('Sanitation Data'!D182)))</f>
        <v/>
      </c>
      <c r="CO188" s="274" t="str">
        <f ca="true">+IF(OFFSET('Sanitation Data'!$D$32,0,10*ROW('Sanitation Data'!D182))="","",OFFSET('Sanitation Data'!$D$32,0,10*ROW('Sanitation Data'!D182)))</f>
        <v/>
      </c>
      <c r="CP188" s="274" t="str">
        <f ca="true">+IF(OFFSET('Sanitation Data'!$E$28,0,10*ROW('Sanitation Data'!E182))="","",OFFSET('Sanitation Data'!$E$28,0,10*ROW('Sanitation Data'!E182)))</f>
        <v/>
      </c>
      <c r="CQ188" s="274" t="str">
        <f ca="true">+IF(OFFSET('Sanitation Data'!$E$29,0,10*ROW('Sanitation Data'!E182))="","",OFFSET('Sanitation Data'!$E$29,0,10*ROW('Sanitation Data'!E182)))</f>
        <v/>
      </c>
      <c r="CR188" s="274" t="str">
        <f ca="true">+IF(OFFSET('Sanitation Data'!$E$30,0,10*ROW('Sanitation Data'!E182))="","",OFFSET('Sanitation Data'!$E$30,0,10*ROW('Sanitation Data'!E182)))</f>
        <v/>
      </c>
      <c r="CS188" s="274" t="str">
        <f ca="true">+IF(OFFSET('Sanitation Data'!$E$31,0,10*ROW('Sanitation Data'!E182))="","",OFFSET('Sanitation Data'!$E$31,0,10*ROW('Sanitation Data'!E182)))</f>
        <v/>
      </c>
      <c r="CT188" s="274" t="str">
        <f ca="true">+IF(OFFSET('Sanitation Data'!$E$32,0,10*ROW('Sanitation Data'!E182))="","",OFFSET('Sanitation Data'!$E$32,0,10*ROW('Sanitation Data'!E182)))</f>
        <v/>
      </c>
      <c r="CU188" s="274" t="str">
        <f ca="true">+IF(OFFSET('Sanitation Data'!$F$28,0,10*ROW('Sanitation Data'!F182))="","",OFFSET('Sanitation Data'!$F$28,0,10*ROW('Sanitation Data'!F182)))</f>
        <v/>
      </c>
      <c r="CV188" s="274" t="str">
        <f ca="true">+IF(OFFSET('Sanitation Data'!$F$29,0,10*ROW('Sanitation Data'!F182))="","",OFFSET('Sanitation Data'!$F$29,0,10*ROW('Sanitation Data'!F182)))</f>
        <v/>
      </c>
      <c r="CW188" s="274" t="str">
        <f ca="true">+IF(OFFSET('Sanitation Data'!$F$30,0,10*ROW('Sanitation Data'!F182))="","",OFFSET('Sanitation Data'!$F$30,0,10*ROW('Sanitation Data'!F182)))</f>
        <v/>
      </c>
      <c r="CX188" s="274" t="str">
        <f ca="true">+IF(OFFSET('Sanitation Data'!$F$31,0,10*ROW('Sanitation Data'!F182))="","",OFFSET('Sanitation Data'!$F$31,0,10*ROW('Sanitation Data'!F182)))</f>
        <v/>
      </c>
      <c r="CY188" s="274" t="str">
        <f ca="true">+IF(OFFSET('Sanitation Data'!$F$32,0,10*ROW('Sanitation Data'!F182))="","",OFFSET('Sanitation Data'!$F$32,0,10*ROW('Sanitation Data'!F182)))</f>
        <v/>
      </c>
      <c r="CZ188" s="274" t="str">
        <f ca="true">+IF(OFFSET('Sanitation Data'!$G$28,0,10*ROW('Sanitation Data'!G182))="","",OFFSET('Sanitation Data'!$G$28,0,10*ROW('Sanitation Data'!G182)))</f>
        <v/>
      </c>
      <c r="DA188" s="274" t="str">
        <f ca="true">+IF(OFFSET('Sanitation Data'!$G$29,0,10*ROW('Sanitation Data'!G182))="","",OFFSET('Sanitation Data'!$G$29,0,10*ROW('Sanitation Data'!G182)))</f>
        <v/>
      </c>
      <c r="DB188" s="274" t="str">
        <f ca="true">+IF(OFFSET('Sanitation Data'!$G$30,0,10*ROW('Sanitation Data'!G182))="","",OFFSET('Sanitation Data'!$G$30,0,10*ROW('Sanitation Data'!G182)))</f>
        <v/>
      </c>
      <c r="DC188" s="274" t="str">
        <f ca="true">+IF(OFFSET('Sanitation Data'!$G$31,0,10*ROW('Sanitation Data'!G182))="","",OFFSET('Sanitation Data'!$G$31,0,10*ROW('Sanitation Data'!G182)))</f>
        <v/>
      </c>
      <c r="DD188" s="274" t="str">
        <f ca="true">+IF(OFFSET('Sanitation Data'!$G$32,0,10*ROW('Sanitation Data'!G182))="","",OFFSET('Sanitation Data'!$G$32,0,10*ROW('Sanitation Data'!G182)))</f>
        <v/>
      </c>
      <c r="DE188" s="274" t="str">
        <f ca="true">+IF(OFFSET('Sanitation Data'!$H$28,0,10*ROW('Sanitation Data'!H182))="","",OFFSET('Sanitation Data'!$H$28,0,10*ROW('Sanitation Data'!H182)))</f>
        <v/>
      </c>
      <c r="DF188" s="274" t="str">
        <f ca="true">+IF(OFFSET('Sanitation Data'!$H$29,0,10*ROW('Sanitation Data'!H182))="","",OFFSET('Sanitation Data'!$H$29,0,10*ROW('Sanitation Data'!H182)))</f>
        <v/>
      </c>
      <c r="DG188" s="274" t="str">
        <f ca="true">+IF(OFFSET('Sanitation Data'!$H$30,0,10*ROW('Sanitation Data'!H182))="","",OFFSET('Sanitation Data'!$H$30,0,10*ROW('Sanitation Data'!H182)))</f>
        <v/>
      </c>
      <c r="DH188" s="274" t="str">
        <f ca="true">+IF(OFFSET('Sanitation Data'!$H$31,0,10*ROW('Sanitation Data'!H182))="","",OFFSET('Sanitation Data'!$H$31,0,10*ROW('Sanitation Data'!H182)))</f>
        <v/>
      </c>
      <c r="DI188" s="274" t="str">
        <f ca="true">+IF(OFFSET('Sanitation Data'!$H$32,0,10*ROW('Sanitation Data'!H182))="","",OFFSET('Sanitation Data'!$H$32,0,10*ROW('Sanitation Data'!H182)))</f>
        <v/>
      </c>
      <c r="DJ188" s="274" t="str">
        <f ca="true">+IF(OFFSET('Sanitation Data'!$I$28,0,10*ROW('Sanitation Data'!I182))="","",OFFSET('Sanitation Data'!$I$28,0,10*ROW('Sanitation Data'!I182)))</f>
        <v/>
      </c>
      <c r="DK188" s="274" t="str">
        <f ca="true">+IF(OFFSET('Sanitation Data'!$I$29,0,10*ROW('Sanitation Data'!I182))="","",OFFSET('Sanitation Data'!$I$29,0,10*ROW('Sanitation Data'!I182)))</f>
        <v/>
      </c>
      <c r="DL188" s="274" t="str">
        <f ca="true">+IF(OFFSET('Sanitation Data'!$I$30,0,10*ROW('Sanitation Data'!I182))="","",OFFSET('Sanitation Data'!$I$30,0,10*ROW('Sanitation Data'!I182)))</f>
        <v/>
      </c>
      <c r="DM188" s="274" t="str">
        <f ca="true">+IF(OFFSET('Sanitation Data'!$I$31,0,10*ROW('Sanitation Data'!I182))="","",OFFSET('Sanitation Data'!$I$31,0,10*ROW('Sanitation Data'!I182)))</f>
        <v/>
      </c>
      <c r="DN188" s="274" t="str">
        <f ca="true">+IF(OFFSET('Sanitation Data'!$I$32,0,10*ROW('Sanitation Data'!I182))="","",OFFSET('Sanitation Data'!$I$32,0,10*ROW('Sanitation Data'!I182)))</f>
        <v/>
      </c>
      <c r="DO188" s="274" t="str">
        <f ca="true">+IF(OFFSET('Hygiene Data'!$D$11,0,10*ROW('Hygiene Data'!D182))="","",OFFSET('Hygiene Data'!$D$11,0,10*ROW('Hygiene Data'!D182)))</f>
        <v/>
      </c>
      <c r="DP188" s="274" t="str">
        <f ca="true">+IF(OFFSET('Hygiene Data'!$D$12,0,10*ROW('Hygiene Data'!D182))="","",OFFSET('Hygiene Data'!$D$12,0,10*ROW('Hygiene Data'!D182)))</f>
        <v/>
      </c>
      <c r="DQ188" s="274" t="str">
        <f ca="true">+IF(OFFSET('Hygiene Data'!$D$13,0,10*ROW('Hygiene Data'!D182))="","",OFFSET('Hygiene Data'!$D$13,0,10*ROW('Hygiene Data'!D182)))</f>
        <v/>
      </c>
      <c r="DR188" s="274" t="str">
        <f ca="true">+IF(OFFSET('Hygiene Data'!$E$11,0,10*ROW('Hygiene Data'!E182))="","",OFFSET('Hygiene Data'!$E$11,0,10*ROW('Hygiene Data'!E182)))</f>
        <v/>
      </c>
      <c r="DS188" s="274" t="str">
        <f ca="true">+IF(OFFSET('Hygiene Data'!$E$12,0,10*ROW('Hygiene Data'!E182))="","",OFFSET('Hygiene Data'!$E$12,0,10*ROW('Hygiene Data'!E182)))</f>
        <v/>
      </c>
      <c r="DT188" s="274" t="str">
        <f ca="true">+IF(OFFSET('Hygiene Data'!$E$13,0,10*ROW('Hygiene Data'!E182))="","",OFFSET('Hygiene Data'!$E$13,0,10*ROW('Hygiene Data'!E182)))</f>
        <v/>
      </c>
      <c r="DU188" s="274" t="str">
        <f ca="true">+IF(OFFSET('Hygiene Data'!$F$11,0,10*ROW('Hygiene Data'!F182))="","",OFFSET('Hygiene Data'!$F$11,0,10*ROW('Hygiene Data'!F182)))</f>
        <v/>
      </c>
      <c r="DV188" s="274" t="str">
        <f ca="true">+IF(OFFSET('Hygiene Data'!$F$12,0,10*ROW('Hygiene Data'!F182))="","",OFFSET('Hygiene Data'!$F$12,0,10*ROW('Hygiene Data'!F182)))</f>
        <v/>
      </c>
      <c r="DW188" s="274" t="str">
        <f ca="true">+IF(OFFSET('Hygiene Data'!$F$13,0,10*ROW('Hygiene Data'!F182))="","",OFFSET('Hygiene Data'!$F$13,0,10*ROW('Hygiene Data'!F182)))</f>
        <v/>
      </c>
      <c r="DX188" s="274" t="str">
        <f ca="true">+IF(OFFSET('Hygiene Data'!$G$11,0,10*ROW('Hygiene Data'!G182))="","",OFFSET('Hygiene Data'!$G$11,0,10*ROW('Hygiene Data'!G182)))</f>
        <v/>
      </c>
      <c r="DY188" s="274" t="str">
        <f ca="true">+IF(OFFSET('Hygiene Data'!$G$12,0,10*ROW('Hygiene Data'!G182))="","",OFFSET('Hygiene Data'!$G$12,0,10*ROW('Hygiene Data'!G182)))</f>
        <v/>
      </c>
      <c r="DZ188" s="274" t="str">
        <f ca="true">+IF(OFFSET('Hygiene Data'!$G$13,0,10*ROW('Hygiene Data'!G182))="","",OFFSET('Hygiene Data'!$G$13,0,10*ROW('Hygiene Data'!G182)))</f>
        <v/>
      </c>
      <c r="EA188" s="274" t="str">
        <f ca="true">+IF(OFFSET('Hygiene Data'!$H$11,0,10*ROW('Hygiene Data'!H182))="","",OFFSET('Hygiene Data'!$H$11,0,10*ROW('Hygiene Data'!H182)))</f>
        <v/>
      </c>
      <c r="EB188" s="274" t="str">
        <f ca="true">+IF(OFFSET('Hygiene Data'!$H$12,0,10*ROW('Hygiene Data'!H182))="","",OFFSET('Hygiene Data'!$H$12,0,10*ROW('Hygiene Data'!H182)))</f>
        <v/>
      </c>
      <c r="EC188" s="274" t="str">
        <f ca="true">+IF(OFFSET('Hygiene Data'!$H$13,0,10*ROW('Hygiene Data'!H182))="","",OFFSET('Hygiene Data'!$H$13,0,10*ROW('Hygiene Data'!H182)))</f>
        <v/>
      </c>
      <c r="ED188" s="274" t="str">
        <f ca="true">+IF(OFFSET('Hygiene Data'!$I$11,0,10*ROW('Hygiene Data'!I182))="","",OFFSET('Hygiene Data'!$I$11,0,10*ROW('Hygiene Data'!I182)))</f>
        <v/>
      </c>
      <c r="EE188" s="274" t="str">
        <f ca="true">+IF(OFFSET('Hygiene Data'!$I$12,0,10*ROW('Hygiene Data'!I182))="","",OFFSET('Hygiene Data'!$I$12,0,10*ROW('Hygiene Data'!I182)))</f>
        <v/>
      </c>
      <c r="EF188" s="274"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0" t="str">
        <f t="shared" ca="true" si="2"/>
        <v/>
      </c>
      <c r="D189" s="9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4"/>
      <c r="BS189" s="274" t="str">
        <f ca="true">+IF(OFFSET('Water Data'!$D$27,0,10*ROW('Water Data'!D183))="","",OFFSET('Water Data'!$D$27,0,10*ROW('Water Data'!D183)))</f>
        <v/>
      </c>
      <c r="BT189" s="274" t="str">
        <f ca="true">+IF(OFFSET('Water Data'!$D$28,0,10*ROW('Water Data'!D183))="","",OFFSET('Water Data'!$D$28,0,10*ROW('Water Data'!D183)))</f>
        <v/>
      </c>
      <c r="BU189" s="274" t="str">
        <f ca="true">+IF(OFFSET('Water Data'!$D$29,0,10*ROW('Water Data'!D183))="","",OFFSET('Water Data'!$D$29,0,10*ROW('Water Data'!D183)))</f>
        <v/>
      </c>
      <c r="BV189" s="274" t="str">
        <f ca="true">+IF(OFFSET('Water Data'!$E$27,0,10*ROW('Water Data'!E183))="","",OFFSET('Water Data'!$E$27,0,10*ROW('Water Data'!E183)))</f>
        <v/>
      </c>
      <c r="BW189" s="274" t="str">
        <f ca="true">+IF(OFFSET('Water Data'!$E$28,0,10*ROW('Water Data'!E183))="","",OFFSET('Water Data'!$E$28,0,10*ROW('Water Data'!E183)))</f>
        <v/>
      </c>
      <c r="BX189" s="274" t="str">
        <f ca="true">+IF(OFFSET('Water Data'!$E$29,0,10*ROW('Water Data'!E183))="","",OFFSET('Water Data'!$E$29,0,10*ROW('Water Data'!E183)))</f>
        <v/>
      </c>
      <c r="BY189" s="274" t="str">
        <f ca="true">+IF(OFFSET('Water Data'!$F$27,0,10*ROW('Water Data'!F183))="","",OFFSET('Water Data'!$F$27,0,10*ROW('Water Data'!F183)))</f>
        <v/>
      </c>
      <c r="BZ189" s="274" t="str">
        <f ca="true">+IF(OFFSET('Water Data'!$F$28,0,10*ROW('Water Data'!F183))="","",OFFSET('Water Data'!$F$28,0,10*ROW('Water Data'!F183)))</f>
        <v/>
      </c>
      <c r="CA189" s="274" t="str">
        <f ca="true">+IF(OFFSET('Water Data'!$F$29,0,10*ROW('Water Data'!F183))="","",OFFSET('Water Data'!$F$29,0,10*ROW('Water Data'!F183)))</f>
        <v/>
      </c>
      <c r="CB189" s="274" t="str">
        <f ca="true">+IF(OFFSET('Water Data'!$G$27,0,10*ROW('Water Data'!G183))="","",OFFSET('Water Data'!$G$27,0,10*ROW('Water Data'!G183)))</f>
        <v/>
      </c>
      <c r="CC189" s="274" t="str">
        <f ca="true">+IF(OFFSET('Water Data'!$G$28,0,10*ROW('Water Data'!G183))="","",OFFSET('Water Data'!$G$28,0,10*ROW('Water Data'!G183)))</f>
        <v/>
      </c>
      <c r="CD189" s="274" t="str">
        <f ca="true">+IF(OFFSET('Water Data'!$G$29,0,10*ROW('Water Data'!G183))="","",OFFSET('Water Data'!$G$29,0,10*ROW('Water Data'!G183)))</f>
        <v/>
      </c>
      <c r="CE189" s="274" t="str">
        <f ca="true">+IF(OFFSET('Water Data'!$H$27,0,10*ROW('Water Data'!H183))="","",OFFSET('Water Data'!$H$27,0,10*ROW('Water Data'!H183)))</f>
        <v/>
      </c>
      <c r="CF189" s="274" t="str">
        <f ca="true">+IF(OFFSET('Water Data'!$H$28,0,10*ROW('Water Data'!H183))="","",OFFSET('Water Data'!$H$28,0,10*ROW('Water Data'!H183)))</f>
        <v/>
      </c>
      <c r="CG189" s="274" t="str">
        <f ca="true">+IF(OFFSET('Water Data'!$H$29,0,10*ROW('Water Data'!H183))="","",OFFSET('Water Data'!$H$29,0,10*ROW('Water Data'!H183)))</f>
        <v/>
      </c>
      <c r="CH189" s="274" t="str">
        <f ca="true">+IF(OFFSET('Water Data'!$I$27,0,10*ROW('Water Data'!I183))="","",OFFSET('Water Data'!$I$27,0,10*ROW('Water Data'!I183)))</f>
        <v/>
      </c>
      <c r="CI189" s="274" t="str">
        <f ca="true">+IF(OFFSET('Water Data'!$I$28,0,10*ROW('Water Data'!I183))="","",OFFSET('Water Data'!$I$28,0,10*ROW('Water Data'!I183)))</f>
        <v/>
      </c>
      <c r="CJ189" s="274" t="str">
        <f ca="true">+IF(OFFSET('Water Data'!$I$29,0,10*ROW('Water Data'!I183))="","",OFFSET('Water Data'!$I$29,0,10*ROW('Water Data'!I183)))</f>
        <v/>
      </c>
      <c r="CK189" s="274" t="str">
        <f ca="true">+IF(OFFSET('Sanitation Data'!$D$28,0,10*ROW('Sanitation Data'!D183))="","",OFFSET('Sanitation Data'!$D$28,0,10*ROW('Sanitation Data'!D183)))</f>
        <v/>
      </c>
      <c r="CL189" s="274" t="str">
        <f ca="true">+IF(OFFSET('Sanitation Data'!$D$29,0,10*ROW('Sanitation Data'!D183))="","",OFFSET('Sanitation Data'!$D$29,0,10*ROW('Sanitation Data'!D183)))</f>
        <v/>
      </c>
      <c r="CM189" s="274" t="str">
        <f ca="true">+IF(OFFSET('Sanitation Data'!$D$30,0,10*ROW('Sanitation Data'!D183))="","",OFFSET('Sanitation Data'!$D$30,0,10*ROW('Sanitation Data'!D183)))</f>
        <v/>
      </c>
      <c r="CN189" s="274" t="str">
        <f ca="true">+IF(OFFSET('Sanitation Data'!$D$31,0,10*ROW('Sanitation Data'!D183))="","",OFFSET('Sanitation Data'!$D$31,0,10*ROW('Sanitation Data'!D183)))</f>
        <v/>
      </c>
      <c r="CO189" s="274" t="str">
        <f ca="true">+IF(OFFSET('Sanitation Data'!$D$32,0,10*ROW('Sanitation Data'!D183))="","",OFFSET('Sanitation Data'!$D$32,0,10*ROW('Sanitation Data'!D183)))</f>
        <v/>
      </c>
      <c r="CP189" s="274" t="str">
        <f ca="true">+IF(OFFSET('Sanitation Data'!$E$28,0,10*ROW('Sanitation Data'!E183))="","",OFFSET('Sanitation Data'!$E$28,0,10*ROW('Sanitation Data'!E183)))</f>
        <v/>
      </c>
      <c r="CQ189" s="274" t="str">
        <f ca="true">+IF(OFFSET('Sanitation Data'!$E$29,0,10*ROW('Sanitation Data'!E183))="","",OFFSET('Sanitation Data'!$E$29,0,10*ROW('Sanitation Data'!E183)))</f>
        <v/>
      </c>
      <c r="CR189" s="274" t="str">
        <f ca="true">+IF(OFFSET('Sanitation Data'!$E$30,0,10*ROW('Sanitation Data'!E183))="","",OFFSET('Sanitation Data'!$E$30,0,10*ROW('Sanitation Data'!E183)))</f>
        <v/>
      </c>
      <c r="CS189" s="274" t="str">
        <f ca="true">+IF(OFFSET('Sanitation Data'!$E$31,0,10*ROW('Sanitation Data'!E183))="","",OFFSET('Sanitation Data'!$E$31,0,10*ROW('Sanitation Data'!E183)))</f>
        <v/>
      </c>
      <c r="CT189" s="274" t="str">
        <f ca="true">+IF(OFFSET('Sanitation Data'!$E$32,0,10*ROW('Sanitation Data'!E183))="","",OFFSET('Sanitation Data'!$E$32,0,10*ROW('Sanitation Data'!E183)))</f>
        <v/>
      </c>
      <c r="CU189" s="274" t="str">
        <f ca="true">+IF(OFFSET('Sanitation Data'!$F$28,0,10*ROW('Sanitation Data'!F183))="","",OFFSET('Sanitation Data'!$F$28,0,10*ROW('Sanitation Data'!F183)))</f>
        <v/>
      </c>
      <c r="CV189" s="274" t="str">
        <f ca="true">+IF(OFFSET('Sanitation Data'!$F$29,0,10*ROW('Sanitation Data'!F183))="","",OFFSET('Sanitation Data'!$F$29,0,10*ROW('Sanitation Data'!F183)))</f>
        <v/>
      </c>
      <c r="CW189" s="274" t="str">
        <f ca="true">+IF(OFFSET('Sanitation Data'!$F$30,0,10*ROW('Sanitation Data'!F183))="","",OFFSET('Sanitation Data'!$F$30,0,10*ROW('Sanitation Data'!F183)))</f>
        <v/>
      </c>
      <c r="CX189" s="274" t="str">
        <f ca="true">+IF(OFFSET('Sanitation Data'!$F$31,0,10*ROW('Sanitation Data'!F183))="","",OFFSET('Sanitation Data'!$F$31,0,10*ROW('Sanitation Data'!F183)))</f>
        <v/>
      </c>
      <c r="CY189" s="274" t="str">
        <f ca="true">+IF(OFFSET('Sanitation Data'!$F$32,0,10*ROW('Sanitation Data'!F183))="","",OFFSET('Sanitation Data'!$F$32,0,10*ROW('Sanitation Data'!F183)))</f>
        <v/>
      </c>
      <c r="CZ189" s="274" t="str">
        <f ca="true">+IF(OFFSET('Sanitation Data'!$G$28,0,10*ROW('Sanitation Data'!G183))="","",OFFSET('Sanitation Data'!$G$28,0,10*ROW('Sanitation Data'!G183)))</f>
        <v/>
      </c>
      <c r="DA189" s="274" t="str">
        <f ca="true">+IF(OFFSET('Sanitation Data'!$G$29,0,10*ROW('Sanitation Data'!G183))="","",OFFSET('Sanitation Data'!$G$29,0,10*ROW('Sanitation Data'!G183)))</f>
        <v/>
      </c>
      <c r="DB189" s="274" t="str">
        <f ca="true">+IF(OFFSET('Sanitation Data'!$G$30,0,10*ROW('Sanitation Data'!G183))="","",OFFSET('Sanitation Data'!$G$30,0,10*ROW('Sanitation Data'!G183)))</f>
        <v/>
      </c>
      <c r="DC189" s="274" t="str">
        <f ca="true">+IF(OFFSET('Sanitation Data'!$G$31,0,10*ROW('Sanitation Data'!G183))="","",OFFSET('Sanitation Data'!$G$31,0,10*ROW('Sanitation Data'!G183)))</f>
        <v/>
      </c>
      <c r="DD189" s="274" t="str">
        <f ca="true">+IF(OFFSET('Sanitation Data'!$G$32,0,10*ROW('Sanitation Data'!G183))="","",OFFSET('Sanitation Data'!$G$32,0,10*ROW('Sanitation Data'!G183)))</f>
        <v/>
      </c>
      <c r="DE189" s="274" t="str">
        <f ca="true">+IF(OFFSET('Sanitation Data'!$H$28,0,10*ROW('Sanitation Data'!H183))="","",OFFSET('Sanitation Data'!$H$28,0,10*ROW('Sanitation Data'!H183)))</f>
        <v/>
      </c>
      <c r="DF189" s="274" t="str">
        <f ca="true">+IF(OFFSET('Sanitation Data'!$H$29,0,10*ROW('Sanitation Data'!H183))="","",OFFSET('Sanitation Data'!$H$29,0,10*ROW('Sanitation Data'!H183)))</f>
        <v/>
      </c>
      <c r="DG189" s="274" t="str">
        <f ca="true">+IF(OFFSET('Sanitation Data'!$H$30,0,10*ROW('Sanitation Data'!H183))="","",OFFSET('Sanitation Data'!$H$30,0,10*ROW('Sanitation Data'!H183)))</f>
        <v/>
      </c>
      <c r="DH189" s="274" t="str">
        <f ca="true">+IF(OFFSET('Sanitation Data'!$H$31,0,10*ROW('Sanitation Data'!H183))="","",OFFSET('Sanitation Data'!$H$31,0,10*ROW('Sanitation Data'!H183)))</f>
        <v/>
      </c>
      <c r="DI189" s="274" t="str">
        <f ca="true">+IF(OFFSET('Sanitation Data'!$H$32,0,10*ROW('Sanitation Data'!H183))="","",OFFSET('Sanitation Data'!$H$32,0,10*ROW('Sanitation Data'!H183)))</f>
        <v/>
      </c>
      <c r="DJ189" s="274" t="str">
        <f ca="true">+IF(OFFSET('Sanitation Data'!$I$28,0,10*ROW('Sanitation Data'!I183))="","",OFFSET('Sanitation Data'!$I$28,0,10*ROW('Sanitation Data'!I183)))</f>
        <v/>
      </c>
      <c r="DK189" s="274" t="str">
        <f ca="true">+IF(OFFSET('Sanitation Data'!$I$29,0,10*ROW('Sanitation Data'!I183))="","",OFFSET('Sanitation Data'!$I$29,0,10*ROW('Sanitation Data'!I183)))</f>
        <v/>
      </c>
      <c r="DL189" s="274" t="str">
        <f ca="true">+IF(OFFSET('Sanitation Data'!$I$30,0,10*ROW('Sanitation Data'!I183))="","",OFFSET('Sanitation Data'!$I$30,0,10*ROW('Sanitation Data'!I183)))</f>
        <v/>
      </c>
      <c r="DM189" s="274" t="str">
        <f ca="true">+IF(OFFSET('Sanitation Data'!$I$31,0,10*ROW('Sanitation Data'!I183))="","",OFFSET('Sanitation Data'!$I$31,0,10*ROW('Sanitation Data'!I183)))</f>
        <v/>
      </c>
      <c r="DN189" s="274" t="str">
        <f ca="true">+IF(OFFSET('Sanitation Data'!$I$32,0,10*ROW('Sanitation Data'!I183))="","",OFFSET('Sanitation Data'!$I$32,0,10*ROW('Sanitation Data'!I183)))</f>
        <v/>
      </c>
      <c r="DO189" s="274" t="str">
        <f ca="true">+IF(OFFSET('Hygiene Data'!$D$11,0,10*ROW('Hygiene Data'!D183))="","",OFFSET('Hygiene Data'!$D$11,0,10*ROW('Hygiene Data'!D183)))</f>
        <v/>
      </c>
      <c r="DP189" s="274" t="str">
        <f ca="true">+IF(OFFSET('Hygiene Data'!$D$12,0,10*ROW('Hygiene Data'!D183))="","",OFFSET('Hygiene Data'!$D$12,0,10*ROW('Hygiene Data'!D183)))</f>
        <v/>
      </c>
      <c r="DQ189" s="274" t="str">
        <f ca="true">+IF(OFFSET('Hygiene Data'!$D$13,0,10*ROW('Hygiene Data'!D183))="","",OFFSET('Hygiene Data'!$D$13,0,10*ROW('Hygiene Data'!D183)))</f>
        <v/>
      </c>
      <c r="DR189" s="274" t="str">
        <f ca="true">+IF(OFFSET('Hygiene Data'!$E$11,0,10*ROW('Hygiene Data'!E183))="","",OFFSET('Hygiene Data'!$E$11,0,10*ROW('Hygiene Data'!E183)))</f>
        <v/>
      </c>
      <c r="DS189" s="274" t="str">
        <f ca="true">+IF(OFFSET('Hygiene Data'!$E$12,0,10*ROW('Hygiene Data'!E183))="","",OFFSET('Hygiene Data'!$E$12,0,10*ROW('Hygiene Data'!E183)))</f>
        <v/>
      </c>
      <c r="DT189" s="274" t="str">
        <f ca="true">+IF(OFFSET('Hygiene Data'!$E$13,0,10*ROW('Hygiene Data'!E183))="","",OFFSET('Hygiene Data'!$E$13,0,10*ROW('Hygiene Data'!E183)))</f>
        <v/>
      </c>
      <c r="DU189" s="274" t="str">
        <f ca="true">+IF(OFFSET('Hygiene Data'!$F$11,0,10*ROW('Hygiene Data'!F183))="","",OFFSET('Hygiene Data'!$F$11,0,10*ROW('Hygiene Data'!F183)))</f>
        <v/>
      </c>
      <c r="DV189" s="274" t="str">
        <f ca="true">+IF(OFFSET('Hygiene Data'!$F$12,0,10*ROW('Hygiene Data'!F183))="","",OFFSET('Hygiene Data'!$F$12,0,10*ROW('Hygiene Data'!F183)))</f>
        <v/>
      </c>
      <c r="DW189" s="274" t="str">
        <f ca="true">+IF(OFFSET('Hygiene Data'!$F$13,0,10*ROW('Hygiene Data'!F183))="","",OFFSET('Hygiene Data'!$F$13,0,10*ROW('Hygiene Data'!F183)))</f>
        <v/>
      </c>
      <c r="DX189" s="274" t="str">
        <f ca="true">+IF(OFFSET('Hygiene Data'!$G$11,0,10*ROW('Hygiene Data'!G183))="","",OFFSET('Hygiene Data'!$G$11,0,10*ROW('Hygiene Data'!G183)))</f>
        <v/>
      </c>
      <c r="DY189" s="274" t="str">
        <f ca="true">+IF(OFFSET('Hygiene Data'!$G$12,0,10*ROW('Hygiene Data'!G183))="","",OFFSET('Hygiene Data'!$G$12,0,10*ROW('Hygiene Data'!G183)))</f>
        <v/>
      </c>
      <c r="DZ189" s="274" t="str">
        <f ca="true">+IF(OFFSET('Hygiene Data'!$G$13,0,10*ROW('Hygiene Data'!G183))="","",OFFSET('Hygiene Data'!$G$13,0,10*ROW('Hygiene Data'!G183)))</f>
        <v/>
      </c>
      <c r="EA189" s="274" t="str">
        <f ca="true">+IF(OFFSET('Hygiene Data'!$H$11,0,10*ROW('Hygiene Data'!H183))="","",OFFSET('Hygiene Data'!$H$11,0,10*ROW('Hygiene Data'!H183)))</f>
        <v/>
      </c>
      <c r="EB189" s="274" t="str">
        <f ca="true">+IF(OFFSET('Hygiene Data'!$H$12,0,10*ROW('Hygiene Data'!H183))="","",OFFSET('Hygiene Data'!$H$12,0,10*ROW('Hygiene Data'!H183)))</f>
        <v/>
      </c>
      <c r="EC189" s="274" t="str">
        <f ca="true">+IF(OFFSET('Hygiene Data'!$H$13,0,10*ROW('Hygiene Data'!H183))="","",OFFSET('Hygiene Data'!$H$13,0,10*ROW('Hygiene Data'!H183)))</f>
        <v/>
      </c>
      <c r="ED189" s="274" t="str">
        <f ca="true">+IF(OFFSET('Hygiene Data'!$I$11,0,10*ROW('Hygiene Data'!I183))="","",OFFSET('Hygiene Data'!$I$11,0,10*ROW('Hygiene Data'!I183)))</f>
        <v/>
      </c>
      <c r="EE189" s="274" t="str">
        <f ca="true">+IF(OFFSET('Hygiene Data'!$I$12,0,10*ROW('Hygiene Data'!I183))="","",OFFSET('Hygiene Data'!$I$12,0,10*ROW('Hygiene Data'!I183)))</f>
        <v/>
      </c>
      <c r="EF189" s="274"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0" t="str">
        <f t="shared" ca="true" si="2"/>
        <v/>
      </c>
      <c r="D190" s="9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4"/>
      <c r="BS190" s="274" t="str">
        <f ca="true">+IF(OFFSET('Water Data'!$D$27,0,10*ROW('Water Data'!D184))="","",OFFSET('Water Data'!$D$27,0,10*ROW('Water Data'!D184)))</f>
        <v/>
      </c>
      <c r="BT190" s="274" t="str">
        <f ca="true">+IF(OFFSET('Water Data'!$D$28,0,10*ROW('Water Data'!D184))="","",OFFSET('Water Data'!$D$28,0,10*ROW('Water Data'!D184)))</f>
        <v/>
      </c>
      <c r="BU190" s="274" t="str">
        <f ca="true">+IF(OFFSET('Water Data'!$D$29,0,10*ROW('Water Data'!D184))="","",OFFSET('Water Data'!$D$29,0,10*ROW('Water Data'!D184)))</f>
        <v/>
      </c>
      <c r="BV190" s="274" t="str">
        <f ca="true">+IF(OFFSET('Water Data'!$E$27,0,10*ROW('Water Data'!E184))="","",OFFSET('Water Data'!$E$27,0,10*ROW('Water Data'!E184)))</f>
        <v/>
      </c>
      <c r="BW190" s="274" t="str">
        <f ca="true">+IF(OFFSET('Water Data'!$E$28,0,10*ROW('Water Data'!E184))="","",OFFSET('Water Data'!$E$28,0,10*ROW('Water Data'!E184)))</f>
        <v/>
      </c>
      <c r="BX190" s="274" t="str">
        <f ca="true">+IF(OFFSET('Water Data'!$E$29,0,10*ROW('Water Data'!E184))="","",OFFSET('Water Data'!$E$29,0,10*ROW('Water Data'!E184)))</f>
        <v/>
      </c>
      <c r="BY190" s="274" t="str">
        <f ca="true">+IF(OFFSET('Water Data'!$F$27,0,10*ROW('Water Data'!F184))="","",OFFSET('Water Data'!$F$27,0,10*ROW('Water Data'!F184)))</f>
        <v/>
      </c>
      <c r="BZ190" s="274" t="str">
        <f ca="true">+IF(OFFSET('Water Data'!$F$28,0,10*ROW('Water Data'!F184))="","",OFFSET('Water Data'!$F$28,0,10*ROW('Water Data'!F184)))</f>
        <v/>
      </c>
      <c r="CA190" s="274" t="str">
        <f ca="true">+IF(OFFSET('Water Data'!$F$29,0,10*ROW('Water Data'!F184))="","",OFFSET('Water Data'!$F$29,0,10*ROW('Water Data'!F184)))</f>
        <v/>
      </c>
      <c r="CB190" s="274" t="str">
        <f ca="true">+IF(OFFSET('Water Data'!$G$27,0,10*ROW('Water Data'!G184))="","",OFFSET('Water Data'!$G$27,0,10*ROW('Water Data'!G184)))</f>
        <v/>
      </c>
      <c r="CC190" s="274" t="str">
        <f ca="true">+IF(OFFSET('Water Data'!$G$28,0,10*ROW('Water Data'!G184))="","",OFFSET('Water Data'!$G$28,0,10*ROW('Water Data'!G184)))</f>
        <v/>
      </c>
      <c r="CD190" s="274" t="str">
        <f ca="true">+IF(OFFSET('Water Data'!$G$29,0,10*ROW('Water Data'!G184))="","",OFFSET('Water Data'!$G$29,0,10*ROW('Water Data'!G184)))</f>
        <v/>
      </c>
      <c r="CE190" s="274" t="str">
        <f ca="true">+IF(OFFSET('Water Data'!$H$27,0,10*ROW('Water Data'!H184))="","",OFFSET('Water Data'!$H$27,0,10*ROW('Water Data'!H184)))</f>
        <v/>
      </c>
      <c r="CF190" s="274" t="str">
        <f ca="true">+IF(OFFSET('Water Data'!$H$28,0,10*ROW('Water Data'!H184))="","",OFFSET('Water Data'!$H$28,0,10*ROW('Water Data'!H184)))</f>
        <v/>
      </c>
      <c r="CG190" s="274" t="str">
        <f ca="true">+IF(OFFSET('Water Data'!$H$29,0,10*ROW('Water Data'!H184))="","",OFFSET('Water Data'!$H$29,0,10*ROW('Water Data'!H184)))</f>
        <v/>
      </c>
      <c r="CH190" s="274" t="str">
        <f ca="true">+IF(OFFSET('Water Data'!$I$27,0,10*ROW('Water Data'!I184))="","",OFFSET('Water Data'!$I$27,0,10*ROW('Water Data'!I184)))</f>
        <v/>
      </c>
      <c r="CI190" s="274" t="str">
        <f ca="true">+IF(OFFSET('Water Data'!$I$28,0,10*ROW('Water Data'!I184))="","",OFFSET('Water Data'!$I$28,0,10*ROW('Water Data'!I184)))</f>
        <v/>
      </c>
      <c r="CJ190" s="274" t="str">
        <f ca="true">+IF(OFFSET('Water Data'!$I$29,0,10*ROW('Water Data'!I184))="","",OFFSET('Water Data'!$I$29,0,10*ROW('Water Data'!I184)))</f>
        <v/>
      </c>
      <c r="CK190" s="274" t="str">
        <f ca="true">+IF(OFFSET('Sanitation Data'!$D$28,0,10*ROW('Sanitation Data'!D184))="","",OFFSET('Sanitation Data'!$D$28,0,10*ROW('Sanitation Data'!D184)))</f>
        <v/>
      </c>
      <c r="CL190" s="274" t="str">
        <f ca="true">+IF(OFFSET('Sanitation Data'!$D$29,0,10*ROW('Sanitation Data'!D184))="","",OFFSET('Sanitation Data'!$D$29,0,10*ROW('Sanitation Data'!D184)))</f>
        <v/>
      </c>
      <c r="CM190" s="274" t="str">
        <f ca="true">+IF(OFFSET('Sanitation Data'!$D$30,0,10*ROW('Sanitation Data'!D184))="","",OFFSET('Sanitation Data'!$D$30,0,10*ROW('Sanitation Data'!D184)))</f>
        <v/>
      </c>
      <c r="CN190" s="274" t="str">
        <f ca="true">+IF(OFFSET('Sanitation Data'!$D$31,0,10*ROW('Sanitation Data'!D184))="","",OFFSET('Sanitation Data'!$D$31,0,10*ROW('Sanitation Data'!D184)))</f>
        <v/>
      </c>
      <c r="CO190" s="274" t="str">
        <f ca="true">+IF(OFFSET('Sanitation Data'!$D$32,0,10*ROW('Sanitation Data'!D184))="","",OFFSET('Sanitation Data'!$D$32,0,10*ROW('Sanitation Data'!D184)))</f>
        <v/>
      </c>
      <c r="CP190" s="274" t="str">
        <f ca="true">+IF(OFFSET('Sanitation Data'!$E$28,0,10*ROW('Sanitation Data'!E184))="","",OFFSET('Sanitation Data'!$E$28,0,10*ROW('Sanitation Data'!E184)))</f>
        <v/>
      </c>
      <c r="CQ190" s="274" t="str">
        <f ca="true">+IF(OFFSET('Sanitation Data'!$E$29,0,10*ROW('Sanitation Data'!E184))="","",OFFSET('Sanitation Data'!$E$29,0,10*ROW('Sanitation Data'!E184)))</f>
        <v/>
      </c>
      <c r="CR190" s="274" t="str">
        <f ca="true">+IF(OFFSET('Sanitation Data'!$E$30,0,10*ROW('Sanitation Data'!E184))="","",OFFSET('Sanitation Data'!$E$30,0,10*ROW('Sanitation Data'!E184)))</f>
        <v/>
      </c>
      <c r="CS190" s="274" t="str">
        <f ca="true">+IF(OFFSET('Sanitation Data'!$E$31,0,10*ROW('Sanitation Data'!E184))="","",OFFSET('Sanitation Data'!$E$31,0,10*ROW('Sanitation Data'!E184)))</f>
        <v/>
      </c>
      <c r="CT190" s="274" t="str">
        <f ca="true">+IF(OFFSET('Sanitation Data'!$E$32,0,10*ROW('Sanitation Data'!E184))="","",OFFSET('Sanitation Data'!$E$32,0,10*ROW('Sanitation Data'!E184)))</f>
        <v/>
      </c>
      <c r="CU190" s="274" t="str">
        <f ca="true">+IF(OFFSET('Sanitation Data'!$F$28,0,10*ROW('Sanitation Data'!F184))="","",OFFSET('Sanitation Data'!$F$28,0,10*ROW('Sanitation Data'!F184)))</f>
        <v/>
      </c>
      <c r="CV190" s="274" t="str">
        <f ca="true">+IF(OFFSET('Sanitation Data'!$F$29,0,10*ROW('Sanitation Data'!F184))="","",OFFSET('Sanitation Data'!$F$29,0,10*ROW('Sanitation Data'!F184)))</f>
        <v/>
      </c>
      <c r="CW190" s="274" t="str">
        <f ca="true">+IF(OFFSET('Sanitation Data'!$F$30,0,10*ROW('Sanitation Data'!F184))="","",OFFSET('Sanitation Data'!$F$30,0,10*ROW('Sanitation Data'!F184)))</f>
        <v/>
      </c>
      <c r="CX190" s="274" t="str">
        <f ca="true">+IF(OFFSET('Sanitation Data'!$F$31,0,10*ROW('Sanitation Data'!F184))="","",OFFSET('Sanitation Data'!$F$31,0,10*ROW('Sanitation Data'!F184)))</f>
        <v/>
      </c>
      <c r="CY190" s="274" t="str">
        <f ca="true">+IF(OFFSET('Sanitation Data'!$F$32,0,10*ROW('Sanitation Data'!F184))="","",OFFSET('Sanitation Data'!$F$32,0,10*ROW('Sanitation Data'!F184)))</f>
        <v/>
      </c>
      <c r="CZ190" s="274" t="str">
        <f ca="true">+IF(OFFSET('Sanitation Data'!$G$28,0,10*ROW('Sanitation Data'!G184))="","",OFFSET('Sanitation Data'!$G$28,0,10*ROW('Sanitation Data'!G184)))</f>
        <v/>
      </c>
      <c r="DA190" s="274" t="str">
        <f ca="true">+IF(OFFSET('Sanitation Data'!$G$29,0,10*ROW('Sanitation Data'!G184))="","",OFFSET('Sanitation Data'!$G$29,0,10*ROW('Sanitation Data'!G184)))</f>
        <v/>
      </c>
      <c r="DB190" s="274" t="str">
        <f ca="true">+IF(OFFSET('Sanitation Data'!$G$30,0,10*ROW('Sanitation Data'!G184))="","",OFFSET('Sanitation Data'!$G$30,0,10*ROW('Sanitation Data'!G184)))</f>
        <v/>
      </c>
      <c r="DC190" s="274" t="str">
        <f ca="true">+IF(OFFSET('Sanitation Data'!$G$31,0,10*ROW('Sanitation Data'!G184))="","",OFFSET('Sanitation Data'!$G$31,0,10*ROW('Sanitation Data'!G184)))</f>
        <v/>
      </c>
      <c r="DD190" s="274" t="str">
        <f ca="true">+IF(OFFSET('Sanitation Data'!$G$32,0,10*ROW('Sanitation Data'!G184))="","",OFFSET('Sanitation Data'!$G$32,0,10*ROW('Sanitation Data'!G184)))</f>
        <v/>
      </c>
      <c r="DE190" s="274" t="str">
        <f ca="true">+IF(OFFSET('Sanitation Data'!$H$28,0,10*ROW('Sanitation Data'!H184))="","",OFFSET('Sanitation Data'!$H$28,0,10*ROW('Sanitation Data'!H184)))</f>
        <v/>
      </c>
      <c r="DF190" s="274" t="str">
        <f ca="true">+IF(OFFSET('Sanitation Data'!$H$29,0,10*ROW('Sanitation Data'!H184))="","",OFFSET('Sanitation Data'!$H$29,0,10*ROW('Sanitation Data'!H184)))</f>
        <v/>
      </c>
      <c r="DG190" s="274" t="str">
        <f ca="true">+IF(OFFSET('Sanitation Data'!$H$30,0,10*ROW('Sanitation Data'!H184))="","",OFFSET('Sanitation Data'!$H$30,0,10*ROW('Sanitation Data'!H184)))</f>
        <v/>
      </c>
      <c r="DH190" s="274" t="str">
        <f ca="true">+IF(OFFSET('Sanitation Data'!$H$31,0,10*ROW('Sanitation Data'!H184))="","",OFFSET('Sanitation Data'!$H$31,0,10*ROW('Sanitation Data'!H184)))</f>
        <v/>
      </c>
      <c r="DI190" s="274" t="str">
        <f ca="true">+IF(OFFSET('Sanitation Data'!$H$32,0,10*ROW('Sanitation Data'!H184))="","",OFFSET('Sanitation Data'!$H$32,0,10*ROW('Sanitation Data'!H184)))</f>
        <v/>
      </c>
      <c r="DJ190" s="274" t="str">
        <f ca="true">+IF(OFFSET('Sanitation Data'!$I$28,0,10*ROW('Sanitation Data'!I184))="","",OFFSET('Sanitation Data'!$I$28,0,10*ROW('Sanitation Data'!I184)))</f>
        <v/>
      </c>
      <c r="DK190" s="274" t="str">
        <f ca="true">+IF(OFFSET('Sanitation Data'!$I$29,0,10*ROW('Sanitation Data'!I184))="","",OFFSET('Sanitation Data'!$I$29,0,10*ROW('Sanitation Data'!I184)))</f>
        <v/>
      </c>
      <c r="DL190" s="274" t="str">
        <f ca="true">+IF(OFFSET('Sanitation Data'!$I$30,0,10*ROW('Sanitation Data'!I184))="","",OFFSET('Sanitation Data'!$I$30,0,10*ROW('Sanitation Data'!I184)))</f>
        <v/>
      </c>
      <c r="DM190" s="274" t="str">
        <f ca="true">+IF(OFFSET('Sanitation Data'!$I$31,0,10*ROW('Sanitation Data'!I184))="","",OFFSET('Sanitation Data'!$I$31,0,10*ROW('Sanitation Data'!I184)))</f>
        <v/>
      </c>
      <c r="DN190" s="274" t="str">
        <f ca="true">+IF(OFFSET('Sanitation Data'!$I$32,0,10*ROW('Sanitation Data'!I184))="","",OFFSET('Sanitation Data'!$I$32,0,10*ROW('Sanitation Data'!I184)))</f>
        <v/>
      </c>
      <c r="DO190" s="274" t="str">
        <f ca="true">+IF(OFFSET('Hygiene Data'!$D$11,0,10*ROW('Hygiene Data'!D184))="","",OFFSET('Hygiene Data'!$D$11,0,10*ROW('Hygiene Data'!D184)))</f>
        <v/>
      </c>
      <c r="DP190" s="274" t="str">
        <f ca="true">+IF(OFFSET('Hygiene Data'!$D$12,0,10*ROW('Hygiene Data'!D184))="","",OFFSET('Hygiene Data'!$D$12,0,10*ROW('Hygiene Data'!D184)))</f>
        <v/>
      </c>
      <c r="DQ190" s="274" t="str">
        <f ca="true">+IF(OFFSET('Hygiene Data'!$D$13,0,10*ROW('Hygiene Data'!D184))="","",OFFSET('Hygiene Data'!$D$13,0,10*ROW('Hygiene Data'!D184)))</f>
        <v/>
      </c>
      <c r="DR190" s="274" t="str">
        <f ca="true">+IF(OFFSET('Hygiene Data'!$E$11,0,10*ROW('Hygiene Data'!E184))="","",OFFSET('Hygiene Data'!$E$11,0,10*ROW('Hygiene Data'!E184)))</f>
        <v/>
      </c>
      <c r="DS190" s="274" t="str">
        <f ca="true">+IF(OFFSET('Hygiene Data'!$E$12,0,10*ROW('Hygiene Data'!E184))="","",OFFSET('Hygiene Data'!$E$12,0,10*ROW('Hygiene Data'!E184)))</f>
        <v/>
      </c>
      <c r="DT190" s="274" t="str">
        <f ca="true">+IF(OFFSET('Hygiene Data'!$E$13,0,10*ROW('Hygiene Data'!E184))="","",OFFSET('Hygiene Data'!$E$13,0,10*ROW('Hygiene Data'!E184)))</f>
        <v/>
      </c>
      <c r="DU190" s="274" t="str">
        <f ca="true">+IF(OFFSET('Hygiene Data'!$F$11,0,10*ROW('Hygiene Data'!F184))="","",OFFSET('Hygiene Data'!$F$11,0,10*ROW('Hygiene Data'!F184)))</f>
        <v/>
      </c>
      <c r="DV190" s="274" t="str">
        <f ca="true">+IF(OFFSET('Hygiene Data'!$F$12,0,10*ROW('Hygiene Data'!F184))="","",OFFSET('Hygiene Data'!$F$12,0,10*ROW('Hygiene Data'!F184)))</f>
        <v/>
      </c>
      <c r="DW190" s="274" t="str">
        <f ca="true">+IF(OFFSET('Hygiene Data'!$F$13,0,10*ROW('Hygiene Data'!F184))="","",OFFSET('Hygiene Data'!$F$13,0,10*ROW('Hygiene Data'!F184)))</f>
        <v/>
      </c>
      <c r="DX190" s="274" t="str">
        <f ca="true">+IF(OFFSET('Hygiene Data'!$G$11,0,10*ROW('Hygiene Data'!G184))="","",OFFSET('Hygiene Data'!$G$11,0,10*ROW('Hygiene Data'!G184)))</f>
        <v/>
      </c>
      <c r="DY190" s="274" t="str">
        <f ca="true">+IF(OFFSET('Hygiene Data'!$G$12,0,10*ROW('Hygiene Data'!G184))="","",OFFSET('Hygiene Data'!$G$12,0,10*ROW('Hygiene Data'!G184)))</f>
        <v/>
      </c>
      <c r="DZ190" s="274" t="str">
        <f ca="true">+IF(OFFSET('Hygiene Data'!$G$13,0,10*ROW('Hygiene Data'!G184))="","",OFFSET('Hygiene Data'!$G$13,0,10*ROW('Hygiene Data'!G184)))</f>
        <v/>
      </c>
      <c r="EA190" s="274" t="str">
        <f ca="true">+IF(OFFSET('Hygiene Data'!$H$11,0,10*ROW('Hygiene Data'!H184))="","",OFFSET('Hygiene Data'!$H$11,0,10*ROW('Hygiene Data'!H184)))</f>
        <v/>
      </c>
      <c r="EB190" s="274" t="str">
        <f ca="true">+IF(OFFSET('Hygiene Data'!$H$12,0,10*ROW('Hygiene Data'!H184))="","",OFFSET('Hygiene Data'!$H$12,0,10*ROW('Hygiene Data'!H184)))</f>
        <v/>
      </c>
      <c r="EC190" s="274" t="str">
        <f ca="true">+IF(OFFSET('Hygiene Data'!$H$13,0,10*ROW('Hygiene Data'!H184))="","",OFFSET('Hygiene Data'!$H$13,0,10*ROW('Hygiene Data'!H184)))</f>
        <v/>
      </c>
      <c r="ED190" s="274" t="str">
        <f ca="true">+IF(OFFSET('Hygiene Data'!$I$11,0,10*ROW('Hygiene Data'!I184))="","",OFFSET('Hygiene Data'!$I$11,0,10*ROW('Hygiene Data'!I184)))</f>
        <v/>
      </c>
      <c r="EE190" s="274" t="str">
        <f ca="true">+IF(OFFSET('Hygiene Data'!$I$12,0,10*ROW('Hygiene Data'!I184))="","",OFFSET('Hygiene Data'!$I$12,0,10*ROW('Hygiene Data'!I184)))</f>
        <v/>
      </c>
      <c r="EF190" s="274"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0" t="str">
        <f t="shared" ca="true" si="2"/>
        <v/>
      </c>
      <c r="D191" s="9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4"/>
      <c r="BS191" s="274" t="str">
        <f ca="true">+IF(OFFSET('Water Data'!$D$27,0,10*ROW('Water Data'!D185))="","",OFFSET('Water Data'!$D$27,0,10*ROW('Water Data'!D185)))</f>
        <v/>
      </c>
      <c r="BT191" s="274" t="str">
        <f ca="true">+IF(OFFSET('Water Data'!$D$28,0,10*ROW('Water Data'!D185))="","",OFFSET('Water Data'!$D$28,0,10*ROW('Water Data'!D185)))</f>
        <v/>
      </c>
      <c r="BU191" s="274" t="str">
        <f ca="true">+IF(OFFSET('Water Data'!$D$29,0,10*ROW('Water Data'!D185))="","",OFFSET('Water Data'!$D$29,0,10*ROW('Water Data'!D185)))</f>
        <v/>
      </c>
      <c r="BV191" s="274" t="str">
        <f ca="true">+IF(OFFSET('Water Data'!$E$27,0,10*ROW('Water Data'!E185))="","",OFFSET('Water Data'!$E$27,0,10*ROW('Water Data'!E185)))</f>
        <v/>
      </c>
      <c r="BW191" s="274" t="str">
        <f ca="true">+IF(OFFSET('Water Data'!$E$28,0,10*ROW('Water Data'!E185))="","",OFFSET('Water Data'!$E$28,0,10*ROW('Water Data'!E185)))</f>
        <v/>
      </c>
      <c r="BX191" s="274" t="str">
        <f ca="true">+IF(OFFSET('Water Data'!$E$29,0,10*ROW('Water Data'!E185))="","",OFFSET('Water Data'!$E$29,0,10*ROW('Water Data'!E185)))</f>
        <v/>
      </c>
      <c r="BY191" s="274" t="str">
        <f ca="true">+IF(OFFSET('Water Data'!$F$27,0,10*ROW('Water Data'!F185))="","",OFFSET('Water Data'!$F$27,0,10*ROW('Water Data'!F185)))</f>
        <v/>
      </c>
      <c r="BZ191" s="274" t="str">
        <f ca="true">+IF(OFFSET('Water Data'!$F$28,0,10*ROW('Water Data'!F185))="","",OFFSET('Water Data'!$F$28,0,10*ROW('Water Data'!F185)))</f>
        <v/>
      </c>
      <c r="CA191" s="274" t="str">
        <f ca="true">+IF(OFFSET('Water Data'!$F$29,0,10*ROW('Water Data'!F185))="","",OFFSET('Water Data'!$F$29,0,10*ROW('Water Data'!F185)))</f>
        <v/>
      </c>
      <c r="CB191" s="274" t="str">
        <f ca="true">+IF(OFFSET('Water Data'!$G$27,0,10*ROW('Water Data'!G185))="","",OFFSET('Water Data'!$G$27,0,10*ROW('Water Data'!G185)))</f>
        <v/>
      </c>
      <c r="CC191" s="274" t="str">
        <f ca="true">+IF(OFFSET('Water Data'!$G$28,0,10*ROW('Water Data'!G185))="","",OFFSET('Water Data'!$G$28,0,10*ROW('Water Data'!G185)))</f>
        <v/>
      </c>
      <c r="CD191" s="274" t="str">
        <f ca="true">+IF(OFFSET('Water Data'!$G$29,0,10*ROW('Water Data'!G185))="","",OFFSET('Water Data'!$G$29,0,10*ROW('Water Data'!G185)))</f>
        <v/>
      </c>
      <c r="CE191" s="274" t="str">
        <f ca="true">+IF(OFFSET('Water Data'!$H$27,0,10*ROW('Water Data'!H185))="","",OFFSET('Water Data'!$H$27,0,10*ROW('Water Data'!H185)))</f>
        <v/>
      </c>
      <c r="CF191" s="274" t="str">
        <f ca="true">+IF(OFFSET('Water Data'!$H$28,0,10*ROW('Water Data'!H185))="","",OFFSET('Water Data'!$H$28,0,10*ROW('Water Data'!H185)))</f>
        <v/>
      </c>
      <c r="CG191" s="274" t="str">
        <f ca="true">+IF(OFFSET('Water Data'!$H$29,0,10*ROW('Water Data'!H185))="","",OFFSET('Water Data'!$H$29,0,10*ROW('Water Data'!H185)))</f>
        <v/>
      </c>
      <c r="CH191" s="274" t="str">
        <f ca="true">+IF(OFFSET('Water Data'!$I$27,0,10*ROW('Water Data'!I185))="","",OFFSET('Water Data'!$I$27,0,10*ROW('Water Data'!I185)))</f>
        <v/>
      </c>
      <c r="CI191" s="274" t="str">
        <f ca="true">+IF(OFFSET('Water Data'!$I$28,0,10*ROW('Water Data'!I185))="","",OFFSET('Water Data'!$I$28,0,10*ROW('Water Data'!I185)))</f>
        <v/>
      </c>
      <c r="CJ191" s="274" t="str">
        <f ca="true">+IF(OFFSET('Water Data'!$I$29,0,10*ROW('Water Data'!I185))="","",OFFSET('Water Data'!$I$29,0,10*ROW('Water Data'!I185)))</f>
        <v/>
      </c>
      <c r="CK191" s="274" t="str">
        <f ca="true">+IF(OFFSET('Sanitation Data'!$D$28,0,10*ROW('Sanitation Data'!D185))="","",OFFSET('Sanitation Data'!$D$28,0,10*ROW('Sanitation Data'!D185)))</f>
        <v/>
      </c>
      <c r="CL191" s="274" t="str">
        <f ca="true">+IF(OFFSET('Sanitation Data'!$D$29,0,10*ROW('Sanitation Data'!D185))="","",OFFSET('Sanitation Data'!$D$29,0,10*ROW('Sanitation Data'!D185)))</f>
        <v/>
      </c>
      <c r="CM191" s="274" t="str">
        <f ca="true">+IF(OFFSET('Sanitation Data'!$D$30,0,10*ROW('Sanitation Data'!D185))="","",OFFSET('Sanitation Data'!$D$30,0,10*ROW('Sanitation Data'!D185)))</f>
        <v/>
      </c>
      <c r="CN191" s="274" t="str">
        <f ca="true">+IF(OFFSET('Sanitation Data'!$D$31,0,10*ROW('Sanitation Data'!D185))="","",OFFSET('Sanitation Data'!$D$31,0,10*ROW('Sanitation Data'!D185)))</f>
        <v/>
      </c>
      <c r="CO191" s="274" t="str">
        <f ca="true">+IF(OFFSET('Sanitation Data'!$D$32,0,10*ROW('Sanitation Data'!D185))="","",OFFSET('Sanitation Data'!$D$32,0,10*ROW('Sanitation Data'!D185)))</f>
        <v/>
      </c>
      <c r="CP191" s="274" t="str">
        <f ca="true">+IF(OFFSET('Sanitation Data'!$E$28,0,10*ROW('Sanitation Data'!E185))="","",OFFSET('Sanitation Data'!$E$28,0,10*ROW('Sanitation Data'!E185)))</f>
        <v/>
      </c>
      <c r="CQ191" s="274" t="str">
        <f ca="true">+IF(OFFSET('Sanitation Data'!$E$29,0,10*ROW('Sanitation Data'!E185))="","",OFFSET('Sanitation Data'!$E$29,0,10*ROW('Sanitation Data'!E185)))</f>
        <v/>
      </c>
      <c r="CR191" s="274" t="str">
        <f ca="true">+IF(OFFSET('Sanitation Data'!$E$30,0,10*ROW('Sanitation Data'!E185))="","",OFFSET('Sanitation Data'!$E$30,0,10*ROW('Sanitation Data'!E185)))</f>
        <v/>
      </c>
      <c r="CS191" s="274" t="str">
        <f ca="true">+IF(OFFSET('Sanitation Data'!$E$31,0,10*ROW('Sanitation Data'!E185))="","",OFFSET('Sanitation Data'!$E$31,0,10*ROW('Sanitation Data'!E185)))</f>
        <v/>
      </c>
      <c r="CT191" s="274" t="str">
        <f ca="true">+IF(OFFSET('Sanitation Data'!$E$32,0,10*ROW('Sanitation Data'!E185))="","",OFFSET('Sanitation Data'!$E$32,0,10*ROW('Sanitation Data'!E185)))</f>
        <v/>
      </c>
      <c r="CU191" s="274" t="str">
        <f ca="true">+IF(OFFSET('Sanitation Data'!$F$28,0,10*ROW('Sanitation Data'!F185))="","",OFFSET('Sanitation Data'!$F$28,0,10*ROW('Sanitation Data'!F185)))</f>
        <v/>
      </c>
      <c r="CV191" s="274" t="str">
        <f ca="true">+IF(OFFSET('Sanitation Data'!$F$29,0,10*ROW('Sanitation Data'!F185))="","",OFFSET('Sanitation Data'!$F$29,0,10*ROW('Sanitation Data'!F185)))</f>
        <v/>
      </c>
      <c r="CW191" s="274" t="str">
        <f ca="true">+IF(OFFSET('Sanitation Data'!$F$30,0,10*ROW('Sanitation Data'!F185))="","",OFFSET('Sanitation Data'!$F$30,0,10*ROW('Sanitation Data'!F185)))</f>
        <v/>
      </c>
      <c r="CX191" s="274" t="str">
        <f ca="true">+IF(OFFSET('Sanitation Data'!$F$31,0,10*ROW('Sanitation Data'!F185))="","",OFFSET('Sanitation Data'!$F$31,0,10*ROW('Sanitation Data'!F185)))</f>
        <v/>
      </c>
      <c r="CY191" s="274" t="str">
        <f ca="true">+IF(OFFSET('Sanitation Data'!$F$32,0,10*ROW('Sanitation Data'!F185))="","",OFFSET('Sanitation Data'!$F$32,0,10*ROW('Sanitation Data'!F185)))</f>
        <v/>
      </c>
      <c r="CZ191" s="274" t="str">
        <f ca="true">+IF(OFFSET('Sanitation Data'!$G$28,0,10*ROW('Sanitation Data'!G185))="","",OFFSET('Sanitation Data'!$G$28,0,10*ROW('Sanitation Data'!G185)))</f>
        <v/>
      </c>
      <c r="DA191" s="274" t="str">
        <f ca="true">+IF(OFFSET('Sanitation Data'!$G$29,0,10*ROW('Sanitation Data'!G185))="","",OFFSET('Sanitation Data'!$G$29,0,10*ROW('Sanitation Data'!G185)))</f>
        <v/>
      </c>
      <c r="DB191" s="274" t="str">
        <f ca="true">+IF(OFFSET('Sanitation Data'!$G$30,0,10*ROW('Sanitation Data'!G185))="","",OFFSET('Sanitation Data'!$G$30,0,10*ROW('Sanitation Data'!G185)))</f>
        <v/>
      </c>
      <c r="DC191" s="274" t="str">
        <f ca="true">+IF(OFFSET('Sanitation Data'!$G$31,0,10*ROW('Sanitation Data'!G185))="","",OFFSET('Sanitation Data'!$G$31,0,10*ROW('Sanitation Data'!G185)))</f>
        <v/>
      </c>
      <c r="DD191" s="274" t="str">
        <f ca="true">+IF(OFFSET('Sanitation Data'!$G$32,0,10*ROW('Sanitation Data'!G185))="","",OFFSET('Sanitation Data'!$G$32,0,10*ROW('Sanitation Data'!G185)))</f>
        <v/>
      </c>
      <c r="DE191" s="274" t="str">
        <f ca="true">+IF(OFFSET('Sanitation Data'!$H$28,0,10*ROW('Sanitation Data'!H185))="","",OFFSET('Sanitation Data'!$H$28,0,10*ROW('Sanitation Data'!H185)))</f>
        <v/>
      </c>
      <c r="DF191" s="274" t="str">
        <f ca="true">+IF(OFFSET('Sanitation Data'!$H$29,0,10*ROW('Sanitation Data'!H185))="","",OFFSET('Sanitation Data'!$H$29,0,10*ROW('Sanitation Data'!H185)))</f>
        <v/>
      </c>
      <c r="DG191" s="274" t="str">
        <f ca="true">+IF(OFFSET('Sanitation Data'!$H$30,0,10*ROW('Sanitation Data'!H185))="","",OFFSET('Sanitation Data'!$H$30,0,10*ROW('Sanitation Data'!H185)))</f>
        <v/>
      </c>
      <c r="DH191" s="274" t="str">
        <f ca="true">+IF(OFFSET('Sanitation Data'!$H$31,0,10*ROW('Sanitation Data'!H185))="","",OFFSET('Sanitation Data'!$H$31,0,10*ROW('Sanitation Data'!H185)))</f>
        <v/>
      </c>
      <c r="DI191" s="274" t="str">
        <f ca="true">+IF(OFFSET('Sanitation Data'!$H$32,0,10*ROW('Sanitation Data'!H185))="","",OFFSET('Sanitation Data'!$H$32,0,10*ROW('Sanitation Data'!H185)))</f>
        <v/>
      </c>
      <c r="DJ191" s="274" t="str">
        <f ca="true">+IF(OFFSET('Sanitation Data'!$I$28,0,10*ROW('Sanitation Data'!I185))="","",OFFSET('Sanitation Data'!$I$28,0,10*ROW('Sanitation Data'!I185)))</f>
        <v/>
      </c>
      <c r="DK191" s="274" t="str">
        <f ca="true">+IF(OFFSET('Sanitation Data'!$I$29,0,10*ROW('Sanitation Data'!I185))="","",OFFSET('Sanitation Data'!$I$29,0,10*ROW('Sanitation Data'!I185)))</f>
        <v/>
      </c>
      <c r="DL191" s="274" t="str">
        <f ca="true">+IF(OFFSET('Sanitation Data'!$I$30,0,10*ROW('Sanitation Data'!I185))="","",OFFSET('Sanitation Data'!$I$30,0,10*ROW('Sanitation Data'!I185)))</f>
        <v/>
      </c>
      <c r="DM191" s="274" t="str">
        <f ca="true">+IF(OFFSET('Sanitation Data'!$I$31,0,10*ROW('Sanitation Data'!I185))="","",OFFSET('Sanitation Data'!$I$31,0,10*ROW('Sanitation Data'!I185)))</f>
        <v/>
      </c>
      <c r="DN191" s="274" t="str">
        <f ca="true">+IF(OFFSET('Sanitation Data'!$I$32,0,10*ROW('Sanitation Data'!I185))="","",OFFSET('Sanitation Data'!$I$32,0,10*ROW('Sanitation Data'!I185)))</f>
        <v/>
      </c>
      <c r="DO191" s="274" t="str">
        <f ca="true">+IF(OFFSET('Hygiene Data'!$D$11,0,10*ROW('Hygiene Data'!D185))="","",OFFSET('Hygiene Data'!$D$11,0,10*ROW('Hygiene Data'!D185)))</f>
        <v/>
      </c>
      <c r="DP191" s="274" t="str">
        <f ca="true">+IF(OFFSET('Hygiene Data'!$D$12,0,10*ROW('Hygiene Data'!D185))="","",OFFSET('Hygiene Data'!$D$12,0,10*ROW('Hygiene Data'!D185)))</f>
        <v/>
      </c>
      <c r="DQ191" s="274" t="str">
        <f ca="true">+IF(OFFSET('Hygiene Data'!$D$13,0,10*ROW('Hygiene Data'!D185))="","",OFFSET('Hygiene Data'!$D$13,0,10*ROW('Hygiene Data'!D185)))</f>
        <v/>
      </c>
      <c r="DR191" s="274" t="str">
        <f ca="true">+IF(OFFSET('Hygiene Data'!$E$11,0,10*ROW('Hygiene Data'!E185))="","",OFFSET('Hygiene Data'!$E$11,0,10*ROW('Hygiene Data'!E185)))</f>
        <v/>
      </c>
      <c r="DS191" s="274" t="str">
        <f ca="true">+IF(OFFSET('Hygiene Data'!$E$12,0,10*ROW('Hygiene Data'!E185))="","",OFFSET('Hygiene Data'!$E$12,0,10*ROW('Hygiene Data'!E185)))</f>
        <v/>
      </c>
      <c r="DT191" s="274" t="str">
        <f ca="true">+IF(OFFSET('Hygiene Data'!$E$13,0,10*ROW('Hygiene Data'!E185))="","",OFFSET('Hygiene Data'!$E$13,0,10*ROW('Hygiene Data'!E185)))</f>
        <v/>
      </c>
      <c r="DU191" s="274" t="str">
        <f ca="true">+IF(OFFSET('Hygiene Data'!$F$11,0,10*ROW('Hygiene Data'!F185))="","",OFFSET('Hygiene Data'!$F$11,0,10*ROW('Hygiene Data'!F185)))</f>
        <v/>
      </c>
      <c r="DV191" s="274" t="str">
        <f ca="true">+IF(OFFSET('Hygiene Data'!$F$12,0,10*ROW('Hygiene Data'!F185))="","",OFFSET('Hygiene Data'!$F$12,0,10*ROW('Hygiene Data'!F185)))</f>
        <v/>
      </c>
      <c r="DW191" s="274" t="str">
        <f ca="true">+IF(OFFSET('Hygiene Data'!$F$13,0,10*ROW('Hygiene Data'!F185))="","",OFFSET('Hygiene Data'!$F$13,0,10*ROW('Hygiene Data'!F185)))</f>
        <v/>
      </c>
      <c r="DX191" s="274" t="str">
        <f ca="true">+IF(OFFSET('Hygiene Data'!$G$11,0,10*ROW('Hygiene Data'!G185))="","",OFFSET('Hygiene Data'!$G$11,0,10*ROW('Hygiene Data'!G185)))</f>
        <v/>
      </c>
      <c r="DY191" s="274" t="str">
        <f ca="true">+IF(OFFSET('Hygiene Data'!$G$12,0,10*ROW('Hygiene Data'!G185))="","",OFFSET('Hygiene Data'!$G$12,0,10*ROW('Hygiene Data'!G185)))</f>
        <v/>
      </c>
      <c r="DZ191" s="274" t="str">
        <f ca="true">+IF(OFFSET('Hygiene Data'!$G$13,0,10*ROW('Hygiene Data'!G185))="","",OFFSET('Hygiene Data'!$G$13,0,10*ROW('Hygiene Data'!G185)))</f>
        <v/>
      </c>
      <c r="EA191" s="274" t="str">
        <f ca="true">+IF(OFFSET('Hygiene Data'!$H$11,0,10*ROW('Hygiene Data'!H185))="","",OFFSET('Hygiene Data'!$H$11,0,10*ROW('Hygiene Data'!H185)))</f>
        <v/>
      </c>
      <c r="EB191" s="274" t="str">
        <f ca="true">+IF(OFFSET('Hygiene Data'!$H$12,0,10*ROW('Hygiene Data'!H185))="","",OFFSET('Hygiene Data'!$H$12,0,10*ROW('Hygiene Data'!H185)))</f>
        <v/>
      </c>
      <c r="EC191" s="274" t="str">
        <f ca="true">+IF(OFFSET('Hygiene Data'!$H$13,0,10*ROW('Hygiene Data'!H185))="","",OFFSET('Hygiene Data'!$H$13,0,10*ROW('Hygiene Data'!H185)))</f>
        <v/>
      </c>
      <c r="ED191" s="274" t="str">
        <f ca="true">+IF(OFFSET('Hygiene Data'!$I$11,0,10*ROW('Hygiene Data'!I185))="","",OFFSET('Hygiene Data'!$I$11,0,10*ROW('Hygiene Data'!I185)))</f>
        <v/>
      </c>
      <c r="EE191" s="274" t="str">
        <f ca="true">+IF(OFFSET('Hygiene Data'!$I$12,0,10*ROW('Hygiene Data'!I185))="","",OFFSET('Hygiene Data'!$I$12,0,10*ROW('Hygiene Data'!I185)))</f>
        <v/>
      </c>
      <c r="EF191" s="274"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0" t="str">
        <f t="shared" ca="true" si="2"/>
        <v/>
      </c>
      <c r="D192" s="9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4"/>
      <c r="BS192" s="274" t="str">
        <f ca="true">+IF(OFFSET('Water Data'!$D$27,0,10*ROW('Water Data'!D186))="","",OFFSET('Water Data'!$D$27,0,10*ROW('Water Data'!D186)))</f>
        <v/>
      </c>
      <c r="BT192" s="274" t="str">
        <f ca="true">+IF(OFFSET('Water Data'!$D$28,0,10*ROW('Water Data'!D186))="","",OFFSET('Water Data'!$D$28,0,10*ROW('Water Data'!D186)))</f>
        <v/>
      </c>
      <c r="BU192" s="274" t="str">
        <f ca="true">+IF(OFFSET('Water Data'!$D$29,0,10*ROW('Water Data'!D186))="","",OFFSET('Water Data'!$D$29,0,10*ROW('Water Data'!D186)))</f>
        <v/>
      </c>
      <c r="BV192" s="274" t="str">
        <f ca="true">+IF(OFFSET('Water Data'!$E$27,0,10*ROW('Water Data'!E186))="","",OFFSET('Water Data'!$E$27,0,10*ROW('Water Data'!E186)))</f>
        <v/>
      </c>
      <c r="BW192" s="274" t="str">
        <f ca="true">+IF(OFFSET('Water Data'!$E$28,0,10*ROW('Water Data'!E186))="","",OFFSET('Water Data'!$E$28,0,10*ROW('Water Data'!E186)))</f>
        <v/>
      </c>
      <c r="BX192" s="274" t="str">
        <f ca="true">+IF(OFFSET('Water Data'!$E$29,0,10*ROW('Water Data'!E186))="","",OFFSET('Water Data'!$E$29,0,10*ROW('Water Data'!E186)))</f>
        <v/>
      </c>
      <c r="BY192" s="274" t="str">
        <f ca="true">+IF(OFFSET('Water Data'!$F$27,0,10*ROW('Water Data'!F186))="","",OFFSET('Water Data'!$F$27,0,10*ROW('Water Data'!F186)))</f>
        <v/>
      </c>
      <c r="BZ192" s="274" t="str">
        <f ca="true">+IF(OFFSET('Water Data'!$F$28,0,10*ROW('Water Data'!F186))="","",OFFSET('Water Data'!$F$28,0,10*ROW('Water Data'!F186)))</f>
        <v/>
      </c>
      <c r="CA192" s="274" t="str">
        <f ca="true">+IF(OFFSET('Water Data'!$F$29,0,10*ROW('Water Data'!F186))="","",OFFSET('Water Data'!$F$29,0,10*ROW('Water Data'!F186)))</f>
        <v/>
      </c>
      <c r="CB192" s="274" t="str">
        <f ca="true">+IF(OFFSET('Water Data'!$G$27,0,10*ROW('Water Data'!G186))="","",OFFSET('Water Data'!$G$27,0,10*ROW('Water Data'!G186)))</f>
        <v/>
      </c>
      <c r="CC192" s="274" t="str">
        <f ca="true">+IF(OFFSET('Water Data'!$G$28,0,10*ROW('Water Data'!G186))="","",OFFSET('Water Data'!$G$28,0,10*ROW('Water Data'!G186)))</f>
        <v/>
      </c>
      <c r="CD192" s="274" t="str">
        <f ca="true">+IF(OFFSET('Water Data'!$G$29,0,10*ROW('Water Data'!G186))="","",OFFSET('Water Data'!$G$29,0,10*ROW('Water Data'!G186)))</f>
        <v/>
      </c>
      <c r="CE192" s="274" t="str">
        <f ca="true">+IF(OFFSET('Water Data'!$H$27,0,10*ROW('Water Data'!H186))="","",OFFSET('Water Data'!$H$27,0,10*ROW('Water Data'!H186)))</f>
        <v/>
      </c>
      <c r="CF192" s="274" t="str">
        <f ca="true">+IF(OFFSET('Water Data'!$H$28,0,10*ROW('Water Data'!H186))="","",OFFSET('Water Data'!$H$28,0,10*ROW('Water Data'!H186)))</f>
        <v/>
      </c>
      <c r="CG192" s="274" t="str">
        <f ca="true">+IF(OFFSET('Water Data'!$H$29,0,10*ROW('Water Data'!H186))="","",OFFSET('Water Data'!$H$29,0,10*ROW('Water Data'!H186)))</f>
        <v/>
      </c>
      <c r="CH192" s="274" t="str">
        <f ca="true">+IF(OFFSET('Water Data'!$I$27,0,10*ROW('Water Data'!I186))="","",OFFSET('Water Data'!$I$27,0,10*ROW('Water Data'!I186)))</f>
        <v/>
      </c>
      <c r="CI192" s="274" t="str">
        <f ca="true">+IF(OFFSET('Water Data'!$I$28,0,10*ROW('Water Data'!I186))="","",OFFSET('Water Data'!$I$28,0,10*ROW('Water Data'!I186)))</f>
        <v/>
      </c>
      <c r="CJ192" s="274" t="str">
        <f ca="true">+IF(OFFSET('Water Data'!$I$29,0,10*ROW('Water Data'!I186))="","",OFFSET('Water Data'!$I$29,0,10*ROW('Water Data'!I186)))</f>
        <v/>
      </c>
      <c r="CK192" s="274" t="str">
        <f ca="true">+IF(OFFSET('Sanitation Data'!$D$28,0,10*ROW('Sanitation Data'!D186))="","",OFFSET('Sanitation Data'!$D$28,0,10*ROW('Sanitation Data'!D186)))</f>
        <v/>
      </c>
      <c r="CL192" s="274" t="str">
        <f ca="true">+IF(OFFSET('Sanitation Data'!$D$29,0,10*ROW('Sanitation Data'!D186))="","",OFFSET('Sanitation Data'!$D$29,0,10*ROW('Sanitation Data'!D186)))</f>
        <v/>
      </c>
      <c r="CM192" s="274" t="str">
        <f ca="true">+IF(OFFSET('Sanitation Data'!$D$30,0,10*ROW('Sanitation Data'!D186))="","",OFFSET('Sanitation Data'!$D$30,0,10*ROW('Sanitation Data'!D186)))</f>
        <v/>
      </c>
      <c r="CN192" s="274" t="str">
        <f ca="true">+IF(OFFSET('Sanitation Data'!$D$31,0,10*ROW('Sanitation Data'!D186))="","",OFFSET('Sanitation Data'!$D$31,0,10*ROW('Sanitation Data'!D186)))</f>
        <v/>
      </c>
      <c r="CO192" s="274" t="str">
        <f ca="true">+IF(OFFSET('Sanitation Data'!$D$32,0,10*ROW('Sanitation Data'!D186))="","",OFFSET('Sanitation Data'!$D$32,0,10*ROW('Sanitation Data'!D186)))</f>
        <v/>
      </c>
      <c r="CP192" s="274" t="str">
        <f ca="true">+IF(OFFSET('Sanitation Data'!$E$28,0,10*ROW('Sanitation Data'!E186))="","",OFFSET('Sanitation Data'!$E$28,0,10*ROW('Sanitation Data'!E186)))</f>
        <v/>
      </c>
      <c r="CQ192" s="274" t="str">
        <f ca="true">+IF(OFFSET('Sanitation Data'!$E$29,0,10*ROW('Sanitation Data'!E186))="","",OFFSET('Sanitation Data'!$E$29,0,10*ROW('Sanitation Data'!E186)))</f>
        <v/>
      </c>
      <c r="CR192" s="274" t="str">
        <f ca="true">+IF(OFFSET('Sanitation Data'!$E$30,0,10*ROW('Sanitation Data'!E186))="","",OFFSET('Sanitation Data'!$E$30,0,10*ROW('Sanitation Data'!E186)))</f>
        <v/>
      </c>
      <c r="CS192" s="274" t="str">
        <f ca="true">+IF(OFFSET('Sanitation Data'!$E$31,0,10*ROW('Sanitation Data'!E186))="","",OFFSET('Sanitation Data'!$E$31,0,10*ROW('Sanitation Data'!E186)))</f>
        <v/>
      </c>
      <c r="CT192" s="274" t="str">
        <f ca="true">+IF(OFFSET('Sanitation Data'!$E$32,0,10*ROW('Sanitation Data'!E186))="","",OFFSET('Sanitation Data'!$E$32,0,10*ROW('Sanitation Data'!E186)))</f>
        <v/>
      </c>
      <c r="CU192" s="274" t="str">
        <f ca="true">+IF(OFFSET('Sanitation Data'!$F$28,0,10*ROW('Sanitation Data'!F186))="","",OFFSET('Sanitation Data'!$F$28,0,10*ROW('Sanitation Data'!F186)))</f>
        <v/>
      </c>
      <c r="CV192" s="274" t="str">
        <f ca="true">+IF(OFFSET('Sanitation Data'!$F$29,0,10*ROW('Sanitation Data'!F186))="","",OFFSET('Sanitation Data'!$F$29,0,10*ROW('Sanitation Data'!F186)))</f>
        <v/>
      </c>
      <c r="CW192" s="274" t="str">
        <f ca="true">+IF(OFFSET('Sanitation Data'!$F$30,0,10*ROW('Sanitation Data'!F186))="","",OFFSET('Sanitation Data'!$F$30,0,10*ROW('Sanitation Data'!F186)))</f>
        <v/>
      </c>
      <c r="CX192" s="274" t="str">
        <f ca="true">+IF(OFFSET('Sanitation Data'!$F$31,0,10*ROW('Sanitation Data'!F186))="","",OFFSET('Sanitation Data'!$F$31,0,10*ROW('Sanitation Data'!F186)))</f>
        <v/>
      </c>
      <c r="CY192" s="274" t="str">
        <f ca="true">+IF(OFFSET('Sanitation Data'!$F$32,0,10*ROW('Sanitation Data'!F186))="","",OFFSET('Sanitation Data'!$F$32,0,10*ROW('Sanitation Data'!F186)))</f>
        <v/>
      </c>
      <c r="CZ192" s="274" t="str">
        <f ca="true">+IF(OFFSET('Sanitation Data'!$G$28,0,10*ROW('Sanitation Data'!G186))="","",OFFSET('Sanitation Data'!$G$28,0,10*ROW('Sanitation Data'!G186)))</f>
        <v/>
      </c>
      <c r="DA192" s="274" t="str">
        <f ca="true">+IF(OFFSET('Sanitation Data'!$G$29,0,10*ROW('Sanitation Data'!G186))="","",OFFSET('Sanitation Data'!$G$29,0,10*ROW('Sanitation Data'!G186)))</f>
        <v/>
      </c>
      <c r="DB192" s="274" t="str">
        <f ca="true">+IF(OFFSET('Sanitation Data'!$G$30,0,10*ROW('Sanitation Data'!G186))="","",OFFSET('Sanitation Data'!$G$30,0,10*ROW('Sanitation Data'!G186)))</f>
        <v/>
      </c>
      <c r="DC192" s="274" t="str">
        <f ca="true">+IF(OFFSET('Sanitation Data'!$G$31,0,10*ROW('Sanitation Data'!G186))="","",OFFSET('Sanitation Data'!$G$31,0,10*ROW('Sanitation Data'!G186)))</f>
        <v/>
      </c>
      <c r="DD192" s="274" t="str">
        <f ca="true">+IF(OFFSET('Sanitation Data'!$G$32,0,10*ROW('Sanitation Data'!G186))="","",OFFSET('Sanitation Data'!$G$32,0,10*ROW('Sanitation Data'!G186)))</f>
        <v/>
      </c>
      <c r="DE192" s="274" t="str">
        <f ca="true">+IF(OFFSET('Sanitation Data'!$H$28,0,10*ROW('Sanitation Data'!H186))="","",OFFSET('Sanitation Data'!$H$28,0,10*ROW('Sanitation Data'!H186)))</f>
        <v/>
      </c>
      <c r="DF192" s="274" t="str">
        <f ca="true">+IF(OFFSET('Sanitation Data'!$H$29,0,10*ROW('Sanitation Data'!H186))="","",OFFSET('Sanitation Data'!$H$29,0,10*ROW('Sanitation Data'!H186)))</f>
        <v/>
      </c>
      <c r="DG192" s="274" t="str">
        <f ca="true">+IF(OFFSET('Sanitation Data'!$H$30,0,10*ROW('Sanitation Data'!H186))="","",OFFSET('Sanitation Data'!$H$30,0,10*ROW('Sanitation Data'!H186)))</f>
        <v/>
      </c>
      <c r="DH192" s="274" t="str">
        <f ca="true">+IF(OFFSET('Sanitation Data'!$H$31,0,10*ROW('Sanitation Data'!H186))="","",OFFSET('Sanitation Data'!$H$31,0,10*ROW('Sanitation Data'!H186)))</f>
        <v/>
      </c>
      <c r="DI192" s="274" t="str">
        <f ca="true">+IF(OFFSET('Sanitation Data'!$H$32,0,10*ROW('Sanitation Data'!H186))="","",OFFSET('Sanitation Data'!$H$32,0,10*ROW('Sanitation Data'!H186)))</f>
        <v/>
      </c>
      <c r="DJ192" s="274" t="str">
        <f ca="true">+IF(OFFSET('Sanitation Data'!$I$28,0,10*ROW('Sanitation Data'!I186))="","",OFFSET('Sanitation Data'!$I$28,0,10*ROW('Sanitation Data'!I186)))</f>
        <v/>
      </c>
      <c r="DK192" s="274" t="str">
        <f ca="true">+IF(OFFSET('Sanitation Data'!$I$29,0,10*ROW('Sanitation Data'!I186))="","",OFFSET('Sanitation Data'!$I$29,0,10*ROW('Sanitation Data'!I186)))</f>
        <v/>
      </c>
      <c r="DL192" s="274" t="str">
        <f ca="true">+IF(OFFSET('Sanitation Data'!$I$30,0,10*ROW('Sanitation Data'!I186))="","",OFFSET('Sanitation Data'!$I$30,0,10*ROW('Sanitation Data'!I186)))</f>
        <v/>
      </c>
      <c r="DM192" s="274" t="str">
        <f ca="true">+IF(OFFSET('Sanitation Data'!$I$31,0,10*ROW('Sanitation Data'!I186))="","",OFFSET('Sanitation Data'!$I$31,0,10*ROW('Sanitation Data'!I186)))</f>
        <v/>
      </c>
      <c r="DN192" s="274" t="str">
        <f ca="true">+IF(OFFSET('Sanitation Data'!$I$32,0,10*ROW('Sanitation Data'!I186))="","",OFFSET('Sanitation Data'!$I$32,0,10*ROW('Sanitation Data'!I186)))</f>
        <v/>
      </c>
      <c r="DO192" s="274" t="str">
        <f ca="true">+IF(OFFSET('Hygiene Data'!$D$11,0,10*ROW('Hygiene Data'!D186))="","",OFFSET('Hygiene Data'!$D$11,0,10*ROW('Hygiene Data'!D186)))</f>
        <v/>
      </c>
      <c r="DP192" s="274" t="str">
        <f ca="true">+IF(OFFSET('Hygiene Data'!$D$12,0,10*ROW('Hygiene Data'!D186))="","",OFFSET('Hygiene Data'!$D$12,0,10*ROW('Hygiene Data'!D186)))</f>
        <v/>
      </c>
      <c r="DQ192" s="274" t="str">
        <f ca="true">+IF(OFFSET('Hygiene Data'!$D$13,0,10*ROW('Hygiene Data'!D186))="","",OFFSET('Hygiene Data'!$D$13,0,10*ROW('Hygiene Data'!D186)))</f>
        <v/>
      </c>
      <c r="DR192" s="274" t="str">
        <f ca="true">+IF(OFFSET('Hygiene Data'!$E$11,0,10*ROW('Hygiene Data'!E186))="","",OFFSET('Hygiene Data'!$E$11,0,10*ROW('Hygiene Data'!E186)))</f>
        <v/>
      </c>
      <c r="DS192" s="274" t="str">
        <f ca="true">+IF(OFFSET('Hygiene Data'!$E$12,0,10*ROW('Hygiene Data'!E186))="","",OFFSET('Hygiene Data'!$E$12,0,10*ROW('Hygiene Data'!E186)))</f>
        <v/>
      </c>
      <c r="DT192" s="274" t="str">
        <f ca="true">+IF(OFFSET('Hygiene Data'!$E$13,0,10*ROW('Hygiene Data'!E186))="","",OFFSET('Hygiene Data'!$E$13,0,10*ROW('Hygiene Data'!E186)))</f>
        <v/>
      </c>
      <c r="DU192" s="274" t="str">
        <f ca="true">+IF(OFFSET('Hygiene Data'!$F$11,0,10*ROW('Hygiene Data'!F186))="","",OFFSET('Hygiene Data'!$F$11,0,10*ROW('Hygiene Data'!F186)))</f>
        <v/>
      </c>
      <c r="DV192" s="274" t="str">
        <f ca="true">+IF(OFFSET('Hygiene Data'!$F$12,0,10*ROW('Hygiene Data'!F186))="","",OFFSET('Hygiene Data'!$F$12,0,10*ROW('Hygiene Data'!F186)))</f>
        <v/>
      </c>
      <c r="DW192" s="274" t="str">
        <f ca="true">+IF(OFFSET('Hygiene Data'!$F$13,0,10*ROW('Hygiene Data'!F186))="","",OFFSET('Hygiene Data'!$F$13,0,10*ROW('Hygiene Data'!F186)))</f>
        <v/>
      </c>
      <c r="DX192" s="274" t="str">
        <f ca="true">+IF(OFFSET('Hygiene Data'!$G$11,0,10*ROW('Hygiene Data'!G186))="","",OFFSET('Hygiene Data'!$G$11,0,10*ROW('Hygiene Data'!G186)))</f>
        <v/>
      </c>
      <c r="DY192" s="274" t="str">
        <f ca="true">+IF(OFFSET('Hygiene Data'!$G$12,0,10*ROW('Hygiene Data'!G186))="","",OFFSET('Hygiene Data'!$G$12,0,10*ROW('Hygiene Data'!G186)))</f>
        <v/>
      </c>
      <c r="DZ192" s="274" t="str">
        <f ca="true">+IF(OFFSET('Hygiene Data'!$G$13,0,10*ROW('Hygiene Data'!G186))="","",OFFSET('Hygiene Data'!$G$13,0,10*ROW('Hygiene Data'!G186)))</f>
        <v/>
      </c>
      <c r="EA192" s="274" t="str">
        <f ca="true">+IF(OFFSET('Hygiene Data'!$H$11,0,10*ROW('Hygiene Data'!H186))="","",OFFSET('Hygiene Data'!$H$11,0,10*ROW('Hygiene Data'!H186)))</f>
        <v/>
      </c>
      <c r="EB192" s="274" t="str">
        <f ca="true">+IF(OFFSET('Hygiene Data'!$H$12,0,10*ROW('Hygiene Data'!H186))="","",OFFSET('Hygiene Data'!$H$12,0,10*ROW('Hygiene Data'!H186)))</f>
        <v/>
      </c>
      <c r="EC192" s="274" t="str">
        <f ca="true">+IF(OFFSET('Hygiene Data'!$H$13,0,10*ROW('Hygiene Data'!H186))="","",OFFSET('Hygiene Data'!$H$13,0,10*ROW('Hygiene Data'!H186)))</f>
        <v/>
      </c>
      <c r="ED192" s="274" t="str">
        <f ca="true">+IF(OFFSET('Hygiene Data'!$I$11,0,10*ROW('Hygiene Data'!I186))="","",OFFSET('Hygiene Data'!$I$11,0,10*ROW('Hygiene Data'!I186)))</f>
        <v/>
      </c>
      <c r="EE192" s="274" t="str">
        <f ca="true">+IF(OFFSET('Hygiene Data'!$I$12,0,10*ROW('Hygiene Data'!I186))="","",OFFSET('Hygiene Data'!$I$12,0,10*ROW('Hygiene Data'!I186)))</f>
        <v/>
      </c>
      <c r="EF192" s="274"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0" t="str">
        <f t="shared" ca="true" si="2"/>
        <v/>
      </c>
      <c r="D193" s="9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4"/>
      <c r="BS193" s="274" t="str">
        <f ca="true">+IF(OFFSET('Water Data'!$D$27,0,10*ROW('Water Data'!D187))="","",OFFSET('Water Data'!$D$27,0,10*ROW('Water Data'!D187)))</f>
        <v/>
      </c>
      <c r="BT193" s="274" t="str">
        <f ca="true">+IF(OFFSET('Water Data'!$D$28,0,10*ROW('Water Data'!D187))="","",OFFSET('Water Data'!$D$28,0,10*ROW('Water Data'!D187)))</f>
        <v/>
      </c>
      <c r="BU193" s="274" t="str">
        <f ca="true">+IF(OFFSET('Water Data'!$D$29,0,10*ROW('Water Data'!D187))="","",OFFSET('Water Data'!$D$29,0,10*ROW('Water Data'!D187)))</f>
        <v/>
      </c>
      <c r="BV193" s="274" t="str">
        <f ca="true">+IF(OFFSET('Water Data'!$E$27,0,10*ROW('Water Data'!E187))="","",OFFSET('Water Data'!$E$27,0,10*ROW('Water Data'!E187)))</f>
        <v/>
      </c>
      <c r="BW193" s="274" t="str">
        <f ca="true">+IF(OFFSET('Water Data'!$E$28,0,10*ROW('Water Data'!E187))="","",OFFSET('Water Data'!$E$28,0,10*ROW('Water Data'!E187)))</f>
        <v/>
      </c>
      <c r="BX193" s="274" t="str">
        <f ca="true">+IF(OFFSET('Water Data'!$E$29,0,10*ROW('Water Data'!E187))="","",OFFSET('Water Data'!$E$29,0,10*ROW('Water Data'!E187)))</f>
        <v/>
      </c>
      <c r="BY193" s="274" t="str">
        <f ca="true">+IF(OFFSET('Water Data'!$F$27,0,10*ROW('Water Data'!F187))="","",OFFSET('Water Data'!$F$27,0,10*ROW('Water Data'!F187)))</f>
        <v/>
      </c>
      <c r="BZ193" s="274" t="str">
        <f ca="true">+IF(OFFSET('Water Data'!$F$28,0,10*ROW('Water Data'!F187))="","",OFFSET('Water Data'!$F$28,0,10*ROW('Water Data'!F187)))</f>
        <v/>
      </c>
      <c r="CA193" s="274" t="str">
        <f ca="true">+IF(OFFSET('Water Data'!$F$29,0,10*ROW('Water Data'!F187))="","",OFFSET('Water Data'!$F$29,0,10*ROW('Water Data'!F187)))</f>
        <v/>
      </c>
      <c r="CB193" s="274" t="str">
        <f ca="true">+IF(OFFSET('Water Data'!$G$27,0,10*ROW('Water Data'!G187))="","",OFFSET('Water Data'!$G$27,0,10*ROW('Water Data'!G187)))</f>
        <v/>
      </c>
      <c r="CC193" s="274" t="str">
        <f ca="true">+IF(OFFSET('Water Data'!$G$28,0,10*ROW('Water Data'!G187))="","",OFFSET('Water Data'!$G$28,0,10*ROW('Water Data'!G187)))</f>
        <v/>
      </c>
      <c r="CD193" s="274" t="str">
        <f ca="true">+IF(OFFSET('Water Data'!$G$29,0,10*ROW('Water Data'!G187))="","",OFFSET('Water Data'!$G$29,0,10*ROW('Water Data'!G187)))</f>
        <v/>
      </c>
      <c r="CE193" s="274" t="str">
        <f ca="true">+IF(OFFSET('Water Data'!$H$27,0,10*ROW('Water Data'!H187))="","",OFFSET('Water Data'!$H$27,0,10*ROW('Water Data'!H187)))</f>
        <v/>
      </c>
      <c r="CF193" s="274" t="str">
        <f ca="true">+IF(OFFSET('Water Data'!$H$28,0,10*ROW('Water Data'!H187))="","",OFFSET('Water Data'!$H$28,0,10*ROW('Water Data'!H187)))</f>
        <v/>
      </c>
      <c r="CG193" s="274" t="str">
        <f ca="true">+IF(OFFSET('Water Data'!$H$29,0,10*ROW('Water Data'!H187))="","",OFFSET('Water Data'!$H$29,0,10*ROW('Water Data'!H187)))</f>
        <v/>
      </c>
      <c r="CH193" s="274" t="str">
        <f ca="true">+IF(OFFSET('Water Data'!$I$27,0,10*ROW('Water Data'!I187))="","",OFFSET('Water Data'!$I$27,0,10*ROW('Water Data'!I187)))</f>
        <v/>
      </c>
      <c r="CI193" s="274" t="str">
        <f ca="true">+IF(OFFSET('Water Data'!$I$28,0,10*ROW('Water Data'!I187))="","",OFFSET('Water Data'!$I$28,0,10*ROW('Water Data'!I187)))</f>
        <v/>
      </c>
      <c r="CJ193" s="274" t="str">
        <f ca="true">+IF(OFFSET('Water Data'!$I$29,0,10*ROW('Water Data'!I187))="","",OFFSET('Water Data'!$I$29,0,10*ROW('Water Data'!I187)))</f>
        <v/>
      </c>
      <c r="CK193" s="274" t="str">
        <f ca="true">+IF(OFFSET('Sanitation Data'!$D$28,0,10*ROW('Sanitation Data'!D187))="","",OFFSET('Sanitation Data'!$D$28,0,10*ROW('Sanitation Data'!D187)))</f>
        <v/>
      </c>
      <c r="CL193" s="274" t="str">
        <f ca="true">+IF(OFFSET('Sanitation Data'!$D$29,0,10*ROW('Sanitation Data'!D187))="","",OFFSET('Sanitation Data'!$D$29,0,10*ROW('Sanitation Data'!D187)))</f>
        <v/>
      </c>
      <c r="CM193" s="274" t="str">
        <f ca="true">+IF(OFFSET('Sanitation Data'!$D$30,0,10*ROW('Sanitation Data'!D187))="","",OFFSET('Sanitation Data'!$D$30,0,10*ROW('Sanitation Data'!D187)))</f>
        <v/>
      </c>
      <c r="CN193" s="274" t="str">
        <f ca="true">+IF(OFFSET('Sanitation Data'!$D$31,0,10*ROW('Sanitation Data'!D187))="","",OFFSET('Sanitation Data'!$D$31,0,10*ROW('Sanitation Data'!D187)))</f>
        <v/>
      </c>
      <c r="CO193" s="274" t="str">
        <f ca="true">+IF(OFFSET('Sanitation Data'!$D$32,0,10*ROW('Sanitation Data'!D187))="","",OFFSET('Sanitation Data'!$D$32,0,10*ROW('Sanitation Data'!D187)))</f>
        <v/>
      </c>
      <c r="CP193" s="274" t="str">
        <f ca="true">+IF(OFFSET('Sanitation Data'!$E$28,0,10*ROW('Sanitation Data'!E187))="","",OFFSET('Sanitation Data'!$E$28,0,10*ROW('Sanitation Data'!E187)))</f>
        <v/>
      </c>
      <c r="CQ193" s="274" t="str">
        <f ca="true">+IF(OFFSET('Sanitation Data'!$E$29,0,10*ROW('Sanitation Data'!E187))="","",OFFSET('Sanitation Data'!$E$29,0,10*ROW('Sanitation Data'!E187)))</f>
        <v/>
      </c>
      <c r="CR193" s="274" t="str">
        <f ca="true">+IF(OFFSET('Sanitation Data'!$E$30,0,10*ROW('Sanitation Data'!E187))="","",OFFSET('Sanitation Data'!$E$30,0,10*ROW('Sanitation Data'!E187)))</f>
        <v/>
      </c>
      <c r="CS193" s="274" t="str">
        <f ca="true">+IF(OFFSET('Sanitation Data'!$E$31,0,10*ROW('Sanitation Data'!E187))="","",OFFSET('Sanitation Data'!$E$31,0,10*ROW('Sanitation Data'!E187)))</f>
        <v/>
      </c>
      <c r="CT193" s="274" t="str">
        <f ca="true">+IF(OFFSET('Sanitation Data'!$E$32,0,10*ROW('Sanitation Data'!E187))="","",OFFSET('Sanitation Data'!$E$32,0,10*ROW('Sanitation Data'!E187)))</f>
        <v/>
      </c>
      <c r="CU193" s="274" t="str">
        <f ca="true">+IF(OFFSET('Sanitation Data'!$F$28,0,10*ROW('Sanitation Data'!F187))="","",OFFSET('Sanitation Data'!$F$28,0,10*ROW('Sanitation Data'!F187)))</f>
        <v/>
      </c>
      <c r="CV193" s="274" t="str">
        <f ca="true">+IF(OFFSET('Sanitation Data'!$F$29,0,10*ROW('Sanitation Data'!F187))="","",OFFSET('Sanitation Data'!$F$29,0,10*ROW('Sanitation Data'!F187)))</f>
        <v/>
      </c>
      <c r="CW193" s="274" t="str">
        <f ca="true">+IF(OFFSET('Sanitation Data'!$F$30,0,10*ROW('Sanitation Data'!F187))="","",OFFSET('Sanitation Data'!$F$30,0,10*ROW('Sanitation Data'!F187)))</f>
        <v/>
      </c>
      <c r="CX193" s="274" t="str">
        <f ca="true">+IF(OFFSET('Sanitation Data'!$F$31,0,10*ROW('Sanitation Data'!F187))="","",OFFSET('Sanitation Data'!$F$31,0,10*ROW('Sanitation Data'!F187)))</f>
        <v/>
      </c>
      <c r="CY193" s="274" t="str">
        <f ca="true">+IF(OFFSET('Sanitation Data'!$F$32,0,10*ROW('Sanitation Data'!F187))="","",OFFSET('Sanitation Data'!$F$32,0,10*ROW('Sanitation Data'!F187)))</f>
        <v/>
      </c>
      <c r="CZ193" s="274" t="str">
        <f ca="true">+IF(OFFSET('Sanitation Data'!$G$28,0,10*ROW('Sanitation Data'!G187))="","",OFFSET('Sanitation Data'!$G$28,0,10*ROW('Sanitation Data'!G187)))</f>
        <v/>
      </c>
      <c r="DA193" s="274" t="str">
        <f ca="true">+IF(OFFSET('Sanitation Data'!$G$29,0,10*ROW('Sanitation Data'!G187))="","",OFFSET('Sanitation Data'!$G$29,0,10*ROW('Sanitation Data'!G187)))</f>
        <v/>
      </c>
      <c r="DB193" s="274" t="str">
        <f ca="true">+IF(OFFSET('Sanitation Data'!$G$30,0,10*ROW('Sanitation Data'!G187))="","",OFFSET('Sanitation Data'!$G$30,0,10*ROW('Sanitation Data'!G187)))</f>
        <v/>
      </c>
      <c r="DC193" s="274" t="str">
        <f ca="true">+IF(OFFSET('Sanitation Data'!$G$31,0,10*ROW('Sanitation Data'!G187))="","",OFFSET('Sanitation Data'!$G$31,0,10*ROW('Sanitation Data'!G187)))</f>
        <v/>
      </c>
      <c r="DD193" s="274" t="str">
        <f ca="true">+IF(OFFSET('Sanitation Data'!$G$32,0,10*ROW('Sanitation Data'!G187))="","",OFFSET('Sanitation Data'!$G$32,0,10*ROW('Sanitation Data'!G187)))</f>
        <v/>
      </c>
      <c r="DE193" s="274" t="str">
        <f ca="true">+IF(OFFSET('Sanitation Data'!$H$28,0,10*ROW('Sanitation Data'!H187))="","",OFFSET('Sanitation Data'!$H$28,0,10*ROW('Sanitation Data'!H187)))</f>
        <v/>
      </c>
      <c r="DF193" s="274" t="str">
        <f ca="true">+IF(OFFSET('Sanitation Data'!$H$29,0,10*ROW('Sanitation Data'!H187))="","",OFFSET('Sanitation Data'!$H$29,0,10*ROW('Sanitation Data'!H187)))</f>
        <v/>
      </c>
      <c r="DG193" s="274" t="str">
        <f ca="true">+IF(OFFSET('Sanitation Data'!$H$30,0,10*ROW('Sanitation Data'!H187))="","",OFFSET('Sanitation Data'!$H$30,0,10*ROW('Sanitation Data'!H187)))</f>
        <v/>
      </c>
      <c r="DH193" s="274" t="str">
        <f ca="true">+IF(OFFSET('Sanitation Data'!$H$31,0,10*ROW('Sanitation Data'!H187))="","",OFFSET('Sanitation Data'!$H$31,0,10*ROW('Sanitation Data'!H187)))</f>
        <v/>
      </c>
      <c r="DI193" s="274" t="str">
        <f ca="true">+IF(OFFSET('Sanitation Data'!$H$32,0,10*ROW('Sanitation Data'!H187))="","",OFFSET('Sanitation Data'!$H$32,0,10*ROW('Sanitation Data'!H187)))</f>
        <v/>
      </c>
      <c r="DJ193" s="274" t="str">
        <f ca="true">+IF(OFFSET('Sanitation Data'!$I$28,0,10*ROW('Sanitation Data'!I187))="","",OFFSET('Sanitation Data'!$I$28,0,10*ROW('Sanitation Data'!I187)))</f>
        <v/>
      </c>
      <c r="DK193" s="274" t="str">
        <f ca="true">+IF(OFFSET('Sanitation Data'!$I$29,0,10*ROW('Sanitation Data'!I187))="","",OFFSET('Sanitation Data'!$I$29,0,10*ROW('Sanitation Data'!I187)))</f>
        <v/>
      </c>
      <c r="DL193" s="274" t="str">
        <f ca="true">+IF(OFFSET('Sanitation Data'!$I$30,0,10*ROW('Sanitation Data'!I187))="","",OFFSET('Sanitation Data'!$I$30,0,10*ROW('Sanitation Data'!I187)))</f>
        <v/>
      </c>
      <c r="DM193" s="274" t="str">
        <f ca="true">+IF(OFFSET('Sanitation Data'!$I$31,0,10*ROW('Sanitation Data'!I187))="","",OFFSET('Sanitation Data'!$I$31,0,10*ROW('Sanitation Data'!I187)))</f>
        <v/>
      </c>
      <c r="DN193" s="274" t="str">
        <f ca="true">+IF(OFFSET('Sanitation Data'!$I$32,0,10*ROW('Sanitation Data'!I187))="","",OFFSET('Sanitation Data'!$I$32,0,10*ROW('Sanitation Data'!I187)))</f>
        <v/>
      </c>
      <c r="DO193" s="274" t="str">
        <f ca="true">+IF(OFFSET('Hygiene Data'!$D$11,0,10*ROW('Hygiene Data'!D187))="","",OFFSET('Hygiene Data'!$D$11,0,10*ROW('Hygiene Data'!D187)))</f>
        <v/>
      </c>
      <c r="DP193" s="274" t="str">
        <f ca="true">+IF(OFFSET('Hygiene Data'!$D$12,0,10*ROW('Hygiene Data'!D187))="","",OFFSET('Hygiene Data'!$D$12,0,10*ROW('Hygiene Data'!D187)))</f>
        <v/>
      </c>
      <c r="DQ193" s="274" t="str">
        <f ca="true">+IF(OFFSET('Hygiene Data'!$D$13,0,10*ROW('Hygiene Data'!D187))="","",OFFSET('Hygiene Data'!$D$13,0,10*ROW('Hygiene Data'!D187)))</f>
        <v/>
      </c>
      <c r="DR193" s="274" t="str">
        <f ca="true">+IF(OFFSET('Hygiene Data'!$E$11,0,10*ROW('Hygiene Data'!E187))="","",OFFSET('Hygiene Data'!$E$11,0,10*ROW('Hygiene Data'!E187)))</f>
        <v/>
      </c>
      <c r="DS193" s="274" t="str">
        <f ca="true">+IF(OFFSET('Hygiene Data'!$E$12,0,10*ROW('Hygiene Data'!E187))="","",OFFSET('Hygiene Data'!$E$12,0,10*ROW('Hygiene Data'!E187)))</f>
        <v/>
      </c>
      <c r="DT193" s="274" t="str">
        <f ca="true">+IF(OFFSET('Hygiene Data'!$E$13,0,10*ROW('Hygiene Data'!E187))="","",OFFSET('Hygiene Data'!$E$13,0,10*ROW('Hygiene Data'!E187)))</f>
        <v/>
      </c>
      <c r="DU193" s="274" t="str">
        <f ca="true">+IF(OFFSET('Hygiene Data'!$F$11,0,10*ROW('Hygiene Data'!F187))="","",OFFSET('Hygiene Data'!$F$11,0,10*ROW('Hygiene Data'!F187)))</f>
        <v/>
      </c>
      <c r="DV193" s="274" t="str">
        <f ca="true">+IF(OFFSET('Hygiene Data'!$F$12,0,10*ROW('Hygiene Data'!F187))="","",OFFSET('Hygiene Data'!$F$12,0,10*ROW('Hygiene Data'!F187)))</f>
        <v/>
      </c>
      <c r="DW193" s="274" t="str">
        <f ca="true">+IF(OFFSET('Hygiene Data'!$F$13,0,10*ROW('Hygiene Data'!F187))="","",OFFSET('Hygiene Data'!$F$13,0,10*ROW('Hygiene Data'!F187)))</f>
        <v/>
      </c>
      <c r="DX193" s="274" t="str">
        <f ca="true">+IF(OFFSET('Hygiene Data'!$G$11,0,10*ROW('Hygiene Data'!G187))="","",OFFSET('Hygiene Data'!$G$11,0,10*ROW('Hygiene Data'!G187)))</f>
        <v/>
      </c>
      <c r="DY193" s="274" t="str">
        <f ca="true">+IF(OFFSET('Hygiene Data'!$G$12,0,10*ROW('Hygiene Data'!G187))="","",OFFSET('Hygiene Data'!$G$12,0,10*ROW('Hygiene Data'!G187)))</f>
        <v/>
      </c>
      <c r="DZ193" s="274" t="str">
        <f ca="true">+IF(OFFSET('Hygiene Data'!$G$13,0,10*ROW('Hygiene Data'!G187))="","",OFFSET('Hygiene Data'!$G$13,0,10*ROW('Hygiene Data'!G187)))</f>
        <v/>
      </c>
      <c r="EA193" s="274" t="str">
        <f ca="true">+IF(OFFSET('Hygiene Data'!$H$11,0,10*ROW('Hygiene Data'!H187))="","",OFFSET('Hygiene Data'!$H$11,0,10*ROW('Hygiene Data'!H187)))</f>
        <v/>
      </c>
      <c r="EB193" s="274" t="str">
        <f ca="true">+IF(OFFSET('Hygiene Data'!$H$12,0,10*ROW('Hygiene Data'!H187))="","",OFFSET('Hygiene Data'!$H$12,0,10*ROW('Hygiene Data'!H187)))</f>
        <v/>
      </c>
      <c r="EC193" s="274" t="str">
        <f ca="true">+IF(OFFSET('Hygiene Data'!$H$13,0,10*ROW('Hygiene Data'!H187))="","",OFFSET('Hygiene Data'!$H$13,0,10*ROW('Hygiene Data'!H187)))</f>
        <v/>
      </c>
      <c r="ED193" s="274" t="str">
        <f ca="true">+IF(OFFSET('Hygiene Data'!$I$11,0,10*ROW('Hygiene Data'!I187))="","",OFFSET('Hygiene Data'!$I$11,0,10*ROW('Hygiene Data'!I187)))</f>
        <v/>
      </c>
      <c r="EE193" s="274" t="str">
        <f ca="true">+IF(OFFSET('Hygiene Data'!$I$12,0,10*ROW('Hygiene Data'!I187))="","",OFFSET('Hygiene Data'!$I$12,0,10*ROW('Hygiene Data'!I187)))</f>
        <v/>
      </c>
      <c r="EF193" s="274"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0" t="str">
        <f t="shared" ca="true" si="2"/>
        <v/>
      </c>
      <c r="D194" s="9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4"/>
      <c r="BS194" s="274" t="str">
        <f ca="true">+IF(OFFSET('Water Data'!$D$27,0,10*ROW('Water Data'!D188))="","",OFFSET('Water Data'!$D$27,0,10*ROW('Water Data'!D188)))</f>
        <v/>
      </c>
      <c r="BT194" s="274" t="str">
        <f ca="true">+IF(OFFSET('Water Data'!$D$28,0,10*ROW('Water Data'!D188))="","",OFFSET('Water Data'!$D$28,0,10*ROW('Water Data'!D188)))</f>
        <v/>
      </c>
      <c r="BU194" s="274" t="str">
        <f ca="true">+IF(OFFSET('Water Data'!$D$29,0,10*ROW('Water Data'!D188))="","",OFFSET('Water Data'!$D$29,0,10*ROW('Water Data'!D188)))</f>
        <v/>
      </c>
      <c r="BV194" s="274" t="str">
        <f ca="true">+IF(OFFSET('Water Data'!$E$27,0,10*ROW('Water Data'!E188))="","",OFFSET('Water Data'!$E$27,0,10*ROW('Water Data'!E188)))</f>
        <v/>
      </c>
      <c r="BW194" s="274" t="str">
        <f ca="true">+IF(OFFSET('Water Data'!$E$28,0,10*ROW('Water Data'!E188))="","",OFFSET('Water Data'!$E$28,0,10*ROW('Water Data'!E188)))</f>
        <v/>
      </c>
      <c r="BX194" s="274" t="str">
        <f ca="true">+IF(OFFSET('Water Data'!$E$29,0,10*ROW('Water Data'!E188))="","",OFFSET('Water Data'!$E$29,0,10*ROW('Water Data'!E188)))</f>
        <v/>
      </c>
      <c r="BY194" s="274" t="str">
        <f ca="true">+IF(OFFSET('Water Data'!$F$27,0,10*ROW('Water Data'!F188))="","",OFFSET('Water Data'!$F$27,0,10*ROW('Water Data'!F188)))</f>
        <v/>
      </c>
      <c r="BZ194" s="274" t="str">
        <f ca="true">+IF(OFFSET('Water Data'!$F$28,0,10*ROW('Water Data'!F188))="","",OFFSET('Water Data'!$F$28,0,10*ROW('Water Data'!F188)))</f>
        <v/>
      </c>
      <c r="CA194" s="274" t="str">
        <f ca="true">+IF(OFFSET('Water Data'!$F$29,0,10*ROW('Water Data'!F188))="","",OFFSET('Water Data'!$F$29,0,10*ROW('Water Data'!F188)))</f>
        <v/>
      </c>
      <c r="CB194" s="274" t="str">
        <f ca="true">+IF(OFFSET('Water Data'!$G$27,0,10*ROW('Water Data'!G188))="","",OFFSET('Water Data'!$G$27,0,10*ROW('Water Data'!G188)))</f>
        <v/>
      </c>
      <c r="CC194" s="274" t="str">
        <f ca="true">+IF(OFFSET('Water Data'!$G$28,0,10*ROW('Water Data'!G188))="","",OFFSET('Water Data'!$G$28,0,10*ROW('Water Data'!G188)))</f>
        <v/>
      </c>
      <c r="CD194" s="274" t="str">
        <f ca="true">+IF(OFFSET('Water Data'!$G$29,0,10*ROW('Water Data'!G188))="","",OFFSET('Water Data'!$G$29,0,10*ROW('Water Data'!G188)))</f>
        <v/>
      </c>
      <c r="CE194" s="274" t="str">
        <f ca="true">+IF(OFFSET('Water Data'!$H$27,0,10*ROW('Water Data'!H188))="","",OFFSET('Water Data'!$H$27,0,10*ROW('Water Data'!H188)))</f>
        <v/>
      </c>
      <c r="CF194" s="274" t="str">
        <f ca="true">+IF(OFFSET('Water Data'!$H$28,0,10*ROW('Water Data'!H188))="","",OFFSET('Water Data'!$H$28,0,10*ROW('Water Data'!H188)))</f>
        <v/>
      </c>
      <c r="CG194" s="274" t="str">
        <f ca="true">+IF(OFFSET('Water Data'!$H$29,0,10*ROW('Water Data'!H188))="","",OFFSET('Water Data'!$H$29,0,10*ROW('Water Data'!H188)))</f>
        <v/>
      </c>
      <c r="CH194" s="274" t="str">
        <f ca="true">+IF(OFFSET('Water Data'!$I$27,0,10*ROW('Water Data'!I188))="","",OFFSET('Water Data'!$I$27,0,10*ROW('Water Data'!I188)))</f>
        <v/>
      </c>
      <c r="CI194" s="274" t="str">
        <f ca="true">+IF(OFFSET('Water Data'!$I$28,0,10*ROW('Water Data'!I188))="","",OFFSET('Water Data'!$I$28,0,10*ROW('Water Data'!I188)))</f>
        <v/>
      </c>
      <c r="CJ194" s="274" t="str">
        <f ca="true">+IF(OFFSET('Water Data'!$I$29,0,10*ROW('Water Data'!I188))="","",OFFSET('Water Data'!$I$29,0,10*ROW('Water Data'!I188)))</f>
        <v/>
      </c>
      <c r="CK194" s="274" t="str">
        <f ca="true">+IF(OFFSET('Sanitation Data'!$D$28,0,10*ROW('Sanitation Data'!D188))="","",OFFSET('Sanitation Data'!$D$28,0,10*ROW('Sanitation Data'!D188)))</f>
        <v/>
      </c>
      <c r="CL194" s="274" t="str">
        <f ca="true">+IF(OFFSET('Sanitation Data'!$D$29,0,10*ROW('Sanitation Data'!D188))="","",OFFSET('Sanitation Data'!$D$29,0,10*ROW('Sanitation Data'!D188)))</f>
        <v/>
      </c>
      <c r="CM194" s="274" t="str">
        <f ca="true">+IF(OFFSET('Sanitation Data'!$D$30,0,10*ROW('Sanitation Data'!D188))="","",OFFSET('Sanitation Data'!$D$30,0,10*ROW('Sanitation Data'!D188)))</f>
        <v/>
      </c>
      <c r="CN194" s="274" t="str">
        <f ca="true">+IF(OFFSET('Sanitation Data'!$D$31,0,10*ROW('Sanitation Data'!D188))="","",OFFSET('Sanitation Data'!$D$31,0,10*ROW('Sanitation Data'!D188)))</f>
        <v/>
      </c>
      <c r="CO194" s="274" t="str">
        <f ca="true">+IF(OFFSET('Sanitation Data'!$D$32,0,10*ROW('Sanitation Data'!D188))="","",OFFSET('Sanitation Data'!$D$32,0,10*ROW('Sanitation Data'!D188)))</f>
        <v/>
      </c>
      <c r="CP194" s="274" t="str">
        <f ca="true">+IF(OFFSET('Sanitation Data'!$E$28,0,10*ROW('Sanitation Data'!E188))="","",OFFSET('Sanitation Data'!$E$28,0,10*ROW('Sanitation Data'!E188)))</f>
        <v/>
      </c>
      <c r="CQ194" s="274" t="str">
        <f ca="true">+IF(OFFSET('Sanitation Data'!$E$29,0,10*ROW('Sanitation Data'!E188))="","",OFFSET('Sanitation Data'!$E$29,0,10*ROW('Sanitation Data'!E188)))</f>
        <v/>
      </c>
      <c r="CR194" s="274" t="str">
        <f ca="true">+IF(OFFSET('Sanitation Data'!$E$30,0,10*ROW('Sanitation Data'!E188))="","",OFFSET('Sanitation Data'!$E$30,0,10*ROW('Sanitation Data'!E188)))</f>
        <v/>
      </c>
      <c r="CS194" s="274" t="str">
        <f ca="true">+IF(OFFSET('Sanitation Data'!$E$31,0,10*ROW('Sanitation Data'!E188))="","",OFFSET('Sanitation Data'!$E$31,0,10*ROW('Sanitation Data'!E188)))</f>
        <v/>
      </c>
      <c r="CT194" s="274" t="str">
        <f ca="true">+IF(OFFSET('Sanitation Data'!$E$32,0,10*ROW('Sanitation Data'!E188))="","",OFFSET('Sanitation Data'!$E$32,0,10*ROW('Sanitation Data'!E188)))</f>
        <v/>
      </c>
      <c r="CU194" s="274" t="str">
        <f ca="true">+IF(OFFSET('Sanitation Data'!$F$28,0,10*ROW('Sanitation Data'!F188))="","",OFFSET('Sanitation Data'!$F$28,0,10*ROW('Sanitation Data'!F188)))</f>
        <v/>
      </c>
      <c r="CV194" s="274" t="str">
        <f ca="true">+IF(OFFSET('Sanitation Data'!$F$29,0,10*ROW('Sanitation Data'!F188))="","",OFFSET('Sanitation Data'!$F$29,0,10*ROW('Sanitation Data'!F188)))</f>
        <v/>
      </c>
      <c r="CW194" s="274" t="str">
        <f ca="true">+IF(OFFSET('Sanitation Data'!$F$30,0,10*ROW('Sanitation Data'!F188))="","",OFFSET('Sanitation Data'!$F$30,0,10*ROW('Sanitation Data'!F188)))</f>
        <v/>
      </c>
      <c r="CX194" s="274" t="str">
        <f ca="true">+IF(OFFSET('Sanitation Data'!$F$31,0,10*ROW('Sanitation Data'!F188))="","",OFFSET('Sanitation Data'!$F$31,0,10*ROW('Sanitation Data'!F188)))</f>
        <v/>
      </c>
      <c r="CY194" s="274" t="str">
        <f ca="true">+IF(OFFSET('Sanitation Data'!$F$32,0,10*ROW('Sanitation Data'!F188))="","",OFFSET('Sanitation Data'!$F$32,0,10*ROW('Sanitation Data'!F188)))</f>
        <v/>
      </c>
      <c r="CZ194" s="274" t="str">
        <f ca="true">+IF(OFFSET('Sanitation Data'!$G$28,0,10*ROW('Sanitation Data'!G188))="","",OFFSET('Sanitation Data'!$G$28,0,10*ROW('Sanitation Data'!G188)))</f>
        <v/>
      </c>
      <c r="DA194" s="274" t="str">
        <f ca="true">+IF(OFFSET('Sanitation Data'!$G$29,0,10*ROW('Sanitation Data'!G188))="","",OFFSET('Sanitation Data'!$G$29,0,10*ROW('Sanitation Data'!G188)))</f>
        <v/>
      </c>
      <c r="DB194" s="274" t="str">
        <f ca="true">+IF(OFFSET('Sanitation Data'!$G$30,0,10*ROW('Sanitation Data'!G188))="","",OFFSET('Sanitation Data'!$G$30,0,10*ROW('Sanitation Data'!G188)))</f>
        <v/>
      </c>
      <c r="DC194" s="274" t="str">
        <f ca="true">+IF(OFFSET('Sanitation Data'!$G$31,0,10*ROW('Sanitation Data'!G188))="","",OFFSET('Sanitation Data'!$G$31,0,10*ROW('Sanitation Data'!G188)))</f>
        <v/>
      </c>
      <c r="DD194" s="274" t="str">
        <f ca="true">+IF(OFFSET('Sanitation Data'!$G$32,0,10*ROW('Sanitation Data'!G188))="","",OFFSET('Sanitation Data'!$G$32,0,10*ROW('Sanitation Data'!G188)))</f>
        <v/>
      </c>
      <c r="DE194" s="274" t="str">
        <f ca="true">+IF(OFFSET('Sanitation Data'!$H$28,0,10*ROW('Sanitation Data'!H188))="","",OFFSET('Sanitation Data'!$H$28,0,10*ROW('Sanitation Data'!H188)))</f>
        <v/>
      </c>
      <c r="DF194" s="274" t="str">
        <f ca="true">+IF(OFFSET('Sanitation Data'!$H$29,0,10*ROW('Sanitation Data'!H188))="","",OFFSET('Sanitation Data'!$H$29,0,10*ROW('Sanitation Data'!H188)))</f>
        <v/>
      </c>
      <c r="DG194" s="274" t="str">
        <f ca="true">+IF(OFFSET('Sanitation Data'!$H$30,0,10*ROW('Sanitation Data'!H188))="","",OFFSET('Sanitation Data'!$H$30,0,10*ROW('Sanitation Data'!H188)))</f>
        <v/>
      </c>
      <c r="DH194" s="274" t="str">
        <f ca="true">+IF(OFFSET('Sanitation Data'!$H$31,0,10*ROW('Sanitation Data'!H188))="","",OFFSET('Sanitation Data'!$H$31,0,10*ROW('Sanitation Data'!H188)))</f>
        <v/>
      </c>
      <c r="DI194" s="274" t="str">
        <f ca="true">+IF(OFFSET('Sanitation Data'!$H$32,0,10*ROW('Sanitation Data'!H188))="","",OFFSET('Sanitation Data'!$H$32,0,10*ROW('Sanitation Data'!H188)))</f>
        <v/>
      </c>
      <c r="DJ194" s="274" t="str">
        <f ca="true">+IF(OFFSET('Sanitation Data'!$I$28,0,10*ROW('Sanitation Data'!I188))="","",OFFSET('Sanitation Data'!$I$28,0,10*ROW('Sanitation Data'!I188)))</f>
        <v/>
      </c>
      <c r="DK194" s="274" t="str">
        <f ca="true">+IF(OFFSET('Sanitation Data'!$I$29,0,10*ROW('Sanitation Data'!I188))="","",OFFSET('Sanitation Data'!$I$29,0,10*ROW('Sanitation Data'!I188)))</f>
        <v/>
      </c>
      <c r="DL194" s="274" t="str">
        <f ca="true">+IF(OFFSET('Sanitation Data'!$I$30,0,10*ROW('Sanitation Data'!I188))="","",OFFSET('Sanitation Data'!$I$30,0,10*ROW('Sanitation Data'!I188)))</f>
        <v/>
      </c>
      <c r="DM194" s="274" t="str">
        <f ca="true">+IF(OFFSET('Sanitation Data'!$I$31,0,10*ROW('Sanitation Data'!I188))="","",OFFSET('Sanitation Data'!$I$31,0,10*ROW('Sanitation Data'!I188)))</f>
        <v/>
      </c>
      <c r="DN194" s="274" t="str">
        <f ca="true">+IF(OFFSET('Sanitation Data'!$I$32,0,10*ROW('Sanitation Data'!I188))="","",OFFSET('Sanitation Data'!$I$32,0,10*ROW('Sanitation Data'!I188)))</f>
        <v/>
      </c>
      <c r="DO194" s="274" t="str">
        <f ca="true">+IF(OFFSET('Hygiene Data'!$D$11,0,10*ROW('Hygiene Data'!D188))="","",OFFSET('Hygiene Data'!$D$11,0,10*ROW('Hygiene Data'!D188)))</f>
        <v/>
      </c>
      <c r="DP194" s="274" t="str">
        <f ca="true">+IF(OFFSET('Hygiene Data'!$D$12,0,10*ROW('Hygiene Data'!D188))="","",OFFSET('Hygiene Data'!$D$12,0,10*ROW('Hygiene Data'!D188)))</f>
        <v/>
      </c>
      <c r="DQ194" s="274" t="str">
        <f ca="true">+IF(OFFSET('Hygiene Data'!$D$13,0,10*ROW('Hygiene Data'!D188))="","",OFFSET('Hygiene Data'!$D$13,0,10*ROW('Hygiene Data'!D188)))</f>
        <v/>
      </c>
      <c r="DR194" s="274" t="str">
        <f ca="true">+IF(OFFSET('Hygiene Data'!$E$11,0,10*ROW('Hygiene Data'!E188))="","",OFFSET('Hygiene Data'!$E$11,0,10*ROW('Hygiene Data'!E188)))</f>
        <v/>
      </c>
      <c r="DS194" s="274" t="str">
        <f ca="true">+IF(OFFSET('Hygiene Data'!$E$12,0,10*ROW('Hygiene Data'!E188))="","",OFFSET('Hygiene Data'!$E$12,0,10*ROW('Hygiene Data'!E188)))</f>
        <v/>
      </c>
      <c r="DT194" s="274" t="str">
        <f ca="true">+IF(OFFSET('Hygiene Data'!$E$13,0,10*ROW('Hygiene Data'!E188))="","",OFFSET('Hygiene Data'!$E$13,0,10*ROW('Hygiene Data'!E188)))</f>
        <v/>
      </c>
      <c r="DU194" s="274" t="str">
        <f ca="true">+IF(OFFSET('Hygiene Data'!$F$11,0,10*ROW('Hygiene Data'!F188))="","",OFFSET('Hygiene Data'!$F$11,0,10*ROW('Hygiene Data'!F188)))</f>
        <v/>
      </c>
      <c r="DV194" s="274" t="str">
        <f ca="true">+IF(OFFSET('Hygiene Data'!$F$12,0,10*ROW('Hygiene Data'!F188))="","",OFFSET('Hygiene Data'!$F$12,0,10*ROW('Hygiene Data'!F188)))</f>
        <v/>
      </c>
      <c r="DW194" s="274" t="str">
        <f ca="true">+IF(OFFSET('Hygiene Data'!$F$13,0,10*ROW('Hygiene Data'!F188))="","",OFFSET('Hygiene Data'!$F$13,0,10*ROW('Hygiene Data'!F188)))</f>
        <v/>
      </c>
      <c r="DX194" s="274" t="str">
        <f ca="true">+IF(OFFSET('Hygiene Data'!$G$11,0,10*ROW('Hygiene Data'!G188))="","",OFFSET('Hygiene Data'!$G$11,0,10*ROW('Hygiene Data'!G188)))</f>
        <v/>
      </c>
      <c r="DY194" s="274" t="str">
        <f ca="true">+IF(OFFSET('Hygiene Data'!$G$12,0,10*ROW('Hygiene Data'!G188))="","",OFFSET('Hygiene Data'!$G$12,0,10*ROW('Hygiene Data'!G188)))</f>
        <v/>
      </c>
      <c r="DZ194" s="274" t="str">
        <f ca="true">+IF(OFFSET('Hygiene Data'!$G$13,0,10*ROW('Hygiene Data'!G188))="","",OFFSET('Hygiene Data'!$G$13,0,10*ROW('Hygiene Data'!G188)))</f>
        <v/>
      </c>
      <c r="EA194" s="274" t="str">
        <f ca="true">+IF(OFFSET('Hygiene Data'!$H$11,0,10*ROW('Hygiene Data'!H188))="","",OFFSET('Hygiene Data'!$H$11,0,10*ROW('Hygiene Data'!H188)))</f>
        <v/>
      </c>
      <c r="EB194" s="274" t="str">
        <f ca="true">+IF(OFFSET('Hygiene Data'!$H$12,0,10*ROW('Hygiene Data'!H188))="","",OFFSET('Hygiene Data'!$H$12,0,10*ROW('Hygiene Data'!H188)))</f>
        <v/>
      </c>
      <c r="EC194" s="274" t="str">
        <f ca="true">+IF(OFFSET('Hygiene Data'!$H$13,0,10*ROW('Hygiene Data'!H188))="","",OFFSET('Hygiene Data'!$H$13,0,10*ROW('Hygiene Data'!H188)))</f>
        <v/>
      </c>
      <c r="ED194" s="274" t="str">
        <f ca="true">+IF(OFFSET('Hygiene Data'!$I$11,0,10*ROW('Hygiene Data'!I188))="","",OFFSET('Hygiene Data'!$I$11,0,10*ROW('Hygiene Data'!I188)))</f>
        <v/>
      </c>
      <c r="EE194" s="274" t="str">
        <f ca="true">+IF(OFFSET('Hygiene Data'!$I$12,0,10*ROW('Hygiene Data'!I188))="","",OFFSET('Hygiene Data'!$I$12,0,10*ROW('Hygiene Data'!I188)))</f>
        <v/>
      </c>
      <c r="EF194" s="274"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0" t="str">
        <f t="shared" ca="true" si="2"/>
        <v/>
      </c>
      <c r="D195" s="9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4"/>
      <c r="BS195" s="274" t="str">
        <f ca="true">+IF(OFFSET('Water Data'!$D$27,0,10*ROW('Water Data'!D189))="","",OFFSET('Water Data'!$D$27,0,10*ROW('Water Data'!D189)))</f>
        <v/>
      </c>
      <c r="BT195" s="274" t="str">
        <f ca="true">+IF(OFFSET('Water Data'!$D$28,0,10*ROW('Water Data'!D189))="","",OFFSET('Water Data'!$D$28,0,10*ROW('Water Data'!D189)))</f>
        <v/>
      </c>
      <c r="BU195" s="274" t="str">
        <f ca="true">+IF(OFFSET('Water Data'!$D$29,0,10*ROW('Water Data'!D189))="","",OFFSET('Water Data'!$D$29,0,10*ROW('Water Data'!D189)))</f>
        <v/>
      </c>
      <c r="BV195" s="274" t="str">
        <f ca="true">+IF(OFFSET('Water Data'!$E$27,0,10*ROW('Water Data'!E189))="","",OFFSET('Water Data'!$E$27,0,10*ROW('Water Data'!E189)))</f>
        <v/>
      </c>
      <c r="BW195" s="274" t="str">
        <f ca="true">+IF(OFFSET('Water Data'!$E$28,0,10*ROW('Water Data'!E189))="","",OFFSET('Water Data'!$E$28,0,10*ROW('Water Data'!E189)))</f>
        <v/>
      </c>
      <c r="BX195" s="274" t="str">
        <f ca="true">+IF(OFFSET('Water Data'!$E$29,0,10*ROW('Water Data'!E189))="","",OFFSET('Water Data'!$E$29,0,10*ROW('Water Data'!E189)))</f>
        <v/>
      </c>
      <c r="BY195" s="274" t="str">
        <f ca="true">+IF(OFFSET('Water Data'!$F$27,0,10*ROW('Water Data'!F189))="","",OFFSET('Water Data'!$F$27,0,10*ROW('Water Data'!F189)))</f>
        <v/>
      </c>
      <c r="BZ195" s="274" t="str">
        <f ca="true">+IF(OFFSET('Water Data'!$F$28,0,10*ROW('Water Data'!F189))="","",OFFSET('Water Data'!$F$28,0,10*ROW('Water Data'!F189)))</f>
        <v/>
      </c>
      <c r="CA195" s="274" t="str">
        <f ca="true">+IF(OFFSET('Water Data'!$F$29,0,10*ROW('Water Data'!F189))="","",OFFSET('Water Data'!$F$29,0,10*ROW('Water Data'!F189)))</f>
        <v/>
      </c>
      <c r="CB195" s="274" t="str">
        <f ca="true">+IF(OFFSET('Water Data'!$G$27,0,10*ROW('Water Data'!G189))="","",OFFSET('Water Data'!$G$27,0,10*ROW('Water Data'!G189)))</f>
        <v/>
      </c>
      <c r="CC195" s="274" t="str">
        <f ca="true">+IF(OFFSET('Water Data'!$G$28,0,10*ROW('Water Data'!G189))="","",OFFSET('Water Data'!$G$28,0,10*ROW('Water Data'!G189)))</f>
        <v/>
      </c>
      <c r="CD195" s="274" t="str">
        <f ca="true">+IF(OFFSET('Water Data'!$G$29,0,10*ROW('Water Data'!G189))="","",OFFSET('Water Data'!$G$29,0,10*ROW('Water Data'!G189)))</f>
        <v/>
      </c>
      <c r="CE195" s="274" t="str">
        <f ca="true">+IF(OFFSET('Water Data'!$H$27,0,10*ROW('Water Data'!H189))="","",OFFSET('Water Data'!$H$27,0,10*ROW('Water Data'!H189)))</f>
        <v/>
      </c>
      <c r="CF195" s="274" t="str">
        <f ca="true">+IF(OFFSET('Water Data'!$H$28,0,10*ROW('Water Data'!H189))="","",OFFSET('Water Data'!$H$28,0,10*ROW('Water Data'!H189)))</f>
        <v/>
      </c>
      <c r="CG195" s="274" t="str">
        <f ca="true">+IF(OFFSET('Water Data'!$H$29,0,10*ROW('Water Data'!H189))="","",OFFSET('Water Data'!$H$29,0,10*ROW('Water Data'!H189)))</f>
        <v/>
      </c>
      <c r="CH195" s="274" t="str">
        <f ca="true">+IF(OFFSET('Water Data'!$I$27,0,10*ROW('Water Data'!I189))="","",OFFSET('Water Data'!$I$27,0,10*ROW('Water Data'!I189)))</f>
        <v/>
      </c>
      <c r="CI195" s="274" t="str">
        <f ca="true">+IF(OFFSET('Water Data'!$I$28,0,10*ROW('Water Data'!I189))="","",OFFSET('Water Data'!$I$28,0,10*ROW('Water Data'!I189)))</f>
        <v/>
      </c>
      <c r="CJ195" s="274" t="str">
        <f ca="true">+IF(OFFSET('Water Data'!$I$29,0,10*ROW('Water Data'!I189))="","",OFFSET('Water Data'!$I$29,0,10*ROW('Water Data'!I189)))</f>
        <v/>
      </c>
      <c r="CK195" s="274" t="str">
        <f ca="true">+IF(OFFSET('Sanitation Data'!$D$28,0,10*ROW('Sanitation Data'!D189))="","",OFFSET('Sanitation Data'!$D$28,0,10*ROW('Sanitation Data'!D189)))</f>
        <v/>
      </c>
      <c r="CL195" s="274" t="str">
        <f ca="true">+IF(OFFSET('Sanitation Data'!$D$29,0,10*ROW('Sanitation Data'!D189))="","",OFFSET('Sanitation Data'!$D$29,0,10*ROW('Sanitation Data'!D189)))</f>
        <v/>
      </c>
      <c r="CM195" s="274" t="str">
        <f ca="true">+IF(OFFSET('Sanitation Data'!$D$30,0,10*ROW('Sanitation Data'!D189))="","",OFFSET('Sanitation Data'!$D$30,0,10*ROW('Sanitation Data'!D189)))</f>
        <v/>
      </c>
      <c r="CN195" s="274" t="str">
        <f ca="true">+IF(OFFSET('Sanitation Data'!$D$31,0,10*ROW('Sanitation Data'!D189))="","",OFFSET('Sanitation Data'!$D$31,0,10*ROW('Sanitation Data'!D189)))</f>
        <v/>
      </c>
      <c r="CO195" s="274" t="str">
        <f ca="true">+IF(OFFSET('Sanitation Data'!$D$32,0,10*ROW('Sanitation Data'!D189))="","",OFFSET('Sanitation Data'!$D$32,0,10*ROW('Sanitation Data'!D189)))</f>
        <v/>
      </c>
      <c r="CP195" s="274" t="str">
        <f ca="true">+IF(OFFSET('Sanitation Data'!$E$28,0,10*ROW('Sanitation Data'!E189))="","",OFFSET('Sanitation Data'!$E$28,0,10*ROW('Sanitation Data'!E189)))</f>
        <v/>
      </c>
      <c r="CQ195" s="274" t="str">
        <f ca="true">+IF(OFFSET('Sanitation Data'!$E$29,0,10*ROW('Sanitation Data'!E189))="","",OFFSET('Sanitation Data'!$E$29,0,10*ROW('Sanitation Data'!E189)))</f>
        <v/>
      </c>
      <c r="CR195" s="274" t="str">
        <f ca="true">+IF(OFFSET('Sanitation Data'!$E$30,0,10*ROW('Sanitation Data'!E189))="","",OFFSET('Sanitation Data'!$E$30,0,10*ROW('Sanitation Data'!E189)))</f>
        <v/>
      </c>
      <c r="CS195" s="274" t="str">
        <f ca="true">+IF(OFFSET('Sanitation Data'!$E$31,0,10*ROW('Sanitation Data'!E189))="","",OFFSET('Sanitation Data'!$E$31,0,10*ROW('Sanitation Data'!E189)))</f>
        <v/>
      </c>
      <c r="CT195" s="274" t="str">
        <f ca="true">+IF(OFFSET('Sanitation Data'!$E$32,0,10*ROW('Sanitation Data'!E189))="","",OFFSET('Sanitation Data'!$E$32,0,10*ROW('Sanitation Data'!E189)))</f>
        <v/>
      </c>
      <c r="CU195" s="274" t="str">
        <f ca="true">+IF(OFFSET('Sanitation Data'!$F$28,0,10*ROW('Sanitation Data'!F189))="","",OFFSET('Sanitation Data'!$F$28,0,10*ROW('Sanitation Data'!F189)))</f>
        <v/>
      </c>
      <c r="CV195" s="274" t="str">
        <f ca="true">+IF(OFFSET('Sanitation Data'!$F$29,0,10*ROW('Sanitation Data'!F189))="","",OFFSET('Sanitation Data'!$F$29,0,10*ROW('Sanitation Data'!F189)))</f>
        <v/>
      </c>
      <c r="CW195" s="274" t="str">
        <f ca="true">+IF(OFFSET('Sanitation Data'!$F$30,0,10*ROW('Sanitation Data'!F189))="","",OFFSET('Sanitation Data'!$F$30,0,10*ROW('Sanitation Data'!F189)))</f>
        <v/>
      </c>
      <c r="CX195" s="274" t="str">
        <f ca="true">+IF(OFFSET('Sanitation Data'!$F$31,0,10*ROW('Sanitation Data'!F189))="","",OFFSET('Sanitation Data'!$F$31,0,10*ROW('Sanitation Data'!F189)))</f>
        <v/>
      </c>
      <c r="CY195" s="274" t="str">
        <f ca="true">+IF(OFFSET('Sanitation Data'!$F$32,0,10*ROW('Sanitation Data'!F189))="","",OFFSET('Sanitation Data'!$F$32,0,10*ROW('Sanitation Data'!F189)))</f>
        <v/>
      </c>
      <c r="CZ195" s="274" t="str">
        <f ca="true">+IF(OFFSET('Sanitation Data'!$G$28,0,10*ROW('Sanitation Data'!G189))="","",OFFSET('Sanitation Data'!$G$28,0,10*ROW('Sanitation Data'!G189)))</f>
        <v/>
      </c>
      <c r="DA195" s="274" t="str">
        <f ca="true">+IF(OFFSET('Sanitation Data'!$G$29,0,10*ROW('Sanitation Data'!G189))="","",OFFSET('Sanitation Data'!$G$29,0,10*ROW('Sanitation Data'!G189)))</f>
        <v/>
      </c>
      <c r="DB195" s="274" t="str">
        <f ca="true">+IF(OFFSET('Sanitation Data'!$G$30,0,10*ROW('Sanitation Data'!G189))="","",OFFSET('Sanitation Data'!$G$30,0,10*ROW('Sanitation Data'!G189)))</f>
        <v/>
      </c>
      <c r="DC195" s="274" t="str">
        <f ca="true">+IF(OFFSET('Sanitation Data'!$G$31,0,10*ROW('Sanitation Data'!G189))="","",OFFSET('Sanitation Data'!$G$31,0,10*ROW('Sanitation Data'!G189)))</f>
        <v/>
      </c>
      <c r="DD195" s="274" t="str">
        <f ca="true">+IF(OFFSET('Sanitation Data'!$G$32,0,10*ROW('Sanitation Data'!G189))="","",OFFSET('Sanitation Data'!$G$32,0,10*ROW('Sanitation Data'!G189)))</f>
        <v/>
      </c>
      <c r="DE195" s="274" t="str">
        <f ca="true">+IF(OFFSET('Sanitation Data'!$H$28,0,10*ROW('Sanitation Data'!H189))="","",OFFSET('Sanitation Data'!$H$28,0,10*ROW('Sanitation Data'!H189)))</f>
        <v/>
      </c>
      <c r="DF195" s="274" t="str">
        <f ca="true">+IF(OFFSET('Sanitation Data'!$H$29,0,10*ROW('Sanitation Data'!H189))="","",OFFSET('Sanitation Data'!$H$29,0,10*ROW('Sanitation Data'!H189)))</f>
        <v/>
      </c>
      <c r="DG195" s="274" t="str">
        <f ca="true">+IF(OFFSET('Sanitation Data'!$H$30,0,10*ROW('Sanitation Data'!H189))="","",OFFSET('Sanitation Data'!$H$30,0,10*ROW('Sanitation Data'!H189)))</f>
        <v/>
      </c>
      <c r="DH195" s="274" t="str">
        <f ca="true">+IF(OFFSET('Sanitation Data'!$H$31,0,10*ROW('Sanitation Data'!H189))="","",OFFSET('Sanitation Data'!$H$31,0,10*ROW('Sanitation Data'!H189)))</f>
        <v/>
      </c>
      <c r="DI195" s="274" t="str">
        <f ca="true">+IF(OFFSET('Sanitation Data'!$H$32,0,10*ROW('Sanitation Data'!H189))="","",OFFSET('Sanitation Data'!$H$32,0,10*ROW('Sanitation Data'!H189)))</f>
        <v/>
      </c>
      <c r="DJ195" s="274" t="str">
        <f ca="true">+IF(OFFSET('Sanitation Data'!$I$28,0,10*ROW('Sanitation Data'!I189))="","",OFFSET('Sanitation Data'!$I$28,0,10*ROW('Sanitation Data'!I189)))</f>
        <v/>
      </c>
      <c r="DK195" s="274" t="str">
        <f ca="true">+IF(OFFSET('Sanitation Data'!$I$29,0,10*ROW('Sanitation Data'!I189))="","",OFFSET('Sanitation Data'!$I$29,0,10*ROW('Sanitation Data'!I189)))</f>
        <v/>
      </c>
      <c r="DL195" s="274" t="str">
        <f ca="true">+IF(OFFSET('Sanitation Data'!$I$30,0,10*ROW('Sanitation Data'!I189))="","",OFFSET('Sanitation Data'!$I$30,0,10*ROW('Sanitation Data'!I189)))</f>
        <v/>
      </c>
      <c r="DM195" s="274" t="str">
        <f ca="true">+IF(OFFSET('Sanitation Data'!$I$31,0,10*ROW('Sanitation Data'!I189))="","",OFFSET('Sanitation Data'!$I$31,0,10*ROW('Sanitation Data'!I189)))</f>
        <v/>
      </c>
      <c r="DN195" s="274" t="str">
        <f ca="true">+IF(OFFSET('Sanitation Data'!$I$32,0,10*ROW('Sanitation Data'!I189))="","",OFFSET('Sanitation Data'!$I$32,0,10*ROW('Sanitation Data'!I189)))</f>
        <v/>
      </c>
      <c r="DO195" s="274" t="str">
        <f ca="true">+IF(OFFSET('Hygiene Data'!$D$11,0,10*ROW('Hygiene Data'!D189))="","",OFFSET('Hygiene Data'!$D$11,0,10*ROW('Hygiene Data'!D189)))</f>
        <v/>
      </c>
      <c r="DP195" s="274" t="str">
        <f ca="true">+IF(OFFSET('Hygiene Data'!$D$12,0,10*ROW('Hygiene Data'!D189))="","",OFFSET('Hygiene Data'!$D$12,0,10*ROW('Hygiene Data'!D189)))</f>
        <v/>
      </c>
      <c r="DQ195" s="274" t="str">
        <f ca="true">+IF(OFFSET('Hygiene Data'!$D$13,0,10*ROW('Hygiene Data'!D189))="","",OFFSET('Hygiene Data'!$D$13,0,10*ROW('Hygiene Data'!D189)))</f>
        <v/>
      </c>
      <c r="DR195" s="274" t="str">
        <f ca="true">+IF(OFFSET('Hygiene Data'!$E$11,0,10*ROW('Hygiene Data'!E189))="","",OFFSET('Hygiene Data'!$E$11,0,10*ROW('Hygiene Data'!E189)))</f>
        <v/>
      </c>
      <c r="DS195" s="274" t="str">
        <f ca="true">+IF(OFFSET('Hygiene Data'!$E$12,0,10*ROW('Hygiene Data'!E189))="","",OFFSET('Hygiene Data'!$E$12,0,10*ROW('Hygiene Data'!E189)))</f>
        <v/>
      </c>
      <c r="DT195" s="274" t="str">
        <f ca="true">+IF(OFFSET('Hygiene Data'!$E$13,0,10*ROW('Hygiene Data'!E189))="","",OFFSET('Hygiene Data'!$E$13,0,10*ROW('Hygiene Data'!E189)))</f>
        <v/>
      </c>
      <c r="DU195" s="274" t="str">
        <f ca="true">+IF(OFFSET('Hygiene Data'!$F$11,0,10*ROW('Hygiene Data'!F189))="","",OFFSET('Hygiene Data'!$F$11,0,10*ROW('Hygiene Data'!F189)))</f>
        <v/>
      </c>
      <c r="DV195" s="274" t="str">
        <f ca="true">+IF(OFFSET('Hygiene Data'!$F$12,0,10*ROW('Hygiene Data'!F189))="","",OFFSET('Hygiene Data'!$F$12,0,10*ROW('Hygiene Data'!F189)))</f>
        <v/>
      </c>
      <c r="DW195" s="274" t="str">
        <f ca="true">+IF(OFFSET('Hygiene Data'!$F$13,0,10*ROW('Hygiene Data'!F189))="","",OFFSET('Hygiene Data'!$F$13,0,10*ROW('Hygiene Data'!F189)))</f>
        <v/>
      </c>
      <c r="DX195" s="274" t="str">
        <f ca="true">+IF(OFFSET('Hygiene Data'!$G$11,0,10*ROW('Hygiene Data'!G189))="","",OFFSET('Hygiene Data'!$G$11,0,10*ROW('Hygiene Data'!G189)))</f>
        <v/>
      </c>
      <c r="DY195" s="274" t="str">
        <f ca="true">+IF(OFFSET('Hygiene Data'!$G$12,0,10*ROW('Hygiene Data'!G189))="","",OFFSET('Hygiene Data'!$G$12,0,10*ROW('Hygiene Data'!G189)))</f>
        <v/>
      </c>
      <c r="DZ195" s="274" t="str">
        <f ca="true">+IF(OFFSET('Hygiene Data'!$G$13,0,10*ROW('Hygiene Data'!G189))="","",OFFSET('Hygiene Data'!$G$13,0,10*ROW('Hygiene Data'!G189)))</f>
        <v/>
      </c>
      <c r="EA195" s="274" t="str">
        <f ca="true">+IF(OFFSET('Hygiene Data'!$H$11,0,10*ROW('Hygiene Data'!H189))="","",OFFSET('Hygiene Data'!$H$11,0,10*ROW('Hygiene Data'!H189)))</f>
        <v/>
      </c>
      <c r="EB195" s="274" t="str">
        <f ca="true">+IF(OFFSET('Hygiene Data'!$H$12,0,10*ROW('Hygiene Data'!H189))="","",OFFSET('Hygiene Data'!$H$12,0,10*ROW('Hygiene Data'!H189)))</f>
        <v/>
      </c>
      <c r="EC195" s="274" t="str">
        <f ca="true">+IF(OFFSET('Hygiene Data'!$H$13,0,10*ROW('Hygiene Data'!H189))="","",OFFSET('Hygiene Data'!$H$13,0,10*ROW('Hygiene Data'!H189)))</f>
        <v/>
      </c>
      <c r="ED195" s="274" t="str">
        <f ca="true">+IF(OFFSET('Hygiene Data'!$I$11,0,10*ROW('Hygiene Data'!I189))="","",OFFSET('Hygiene Data'!$I$11,0,10*ROW('Hygiene Data'!I189)))</f>
        <v/>
      </c>
      <c r="EE195" s="274" t="str">
        <f ca="true">+IF(OFFSET('Hygiene Data'!$I$12,0,10*ROW('Hygiene Data'!I189))="","",OFFSET('Hygiene Data'!$I$12,0,10*ROW('Hygiene Data'!I189)))</f>
        <v/>
      </c>
      <c r="EF195" s="274"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0" t="str">
        <f t="shared" ca="true" si="2"/>
        <v/>
      </c>
      <c r="D196" s="9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4"/>
      <c r="BS196" s="274" t="str">
        <f ca="true">+IF(OFFSET('Water Data'!$D$27,0,10*ROW('Water Data'!D190))="","",OFFSET('Water Data'!$D$27,0,10*ROW('Water Data'!D190)))</f>
        <v/>
      </c>
      <c r="BT196" s="274" t="str">
        <f ca="true">+IF(OFFSET('Water Data'!$D$28,0,10*ROW('Water Data'!D190))="","",OFFSET('Water Data'!$D$28,0,10*ROW('Water Data'!D190)))</f>
        <v/>
      </c>
      <c r="BU196" s="274" t="str">
        <f ca="true">+IF(OFFSET('Water Data'!$D$29,0,10*ROW('Water Data'!D190))="","",OFFSET('Water Data'!$D$29,0,10*ROW('Water Data'!D190)))</f>
        <v/>
      </c>
      <c r="BV196" s="274" t="str">
        <f ca="true">+IF(OFFSET('Water Data'!$E$27,0,10*ROW('Water Data'!E190))="","",OFFSET('Water Data'!$E$27,0,10*ROW('Water Data'!E190)))</f>
        <v/>
      </c>
      <c r="BW196" s="274" t="str">
        <f ca="true">+IF(OFFSET('Water Data'!$E$28,0,10*ROW('Water Data'!E190))="","",OFFSET('Water Data'!$E$28,0,10*ROW('Water Data'!E190)))</f>
        <v/>
      </c>
      <c r="BX196" s="274" t="str">
        <f ca="true">+IF(OFFSET('Water Data'!$E$29,0,10*ROW('Water Data'!E190))="","",OFFSET('Water Data'!$E$29,0,10*ROW('Water Data'!E190)))</f>
        <v/>
      </c>
      <c r="BY196" s="274" t="str">
        <f ca="true">+IF(OFFSET('Water Data'!$F$27,0,10*ROW('Water Data'!F190))="","",OFFSET('Water Data'!$F$27,0,10*ROW('Water Data'!F190)))</f>
        <v/>
      </c>
      <c r="BZ196" s="274" t="str">
        <f ca="true">+IF(OFFSET('Water Data'!$F$28,0,10*ROW('Water Data'!F190))="","",OFFSET('Water Data'!$F$28,0,10*ROW('Water Data'!F190)))</f>
        <v/>
      </c>
      <c r="CA196" s="274" t="str">
        <f ca="true">+IF(OFFSET('Water Data'!$F$29,0,10*ROW('Water Data'!F190))="","",OFFSET('Water Data'!$F$29,0,10*ROW('Water Data'!F190)))</f>
        <v/>
      </c>
      <c r="CB196" s="274" t="str">
        <f ca="true">+IF(OFFSET('Water Data'!$G$27,0,10*ROW('Water Data'!G190))="","",OFFSET('Water Data'!$G$27,0,10*ROW('Water Data'!G190)))</f>
        <v/>
      </c>
      <c r="CC196" s="274" t="str">
        <f ca="true">+IF(OFFSET('Water Data'!$G$28,0,10*ROW('Water Data'!G190))="","",OFFSET('Water Data'!$G$28,0,10*ROW('Water Data'!G190)))</f>
        <v/>
      </c>
      <c r="CD196" s="274" t="str">
        <f ca="true">+IF(OFFSET('Water Data'!$G$29,0,10*ROW('Water Data'!G190))="","",OFFSET('Water Data'!$G$29,0,10*ROW('Water Data'!G190)))</f>
        <v/>
      </c>
      <c r="CE196" s="274" t="str">
        <f ca="true">+IF(OFFSET('Water Data'!$H$27,0,10*ROW('Water Data'!H190))="","",OFFSET('Water Data'!$H$27,0,10*ROW('Water Data'!H190)))</f>
        <v/>
      </c>
      <c r="CF196" s="274" t="str">
        <f ca="true">+IF(OFFSET('Water Data'!$H$28,0,10*ROW('Water Data'!H190))="","",OFFSET('Water Data'!$H$28,0,10*ROW('Water Data'!H190)))</f>
        <v/>
      </c>
      <c r="CG196" s="274" t="str">
        <f ca="true">+IF(OFFSET('Water Data'!$H$29,0,10*ROW('Water Data'!H190))="","",OFFSET('Water Data'!$H$29,0,10*ROW('Water Data'!H190)))</f>
        <v/>
      </c>
      <c r="CH196" s="274" t="str">
        <f ca="true">+IF(OFFSET('Water Data'!$I$27,0,10*ROW('Water Data'!I190))="","",OFFSET('Water Data'!$I$27,0,10*ROW('Water Data'!I190)))</f>
        <v/>
      </c>
      <c r="CI196" s="274" t="str">
        <f ca="true">+IF(OFFSET('Water Data'!$I$28,0,10*ROW('Water Data'!I190))="","",OFFSET('Water Data'!$I$28,0,10*ROW('Water Data'!I190)))</f>
        <v/>
      </c>
      <c r="CJ196" s="274" t="str">
        <f ca="true">+IF(OFFSET('Water Data'!$I$29,0,10*ROW('Water Data'!I190))="","",OFFSET('Water Data'!$I$29,0,10*ROW('Water Data'!I190)))</f>
        <v/>
      </c>
      <c r="CK196" s="274" t="str">
        <f ca="true">+IF(OFFSET('Sanitation Data'!$D$28,0,10*ROW('Sanitation Data'!D190))="","",OFFSET('Sanitation Data'!$D$28,0,10*ROW('Sanitation Data'!D190)))</f>
        <v/>
      </c>
      <c r="CL196" s="274" t="str">
        <f ca="true">+IF(OFFSET('Sanitation Data'!$D$29,0,10*ROW('Sanitation Data'!D190))="","",OFFSET('Sanitation Data'!$D$29,0,10*ROW('Sanitation Data'!D190)))</f>
        <v/>
      </c>
      <c r="CM196" s="274" t="str">
        <f ca="true">+IF(OFFSET('Sanitation Data'!$D$30,0,10*ROW('Sanitation Data'!D190))="","",OFFSET('Sanitation Data'!$D$30,0,10*ROW('Sanitation Data'!D190)))</f>
        <v/>
      </c>
      <c r="CN196" s="274" t="str">
        <f ca="true">+IF(OFFSET('Sanitation Data'!$D$31,0,10*ROW('Sanitation Data'!D190))="","",OFFSET('Sanitation Data'!$D$31,0,10*ROW('Sanitation Data'!D190)))</f>
        <v/>
      </c>
      <c r="CO196" s="274" t="str">
        <f ca="true">+IF(OFFSET('Sanitation Data'!$D$32,0,10*ROW('Sanitation Data'!D190))="","",OFFSET('Sanitation Data'!$D$32,0,10*ROW('Sanitation Data'!D190)))</f>
        <v/>
      </c>
      <c r="CP196" s="274" t="str">
        <f ca="true">+IF(OFFSET('Sanitation Data'!$E$28,0,10*ROW('Sanitation Data'!E190))="","",OFFSET('Sanitation Data'!$E$28,0,10*ROW('Sanitation Data'!E190)))</f>
        <v/>
      </c>
      <c r="CQ196" s="274" t="str">
        <f ca="true">+IF(OFFSET('Sanitation Data'!$E$29,0,10*ROW('Sanitation Data'!E190))="","",OFFSET('Sanitation Data'!$E$29,0,10*ROW('Sanitation Data'!E190)))</f>
        <v/>
      </c>
      <c r="CR196" s="274" t="str">
        <f ca="true">+IF(OFFSET('Sanitation Data'!$E$30,0,10*ROW('Sanitation Data'!E190))="","",OFFSET('Sanitation Data'!$E$30,0,10*ROW('Sanitation Data'!E190)))</f>
        <v/>
      </c>
      <c r="CS196" s="274" t="str">
        <f ca="true">+IF(OFFSET('Sanitation Data'!$E$31,0,10*ROW('Sanitation Data'!E190))="","",OFFSET('Sanitation Data'!$E$31,0,10*ROW('Sanitation Data'!E190)))</f>
        <v/>
      </c>
      <c r="CT196" s="274" t="str">
        <f ca="true">+IF(OFFSET('Sanitation Data'!$E$32,0,10*ROW('Sanitation Data'!E190))="","",OFFSET('Sanitation Data'!$E$32,0,10*ROW('Sanitation Data'!E190)))</f>
        <v/>
      </c>
      <c r="CU196" s="274" t="str">
        <f ca="true">+IF(OFFSET('Sanitation Data'!$F$28,0,10*ROW('Sanitation Data'!F190))="","",OFFSET('Sanitation Data'!$F$28,0,10*ROW('Sanitation Data'!F190)))</f>
        <v/>
      </c>
      <c r="CV196" s="274" t="str">
        <f ca="true">+IF(OFFSET('Sanitation Data'!$F$29,0,10*ROW('Sanitation Data'!F190))="","",OFFSET('Sanitation Data'!$F$29,0,10*ROW('Sanitation Data'!F190)))</f>
        <v/>
      </c>
      <c r="CW196" s="274" t="str">
        <f ca="true">+IF(OFFSET('Sanitation Data'!$F$30,0,10*ROW('Sanitation Data'!F190))="","",OFFSET('Sanitation Data'!$F$30,0,10*ROW('Sanitation Data'!F190)))</f>
        <v/>
      </c>
      <c r="CX196" s="274" t="str">
        <f ca="true">+IF(OFFSET('Sanitation Data'!$F$31,0,10*ROW('Sanitation Data'!F190))="","",OFFSET('Sanitation Data'!$F$31,0,10*ROW('Sanitation Data'!F190)))</f>
        <v/>
      </c>
      <c r="CY196" s="274" t="str">
        <f ca="true">+IF(OFFSET('Sanitation Data'!$F$32,0,10*ROW('Sanitation Data'!F190))="","",OFFSET('Sanitation Data'!$F$32,0,10*ROW('Sanitation Data'!F190)))</f>
        <v/>
      </c>
      <c r="CZ196" s="274" t="str">
        <f ca="true">+IF(OFFSET('Sanitation Data'!$G$28,0,10*ROW('Sanitation Data'!G190))="","",OFFSET('Sanitation Data'!$G$28,0,10*ROW('Sanitation Data'!G190)))</f>
        <v/>
      </c>
      <c r="DA196" s="274" t="str">
        <f ca="true">+IF(OFFSET('Sanitation Data'!$G$29,0,10*ROW('Sanitation Data'!G190))="","",OFFSET('Sanitation Data'!$G$29,0,10*ROW('Sanitation Data'!G190)))</f>
        <v/>
      </c>
      <c r="DB196" s="274" t="str">
        <f ca="true">+IF(OFFSET('Sanitation Data'!$G$30,0,10*ROW('Sanitation Data'!G190))="","",OFFSET('Sanitation Data'!$G$30,0,10*ROW('Sanitation Data'!G190)))</f>
        <v/>
      </c>
      <c r="DC196" s="274" t="str">
        <f ca="true">+IF(OFFSET('Sanitation Data'!$G$31,0,10*ROW('Sanitation Data'!G190))="","",OFFSET('Sanitation Data'!$G$31,0,10*ROW('Sanitation Data'!G190)))</f>
        <v/>
      </c>
      <c r="DD196" s="274" t="str">
        <f ca="true">+IF(OFFSET('Sanitation Data'!$G$32,0,10*ROW('Sanitation Data'!G190))="","",OFFSET('Sanitation Data'!$G$32,0,10*ROW('Sanitation Data'!G190)))</f>
        <v/>
      </c>
      <c r="DE196" s="274" t="str">
        <f ca="true">+IF(OFFSET('Sanitation Data'!$H$28,0,10*ROW('Sanitation Data'!H190))="","",OFFSET('Sanitation Data'!$H$28,0,10*ROW('Sanitation Data'!H190)))</f>
        <v/>
      </c>
      <c r="DF196" s="274" t="str">
        <f ca="true">+IF(OFFSET('Sanitation Data'!$H$29,0,10*ROW('Sanitation Data'!H190))="","",OFFSET('Sanitation Data'!$H$29,0,10*ROW('Sanitation Data'!H190)))</f>
        <v/>
      </c>
      <c r="DG196" s="274" t="str">
        <f ca="true">+IF(OFFSET('Sanitation Data'!$H$30,0,10*ROW('Sanitation Data'!H190))="","",OFFSET('Sanitation Data'!$H$30,0,10*ROW('Sanitation Data'!H190)))</f>
        <v/>
      </c>
      <c r="DH196" s="274" t="str">
        <f ca="true">+IF(OFFSET('Sanitation Data'!$H$31,0,10*ROW('Sanitation Data'!H190))="","",OFFSET('Sanitation Data'!$H$31,0,10*ROW('Sanitation Data'!H190)))</f>
        <v/>
      </c>
      <c r="DI196" s="274" t="str">
        <f ca="true">+IF(OFFSET('Sanitation Data'!$H$32,0,10*ROW('Sanitation Data'!H190))="","",OFFSET('Sanitation Data'!$H$32,0,10*ROW('Sanitation Data'!H190)))</f>
        <v/>
      </c>
      <c r="DJ196" s="274" t="str">
        <f ca="true">+IF(OFFSET('Sanitation Data'!$I$28,0,10*ROW('Sanitation Data'!I190))="","",OFFSET('Sanitation Data'!$I$28,0,10*ROW('Sanitation Data'!I190)))</f>
        <v/>
      </c>
      <c r="DK196" s="274" t="str">
        <f ca="true">+IF(OFFSET('Sanitation Data'!$I$29,0,10*ROW('Sanitation Data'!I190))="","",OFFSET('Sanitation Data'!$I$29,0,10*ROW('Sanitation Data'!I190)))</f>
        <v/>
      </c>
      <c r="DL196" s="274" t="str">
        <f ca="true">+IF(OFFSET('Sanitation Data'!$I$30,0,10*ROW('Sanitation Data'!I190))="","",OFFSET('Sanitation Data'!$I$30,0,10*ROW('Sanitation Data'!I190)))</f>
        <v/>
      </c>
      <c r="DM196" s="274" t="str">
        <f ca="true">+IF(OFFSET('Sanitation Data'!$I$31,0,10*ROW('Sanitation Data'!I190))="","",OFFSET('Sanitation Data'!$I$31,0,10*ROW('Sanitation Data'!I190)))</f>
        <v/>
      </c>
      <c r="DN196" s="274" t="str">
        <f ca="true">+IF(OFFSET('Sanitation Data'!$I$32,0,10*ROW('Sanitation Data'!I190))="","",OFFSET('Sanitation Data'!$I$32,0,10*ROW('Sanitation Data'!I190)))</f>
        <v/>
      </c>
      <c r="DO196" s="274" t="str">
        <f ca="true">+IF(OFFSET('Hygiene Data'!$D$11,0,10*ROW('Hygiene Data'!D190))="","",OFFSET('Hygiene Data'!$D$11,0,10*ROW('Hygiene Data'!D190)))</f>
        <v/>
      </c>
      <c r="DP196" s="274" t="str">
        <f ca="true">+IF(OFFSET('Hygiene Data'!$D$12,0,10*ROW('Hygiene Data'!D190))="","",OFFSET('Hygiene Data'!$D$12,0,10*ROW('Hygiene Data'!D190)))</f>
        <v/>
      </c>
      <c r="DQ196" s="274" t="str">
        <f ca="true">+IF(OFFSET('Hygiene Data'!$D$13,0,10*ROW('Hygiene Data'!D190))="","",OFFSET('Hygiene Data'!$D$13,0,10*ROW('Hygiene Data'!D190)))</f>
        <v/>
      </c>
      <c r="DR196" s="274" t="str">
        <f ca="true">+IF(OFFSET('Hygiene Data'!$E$11,0,10*ROW('Hygiene Data'!E190))="","",OFFSET('Hygiene Data'!$E$11,0,10*ROW('Hygiene Data'!E190)))</f>
        <v/>
      </c>
      <c r="DS196" s="274" t="str">
        <f ca="true">+IF(OFFSET('Hygiene Data'!$E$12,0,10*ROW('Hygiene Data'!E190))="","",OFFSET('Hygiene Data'!$E$12,0,10*ROW('Hygiene Data'!E190)))</f>
        <v/>
      </c>
      <c r="DT196" s="274" t="str">
        <f ca="true">+IF(OFFSET('Hygiene Data'!$E$13,0,10*ROW('Hygiene Data'!E190))="","",OFFSET('Hygiene Data'!$E$13,0,10*ROW('Hygiene Data'!E190)))</f>
        <v/>
      </c>
      <c r="DU196" s="274" t="str">
        <f ca="true">+IF(OFFSET('Hygiene Data'!$F$11,0,10*ROW('Hygiene Data'!F190))="","",OFFSET('Hygiene Data'!$F$11,0,10*ROW('Hygiene Data'!F190)))</f>
        <v/>
      </c>
      <c r="DV196" s="274" t="str">
        <f ca="true">+IF(OFFSET('Hygiene Data'!$F$12,0,10*ROW('Hygiene Data'!F190))="","",OFFSET('Hygiene Data'!$F$12,0,10*ROW('Hygiene Data'!F190)))</f>
        <v/>
      </c>
      <c r="DW196" s="274" t="str">
        <f ca="true">+IF(OFFSET('Hygiene Data'!$F$13,0,10*ROW('Hygiene Data'!F190))="","",OFFSET('Hygiene Data'!$F$13,0,10*ROW('Hygiene Data'!F190)))</f>
        <v/>
      </c>
      <c r="DX196" s="274" t="str">
        <f ca="true">+IF(OFFSET('Hygiene Data'!$G$11,0,10*ROW('Hygiene Data'!G190))="","",OFFSET('Hygiene Data'!$G$11,0,10*ROW('Hygiene Data'!G190)))</f>
        <v/>
      </c>
      <c r="DY196" s="274" t="str">
        <f ca="true">+IF(OFFSET('Hygiene Data'!$G$12,0,10*ROW('Hygiene Data'!G190))="","",OFFSET('Hygiene Data'!$G$12,0,10*ROW('Hygiene Data'!G190)))</f>
        <v/>
      </c>
      <c r="DZ196" s="274" t="str">
        <f ca="true">+IF(OFFSET('Hygiene Data'!$G$13,0,10*ROW('Hygiene Data'!G190))="","",OFFSET('Hygiene Data'!$G$13,0,10*ROW('Hygiene Data'!G190)))</f>
        <v/>
      </c>
      <c r="EA196" s="274" t="str">
        <f ca="true">+IF(OFFSET('Hygiene Data'!$H$11,0,10*ROW('Hygiene Data'!H190))="","",OFFSET('Hygiene Data'!$H$11,0,10*ROW('Hygiene Data'!H190)))</f>
        <v/>
      </c>
      <c r="EB196" s="274" t="str">
        <f ca="true">+IF(OFFSET('Hygiene Data'!$H$12,0,10*ROW('Hygiene Data'!H190))="","",OFFSET('Hygiene Data'!$H$12,0,10*ROW('Hygiene Data'!H190)))</f>
        <v/>
      </c>
      <c r="EC196" s="274" t="str">
        <f ca="true">+IF(OFFSET('Hygiene Data'!$H$13,0,10*ROW('Hygiene Data'!H190))="","",OFFSET('Hygiene Data'!$H$13,0,10*ROW('Hygiene Data'!H190)))</f>
        <v/>
      </c>
      <c r="ED196" s="274" t="str">
        <f ca="true">+IF(OFFSET('Hygiene Data'!$I$11,0,10*ROW('Hygiene Data'!I190))="","",OFFSET('Hygiene Data'!$I$11,0,10*ROW('Hygiene Data'!I190)))</f>
        <v/>
      </c>
      <c r="EE196" s="274" t="str">
        <f ca="true">+IF(OFFSET('Hygiene Data'!$I$12,0,10*ROW('Hygiene Data'!I190))="","",OFFSET('Hygiene Data'!$I$12,0,10*ROW('Hygiene Data'!I190)))</f>
        <v/>
      </c>
      <c r="EF196" s="274"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0" t="str">
        <f t="shared" ca="true" si="2"/>
        <v/>
      </c>
      <c r="D197" s="9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4"/>
      <c r="BS197" s="274" t="str">
        <f ca="true">+IF(OFFSET('Water Data'!$D$27,0,10*ROW('Water Data'!D191))="","",OFFSET('Water Data'!$D$27,0,10*ROW('Water Data'!D191)))</f>
        <v/>
      </c>
      <c r="BT197" s="274" t="str">
        <f ca="true">+IF(OFFSET('Water Data'!$D$28,0,10*ROW('Water Data'!D191))="","",OFFSET('Water Data'!$D$28,0,10*ROW('Water Data'!D191)))</f>
        <v/>
      </c>
      <c r="BU197" s="274" t="str">
        <f ca="true">+IF(OFFSET('Water Data'!$D$29,0,10*ROW('Water Data'!D191))="","",OFFSET('Water Data'!$D$29,0,10*ROW('Water Data'!D191)))</f>
        <v/>
      </c>
      <c r="BV197" s="274" t="str">
        <f ca="true">+IF(OFFSET('Water Data'!$E$27,0,10*ROW('Water Data'!E191))="","",OFFSET('Water Data'!$E$27,0,10*ROW('Water Data'!E191)))</f>
        <v/>
      </c>
      <c r="BW197" s="274" t="str">
        <f ca="true">+IF(OFFSET('Water Data'!$E$28,0,10*ROW('Water Data'!E191))="","",OFFSET('Water Data'!$E$28,0,10*ROW('Water Data'!E191)))</f>
        <v/>
      </c>
      <c r="BX197" s="274" t="str">
        <f ca="true">+IF(OFFSET('Water Data'!$E$29,0,10*ROW('Water Data'!E191))="","",OFFSET('Water Data'!$E$29,0,10*ROW('Water Data'!E191)))</f>
        <v/>
      </c>
      <c r="BY197" s="274" t="str">
        <f ca="true">+IF(OFFSET('Water Data'!$F$27,0,10*ROW('Water Data'!F191))="","",OFFSET('Water Data'!$F$27,0,10*ROW('Water Data'!F191)))</f>
        <v/>
      </c>
      <c r="BZ197" s="274" t="str">
        <f ca="true">+IF(OFFSET('Water Data'!$F$28,0,10*ROW('Water Data'!F191))="","",OFFSET('Water Data'!$F$28,0,10*ROW('Water Data'!F191)))</f>
        <v/>
      </c>
      <c r="CA197" s="274" t="str">
        <f ca="true">+IF(OFFSET('Water Data'!$F$29,0,10*ROW('Water Data'!F191))="","",OFFSET('Water Data'!$F$29,0,10*ROW('Water Data'!F191)))</f>
        <v/>
      </c>
      <c r="CB197" s="274" t="str">
        <f ca="true">+IF(OFFSET('Water Data'!$G$27,0,10*ROW('Water Data'!G191))="","",OFFSET('Water Data'!$G$27,0,10*ROW('Water Data'!G191)))</f>
        <v/>
      </c>
      <c r="CC197" s="274" t="str">
        <f ca="true">+IF(OFFSET('Water Data'!$G$28,0,10*ROW('Water Data'!G191))="","",OFFSET('Water Data'!$G$28,0,10*ROW('Water Data'!G191)))</f>
        <v/>
      </c>
      <c r="CD197" s="274" t="str">
        <f ca="true">+IF(OFFSET('Water Data'!$G$29,0,10*ROW('Water Data'!G191))="","",OFFSET('Water Data'!$G$29,0,10*ROW('Water Data'!G191)))</f>
        <v/>
      </c>
      <c r="CE197" s="274" t="str">
        <f ca="true">+IF(OFFSET('Water Data'!$H$27,0,10*ROW('Water Data'!H191))="","",OFFSET('Water Data'!$H$27,0,10*ROW('Water Data'!H191)))</f>
        <v/>
      </c>
      <c r="CF197" s="274" t="str">
        <f ca="true">+IF(OFFSET('Water Data'!$H$28,0,10*ROW('Water Data'!H191))="","",OFFSET('Water Data'!$H$28,0,10*ROW('Water Data'!H191)))</f>
        <v/>
      </c>
      <c r="CG197" s="274" t="str">
        <f ca="true">+IF(OFFSET('Water Data'!$H$29,0,10*ROW('Water Data'!H191))="","",OFFSET('Water Data'!$H$29,0,10*ROW('Water Data'!H191)))</f>
        <v/>
      </c>
      <c r="CH197" s="274" t="str">
        <f ca="true">+IF(OFFSET('Water Data'!$I$27,0,10*ROW('Water Data'!I191))="","",OFFSET('Water Data'!$I$27,0,10*ROW('Water Data'!I191)))</f>
        <v/>
      </c>
      <c r="CI197" s="274" t="str">
        <f ca="true">+IF(OFFSET('Water Data'!$I$28,0,10*ROW('Water Data'!I191))="","",OFFSET('Water Data'!$I$28,0,10*ROW('Water Data'!I191)))</f>
        <v/>
      </c>
      <c r="CJ197" s="274" t="str">
        <f ca="true">+IF(OFFSET('Water Data'!$I$29,0,10*ROW('Water Data'!I191))="","",OFFSET('Water Data'!$I$29,0,10*ROW('Water Data'!I191)))</f>
        <v/>
      </c>
      <c r="CK197" s="274" t="str">
        <f ca="true">+IF(OFFSET('Sanitation Data'!$D$28,0,10*ROW('Sanitation Data'!D191))="","",OFFSET('Sanitation Data'!$D$28,0,10*ROW('Sanitation Data'!D191)))</f>
        <v/>
      </c>
      <c r="CL197" s="274" t="str">
        <f ca="true">+IF(OFFSET('Sanitation Data'!$D$29,0,10*ROW('Sanitation Data'!D191))="","",OFFSET('Sanitation Data'!$D$29,0,10*ROW('Sanitation Data'!D191)))</f>
        <v/>
      </c>
      <c r="CM197" s="274" t="str">
        <f ca="true">+IF(OFFSET('Sanitation Data'!$D$30,0,10*ROW('Sanitation Data'!D191))="","",OFFSET('Sanitation Data'!$D$30,0,10*ROW('Sanitation Data'!D191)))</f>
        <v/>
      </c>
      <c r="CN197" s="274" t="str">
        <f ca="true">+IF(OFFSET('Sanitation Data'!$D$31,0,10*ROW('Sanitation Data'!D191))="","",OFFSET('Sanitation Data'!$D$31,0,10*ROW('Sanitation Data'!D191)))</f>
        <v/>
      </c>
      <c r="CO197" s="274" t="str">
        <f ca="true">+IF(OFFSET('Sanitation Data'!$D$32,0,10*ROW('Sanitation Data'!D191))="","",OFFSET('Sanitation Data'!$D$32,0,10*ROW('Sanitation Data'!D191)))</f>
        <v/>
      </c>
      <c r="CP197" s="274" t="str">
        <f ca="true">+IF(OFFSET('Sanitation Data'!$E$28,0,10*ROW('Sanitation Data'!E191))="","",OFFSET('Sanitation Data'!$E$28,0,10*ROW('Sanitation Data'!E191)))</f>
        <v/>
      </c>
      <c r="CQ197" s="274" t="str">
        <f ca="true">+IF(OFFSET('Sanitation Data'!$E$29,0,10*ROW('Sanitation Data'!E191))="","",OFFSET('Sanitation Data'!$E$29,0,10*ROW('Sanitation Data'!E191)))</f>
        <v/>
      </c>
      <c r="CR197" s="274" t="str">
        <f ca="true">+IF(OFFSET('Sanitation Data'!$E$30,0,10*ROW('Sanitation Data'!E191))="","",OFFSET('Sanitation Data'!$E$30,0,10*ROW('Sanitation Data'!E191)))</f>
        <v/>
      </c>
      <c r="CS197" s="274" t="str">
        <f ca="true">+IF(OFFSET('Sanitation Data'!$E$31,0,10*ROW('Sanitation Data'!E191))="","",OFFSET('Sanitation Data'!$E$31,0,10*ROW('Sanitation Data'!E191)))</f>
        <v/>
      </c>
      <c r="CT197" s="274" t="str">
        <f ca="true">+IF(OFFSET('Sanitation Data'!$E$32,0,10*ROW('Sanitation Data'!E191))="","",OFFSET('Sanitation Data'!$E$32,0,10*ROW('Sanitation Data'!E191)))</f>
        <v/>
      </c>
      <c r="CU197" s="274" t="str">
        <f ca="true">+IF(OFFSET('Sanitation Data'!$F$28,0,10*ROW('Sanitation Data'!F191))="","",OFFSET('Sanitation Data'!$F$28,0,10*ROW('Sanitation Data'!F191)))</f>
        <v/>
      </c>
      <c r="CV197" s="274" t="str">
        <f ca="true">+IF(OFFSET('Sanitation Data'!$F$29,0,10*ROW('Sanitation Data'!F191))="","",OFFSET('Sanitation Data'!$F$29,0,10*ROW('Sanitation Data'!F191)))</f>
        <v/>
      </c>
      <c r="CW197" s="274" t="str">
        <f ca="true">+IF(OFFSET('Sanitation Data'!$F$30,0,10*ROW('Sanitation Data'!F191))="","",OFFSET('Sanitation Data'!$F$30,0,10*ROW('Sanitation Data'!F191)))</f>
        <v/>
      </c>
      <c r="CX197" s="274" t="str">
        <f ca="true">+IF(OFFSET('Sanitation Data'!$F$31,0,10*ROW('Sanitation Data'!F191))="","",OFFSET('Sanitation Data'!$F$31,0,10*ROW('Sanitation Data'!F191)))</f>
        <v/>
      </c>
      <c r="CY197" s="274" t="str">
        <f ca="true">+IF(OFFSET('Sanitation Data'!$F$32,0,10*ROW('Sanitation Data'!F191))="","",OFFSET('Sanitation Data'!$F$32,0,10*ROW('Sanitation Data'!F191)))</f>
        <v/>
      </c>
      <c r="CZ197" s="274" t="str">
        <f ca="true">+IF(OFFSET('Sanitation Data'!$G$28,0,10*ROW('Sanitation Data'!G191))="","",OFFSET('Sanitation Data'!$G$28,0,10*ROW('Sanitation Data'!G191)))</f>
        <v/>
      </c>
      <c r="DA197" s="274" t="str">
        <f ca="true">+IF(OFFSET('Sanitation Data'!$G$29,0,10*ROW('Sanitation Data'!G191))="","",OFFSET('Sanitation Data'!$G$29,0,10*ROW('Sanitation Data'!G191)))</f>
        <v/>
      </c>
      <c r="DB197" s="274" t="str">
        <f ca="true">+IF(OFFSET('Sanitation Data'!$G$30,0,10*ROW('Sanitation Data'!G191))="","",OFFSET('Sanitation Data'!$G$30,0,10*ROW('Sanitation Data'!G191)))</f>
        <v/>
      </c>
      <c r="DC197" s="274" t="str">
        <f ca="true">+IF(OFFSET('Sanitation Data'!$G$31,0,10*ROW('Sanitation Data'!G191))="","",OFFSET('Sanitation Data'!$G$31,0,10*ROW('Sanitation Data'!G191)))</f>
        <v/>
      </c>
      <c r="DD197" s="274" t="str">
        <f ca="true">+IF(OFFSET('Sanitation Data'!$G$32,0,10*ROW('Sanitation Data'!G191))="","",OFFSET('Sanitation Data'!$G$32,0,10*ROW('Sanitation Data'!G191)))</f>
        <v/>
      </c>
      <c r="DE197" s="274" t="str">
        <f ca="true">+IF(OFFSET('Sanitation Data'!$H$28,0,10*ROW('Sanitation Data'!H191))="","",OFFSET('Sanitation Data'!$H$28,0,10*ROW('Sanitation Data'!H191)))</f>
        <v/>
      </c>
      <c r="DF197" s="274" t="str">
        <f ca="true">+IF(OFFSET('Sanitation Data'!$H$29,0,10*ROW('Sanitation Data'!H191))="","",OFFSET('Sanitation Data'!$H$29,0,10*ROW('Sanitation Data'!H191)))</f>
        <v/>
      </c>
      <c r="DG197" s="274" t="str">
        <f ca="true">+IF(OFFSET('Sanitation Data'!$H$30,0,10*ROW('Sanitation Data'!H191))="","",OFFSET('Sanitation Data'!$H$30,0,10*ROW('Sanitation Data'!H191)))</f>
        <v/>
      </c>
      <c r="DH197" s="274" t="str">
        <f ca="true">+IF(OFFSET('Sanitation Data'!$H$31,0,10*ROW('Sanitation Data'!H191))="","",OFFSET('Sanitation Data'!$H$31,0,10*ROW('Sanitation Data'!H191)))</f>
        <v/>
      </c>
      <c r="DI197" s="274" t="str">
        <f ca="true">+IF(OFFSET('Sanitation Data'!$H$32,0,10*ROW('Sanitation Data'!H191))="","",OFFSET('Sanitation Data'!$H$32,0,10*ROW('Sanitation Data'!H191)))</f>
        <v/>
      </c>
      <c r="DJ197" s="274" t="str">
        <f ca="true">+IF(OFFSET('Sanitation Data'!$I$28,0,10*ROW('Sanitation Data'!I191))="","",OFFSET('Sanitation Data'!$I$28,0,10*ROW('Sanitation Data'!I191)))</f>
        <v/>
      </c>
      <c r="DK197" s="274" t="str">
        <f ca="true">+IF(OFFSET('Sanitation Data'!$I$29,0,10*ROW('Sanitation Data'!I191))="","",OFFSET('Sanitation Data'!$I$29,0,10*ROW('Sanitation Data'!I191)))</f>
        <v/>
      </c>
      <c r="DL197" s="274" t="str">
        <f ca="true">+IF(OFFSET('Sanitation Data'!$I$30,0,10*ROW('Sanitation Data'!I191))="","",OFFSET('Sanitation Data'!$I$30,0,10*ROW('Sanitation Data'!I191)))</f>
        <v/>
      </c>
      <c r="DM197" s="274" t="str">
        <f ca="true">+IF(OFFSET('Sanitation Data'!$I$31,0,10*ROW('Sanitation Data'!I191))="","",OFFSET('Sanitation Data'!$I$31,0,10*ROW('Sanitation Data'!I191)))</f>
        <v/>
      </c>
      <c r="DN197" s="274" t="str">
        <f ca="true">+IF(OFFSET('Sanitation Data'!$I$32,0,10*ROW('Sanitation Data'!I191))="","",OFFSET('Sanitation Data'!$I$32,0,10*ROW('Sanitation Data'!I191)))</f>
        <v/>
      </c>
      <c r="DO197" s="274" t="str">
        <f ca="true">+IF(OFFSET('Hygiene Data'!$D$11,0,10*ROW('Hygiene Data'!D191))="","",OFFSET('Hygiene Data'!$D$11,0,10*ROW('Hygiene Data'!D191)))</f>
        <v/>
      </c>
      <c r="DP197" s="274" t="str">
        <f ca="true">+IF(OFFSET('Hygiene Data'!$D$12,0,10*ROW('Hygiene Data'!D191))="","",OFFSET('Hygiene Data'!$D$12,0,10*ROW('Hygiene Data'!D191)))</f>
        <v/>
      </c>
      <c r="DQ197" s="274" t="str">
        <f ca="true">+IF(OFFSET('Hygiene Data'!$D$13,0,10*ROW('Hygiene Data'!D191))="","",OFFSET('Hygiene Data'!$D$13,0,10*ROW('Hygiene Data'!D191)))</f>
        <v/>
      </c>
      <c r="DR197" s="274" t="str">
        <f ca="true">+IF(OFFSET('Hygiene Data'!$E$11,0,10*ROW('Hygiene Data'!E191))="","",OFFSET('Hygiene Data'!$E$11,0,10*ROW('Hygiene Data'!E191)))</f>
        <v/>
      </c>
      <c r="DS197" s="274" t="str">
        <f ca="true">+IF(OFFSET('Hygiene Data'!$E$12,0,10*ROW('Hygiene Data'!E191))="","",OFFSET('Hygiene Data'!$E$12,0,10*ROW('Hygiene Data'!E191)))</f>
        <v/>
      </c>
      <c r="DT197" s="274" t="str">
        <f ca="true">+IF(OFFSET('Hygiene Data'!$E$13,0,10*ROW('Hygiene Data'!E191))="","",OFFSET('Hygiene Data'!$E$13,0,10*ROW('Hygiene Data'!E191)))</f>
        <v/>
      </c>
      <c r="DU197" s="274" t="str">
        <f ca="true">+IF(OFFSET('Hygiene Data'!$F$11,0,10*ROW('Hygiene Data'!F191))="","",OFFSET('Hygiene Data'!$F$11,0,10*ROW('Hygiene Data'!F191)))</f>
        <v/>
      </c>
      <c r="DV197" s="274" t="str">
        <f ca="true">+IF(OFFSET('Hygiene Data'!$F$12,0,10*ROW('Hygiene Data'!F191))="","",OFFSET('Hygiene Data'!$F$12,0,10*ROW('Hygiene Data'!F191)))</f>
        <v/>
      </c>
      <c r="DW197" s="274" t="str">
        <f ca="true">+IF(OFFSET('Hygiene Data'!$F$13,0,10*ROW('Hygiene Data'!F191))="","",OFFSET('Hygiene Data'!$F$13,0,10*ROW('Hygiene Data'!F191)))</f>
        <v/>
      </c>
      <c r="DX197" s="274" t="str">
        <f ca="true">+IF(OFFSET('Hygiene Data'!$G$11,0,10*ROW('Hygiene Data'!G191))="","",OFFSET('Hygiene Data'!$G$11,0,10*ROW('Hygiene Data'!G191)))</f>
        <v/>
      </c>
      <c r="DY197" s="274" t="str">
        <f ca="true">+IF(OFFSET('Hygiene Data'!$G$12,0,10*ROW('Hygiene Data'!G191))="","",OFFSET('Hygiene Data'!$G$12,0,10*ROW('Hygiene Data'!G191)))</f>
        <v/>
      </c>
      <c r="DZ197" s="274" t="str">
        <f ca="true">+IF(OFFSET('Hygiene Data'!$G$13,0,10*ROW('Hygiene Data'!G191))="","",OFFSET('Hygiene Data'!$G$13,0,10*ROW('Hygiene Data'!G191)))</f>
        <v/>
      </c>
      <c r="EA197" s="274" t="str">
        <f ca="true">+IF(OFFSET('Hygiene Data'!$H$11,0,10*ROW('Hygiene Data'!H191))="","",OFFSET('Hygiene Data'!$H$11,0,10*ROW('Hygiene Data'!H191)))</f>
        <v/>
      </c>
      <c r="EB197" s="274" t="str">
        <f ca="true">+IF(OFFSET('Hygiene Data'!$H$12,0,10*ROW('Hygiene Data'!H191))="","",OFFSET('Hygiene Data'!$H$12,0,10*ROW('Hygiene Data'!H191)))</f>
        <v/>
      </c>
      <c r="EC197" s="274" t="str">
        <f ca="true">+IF(OFFSET('Hygiene Data'!$H$13,0,10*ROW('Hygiene Data'!H191))="","",OFFSET('Hygiene Data'!$H$13,0,10*ROW('Hygiene Data'!H191)))</f>
        <v/>
      </c>
      <c r="ED197" s="274" t="str">
        <f ca="true">+IF(OFFSET('Hygiene Data'!$I$11,0,10*ROW('Hygiene Data'!I191))="","",OFFSET('Hygiene Data'!$I$11,0,10*ROW('Hygiene Data'!I191)))</f>
        <v/>
      </c>
      <c r="EE197" s="274" t="str">
        <f ca="true">+IF(OFFSET('Hygiene Data'!$I$12,0,10*ROW('Hygiene Data'!I191))="","",OFFSET('Hygiene Data'!$I$12,0,10*ROW('Hygiene Data'!I191)))</f>
        <v/>
      </c>
      <c r="EF197" s="274"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0" t="str">
        <f t="shared" ca="true" si="2"/>
        <v/>
      </c>
      <c r="D198" s="9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4"/>
      <c r="BS198" s="274" t="str">
        <f ca="true">+IF(OFFSET('Water Data'!$D$27,0,10*ROW('Water Data'!D192))="","",OFFSET('Water Data'!$D$27,0,10*ROW('Water Data'!D192)))</f>
        <v/>
      </c>
      <c r="BT198" s="274" t="str">
        <f ca="true">+IF(OFFSET('Water Data'!$D$28,0,10*ROW('Water Data'!D192))="","",OFFSET('Water Data'!$D$28,0,10*ROW('Water Data'!D192)))</f>
        <v/>
      </c>
      <c r="BU198" s="274" t="str">
        <f ca="true">+IF(OFFSET('Water Data'!$D$29,0,10*ROW('Water Data'!D192))="","",OFFSET('Water Data'!$D$29,0,10*ROW('Water Data'!D192)))</f>
        <v/>
      </c>
      <c r="BV198" s="274" t="str">
        <f ca="true">+IF(OFFSET('Water Data'!$E$27,0,10*ROW('Water Data'!E192))="","",OFFSET('Water Data'!$E$27,0,10*ROW('Water Data'!E192)))</f>
        <v/>
      </c>
      <c r="BW198" s="274" t="str">
        <f ca="true">+IF(OFFSET('Water Data'!$E$28,0,10*ROW('Water Data'!E192))="","",OFFSET('Water Data'!$E$28,0,10*ROW('Water Data'!E192)))</f>
        <v/>
      </c>
      <c r="BX198" s="274" t="str">
        <f ca="true">+IF(OFFSET('Water Data'!$E$29,0,10*ROW('Water Data'!E192))="","",OFFSET('Water Data'!$E$29,0,10*ROW('Water Data'!E192)))</f>
        <v/>
      </c>
      <c r="BY198" s="274" t="str">
        <f ca="true">+IF(OFFSET('Water Data'!$F$27,0,10*ROW('Water Data'!F192))="","",OFFSET('Water Data'!$F$27,0,10*ROW('Water Data'!F192)))</f>
        <v/>
      </c>
      <c r="BZ198" s="274" t="str">
        <f ca="true">+IF(OFFSET('Water Data'!$F$28,0,10*ROW('Water Data'!F192))="","",OFFSET('Water Data'!$F$28,0,10*ROW('Water Data'!F192)))</f>
        <v/>
      </c>
      <c r="CA198" s="274" t="str">
        <f ca="true">+IF(OFFSET('Water Data'!$F$29,0,10*ROW('Water Data'!F192))="","",OFFSET('Water Data'!$F$29,0,10*ROW('Water Data'!F192)))</f>
        <v/>
      </c>
      <c r="CB198" s="274" t="str">
        <f ca="true">+IF(OFFSET('Water Data'!$G$27,0,10*ROW('Water Data'!G192))="","",OFFSET('Water Data'!$G$27,0,10*ROW('Water Data'!G192)))</f>
        <v/>
      </c>
      <c r="CC198" s="274" t="str">
        <f ca="true">+IF(OFFSET('Water Data'!$G$28,0,10*ROW('Water Data'!G192))="","",OFFSET('Water Data'!$G$28,0,10*ROW('Water Data'!G192)))</f>
        <v/>
      </c>
      <c r="CD198" s="274" t="str">
        <f ca="true">+IF(OFFSET('Water Data'!$G$29,0,10*ROW('Water Data'!G192))="","",OFFSET('Water Data'!$G$29,0,10*ROW('Water Data'!G192)))</f>
        <v/>
      </c>
      <c r="CE198" s="274" t="str">
        <f ca="true">+IF(OFFSET('Water Data'!$H$27,0,10*ROW('Water Data'!H192))="","",OFFSET('Water Data'!$H$27,0,10*ROW('Water Data'!H192)))</f>
        <v/>
      </c>
      <c r="CF198" s="274" t="str">
        <f ca="true">+IF(OFFSET('Water Data'!$H$28,0,10*ROW('Water Data'!H192))="","",OFFSET('Water Data'!$H$28,0,10*ROW('Water Data'!H192)))</f>
        <v/>
      </c>
      <c r="CG198" s="274" t="str">
        <f ca="true">+IF(OFFSET('Water Data'!$H$29,0,10*ROW('Water Data'!H192))="","",OFFSET('Water Data'!$H$29,0,10*ROW('Water Data'!H192)))</f>
        <v/>
      </c>
      <c r="CH198" s="274" t="str">
        <f ca="true">+IF(OFFSET('Water Data'!$I$27,0,10*ROW('Water Data'!I192))="","",OFFSET('Water Data'!$I$27,0,10*ROW('Water Data'!I192)))</f>
        <v/>
      </c>
      <c r="CI198" s="274" t="str">
        <f ca="true">+IF(OFFSET('Water Data'!$I$28,0,10*ROW('Water Data'!I192))="","",OFFSET('Water Data'!$I$28,0,10*ROW('Water Data'!I192)))</f>
        <v/>
      </c>
      <c r="CJ198" s="274" t="str">
        <f ca="true">+IF(OFFSET('Water Data'!$I$29,0,10*ROW('Water Data'!I192))="","",OFFSET('Water Data'!$I$29,0,10*ROW('Water Data'!I192)))</f>
        <v/>
      </c>
      <c r="CK198" s="274" t="str">
        <f ca="true">+IF(OFFSET('Sanitation Data'!$D$28,0,10*ROW('Sanitation Data'!D192))="","",OFFSET('Sanitation Data'!$D$28,0,10*ROW('Sanitation Data'!D192)))</f>
        <v/>
      </c>
      <c r="CL198" s="274" t="str">
        <f ca="true">+IF(OFFSET('Sanitation Data'!$D$29,0,10*ROW('Sanitation Data'!D192))="","",OFFSET('Sanitation Data'!$D$29,0,10*ROW('Sanitation Data'!D192)))</f>
        <v/>
      </c>
      <c r="CM198" s="274" t="str">
        <f ca="true">+IF(OFFSET('Sanitation Data'!$D$30,0,10*ROW('Sanitation Data'!D192))="","",OFFSET('Sanitation Data'!$D$30,0,10*ROW('Sanitation Data'!D192)))</f>
        <v/>
      </c>
      <c r="CN198" s="274" t="str">
        <f ca="true">+IF(OFFSET('Sanitation Data'!$D$31,0,10*ROW('Sanitation Data'!D192))="","",OFFSET('Sanitation Data'!$D$31,0,10*ROW('Sanitation Data'!D192)))</f>
        <v/>
      </c>
      <c r="CO198" s="274" t="str">
        <f ca="true">+IF(OFFSET('Sanitation Data'!$D$32,0,10*ROW('Sanitation Data'!D192))="","",OFFSET('Sanitation Data'!$D$32,0,10*ROW('Sanitation Data'!D192)))</f>
        <v/>
      </c>
      <c r="CP198" s="274" t="str">
        <f ca="true">+IF(OFFSET('Sanitation Data'!$E$28,0,10*ROW('Sanitation Data'!E192))="","",OFFSET('Sanitation Data'!$E$28,0,10*ROW('Sanitation Data'!E192)))</f>
        <v/>
      </c>
      <c r="CQ198" s="274" t="str">
        <f ca="true">+IF(OFFSET('Sanitation Data'!$E$29,0,10*ROW('Sanitation Data'!E192))="","",OFFSET('Sanitation Data'!$E$29,0,10*ROW('Sanitation Data'!E192)))</f>
        <v/>
      </c>
      <c r="CR198" s="274" t="str">
        <f ca="true">+IF(OFFSET('Sanitation Data'!$E$30,0,10*ROW('Sanitation Data'!E192))="","",OFFSET('Sanitation Data'!$E$30,0,10*ROW('Sanitation Data'!E192)))</f>
        <v/>
      </c>
      <c r="CS198" s="274" t="str">
        <f ca="true">+IF(OFFSET('Sanitation Data'!$E$31,0,10*ROW('Sanitation Data'!E192))="","",OFFSET('Sanitation Data'!$E$31,0,10*ROW('Sanitation Data'!E192)))</f>
        <v/>
      </c>
      <c r="CT198" s="274" t="str">
        <f ca="true">+IF(OFFSET('Sanitation Data'!$E$32,0,10*ROW('Sanitation Data'!E192))="","",OFFSET('Sanitation Data'!$E$32,0,10*ROW('Sanitation Data'!E192)))</f>
        <v/>
      </c>
      <c r="CU198" s="274" t="str">
        <f ca="true">+IF(OFFSET('Sanitation Data'!$F$28,0,10*ROW('Sanitation Data'!F192))="","",OFFSET('Sanitation Data'!$F$28,0,10*ROW('Sanitation Data'!F192)))</f>
        <v/>
      </c>
      <c r="CV198" s="274" t="str">
        <f ca="true">+IF(OFFSET('Sanitation Data'!$F$29,0,10*ROW('Sanitation Data'!F192))="","",OFFSET('Sanitation Data'!$F$29,0,10*ROW('Sanitation Data'!F192)))</f>
        <v/>
      </c>
      <c r="CW198" s="274" t="str">
        <f ca="true">+IF(OFFSET('Sanitation Data'!$F$30,0,10*ROW('Sanitation Data'!F192))="","",OFFSET('Sanitation Data'!$F$30,0,10*ROW('Sanitation Data'!F192)))</f>
        <v/>
      </c>
      <c r="CX198" s="274" t="str">
        <f ca="true">+IF(OFFSET('Sanitation Data'!$F$31,0,10*ROW('Sanitation Data'!F192))="","",OFFSET('Sanitation Data'!$F$31,0,10*ROW('Sanitation Data'!F192)))</f>
        <v/>
      </c>
      <c r="CY198" s="274" t="str">
        <f ca="true">+IF(OFFSET('Sanitation Data'!$F$32,0,10*ROW('Sanitation Data'!F192))="","",OFFSET('Sanitation Data'!$F$32,0,10*ROW('Sanitation Data'!F192)))</f>
        <v/>
      </c>
      <c r="CZ198" s="274" t="str">
        <f ca="true">+IF(OFFSET('Sanitation Data'!$G$28,0,10*ROW('Sanitation Data'!G192))="","",OFFSET('Sanitation Data'!$G$28,0,10*ROW('Sanitation Data'!G192)))</f>
        <v/>
      </c>
      <c r="DA198" s="274" t="str">
        <f ca="true">+IF(OFFSET('Sanitation Data'!$G$29,0,10*ROW('Sanitation Data'!G192))="","",OFFSET('Sanitation Data'!$G$29,0,10*ROW('Sanitation Data'!G192)))</f>
        <v/>
      </c>
      <c r="DB198" s="274" t="str">
        <f ca="true">+IF(OFFSET('Sanitation Data'!$G$30,0,10*ROW('Sanitation Data'!G192))="","",OFFSET('Sanitation Data'!$G$30,0,10*ROW('Sanitation Data'!G192)))</f>
        <v/>
      </c>
      <c r="DC198" s="274" t="str">
        <f ca="true">+IF(OFFSET('Sanitation Data'!$G$31,0,10*ROW('Sanitation Data'!G192))="","",OFFSET('Sanitation Data'!$G$31,0,10*ROW('Sanitation Data'!G192)))</f>
        <v/>
      </c>
      <c r="DD198" s="274" t="str">
        <f ca="true">+IF(OFFSET('Sanitation Data'!$G$32,0,10*ROW('Sanitation Data'!G192))="","",OFFSET('Sanitation Data'!$G$32,0,10*ROW('Sanitation Data'!G192)))</f>
        <v/>
      </c>
      <c r="DE198" s="274" t="str">
        <f ca="true">+IF(OFFSET('Sanitation Data'!$H$28,0,10*ROW('Sanitation Data'!H192))="","",OFFSET('Sanitation Data'!$H$28,0,10*ROW('Sanitation Data'!H192)))</f>
        <v/>
      </c>
      <c r="DF198" s="274" t="str">
        <f ca="true">+IF(OFFSET('Sanitation Data'!$H$29,0,10*ROW('Sanitation Data'!H192))="","",OFFSET('Sanitation Data'!$H$29,0,10*ROW('Sanitation Data'!H192)))</f>
        <v/>
      </c>
      <c r="DG198" s="274" t="str">
        <f ca="true">+IF(OFFSET('Sanitation Data'!$H$30,0,10*ROW('Sanitation Data'!H192))="","",OFFSET('Sanitation Data'!$H$30,0,10*ROW('Sanitation Data'!H192)))</f>
        <v/>
      </c>
      <c r="DH198" s="274" t="str">
        <f ca="true">+IF(OFFSET('Sanitation Data'!$H$31,0,10*ROW('Sanitation Data'!H192))="","",OFFSET('Sanitation Data'!$H$31,0,10*ROW('Sanitation Data'!H192)))</f>
        <v/>
      </c>
      <c r="DI198" s="274" t="str">
        <f ca="true">+IF(OFFSET('Sanitation Data'!$H$32,0,10*ROW('Sanitation Data'!H192))="","",OFFSET('Sanitation Data'!$H$32,0,10*ROW('Sanitation Data'!H192)))</f>
        <v/>
      </c>
      <c r="DJ198" s="274" t="str">
        <f ca="true">+IF(OFFSET('Sanitation Data'!$I$28,0,10*ROW('Sanitation Data'!I192))="","",OFFSET('Sanitation Data'!$I$28,0,10*ROW('Sanitation Data'!I192)))</f>
        <v/>
      </c>
      <c r="DK198" s="274" t="str">
        <f ca="true">+IF(OFFSET('Sanitation Data'!$I$29,0,10*ROW('Sanitation Data'!I192))="","",OFFSET('Sanitation Data'!$I$29,0,10*ROW('Sanitation Data'!I192)))</f>
        <v/>
      </c>
      <c r="DL198" s="274" t="str">
        <f ca="true">+IF(OFFSET('Sanitation Data'!$I$30,0,10*ROW('Sanitation Data'!I192))="","",OFFSET('Sanitation Data'!$I$30,0,10*ROW('Sanitation Data'!I192)))</f>
        <v/>
      </c>
      <c r="DM198" s="274" t="str">
        <f ca="true">+IF(OFFSET('Sanitation Data'!$I$31,0,10*ROW('Sanitation Data'!I192))="","",OFFSET('Sanitation Data'!$I$31,0,10*ROW('Sanitation Data'!I192)))</f>
        <v/>
      </c>
      <c r="DN198" s="274" t="str">
        <f ca="true">+IF(OFFSET('Sanitation Data'!$I$32,0,10*ROW('Sanitation Data'!I192))="","",OFFSET('Sanitation Data'!$I$32,0,10*ROW('Sanitation Data'!I192)))</f>
        <v/>
      </c>
      <c r="DO198" s="274" t="str">
        <f ca="true">+IF(OFFSET('Hygiene Data'!$D$11,0,10*ROW('Hygiene Data'!D192))="","",OFFSET('Hygiene Data'!$D$11,0,10*ROW('Hygiene Data'!D192)))</f>
        <v/>
      </c>
      <c r="DP198" s="274" t="str">
        <f ca="true">+IF(OFFSET('Hygiene Data'!$D$12,0,10*ROW('Hygiene Data'!D192))="","",OFFSET('Hygiene Data'!$D$12,0,10*ROW('Hygiene Data'!D192)))</f>
        <v/>
      </c>
      <c r="DQ198" s="274" t="str">
        <f ca="true">+IF(OFFSET('Hygiene Data'!$D$13,0,10*ROW('Hygiene Data'!D192))="","",OFFSET('Hygiene Data'!$D$13,0,10*ROW('Hygiene Data'!D192)))</f>
        <v/>
      </c>
      <c r="DR198" s="274" t="str">
        <f ca="true">+IF(OFFSET('Hygiene Data'!$E$11,0,10*ROW('Hygiene Data'!E192))="","",OFFSET('Hygiene Data'!$E$11,0,10*ROW('Hygiene Data'!E192)))</f>
        <v/>
      </c>
      <c r="DS198" s="274" t="str">
        <f ca="true">+IF(OFFSET('Hygiene Data'!$E$12,0,10*ROW('Hygiene Data'!E192))="","",OFFSET('Hygiene Data'!$E$12,0,10*ROW('Hygiene Data'!E192)))</f>
        <v/>
      </c>
      <c r="DT198" s="274" t="str">
        <f ca="true">+IF(OFFSET('Hygiene Data'!$E$13,0,10*ROW('Hygiene Data'!E192))="","",OFFSET('Hygiene Data'!$E$13,0,10*ROW('Hygiene Data'!E192)))</f>
        <v/>
      </c>
      <c r="DU198" s="274" t="str">
        <f ca="true">+IF(OFFSET('Hygiene Data'!$F$11,0,10*ROW('Hygiene Data'!F192))="","",OFFSET('Hygiene Data'!$F$11,0,10*ROW('Hygiene Data'!F192)))</f>
        <v/>
      </c>
      <c r="DV198" s="274" t="str">
        <f ca="true">+IF(OFFSET('Hygiene Data'!$F$12,0,10*ROW('Hygiene Data'!F192))="","",OFFSET('Hygiene Data'!$F$12,0,10*ROW('Hygiene Data'!F192)))</f>
        <v/>
      </c>
      <c r="DW198" s="274" t="str">
        <f ca="true">+IF(OFFSET('Hygiene Data'!$F$13,0,10*ROW('Hygiene Data'!F192))="","",OFFSET('Hygiene Data'!$F$13,0,10*ROW('Hygiene Data'!F192)))</f>
        <v/>
      </c>
      <c r="DX198" s="274" t="str">
        <f ca="true">+IF(OFFSET('Hygiene Data'!$G$11,0,10*ROW('Hygiene Data'!G192))="","",OFFSET('Hygiene Data'!$G$11,0,10*ROW('Hygiene Data'!G192)))</f>
        <v/>
      </c>
      <c r="DY198" s="274" t="str">
        <f ca="true">+IF(OFFSET('Hygiene Data'!$G$12,0,10*ROW('Hygiene Data'!G192))="","",OFFSET('Hygiene Data'!$G$12,0,10*ROW('Hygiene Data'!G192)))</f>
        <v/>
      </c>
      <c r="DZ198" s="274" t="str">
        <f ca="true">+IF(OFFSET('Hygiene Data'!$G$13,0,10*ROW('Hygiene Data'!G192))="","",OFFSET('Hygiene Data'!$G$13,0,10*ROW('Hygiene Data'!G192)))</f>
        <v/>
      </c>
      <c r="EA198" s="274" t="str">
        <f ca="true">+IF(OFFSET('Hygiene Data'!$H$11,0,10*ROW('Hygiene Data'!H192))="","",OFFSET('Hygiene Data'!$H$11,0,10*ROW('Hygiene Data'!H192)))</f>
        <v/>
      </c>
      <c r="EB198" s="274" t="str">
        <f ca="true">+IF(OFFSET('Hygiene Data'!$H$12,0,10*ROW('Hygiene Data'!H192))="","",OFFSET('Hygiene Data'!$H$12,0,10*ROW('Hygiene Data'!H192)))</f>
        <v/>
      </c>
      <c r="EC198" s="274" t="str">
        <f ca="true">+IF(OFFSET('Hygiene Data'!$H$13,0,10*ROW('Hygiene Data'!H192))="","",OFFSET('Hygiene Data'!$H$13,0,10*ROW('Hygiene Data'!H192)))</f>
        <v/>
      </c>
      <c r="ED198" s="274" t="str">
        <f ca="true">+IF(OFFSET('Hygiene Data'!$I$11,0,10*ROW('Hygiene Data'!I192))="","",OFFSET('Hygiene Data'!$I$11,0,10*ROW('Hygiene Data'!I192)))</f>
        <v/>
      </c>
      <c r="EE198" s="274" t="str">
        <f ca="true">+IF(OFFSET('Hygiene Data'!$I$12,0,10*ROW('Hygiene Data'!I192))="","",OFFSET('Hygiene Data'!$I$12,0,10*ROW('Hygiene Data'!I192)))</f>
        <v/>
      </c>
      <c r="EF198" s="274"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0" t="str">
        <f t="shared" ref="C199:C207" ca="true" si="3">+IF(ISNUMBER(VALUE(MID(A199,5,4))), VALUE(MID(A199, 5,4)),"")</f>
        <v/>
      </c>
      <c r="D199" s="9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4"/>
      <c r="BS199" s="274" t="str">
        <f ca="true">+IF(OFFSET('Water Data'!$D$27,0,10*ROW('Water Data'!D193))="","",OFFSET('Water Data'!$D$27,0,10*ROW('Water Data'!D193)))</f>
        <v/>
      </c>
      <c r="BT199" s="274" t="str">
        <f ca="true">+IF(OFFSET('Water Data'!$D$28,0,10*ROW('Water Data'!D193))="","",OFFSET('Water Data'!$D$28,0,10*ROW('Water Data'!D193)))</f>
        <v/>
      </c>
      <c r="BU199" s="274" t="str">
        <f ca="true">+IF(OFFSET('Water Data'!$D$29,0,10*ROW('Water Data'!D193))="","",OFFSET('Water Data'!$D$29,0,10*ROW('Water Data'!D193)))</f>
        <v/>
      </c>
      <c r="BV199" s="274" t="str">
        <f ca="true">+IF(OFFSET('Water Data'!$E$27,0,10*ROW('Water Data'!E193))="","",OFFSET('Water Data'!$E$27,0,10*ROW('Water Data'!E193)))</f>
        <v/>
      </c>
      <c r="BW199" s="274" t="str">
        <f ca="true">+IF(OFFSET('Water Data'!$E$28,0,10*ROW('Water Data'!E193))="","",OFFSET('Water Data'!$E$28,0,10*ROW('Water Data'!E193)))</f>
        <v/>
      </c>
      <c r="BX199" s="274" t="str">
        <f ca="true">+IF(OFFSET('Water Data'!$E$29,0,10*ROW('Water Data'!E193))="","",OFFSET('Water Data'!$E$29,0,10*ROW('Water Data'!E193)))</f>
        <v/>
      </c>
      <c r="BY199" s="274" t="str">
        <f ca="true">+IF(OFFSET('Water Data'!$F$27,0,10*ROW('Water Data'!F193))="","",OFFSET('Water Data'!$F$27,0,10*ROW('Water Data'!F193)))</f>
        <v/>
      </c>
      <c r="BZ199" s="274" t="str">
        <f ca="true">+IF(OFFSET('Water Data'!$F$28,0,10*ROW('Water Data'!F193))="","",OFFSET('Water Data'!$F$28,0,10*ROW('Water Data'!F193)))</f>
        <v/>
      </c>
      <c r="CA199" s="274" t="str">
        <f ca="true">+IF(OFFSET('Water Data'!$F$29,0,10*ROW('Water Data'!F193))="","",OFFSET('Water Data'!$F$29,0,10*ROW('Water Data'!F193)))</f>
        <v/>
      </c>
      <c r="CB199" s="274" t="str">
        <f ca="true">+IF(OFFSET('Water Data'!$G$27,0,10*ROW('Water Data'!G193))="","",OFFSET('Water Data'!$G$27,0,10*ROW('Water Data'!G193)))</f>
        <v/>
      </c>
      <c r="CC199" s="274" t="str">
        <f ca="true">+IF(OFFSET('Water Data'!$G$28,0,10*ROW('Water Data'!G193))="","",OFFSET('Water Data'!$G$28,0,10*ROW('Water Data'!G193)))</f>
        <v/>
      </c>
      <c r="CD199" s="274" t="str">
        <f ca="true">+IF(OFFSET('Water Data'!$G$29,0,10*ROW('Water Data'!G193))="","",OFFSET('Water Data'!$G$29,0,10*ROW('Water Data'!G193)))</f>
        <v/>
      </c>
      <c r="CE199" s="274" t="str">
        <f ca="true">+IF(OFFSET('Water Data'!$H$27,0,10*ROW('Water Data'!H193))="","",OFFSET('Water Data'!$H$27,0,10*ROW('Water Data'!H193)))</f>
        <v/>
      </c>
      <c r="CF199" s="274" t="str">
        <f ca="true">+IF(OFFSET('Water Data'!$H$28,0,10*ROW('Water Data'!H193))="","",OFFSET('Water Data'!$H$28,0,10*ROW('Water Data'!H193)))</f>
        <v/>
      </c>
      <c r="CG199" s="274" t="str">
        <f ca="true">+IF(OFFSET('Water Data'!$H$29,0,10*ROW('Water Data'!H193))="","",OFFSET('Water Data'!$H$29,0,10*ROW('Water Data'!H193)))</f>
        <v/>
      </c>
      <c r="CH199" s="274" t="str">
        <f ca="true">+IF(OFFSET('Water Data'!$I$27,0,10*ROW('Water Data'!I193))="","",OFFSET('Water Data'!$I$27,0,10*ROW('Water Data'!I193)))</f>
        <v/>
      </c>
      <c r="CI199" s="274" t="str">
        <f ca="true">+IF(OFFSET('Water Data'!$I$28,0,10*ROW('Water Data'!I193))="","",OFFSET('Water Data'!$I$28,0,10*ROW('Water Data'!I193)))</f>
        <v/>
      </c>
      <c r="CJ199" s="274" t="str">
        <f ca="true">+IF(OFFSET('Water Data'!$I$29,0,10*ROW('Water Data'!I193))="","",OFFSET('Water Data'!$I$29,0,10*ROW('Water Data'!I193)))</f>
        <v/>
      </c>
      <c r="CK199" s="274" t="str">
        <f ca="true">+IF(OFFSET('Sanitation Data'!$D$28,0,10*ROW('Sanitation Data'!D193))="","",OFFSET('Sanitation Data'!$D$28,0,10*ROW('Sanitation Data'!D193)))</f>
        <v/>
      </c>
      <c r="CL199" s="274" t="str">
        <f ca="true">+IF(OFFSET('Sanitation Data'!$D$29,0,10*ROW('Sanitation Data'!D193))="","",OFFSET('Sanitation Data'!$D$29,0,10*ROW('Sanitation Data'!D193)))</f>
        <v/>
      </c>
      <c r="CM199" s="274" t="str">
        <f ca="true">+IF(OFFSET('Sanitation Data'!$D$30,0,10*ROW('Sanitation Data'!D193))="","",OFFSET('Sanitation Data'!$D$30,0,10*ROW('Sanitation Data'!D193)))</f>
        <v/>
      </c>
      <c r="CN199" s="274" t="str">
        <f ca="true">+IF(OFFSET('Sanitation Data'!$D$31,0,10*ROW('Sanitation Data'!D193))="","",OFFSET('Sanitation Data'!$D$31,0,10*ROW('Sanitation Data'!D193)))</f>
        <v/>
      </c>
      <c r="CO199" s="274" t="str">
        <f ca="true">+IF(OFFSET('Sanitation Data'!$D$32,0,10*ROW('Sanitation Data'!D193))="","",OFFSET('Sanitation Data'!$D$32,0,10*ROW('Sanitation Data'!D193)))</f>
        <v/>
      </c>
      <c r="CP199" s="274" t="str">
        <f ca="true">+IF(OFFSET('Sanitation Data'!$E$28,0,10*ROW('Sanitation Data'!E193))="","",OFFSET('Sanitation Data'!$E$28,0,10*ROW('Sanitation Data'!E193)))</f>
        <v/>
      </c>
      <c r="CQ199" s="274" t="str">
        <f ca="true">+IF(OFFSET('Sanitation Data'!$E$29,0,10*ROW('Sanitation Data'!E193))="","",OFFSET('Sanitation Data'!$E$29,0,10*ROW('Sanitation Data'!E193)))</f>
        <v/>
      </c>
      <c r="CR199" s="274" t="str">
        <f ca="true">+IF(OFFSET('Sanitation Data'!$E$30,0,10*ROW('Sanitation Data'!E193))="","",OFFSET('Sanitation Data'!$E$30,0,10*ROW('Sanitation Data'!E193)))</f>
        <v/>
      </c>
      <c r="CS199" s="274" t="str">
        <f ca="true">+IF(OFFSET('Sanitation Data'!$E$31,0,10*ROW('Sanitation Data'!E193))="","",OFFSET('Sanitation Data'!$E$31,0,10*ROW('Sanitation Data'!E193)))</f>
        <v/>
      </c>
      <c r="CT199" s="274" t="str">
        <f ca="true">+IF(OFFSET('Sanitation Data'!$E$32,0,10*ROW('Sanitation Data'!E193))="","",OFFSET('Sanitation Data'!$E$32,0,10*ROW('Sanitation Data'!E193)))</f>
        <v/>
      </c>
      <c r="CU199" s="274" t="str">
        <f ca="true">+IF(OFFSET('Sanitation Data'!$F$28,0,10*ROW('Sanitation Data'!F193))="","",OFFSET('Sanitation Data'!$F$28,0,10*ROW('Sanitation Data'!F193)))</f>
        <v/>
      </c>
      <c r="CV199" s="274" t="str">
        <f ca="true">+IF(OFFSET('Sanitation Data'!$F$29,0,10*ROW('Sanitation Data'!F193))="","",OFFSET('Sanitation Data'!$F$29,0,10*ROW('Sanitation Data'!F193)))</f>
        <v/>
      </c>
      <c r="CW199" s="274" t="str">
        <f ca="true">+IF(OFFSET('Sanitation Data'!$F$30,0,10*ROW('Sanitation Data'!F193))="","",OFFSET('Sanitation Data'!$F$30,0,10*ROW('Sanitation Data'!F193)))</f>
        <v/>
      </c>
      <c r="CX199" s="274" t="str">
        <f ca="true">+IF(OFFSET('Sanitation Data'!$F$31,0,10*ROW('Sanitation Data'!F193))="","",OFFSET('Sanitation Data'!$F$31,0,10*ROW('Sanitation Data'!F193)))</f>
        <v/>
      </c>
      <c r="CY199" s="274" t="str">
        <f ca="true">+IF(OFFSET('Sanitation Data'!$F$32,0,10*ROW('Sanitation Data'!F193))="","",OFFSET('Sanitation Data'!$F$32,0,10*ROW('Sanitation Data'!F193)))</f>
        <v/>
      </c>
      <c r="CZ199" s="274" t="str">
        <f ca="true">+IF(OFFSET('Sanitation Data'!$G$28,0,10*ROW('Sanitation Data'!G193))="","",OFFSET('Sanitation Data'!$G$28,0,10*ROW('Sanitation Data'!G193)))</f>
        <v/>
      </c>
      <c r="DA199" s="274" t="str">
        <f ca="true">+IF(OFFSET('Sanitation Data'!$G$29,0,10*ROW('Sanitation Data'!G193))="","",OFFSET('Sanitation Data'!$G$29,0,10*ROW('Sanitation Data'!G193)))</f>
        <v/>
      </c>
      <c r="DB199" s="274" t="str">
        <f ca="true">+IF(OFFSET('Sanitation Data'!$G$30,0,10*ROW('Sanitation Data'!G193))="","",OFFSET('Sanitation Data'!$G$30,0,10*ROW('Sanitation Data'!G193)))</f>
        <v/>
      </c>
      <c r="DC199" s="274" t="str">
        <f ca="true">+IF(OFFSET('Sanitation Data'!$G$31,0,10*ROW('Sanitation Data'!G193))="","",OFFSET('Sanitation Data'!$G$31,0,10*ROW('Sanitation Data'!G193)))</f>
        <v/>
      </c>
      <c r="DD199" s="274" t="str">
        <f ca="true">+IF(OFFSET('Sanitation Data'!$G$32,0,10*ROW('Sanitation Data'!G193))="","",OFFSET('Sanitation Data'!$G$32,0,10*ROW('Sanitation Data'!G193)))</f>
        <v/>
      </c>
      <c r="DE199" s="274" t="str">
        <f ca="true">+IF(OFFSET('Sanitation Data'!$H$28,0,10*ROW('Sanitation Data'!H193))="","",OFFSET('Sanitation Data'!$H$28,0,10*ROW('Sanitation Data'!H193)))</f>
        <v/>
      </c>
      <c r="DF199" s="274" t="str">
        <f ca="true">+IF(OFFSET('Sanitation Data'!$H$29,0,10*ROW('Sanitation Data'!H193))="","",OFFSET('Sanitation Data'!$H$29,0,10*ROW('Sanitation Data'!H193)))</f>
        <v/>
      </c>
      <c r="DG199" s="274" t="str">
        <f ca="true">+IF(OFFSET('Sanitation Data'!$H$30,0,10*ROW('Sanitation Data'!H193))="","",OFFSET('Sanitation Data'!$H$30,0,10*ROW('Sanitation Data'!H193)))</f>
        <v/>
      </c>
      <c r="DH199" s="274" t="str">
        <f ca="true">+IF(OFFSET('Sanitation Data'!$H$31,0,10*ROW('Sanitation Data'!H193))="","",OFFSET('Sanitation Data'!$H$31,0,10*ROW('Sanitation Data'!H193)))</f>
        <v/>
      </c>
      <c r="DI199" s="274" t="str">
        <f ca="true">+IF(OFFSET('Sanitation Data'!$H$32,0,10*ROW('Sanitation Data'!H193))="","",OFFSET('Sanitation Data'!$H$32,0,10*ROW('Sanitation Data'!H193)))</f>
        <v/>
      </c>
      <c r="DJ199" s="274" t="str">
        <f ca="true">+IF(OFFSET('Sanitation Data'!$I$28,0,10*ROW('Sanitation Data'!I193))="","",OFFSET('Sanitation Data'!$I$28,0,10*ROW('Sanitation Data'!I193)))</f>
        <v/>
      </c>
      <c r="DK199" s="274" t="str">
        <f ca="true">+IF(OFFSET('Sanitation Data'!$I$29,0,10*ROW('Sanitation Data'!I193))="","",OFFSET('Sanitation Data'!$I$29,0,10*ROW('Sanitation Data'!I193)))</f>
        <v/>
      </c>
      <c r="DL199" s="274" t="str">
        <f ca="true">+IF(OFFSET('Sanitation Data'!$I$30,0,10*ROW('Sanitation Data'!I193))="","",OFFSET('Sanitation Data'!$I$30,0,10*ROW('Sanitation Data'!I193)))</f>
        <v/>
      </c>
      <c r="DM199" s="274" t="str">
        <f ca="true">+IF(OFFSET('Sanitation Data'!$I$31,0,10*ROW('Sanitation Data'!I193))="","",OFFSET('Sanitation Data'!$I$31,0,10*ROW('Sanitation Data'!I193)))</f>
        <v/>
      </c>
      <c r="DN199" s="274" t="str">
        <f ca="true">+IF(OFFSET('Sanitation Data'!$I$32,0,10*ROW('Sanitation Data'!I193))="","",OFFSET('Sanitation Data'!$I$32,0,10*ROW('Sanitation Data'!I193)))</f>
        <v/>
      </c>
      <c r="DO199" s="274" t="str">
        <f ca="true">+IF(OFFSET('Hygiene Data'!$D$11,0,10*ROW('Hygiene Data'!D193))="","",OFFSET('Hygiene Data'!$D$11,0,10*ROW('Hygiene Data'!D193)))</f>
        <v/>
      </c>
      <c r="DP199" s="274" t="str">
        <f ca="true">+IF(OFFSET('Hygiene Data'!$D$12,0,10*ROW('Hygiene Data'!D193))="","",OFFSET('Hygiene Data'!$D$12,0,10*ROW('Hygiene Data'!D193)))</f>
        <v/>
      </c>
      <c r="DQ199" s="274" t="str">
        <f ca="true">+IF(OFFSET('Hygiene Data'!$D$13,0,10*ROW('Hygiene Data'!D193))="","",OFFSET('Hygiene Data'!$D$13,0,10*ROW('Hygiene Data'!D193)))</f>
        <v/>
      </c>
      <c r="DR199" s="274" t="str">
        <f ca="true">+IF(OFFSET('Hygiene Data'!$E$11,0,10*ROW('Hygiene Data'!E193))="","",OFFSET('Hygiene Data'!$E$11,0,10*ROW('Hygiene Data'!E193)))</f>
        <v/>
      </c>
      <c r="DS199" s="274" t="str">
        <f ca="true">+IF(OFFSET('Hygiene Data'!$E$12,0,10*ROW('Hygiene Data'!E193))="","",OFFSET('Hygiene Data'!$E$12,0,10*ROW('Hygiene Data'!E193)))</f>
        <v/>
      </c>
      <c r="DT199" s="274" t="str">
        <f ca="true">+IF(OFFSET('Hygiene Data'!$E$13,0,10*ROW('Hygiene Data'!E193))="","",OFFSET('Hygiene Data'!$E$13,0,10*ROW('Hygiene Data'!E193)))</f>
        <v/>
      </c>
      <c r="DU199" s="274" t="str">
        <f ca="true">+IF(OFFSET('Hygiene Data'!$F$11,0,10*ROW('Hygiene Data'!F193))="","",OFFSET('Hygiene Data'!$F$11,0,10*ROW('Hygiene Data'!F193)))</f>
        <v/>
      </c>
      <c r="DV199" s="274" t="str">
        <f ca="true">+IF(OFFSET('Hygiene Data'!$F$12,0,10*ROW('Hygiene Data'!F193))="","",OFFSET('Hygiene Data'!$F$12,0,10*ROW('Hygiene Data'!F193)))</f>
        <v/>
      </c>
      <c r="DW199" s="274" t="str">
        <f ca="true">+IF(OFFSET('Hygiene Data'!$F$13,0,10*ROW('Hygiene Data'!F193))="","",OFFSET('Hygiene Data'!$F$13,0,10*ROW('Hygiene Data'!F193)))</f>
        <v/>
      </c>
      <c r="DX199" s="274" t="str">
        <f ca="true">+IF(OFFSET('Hygiene Data'!$G$11,0,10*ROW('Hygiene Data'!G193))="","",OFFSET('Hygiene Data'!$G$11,0,10*ROW('Hygiene Data'!G193)))</f>
        <v/>
      </c>
      <c r="DY199" s="274" t="str">
        <f ca="true">+IF(OFFSET('Hygiene Data'!$G$12,0,10*ROW('Hygiene Data'!G193))="","",OFFSET('Hygiene Data'!$G$12,0,10*ROW('Hygiene Data'!G193)))</f>
        <v/>
      </c>
      <c r="DZ199" s="274" t="str">
        <f ca="true">+IF(OFFSET('Hygiene Data'!$G$13,0,10*ROW('Hygiene Data'!G193))="","",OFFSET('Hygiene Data'!$G$13,0,10*ROW('Hygiene Data'!G193)))</f>
        <v/>
      </c>
      <c r="EA199" s="274" t="str">
        <f ca="true">+IF(OFFSET('Hygiene Data'!$H$11,0,10*ROW('Hygiene Data'!H193))="","",OFFSET('Hygiene Data'!$H$11,0,10*ROW('Hygiene Data'!H193)))</f>
        <v/>
      </c>
      <c r="EB199" s="274" t="str">
        <f ca="true">+IF(OFFSET('Hygiene Data'!$H$12,0,10*ROW('Hygiene Data'!H193))="","",OFFSET('Hygiene Data'!$H$12,0,10*ROW('Hygiene Data'!H193)))</f>
        <v/>
      </c>
      <c r="EC199" s="274" t="str">
        <f ca="true">+IF(OFFSET('Hygiene Data'!$H$13,0,10*ROW('Hygiene Data'!H193))="","",OFFSET('Hygiene Data'!$H$13,0,10*ROW('Hygiene Data'!H193)))</f>
        <v/>
      </c>
      <c r="ED199" s="274" t="str">
        <f ca="true">+IF(OFFSET('Hygiene Data'!$I$11,0,10*ROW('Hygiene Data'!I193))="","",OFFSET('Hygiene Data'!$I$11,0,10*ROW('Hygiene Data'!I193)))</f>
        <v/>
      </c>
      <c r="EE199" s="274" t="str">
        <f ca="true">+IF(OFFSET('Hygiene Data'!$I$12,0,10*ROW('Hygiene Data'!I193))="","",OFFSET('Hygiene Data'!$I$12,0,10*ROW('Hygiene Data'!I193)))</f>
        <v/>
      </c>
      <c r="EF199" s="274"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0" t="str">
        <f t="shared" ca="true" si="3"/>
        <v/>
      </c>
      <c r="D200" s="9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4"/>
      <c r="BS200" s="274" t="str">
        <f ca="true">+IF(OFFSET('Water Data'!$D$27,0,10*ROW('Water Data'!D194))="","",OFFSET('Water Data'!$D$27,0,10*ROW('Water Data'!D194)))</f>
        <v/>
      </c>
      <c r="BT200" s="274" t="str">
        <f ca="true">+IF(OFFSET('Water Data'!$D$28,0,10*ROW('Water Data'!D194))="","",OFFSET('Water Data'!$D$28,0,10*ROW('Water Data'!D194)))</f>
        <v/>
      </c>
      <c r="BU200" s="274" t="str">
        <f ca="true">+IF(OFFSET('Water Data'!$D$29,0,10*ROW('Water Data'!D194))="","",OFFSET('Water Data'!$D$29,0,10*ROW('Water Data'!D194)))</f>
        <v/>
      </c>
      <c r="BV200" s="274" t="str">
        <f ca="true">+IF(OFFSET('Water Data'!$E$27,0,10*ROW('Water Data'!E194))="","",OFFSET('Water Data'!$E$27,0,10*ROW('Water Data'!E194)))</f>
        <v/>
      </c>
      <c r="BW200" s="274" t="str">
        <f ca="true">+IF(OFFSET('Water Data'!$E$28,0,10*ROW('Water Data'!E194))="","",OFFSET('Water Data'!$E$28,0,10*ROW('Water Data'!E194)))</f>
        <v/>
      </c>
      <c r="BX200" s="274" t="str">
        <f ca="true">+IF(OFFSET('Water Data'!$E$29,0,10*ROW('Water Data'!E194))="","",OFFSET('Water Data'!$E$29,0,10*ROW('Water Data'!E194)))</f>
        <v/>
      </c>
      <c r="BY200" s="274" t="str">
        <f ca="true">+IF(OFFSET('Water Data'!$F$27,0,10*ROW('Water Data'!F194))="","",OFFSET('Water Data'!$F$27,0,10*ROW('Water Data'!F194)))</f>
        <v/>
      </c>
      <c r="BZ200" s="274" t="str">
        <f ca="true">+IF(OFFSET('Water Data'!$F$28,0,10*ROW('Water Data'!F194))="","",OFFSET('Water Data'!$F$28,0,10*ROW('Water Data'!F194)))</f>
        <v/>
      </c>
      <c r="CA200" s="274" t="str">
        <f ca="true">+IF(OFFSET('Water Data'!$F$29,0,10*ROW('Water Data'!F194))="","",OFFSET('Water Data'!$F$29,0,10*ROW('Water Data'!F194)))</f>
        <v/>
      </c>
      <c r="CB200" s="274" t="str">
        <f ca="true">+IF(OFFSET('Water Data'!$G$27,0,10*ROW('Water Data'!G194))="","",OFFSET('Water Data'!$G$27,0,10*ROW('Water Data'!G194)))</f>
        <v/>
      </c>
      <c r="CC200" s="274" t="str">
        <f ca="true">+IF(OFFSET('Water Data'!$G$28,0,10*ROW('Water Data'!G194))="","",OFFSET('Water Data'!$G$28,0,10*ROW('Water Data'!G194)))</f>
        <v/>
      </c>
      <c r="CD200" s="274" t="str">
        <f ca="true">+IF(OFFSET('Water Data'!$G$29,0,10*ROW('Water Data'!G194))="","",OFFSET('Water Data'!$G$29,0,10*ROW('Water Data'!G194)))</f>
        <v/>
      </c>
      <c r="CE200" s="274" t="str">
        <f ca="true">+IF(OFFSET('Water Data'!$H$27,0,10*ROW('Water Data'!H194))="","",OFFSET('Water Data'!$H$27,0,10*ROW('Water Data'!H194)))</f>
        <v/>
      </c>
      <c r="CF200" s="274" t="str">
        <f ca="true">+IF(OFFSET('Water Data'!$H$28,0,10*ROW('Water Data'!H194))="","",OFFSET('Water Data'!$H$28,0,10*ROW('Water Data'!H194)))</f>
        <v/>
      </c>
      <c r="CG200" s="274" t="str">
        <f ca="true">+IF(OFFSET('Water Data'!$H$29,0,10*ROW('Water Data'!H194))="","",OFFSET('Water Data'!$H$29,0,10*ROW('Water Data'!H194)))</f>
        <v/>
      </c>
      <c r="CH200" s="274" t="str">
        <f ca="true">+IF(OFFSET('Water Data'!$I$27,0,10*ROW('Water Data'!I194))="","",OFFSET('Water Data'!$I$27,0,10*ROW('Water Data'!I194)))</f>
        <v/>
      </c>
      <c r="CI200" s="274" t="str">
        <f ca="true">+IF(OFFSET('Water Data'!$I$28,0,10*ROW('Water Data'!I194))="","",OFFSET('Water Data'!$I$28,0,10*ROW('Water Data'!I194)))</f>
        <v/>
      </c>
      <c r="CJ200" s="274" t="str">
        <f ca="true">+IF(OFFSET('Water Data'!$I$29,0,10*ROW('Water Data'!I194))="","",OFFSET('Water Data'!$I$29,0,10*ROW('Water Data'!I194)))</f>
        <v/>
      </c>
      <c r="CK200" s="274" t="str">
        <f ca="true">+IF(OFFSET('Sanitation Data'!$D$28,0,10*ROW('Sanitation Data'!D194))="","",OFFSET('Sanitation Data'!$D$28,0,10*ROW('Sanitation Data'!D194)))</f>
        <v/>
      </c>
      <c r="CL200" s="274" t="str">
        <f ca="true">+IF(OFFSET('Sanitation Data'!$D$29,0,10*ROW('Sanitation Data'!D194))="","",OFFSET('Sanitation Data'!$D$29,0,10*ROW('Sanitation Data'!D194)))</f>
        <v/>
      </c>
      <c r="CM200" s="274" t="str">
        <f ca="true">+IF(OFFSET('Sanitation Data'!$D$30,0,10*ROW('Sanitation Data'!D194))="","",OFFSET('Sanitation Data'!$D$30,0,10*ROW('Sanitation Data'!D194)))</f>
        <v/>
      </c>
      <c r="CN200" s="274" t="str">
        <f ca="true">+IF(OFFSET('Sanitation Data'!$D$31,0,10*ROW('Sanitation Data'!D194))="","",OFFSET('Sanitation Data'!$D$31,0,10*ROW('Sanitation Data'!D194)))</f>
        <v/>
      </c>
      <c r="CO200" s="274" t="str">
        <f ca="true">+IF(OFFSET('Sanitation Data'!$D$32,0,10*ROW('Sanitation Data'!D194))="","",OFFSET('Sanitation Data'!$D$32,0,10*ROW('Sanitation Data'!D194)))</f>
        <v/>
      </c>
      <c r="CP200" s="274" t="str">
        <f ca="true">+IF(OFFSET('Sanitation Data'!$E$28,0,10*ROW('Sanitation Data'!E194))="","",OFFSET('Sanitation Data'!$E$28,0,10*ROW('Sanitation Data'!E194)))</f>
        <v/>
      </c>
      <c r="CQ200" s="274" t="str">
        <f ca="true">+IF(OFFSET('Sanitation Data'!$E$29,0,10*ROW('Sanitation Data'!E194))="","",OFFSET('Sanitation Data'!$E$29,0,10*ROW('Sanitation Data'!E194)))</f>
        <v/>
      </c>
      <c r="CR200" s="274" t="str">
        <f ca="true">+IF(OFFSET('Sanitation Data'!$E$30,0,10*ROW('Sanitation Data'!E194))="","",OFFSET('Sanitation Data'!$E$30,0,10*ROW('Sanitation Data'!E194)))</f>
        <v/>
      </c>
      <c r="CS200" s="274" t="str">
        <f ca="true">+IF(OFFSET('Sanitation Data'!$E$31,0,10*ROW('Sanitation Data'!E194))="","",OFFSET('Sanitation Data'!$E$31,0,10*ROW('Sanitation Data'!E194)))</f>
        <v/>
      </c>
      <c r="CT200" s="274" t="str">
        <f ca="true">+IF(OFFSET('Sanitation Data'!$E$32,0,10*ROW('Sanitation Data'!E194))="","",OFFSET('Sanitation Data'!$E$32,0,10*ROW('Sanitation Data'!E194)))</f>
        <v/>
      </c>
      <c r="CU200" s="274" t="str">
        <f ca="true">+IF(OFFSET('Sanitation Data'!$F$28,0,10*ROW('Sanitation Data'!F194))="","",OFFSET('Sanitation Data'!$F$28,0,10*ROW('Sanitation Data'!F194)))</f>
        <v/>
      </c>
      <c r="CV200" s="274" t="str">
        <f ca="true">+IF(OFFSET('Sanitation Data'!$F$29,0,10*ROW('Sanitation Data'!F194))="","",OFFSET('Sanitation Data'!$F$29,0,10*ROW('Sanitation Data'!F194)))</f>
        <v/>
      </c>
      <c r="CW200" s="274" t="str">
        <f ca="true">+IF(OFFSET('Sanitation Data'!$F$30,0,10*ROW('Sanitation Data'!F194))="","",OFFSET('Sanitation Data'!$F$30,0,10*ROW('Sanitation Data'!F194)))</f>
        <v/>
      </c>
      <c r="CX200" s="274" t="str">
        <f ca="true">+IF(OFFSET('Sanitation Data'!$F$31,0,10*ROW('Sanitation Data'!F194))="","",OFFSET('Sanitation Data'!$F$31,0,10*ROW('Sanitation Data'!F194)))</f>
        <v/>
      </c>
      <c r="CY200" s="274" t="str">
        <f ca="true">+IF(OFFSET('Sanitation Data'!$F$32,0,10*ROW('Sanitation Data'!F194))="","",OFFSET('Sanitation Data'!$F$32,0,10*ROW('Sanitation Data'!F194)))</f>
        <v/>
      </c>
      <c r="CZ200" s="274" t="str">
        <f ca="true">+IF(OFFSET('Sanitation Data'!$G$28,0,10*ROW('Sanitation Data'!G194))="","",OFFSET('Sanitation Data'!$G$28,0,10*ROW('Sanitation Data'!G194)))</f>
        <v/>
      </c>
      <c r="DA200" s="274" t="str">
        <f ca="true">+IF(OFFSET('Sanitation Data'!$G$29,0,10*ROW('Sanitation Data'!G194))="","",OFFSET('Sanitation Data'!$G$29,0,10*ROW('Sanitation Data'!G194)))</f>
        <v/>
      </c>
      <c r="DB200" s="274" t="str">
        <f ca="true">+IF(OFFSET('Sanitation Data'!$G$30,0,10*ROW('Sanitation Data'!G194))="","",OFFSET('Sanitation Data'!$G$30,0,10*ROW('Sanitation Data'!G194)))</f>
        <v/>
      </c>
      <c r="DC200" s="274" t="str">
        <f ca="true">+IF(OFFSET('Sanitation Data'!$G$31,0,10*ROW('Sanitation Data'!G194))="","",OFFSET('Sanitation Data'!$G$31,0,10*ROW('Sanitation Data'!G194)))</f>
        <v/>
      </c>
      <c r="DD200" s="274" t="str">
        <f ca="true">+IF(OFFSET('Sanitation Data'!$G$32,0,10*ROW('Sanitation Data'!G194))="","",OFFSET('Sanitation Data'!$G$32,0,10*ROW('Sanitation Data'!G194)))</f>
        <v/>
      </c>
      <c r="DE200" s="274" t="str">
        <f ca="true">+IF(OFFSET('Sanitation Data'!$H$28,0,10*ROW('Sanitation Data'!H194))="","",OFFSET('Sanitation Data'!$H$28,0,10*ROW('Sanitation Data'!H194)))</f>
        <v/>
      </c>
      <c r="DF200" s="274" t="str">
        <f ca="true">+IF(OFFSET('Sanitation Data'!$H$29,0,10*ROW('Sanitation Data'!H194))="","",OFFSET('Sanitation Data'!$H$29,0,10*ROW('Sanitation Data'!H194)))</f>
        <v/>
      </c>
      <c r="DG200" s="274" t="str">
        <f ca="true">+IF(OFFSET('Sanitation Data'!$H$30,0,10*ROW('Sanitation Data'!H194))="","",OFFSET('Sanitation Data'!$H$30,0,10*ROW('Sanitation Data'!H194)))</f>
        <v/>
      </c>
      <c r="DH200" s="274" t="str">
        <f ca="true">+IF(OFFSET('Sanitation Data'!$H$31,0,10*ROW('Sanitation Data'!H194))="","",OFFSET('Sanitation Data'!$H$31,0,10*ROW('Sanitation Data'!H194)))</f>
        <v/>
      </c>
      <c r="DI200" s="274" t="str">
        <f ca="true">+IF(OFFSET('Sanitation Data'!$H$32,0,10*ROW('Sanitation Data'!H194))="","",OFFSET('Sanitation Data'!$H$32,0,10*ROW('Sanitation Data'!H194)))</f>
        <v/>
      </c>
      <c r="DJ200" s="274" t="str">
        <f ca="true">+IF(OFFSET('Sanitation Data'!$I$28,0,10*ROW('Sanitation Data'!I194))="","",OFFSET('Sanitation Data'!$I$28,0,10*ROW('Sanitation Data'!I194)))</f>
        <v/>
      </c>
      <c r="DK200" s="274" t="str">
        <f ca="true">+IF(OFFSET('Sanitation Data'!$I$29,0,10*ROW('Sanitation Data'!I194))="","",OFFSET('Sanitation Data'!$I$29,0,10*ROW('Sanitation Data'!I194)))</f>
        <v/>
      </c>
      <c r="DL200" s="274" t="str">
        <f ca="true">+IF(OFFSET('Sanitation Data'!$I$30,0,10*ROW('Sanitation Data'!I194))="","",OFFSET('Sanitation Data'!$I$30,0,10*ROW('Sanitation Data'!I194)))</f>
        <v/>
      </c>
      <c r="DM200" s="274" t="str">
        <f ca="true">+IF(OFFSET('Sanitation Data'!$I$31,0,10*ROW('Sanitation Data'!I194))="","",OFFSET('Sanitation Data'!$I$31,0,10*ROW('Sanitation Data'!I194)))</f>
        <v/>
      </c>
      <c r="DN200" s="274" t="str">
        <f ca="true">+IF(OFFSET('Sanitation Data'!$I$32,0,10*ROW('Sanitation Data'!I194))="","",OFFSET('Sanitation Data'!$I$32,0,10*ROW('Sanitation Data'!I194)))</f>
        <v/>
      </c>
      <c r="DO200" s="274" t="str">
        <f ca="true">+IF(OFFSET('Hygiene Data'!$D$11,0,10*ROW('Hygiene Data'!D194))="","",OFFSET('Hygiene Data'!$D$11,0,10*ROW('Hygiene Data'!D194)))</f>
        <v/>
      </c>
      <c r="DP200" s="274" t="str">
        <f ca="true">+IF(OFFSET('Hygiene Data'!$D$12,0,10*ROW('Hygiene Data'!D194))="","",OFFSET('Hygiene Data'!$D$12,0,10*ROW('Hygiene Data'!D194)))</f>
        <v/>
      </c>
      <c r="DQ200" s="274" t="str">
        <f ca="true">+IF(OFFSET('Hygiene Data'!$D$13,0,10*ROW('Hygiene Data'!D194))="","",OFFSET('Hygiene Data'!$D$13,0,10*ROW('Hygiene Data'!D194)))</f>
        <v/>
      </c>
      <c r="DR200" s="274" t="str">
        <f ca="true">+IF(OFFSET('Hygiene Data'!$E$11,0,10*ROW('Hygiene Data'!E194))="","",OFFSET('Hygiene Data'!$E$11,0,10*ROW('Hygiene Data'!E194)))</f>
        <v/>
      </c>
      <c r="DS200" s="274" t="str">
        <f ca="true">+IF(OFFSET('Hygiene Data'!$E$12,0,10*ROW('Hygiene Data'!E194))="","",OFFSET('Hygiene Data'!$E$12,0,10*ROW('Hygiene Data'!E194)))</f>
        <v/>
      </c>
      <c r="DT200" s="274" t="str">
        <f ca="true">+IF(OFFSET('Hygiene Data'!$E$13,0,10*ROW('Hygiene Data'!E194))="","",OFFSET('Hygiene Data'!$E$13,0,10*ROW('Hygiene Data'!E194)))</f>
        <v/>
      </c>
      <c r="DU200" s="274" t="str">
        <f ca="true">+IF(OFFSET('Hygiene Data'!$F$11,0,10*ROW('Hygiene Data'!F194))="","",OFFSET('Hygiene Data'!$F$11,0,10*ROW('Hygiene Data'!F194)))</f>
        <v/>
      </c>
      <c r="DV200" s="274" t="str">
        <f ca="true">+IF(OFFSET('Hygiene Data'!$F$12,0,10*ROW('Hygiene Data'!F194))="","",OFFSET('Hygiene Data'!$F$12,0,10*ROW('Hygiene Data'!F194)))</f>
        <v/>
      </c>
      <c r="DW200" s="274" t="str">
        <f ca="true">+IF(OFFSET('Hygiene Data'!$F$13,0,10*ROW('Hygiene Data'!F194))="","",OFFSET('Hygiene Data'!$F$13,0,10*ROW('Hygiene Data'!F194)))</f>
        <v/>
      </c>
      <c r="DX200" s="274" t="str">
        <f ca="true">+IF(OFFSET('Hygiene Data'!$G$11,0,10*ROW('Hygiene Data'!G194))="","",OFFSET('Hygiene Data'!$G$11,0,10*ROW('Hygiene Data'!G194)))</f>
        <v/>
      </c>
      <c r="DY200" s="274" t="str">
        <f ca="true">+IF(OFFSET('Hygiene Data'!$G$12,0,10*ROW('Hygiene Data'!G194))="","",OFFSET('Hygiene Data'!$G$12,0,10*ROW('Hygiene Data'!G194)))</f>
        <v/>
      </c>
      <c r="DZ200" s="274" t="str">
        <f ca="true">+IF(OFFSET('Hygiene Data'!$G$13,0,10*ROW('Hygiene Data'!G194))="","",OFFSET('Hygiene Data'!$G$13,0,10*ROW('Hygiene Data'!G194)))</f>
        <v/>
      </c>
      <c r="EA200" s="274" t="str">
        <f ca="true">+IF(OFFSET('Hygiene Data'!$H$11,0,10*ROW('Hygiene Data'!H194))="","",OFFSET('Hygiene Data'!$H$11,0,10*ROW('Hygiene Data'!H194)))</f>
        <v/>
      </c>
      <c r="EB200" s="274" t="str">
        <f ca="true">+IF(OFFSET('Hygiene Data'!$H$12,0,10*ROW('Hygiene Data'!H194))="","",OFFSET('Hygiene Data'!$H$12,0,10*ROW('Hygiene Data'!H194)))</f>
        <v/>
      </c>
      <c r="EC200" s="274" t="str">
        <f ca="true">+IF(OFFSET('Hygiene Data'!$H$13,0,10*ROW('Hygiene Data'!H194))="","",OFFSET('Hygiene Data'!$H$13,0,10*ROW('Hygiene Data'!H194)))</f>
        <v/>
      </c>
      <c r="ED200" s="274" t="str">
        <f ca="true">+IF(OFFSET('Hygiene Data'!$I$11,0,10*ROW('Hygiene Data'!I194))="","",OFFSET('Hygiene Data'!$I$11,0,10*ROW('Hygiene Data'!I194)))</f>
        <v/>
      </c>
      <c r="EE200" s="274" t="str">
        <f ca="true">+IF(OFFSET('Hygiene Data'!$I$12,0,10*ROW('Hygiene Data'!I194))="","",OFFSET('Hygiene Data'!$I$12,0,10*ROW('Hygiene Data'!I194)))</f>
        <v/>
      </c>
      <c r="EF200" s="274"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0" t="str">
        <f t="shared" ca="true" si="3"/>
        <v/>
      </c>
      <c r="D201" s="9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4"/>
      <c r="BS201" s="274" t="str">
        <f ca="true">+IF(OFFSET('Water Data'!$D$27,0,10*ROW('Water Data'!D195))="","",OFFSET('Water Data'!$D$27,0,10*ROW('Water Data'!D195)))</f>
        <v/>
      </c>
      <c r="BT201" s="274" t="str">
        <f ca="true">+IF(OFFSET('Water Data'!$D$28,0,10*ROW('Water Data'!D195))="","",OFFSET('Water Data'!$D$28,0,10*ROW('Water Data'!D195)))</f>
        <v/>
      </c>
      <c r="BU201" s="274" t="str">
        <f ca="true">+IF(OFFSET('Water Data'!$D$29,0,10*ROW('Water Data'!D195))="","",OFFSET('Water Data'!$D$29,0,10*ROW('Water Data'!D195)))</f>
        <v/>
      </c>
      <c r="BV201" s="274" t="str">
        <f ca="true">+IF(OFFSET('Water Data'!$E$27,0,10*ROW('Water Data'!E195))="","",OFFSET('Water Data'!$E$27,0,10*ROW('Water Data'!E195)))</f>
        <v/>
      </c>
      <c r="BW201" s="274" t="str">
        <f ca="true">+IF(OFFSET('Water Data'!$E$28,0,10*ROW('Water Data'!E195))="","",OFFSET('Water Data'!$E$28,0,10*ROW('Water Data'!E195)))</f>
        <v/>
      </c>
      <c r="BX201" s="274" t="str">
        <f ca="true">+IF(OFFSET('Water Data'!$E$29,0,10*ROW('Water Data'!E195))="","",OFFSET('Water Data'!$E$29,0,10*ROW('Water Data'!E195)))</f>
        <v/>
      </c>
      <c r="BY201" s="274" t="str">
        <f ca="true">+IF(OFFSET('Water Data'!$F$27,0,10*ROW('Water Data'!F195))="","",OFFSET('Water Data'!$F$27,0,10*ROW('Water Data'!F195)))</f>
        <v/>
      </c>
      <c r="BZ201" s="274" t="str">
        <f ca="true">+IF(OFFSET('Water Data'!$F$28,0,10*ROW('Water Data'!F195))="","",OFFSET('Water Data'!$F$28,0,10*ROW('Water Data'!F195)))</f>
        <v/>
      </c>
      <c r="CA201" s="274" t="str">
        <f ca="true">+IF(OFFSET('Water Data'!$F$29,0,10*ROW('Water Data'!F195))="","",OFFSET('Water Data'!$F$29,0,10*ROW('Water Data'!F195)))</f>
        <v/>
      </c>
      <c r="CB201" s="274" t="str">
        <f ca="true">+IF(OFFSET('Water Data'!$G$27,0,10*ROW('Water Data'!G195))="","",OFFSET('Water Data'!$G$27,0,10*ROW('Water Data'!G195)))</f>
        <v/>
      </c>
      <c r="CC201" s="274" t="str">
        <f ca="true">+IF(OFFSET('Water Data'!$G$28,0,10*ROW('Water Data'!G195))="","",OFFSET('Water Data'!$G$28,0,10*ROW('Water Data'!G195)))</f>
        <v/>
      </c>
      <c r="CD201" s="274" t="str">
        <f ca="true">+IF(OFFSET('Water Data'!$G$29,0,10*ROW('Water Data'!G195))="","",OFFSET('Water Data'!$G$29,0,10*ROW('Water Data'!G195)))</f>
        <v/>
      </c>
      <c r="CE201" s="274" t="str">
        <f ca="true">+IF(OFFSET('Water Data'!$H$27,0,10*ROW('Water Data'!H195))="","",OFFSET('Water Data'!$H$27,0,10*ROW('Water Data'!H195)))</f>
        <v/>
      </c>
      <c r="CF201" s="274" t="str">
        <f ca="true">+IF(OFFSET('Water Data'!$H$28,0,10*ROW('Water Data'!H195))="","",OFFSET('Water Data'!$H$28,0,10*ROW('Water Data'!H195)))</f>
        <v/>
      </c>
      <c r="CG201" s="274" t="str">
        <f ca="true">+IF(OFFSET('Water Data'!$H$29,0,10*ROW('Water Data'!H195))="","",OFFSET('Water Data'!$H$29,0,10*ROW('Water Data'!H195)))</f>
        <v/>
      </c>
      <c r="CH201" s="274" t="str">
        <f ca="true">+IF(OFFSET('Water Data'!$I$27,0,10*ROW('Water Data'!I195))="","",OFFSET('Water Data'!$I$27,0,10*ROW('Water Data'!I195)))</f>
        <v/>
      </c>
      <c r="CI201" s="274" t="str">
        <f ca="true">+IF(OFFSET('Water Data'!$I$28,0,10*ROW('Water Data'!I195))="","",OFFSET('Water Data'!$I$28,0,10*ROW('Water Data'!I195)))</f>
        <v/>
      </c>
      <c r="CJ201" s="274" t="str">
        <f ca="true">+IF(OFFSET('Water Data'!$I$29,0,10*ROW('Water Data'!I195))="","",OFFSET('Water Data'!$I$29,0,10*ROW('Water Data'!I195)))</f>
        <v/>
      </c>
      <c r="CK201" s="274" t="str">
        <f ca="true">+IF(OFFSET('Sanitation Data'!$D$28,0,10*ROW('Sanitation Data'!D195))="","",OFFSET('Sanitation Data'!$D$28,0,10*ROW('Sanitation Data'!D195)))</f>
        <v/>
      </c>
      <c r="CL201" s="274" t="str">
        <f ca="true">+IF(OFFSET('Sanitation Data'!$D$29,0,10*ROW('Sanitation Data'!D195))="","",OFFSET('Sanitation Data'!$D$29,0,10*ROW('Sanitation Data'!D195)))</f>
        <v/>
      </c>
      <c r="CM201" s="274" t="str">
        <f ca="true">+IF(OFFSET('Sanitation Data'!$D$30,0,10*ROW('Sanitation Data'!D195))="","",OFFSET('Sanitation Data'!$D$30,0,10*ROW('Sanitation Data'!D195)))</f>
        <v/>
      </c>
      <c r="CN201" s="274" t="str">
        <f ca="true">+IF(OFFSET('Sanitation Data'!$D$31,0,10*ROW('Sanitation Data'!D195))="","",OFFSET('Sanitation Data'!$D$31,0,10*ROW('Sanitation Data'!D195)))</f>
        <v/>
      </c>
      <c r="CO201" s="274" t="str">
        <f ca="true">+IF(OFFSET('Sanitation Data'!$D$32,0,10*ROW('Sanitation Data'!D195))="","",OFFSET('Sanitation Data'!$D$32,0,10*ROW('Sanitation Data'!D195)))</f>
        <v/>
      </c>
      <c r="CP201" s="274" t="str">
        <f ca="true">+IF(OFFSET('Sanitation Data'!$E$28,0,10*ROW('Sanitation Data'!E195))="","",OFFSET('Sanitation Data'!$E$28,0,10*ROW('Sanitation Data'!E195)))</f>
        <v/>
      </c>
      <c r="CQ201" s="274" t="str">
        <f ca="true">+IF(OFFSET('Sanitation Data'!$E$29,0,10*ROW('Sanitation Data'!E195))="","",OFFSET('Sanitation Data'!$E$29,0,10*ROW('Sanitation Data'!E195)))</f>
        <v/>
      </c>
      <c r="CR201" s="274" t="str">
        <f ca="true">+IF(OFFSET('Sanitation Data'!$E$30,0,10*ROW('Sanitation Data'!E195))="","",OFFSET('Sanitation Data'!$E$30,0,10*ROW('Sanitation Data'!E195)))</f>
        <v/>
      </c>
      <c r="CS201" s="274" t="str">
        <f ca="true">+IF(OFFSET('Sanitation Data'!$E$31,0,10*ROW('Sanitation Data'!E195))="","",OFFSET('Sanitation Data'!$E$31,0,10*ROW('Sanitation Data'!E195)))</f>
        <v/>
      </c>
      <c r="CT201" s="274" t="str">
        <f ca="true">+IF(OFFSET('Sanitation Data'!$E$32,0,10*ROW('Sanitation Data'!E195))="","",OFFSET('Sanitation Data'!$E$32,0,10*ROW('Sanitation Data'!E195)))</f>
        <v/>
      </c>
      <c r="CU201" s="274" t="str">
        <f ca="true">+IF(OFFSET('Sanitation Data'!$F$28,0,10*ROW('Sanitation Data'!F195))="","",OFFSET('Sanitation Data'!$F$28,0,10*ROW('Sanitation Data'!F195)))</f>
        <v/>
      </c>
      <c r="CV201" s="274" t="str">
        <f ca="true">+IF(OFFSET('Sanitation Data'!$F$29,0,10*ROW('Sanitation Data'!F195))="","",OFFSET('Sanitation Data'!$F$29,0,10*ROW('Sanitation Data'!F195)))</f>
        <v/>
      </c>
      <c r="CW201" s="274" t="str">
        <f ca="true">+IF(OFFSET('Sanitation Data'!$F$30,0,10*ROW('Sanitation Data'!F195))="","",OFFSET('Sanitation Data'!$F$30,0,10*ROW('Sanitation Data'!F195)))</f>
        <v/>
      </c>
      <c r="CX201" s="274" t="str">
        <f ca="true">+IF(OFFSET('Sanitation Data'!$F$31,0,10*ROW('Sanitation Data'!F195))="","",OFFSET('Sanitation Data'!$F$31,0,10*ROW('Sanitation Data'!F195)))</f>
        <v/>
      </c>
      <c r="CY201" s="274" t="str">
        <f ca="true">+IF(OFFSET('Sanitation Data'!$F$32,0,10*ROW('Sanitation Data'!F195))="","",OFFSET('Sanitation Data'!$F$32,0,10*ROW('Sanitation Data'!F195)))</f>
        <v/>
      </c>
      <c r="CZ201" s="274" t="str">
        <f ca="true">+IF(OFFSET('Sanitation Data'!$G$28,0,10*ROW('Sanitation Data'!G195))="","",OFFSET('Sanitation Data'!$G$28,0,10*ROW('Sanitation Data'!G195)))</f>
        <v/>
      </c>
      <c r="DA201" s="274" t="str">
        <f ca="true">+IF(OFFSET('Sanitation Data'!$G$29,0,10*ROW('Sanitation Data'!G195))="","",OFFSET('Sanitation Data'!$G$29,0,10*ROW('Sanitation Data'!G195)))</f>
        <v/>
      </c>
      <c r="DB201" s="274" t="str">
        <f ca="true">+IF(OFFSET('Sanitation Data'!$G$30,0,10*ROW('Sanitation Data'!G195))="","",OFFSET('Sanitation Data'!$G$30,0,10*ROW('Sanitation Data'!G195)))</f>
        <v/>
      </c>
      <c r="DC201" s="274" t="str">
        <f ca="true">+IF(OFFSET('Sanitation Data'!$G$31,0,10*ROW('Sanitation Data'!G195))="","",OFFSET('Sanitation Data'!$G$31,0,10*ROW('Sanitation Data'!G195)))</f>
        <v/>
      </c>
      <c r="DD201" s="274" t="str">
        <f ca="true">+IF(OFFSET('Sanitation Data'!$G$32,0,10*ROW('Sanitation Data'!G195))="","",OFFSET('Sanitation Data'!$G$32,0,10*ROW('Sanitation Data'!G195)))</f>
        <v/>
      </c>
      <c r="DE201" s="274" t="str">
        <f ca="true">+IF(OFFSET('Sanitation Data'!$H$28,0,10*ROW('Sanitation Data'!H195))="","",OFFSET('Sanitation Data'!$H$28,0,10*ROW('Sanitation Data'!H195)))</f>
        <v/>
      </c>
      <c r="DF201" s="274" t="str">
        <f ca="true">+IF(OFFSET('Sanitation Data'!$H$29,0,10*ROW('Sanitation Data'!H195))="","",OFFSET('Sanitation Data'!$H$29,0,10*ROW('Sanitation Data'!H195)))</f>
        <v/>
      </c>
      <c r="DG201" s="274" t="str">
        <f ca="true">+IF(OFFSET('Sanitation Data'!$H$30,0,10*ROW('Sanitation Data'!H195))="","",OFFSET('Sanitation Data'!$H$30,0,10*ROW('Sanitation Data'!H195)))</f>
        <v/>
      </c>
      <c r="DH201" s="274" t="str">
        <f ca="true">+IF(OFFSET('Sanitation Data'!$H$31,0,10*ROW('Sanitation Data'!H195))="","",OFFSET('Sanitation Data'!$H$31,0,10*ROW('Sanitation Data'!H195)))</f>
        <v/>
      </c>
      <c r="DI201" s="274" t="str">
        <f ca="true">+IF(OFFSET('Sanitation Data'!$H$32,0,10*ROW('Sanitation Data'!H195))="","",OFFSET('Sanitation Data'!$H$32,0,10*ROW('Sanitation Data'!H195)))</f>
        <v/>
      </c>
      <c r="DJ201" s="274" t="str">
        <f ca="true">+IF(OFFSET('Sanitation Data'!$I$28,0,10*ROW('Sanitation Data'!I195))="","",OFFSET('Sanitation Data'!$I$28,0,10*ROW('Sanitation Data'!I195)))</f>
        <v/>
      </c>
      <c r="DK201" s="274" t="str">
        <f ca="true">+IF(OFFSET('Sanitation Data'!$I$29,0,10*ROW('Sanitation Data'!I195))="","",OFFSET('Sanitation Data'!$I$29,0,10*ROW('Sanitation Data'!I195)))</f>
        <v/>
      </c>
      <c r="DL201" s="274" t="str">
        <f ca="true">+IF(OFFSET('Sanitation Data'!$I$30,0,10*ROW('Sanitation Data'!I195))="","",OFFSET('Sanitation Data'!$I$30,0,10*ROW('Sanitation Data'!I195)))</f>
        <v/>
      </c>
      <c r="DM201" s="274" t="str">
        <f ca="true">+IF(OFFSET('Sanitation Data'!$I$31,0,10*ROW('Sanitation Data'!I195))="","",OFFSET('Sanitation Data'!$I$31,0,10*ROW('Sanitation Data'!I195)))</f>
        <v/>
      </c>
      <c r="DN201" s="274" t="str">
        <f ca="true">+IF(OFFSET('Sanitation Data'!$I$32,0,10*ROW('Sanitation Data'!I195))="","",OFFSET('Sanitation Data'!$I$32,0,10*ROW('Sanitation Data'!I195)))</f>
        <v/>
      </c>
      <c r="DO201" s="274" t="str">
        <f ca="true">+IF(OFFSET('Hygiene Data'!$D$11,0,10*ROW('Hygiene Data'!D195))="","",OFFSET('Hygiene Data'!$D$11,0,10*ROW('Hygiene Data'!D195)))</f>
        <v/>
      </c>
      <c r="DP201" s="274" t="str">
        <f ca="true">+IF(OFFSET('Hygiene Data'!$D$12,0,10*ROW('Hygiene Data'!D195))="","",OFFSET('Hygiene Data'!$D$12,0,10*ROW('Hygiene Data'!D195)))</f>
        <v/>
      </c>
      <c r="DQ201" s="274" t="str">
        <f ca="true">+IF(OFFSET('Hygiene Data'!$D$13,0,10*ROW('Hygiene Data'!D195))="","",OFFSET('Hygiene Data'!$D$13,0,10*ROW('Hygiene Data'!D195)))</f>
        <v/>
      </c>
      <c r="DR201" s="274" t="str">
        <f ca="true">+IF(OFFSET('Hygiene Data'!$E$11,0,10*ROW('Hygiene Data'!E195))="","",OFFSET('Hygiene Data'!$E$11,0,10*ROW('Hygiene Data'!E195)))</f>
        <v/>
      </c>
      <c r="DS201" s="274" t="str">
        <f ca="true">+IF(OFFSET('Hygiene Data'!$E$12,0,10*ROW('Hygiene Data'!E195))="","",OFFSET('Hygiene Data'!$E$12,0,10*ROW('Hygiene Data'!E195)))</f>
        <v/>
      </c>
      <c r="DT201" s="274" t="str">
        <f ca="true">+IF(OFFSET('Hygiene Data'!$E$13,0,10*ROW('Hygiene Data'!E195))="","",OFFSET('Hygiene Data'!$E$13,0,10*ROW('Hygiene Data'!E195)))</f>
        <v/>
      </c>
      <c r="DU201" s="274" t="str">
        <f ca="true">+IF(OFFSET('Hygiene Data'!$F$11,0,10*ROW('Hygiene Data'!F195))="","",OFFSET('Hygiene Data'!$F$11,0,10*ROW('Hygiene Data'!F195)))</f>
        <v/>
      </c>
      <c r="DV201" s="274" t="str">
        <f ca="true">+IF(OFFSET('Hygiene Data'!$F$12,0,10*ROW('Hygiene Data'!F195))="","",OFFSET('Hygiene Data'!$F$12,0,10*ROW('Hygiene Data'!F195)))</f>
        <v/>
      </c>
      <c r="DW201" s="274" t="str">
        <f ca="true">+IF(OFFSET('Hygiene Data'!$F$13,0,10*ROW('Hygiene Data'!F195))="","",OFFSET('Hygiene Data'!$F$13,0,10*ROW('Hygiene Data'!F195)))</f>
        <v/>
      </c>
      <c r="DX201" s="274" t="str">
        <f ca="true">+IF(OFFSET('Hygiene Data'!$G$11,0,10*ROW('Hygiene Data'!G195))="","",OFFSET('Hygiene Data'!$G$11,0,10*ROW('Hygiene Data'!G195)))</f>
        <v/>
      </c>
      <c r="DY201" s="274" t="str">
        <f ca="true">+IF(OFFSET('Hygiene Data'!$G$12,0,10*ROW('Hygiene Data'!G195))="","",OFFSET('Hygiene Data'!$G$12,0,10*ROW('Hygiene Data'!G195)))</f>
        <v/>
      </c>
      <c r="DZ201" s="274" t="str">
        <f ca="true">+IF(OFFSET('Hygiene Data'!$G$13,0,10*ROW('Hygiene Data'!G195))="","",OFFSET('Hygiene Data'!$G$13,0,10*ROW('Hygiene Data'!G195)))</f>
        <v/>
      </c>
      <c r="EA201" s="274" t="str">
        <f ca="true">+IF(OFFSET('Hygiene Data'!$H$11,0,10*ROW('Hygiene Data'!H195))="","",OFFSET('Hygiene Data'!$H$11,0,10*ROW('Hygiene Data'!H195)))</f>
        <v/>
      </c>
      <c r="EB201" s="274" t="str">
        <f ca="true">+IF(OFFSET('Hygiene Data'!$H$12,0,10*ROW('Hygiene Data'!H195))="","",OFFSET('Hygiene Data'!$H$12,0,10*ROW('Hygiene Data'!H195)))</f>
        <v/>
      </c>
      <c r="EC201" s="274" t="str">
        <f ca="true">+IF(OFFSET('Hygiene Data'!$H$13,0,10*ROW('Hygiene Data'!H195))="","",OFFSET('Hygiene Data'!$H$13,0,10*ROW('Hygiene Data'!H195)))</f>
        <v/>
      </c>
      <c r="ED201" s="274" t="str">
        <f ca="true">+IF(OFFSET('Hygiene Data'!$I$11,0,10*ROW('Hygiene Data'!I195))="","",OFFSET('Hygiene Data'!$I$11,0,10*ROW('Hygiene Data'!I195)))</f>
        <v/>
      </c>
      <c r="EE201" s="274" t="str">
        <f ca="true">+IF(OFFSET('Hygiene Data'!$I$12,0,10*ROW('Hygiene Data'!I195))="","",OFFSET('Hygiene Data'!$I$12,0,10*ROW('Hygiene Data'!I195)))</f>
        <v/>
      </c>
      <c r="EF201" s="274"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0" t="str">
        <f t="shared" ca="true" si="3"/>
        <v/>
      </c>
      <c r="D202" s="9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4"/>
      <c r="BS202" s="274" t="str">
        <f ca="true">+IF(OFFSET('Water Data'!$D$27,0,10*ROW('Water Data'!D196))="","",OFFSET('Water Data'!$D$27,0,10*ROW('Water Data'!D196)))</f>
        <v/>
      </c>
      <c r="BT202" s="274" t="str">
        <f ca="true">+IF(OFFSET('Water Data'!$D$28,0,10*ROW('Water Data'!D196))="","",OFFSET('Water Data'!$D$28,0,10*ROW('Water Data'!D196)))</f>
        <v/>
      </c>
      <c r="BU202" s="274" t="str">
        <f ca="true">+IF(OFFSET('Water Data'!$D$29,0,10*ROW('Water Data'!D196))="","",OFFSET('Water Data'!$D$29,0,10*ROW('Water Data'!D196)))</f>
        <v/>
      </c>
      <c r="BV202" s="274" t="str">
        <f ca="true">+IF(OFFSET('Water Data'!$E$27,0,10*ROW('Water Data'!E196))="","",OFFSET('Water Data'!$E$27,0,10*ROW('Water Data'!E196)))</f>
        <v/>
      </c>
      <c r="BW202" s="274" t="str">
        <f ca="true">+IF(OFFSET('Water Data'!$E$28,0,10*ROW('Water Data'!E196))="","",OFFSET('Water Data'!$E$28,0,10*ROW('Water Data'!E196)))</f>
        <v/>
      </c>
      <c r="BX202" s="274" t="str">
        <f ca="true">+IF(OFFSET('Water Data'!$E$29,0,10*ROW('Water Data'!E196))="","",OFFSET('Water Data'!$E$29,0,10*ROW('Water Data'!E196)))</f>
        <v/>
      </c>
      <c r="BY202" s="274" t="str">
        <f ca="true">+IF(OFFSET('Water Data'!$F$27,0,10*ROW('Water Data'!F196))="","",OFFSET('Water Data'!$F$27,0,10*ROW('Water Data'!F196)))</f>
        <v/>
      </c>
      <c r="BZ202" s="274" t="str">
        <f ca="true">+IF(OFFSET('Water Data'!$F$28,0,10*ROW('Water Data'!F196))="","",OFFSET('Water Data'!$F$28,0,10*ROW('Water Data'!F196)))</f>
        <v/>
      </c>
      <c r="CA202" s="274" t="str">
        <f ca="true">+IF(OFFSET('Water Data'!$F$29,0,10*ROW('Water Data'!F196))="","",OFFSET('Water Data'!$F$29,0,10*ROW('Water Data'!F196)))</f>
        <v/>
      </c>
      <c r="CB202" s="274" t="str">
        <f ca="true">+IF(OFFSET('Water Data'!$G$27,0,10*ROW('Water Data'!G196))="","",OFFSET('Water Data'!$G$27,0,10*ROW('Water Data'!G196)))</f>
        <v/>
      </c>
      <c r="CC202" s="274" t="str">
        <f ca="true">+IF(OFFSET('Water Data'!$G$28,0,10*ROW('Water Data'!G196))="","",OFFSET('Water Data'!$G$28,0,10*ROW('Water Data'!G196)))</f>
        <v/>
      </c>
      <c r="CD202" s="274" t="str">
        <f ca="true">+IF(OFFSET('Water Data'!$G$29,0,10*ROW('Water Data'!G196))="","",OFFSET('Water Data'!$G$29,0,10*ROW('Water Data'!G196)))</f>
        <v/>
      </c>
      <c r="CE202" s="274" t="str">
        <f ca="true">+IF(OFFSET('Water Data'!$H$27,0,10*ROW('Water Data'!H196))="","",OFFSET('Water Data'!$H$27,0,10*ROW('Water Data'!H196)))</f>
        <v/>
      </c>
      <c r="CF202" s="274" t="str">
        <f ca="true">+IF(OFFSET('Water Data'!$H$28,0,10*ROW('Water Data'!H196))="","",OFFSET('Water Data'!$H$28,0,10*ROW('Water Data'!H196)))</f>
        <v/>
      </c>
      <c r="CG202" s="274" t="str">
        <f ca="true">+IF(OFFSET('Water Data'!$H$29,0,10*ROW('Water Data'!H196))="","",OFFSET('Water Data'!$H$29,0,10*ROW('Water Data'!H196)))</f>
        <v/>
      </c>
      <c r="CH202" s="274" t="str">
        <f ca="true">+IF(OFFSET('Water Data'!$I$27,0,10*ROW('Water Data'!I196))="","",OFFSET('Water Data'!$I$27,0,10*ROW('Water Data'!I196)))</f>
        <v/>
      </c>
      <c r="CI202" s="274" t="str">
        <f ca="true">+IF(OFFSET('Water Data'!$I$28,0,10*ROW('Water Data'!I196))="","",OFFSET('Water Data'!$I$28,0,10*ROW('Water Data'!I196)))</f>
        <v/>
      </c>
      <c r="CJ202" s="274" t="str">
        <f ca="true">+IF(OFFSET('Water Data'!$I$29,0,10*ROW('Water Data'!I196))="","",OFFSET('Water Data'!$I$29,0,10*ROW('Water Data'!I196)))</f>
        <v/>
      </c>
      <c r="CK202" s="274" t="str">
        <f ca="true">+IF(OFFSET('Sanitation Data'!$D$28,0,10*ROW('Sanitation Data'!D196))="","",OFFSET('Sanitation Data'!$D$28,0,10*ROW('Sanitation Data'!D196)))</f>
        <v/>
      </c>
      <c r="CL202" s="274" t="str">
        <f ca="true">+IF(OFFSET('Sanitation Data'!$D$29,0,10*ROW('Sanitation Data'!D196))="","",OFFSET('Sanitation Data'!$D$29,0,10*ROW('Sanitation Data'!D196)))</f>
        <v/>
      </c>
      <c r="CM202" s="274" t="str">
        <f ca="true">+IF(OFFSET('Sanitation Data'!$D$30,0,10*ROW('Sanitation Data'!D196))="","",OFFSET('Sanitation Data'!$D$30,0,10*ROW('Sanitation Data'!D196)))</f>
        <v/>
      </c>
      <c r="CN202" s="274" t="str">
        <f ca="true">+IF(OFFSET('Sanitation Data'!$D$31,0,10*ROW('Sanitation Data'!D196))="","",OFFSET('Sanitation Data'!$D$31,0,10*ROW('Sanitation Data'!D196)))</f>
        <v/>
      </c>
      <c r="CO202" s="274" t="str">
        <f ca="true">+IF(OFFSET('Sanitation Data'!$D$32,0,10*ROW('Sanitation Data'!D196))="","",OFFSET('Sanitation Data'!$D$32,0,10*ROW('Sanitation Data'!D196)))</f>
        <v/>
      </c>
      <c r="CP202" s="274" t="str">
        <f ca="true">+IF(OFFSET('Sanitation Data'!$E$28,0,10*ROW('Sanitation Data'!E196))="","",OFFSET('Sanitation Data'!$E$28,0,10*ROW('Sanitation Data'!E196)))</f>
        <v/>
      </c>
      <c r="CQ202" s="274" t="str">
        <f ca="true">+IF(OFFSET('Sanitation Data'!$E$29,0,10*ROW('Sanitation Data'!E196))="","",OFFSET('Sanitation Data'!$E$29,0,10*ROW('Sanitation Data'!E196)))</f>
        <v/>
      </c>
      <c r="CR202" s="274" t="str">
        <f ca="true">+IF(OFFSET('Sanitation Data'!$E$30,0,10*ROW('Sanitation Data'!E196))="","",OFFSET('Sanitation Data'!$E$30,0,10*ROW('Sanitation Data'!E196)))</f>
        <v/>
      </c>
      <c r="CS202" s="274" t="str">
        <f ca="true">+IF(OFFSET('Sanitation Data'!$E$31,0,10*ROW('Sanitation Data'!E196))="","",OFFSET('Sanitation Data'!$E$31,0,10*ROW('Sanitation Data'!E196)))</f>
        <v/>
      </c>
      <c r="CT202" s="274" t="str">
        <f ca="true">+IF(OFFSET('Sanitation Data'!$E$32,0,10*ROW('Sanitation Data'!E196))="","",OFFSET('Sanitation Data'!$E$32,0,10*ROW('Sanitation Data'!E196)))</f>
        <v/>
      </c>
      <c r="CU202" s="274" t="str">
        <f ca="true">+IF(OFFSET('Sanitation Data'!$F$28,0,10*ROW('Sanitation Data'!F196))="","",OFFSET('Sanitation Data'!$F$28,0,10*ROW('Sanitation Data'!F196)))</f>
        <v/>
      </c>
      <c r="CV202" s="274" t="str">
        <f ca="true">+IF(OFFSET('Sanitation Data'!$F$29,0,10*ROW('Sanitation Data'!F196))="","",OFFSET('Sanitation Data'!$F$29,0,10*ROW('Sanitation Data'!F196)))</f>
        <v/>
      </c>
      <c r="CW202" s="274" t="str">
        <f ca="true">+IF(OFFSET('Sanitation Data'!$F$30,0,10*ROW('Sanitation Data'!F196))="","",OFFSET('Sanitation Data'!$F$30,0,10*ROW('Sanitation Data'!F196)))</f>
        <v/>
      </c>
      <c r="CX202" s="274" t="str">
        <f ca="true">+IF(OFFSET('Sanitation Data'!$F$31,0,10*ROW('Sanitation Data'!F196))="","",OFFSET('Sanitation Data'!$F$31,0,10*ROW('Sanitation Data'!F196)))</f>
        <v/>
      </c>
      <c r="CY202" s="274" t="str">
        <f ca="true">+IF(OFFSET('Sanitation Data'!$F$32,0,10*ROW('Sanitation Data'!F196))="","",OFFSET('Sanitation Data'!$F$32,0,10*ROW('Sanitation Data'!F196)))</f>
        <v/>
      </c>
      <c r="CZ202" s="274" t="str">
        <f ca="true">+IF(OFFSET('Sanitation Data'!$G$28,0,10*ROW('Sanitation Data'!G196))="","",OFFSET('Sanitation Data'!$G$28,0,10*ROW('Sanitation Data'!G196)))</f>
        <v/>
      </c>
      <c r="DA202" s="274" t="str">
        <f ca="true">+IF(OFFSET('Sanitation Data'!$G$29,0,10*ROW('Sanitation Data'!G196))="","",OFFSET('Sanitation Data'!$G$29,0,10*ROW('Sanitation Data'!G196)))</f>
        <v/>
      </c>
      <c r="DB202" s="274" t="str">
        <f ca="true">+IF(OFFSET('Sanitation Data'!$G$30,0,10*ROW('Sanitation Data'!G196))="","",OFFSET('Sanitation Data'!$G$30,0,10*ROW('Sanitation Data'!G196)))</f>
        <v/>
      </c>
      <c r="DC202" s="274" t="str">
        <f ca="true">+IF(OFFSET('Sanitation Data'!$G$31,0,10*ROW('Sanitation Data'!G196))="","",OFFSET('Sanitation Data'!$G$31,0,10*ROW('Sanitation Data'!G196)))</f>
        <v/>
      </c>
      <c r="DD202" s="274" t="str">
        <f ca="true">+IF(OFFSET('Sanitation Data'!$G$32,0,10*ROW('Sanitation Data'!G196))="","",OFFSET('Sanitation Data'!$G$32,0,10*ROW('Sanitation Data'!G196)))</f>
        <v/>
      </c>
      <c r="DE202" s="274" t="str">
        <f ca="true">+IF(OFFSET('Sanitation Data'!$H$28,0,10*ROW('Sanitation Data'!H196))="","",OFFSET('Sanitation Data'!$H$28,0,10*ROW('Sanitation Data'!H196)))</f>
        <v/>
      </c>
      <c r="DF202" s="274" t="str">
        <f ca="true">+IF(OFFSET('Sanitation Data'!$H$29,0,10*ROW('Sanitation Data'!H196))="","",OFFSET('Sanitation Data'!$H$29,0,10*ROW('Sanitation Data'!H196)))</f>
        <v/>
      </c>
      <c r="DG202" s="274" t="str">
        <f ca="true">+IF(OFFSET('Sanitation Data'!$H$30,0,10*ROW('Sanitation Data'!H196))="","",OFFSET('Sanitation Data'!$H$30,0,10*ROW('Sanitation Data'!H196)))</f>
        <v/>
      </c>
      <c r="DH202" s="274" t="str">
        <f ca="true">+IF(OFFSET('Sanitation Data'!$H$31,0,10*ROW('Sanitation Data'!H196))="","",OFFSET('Sanitation Data'!$H$31,0,10*ROW('Sanitation Data'!H196)))</f>
        <v/>
      </c>
      <c r="DI202" s="274" t="str">
        <f ca="true">+IF(OFFSET('Sanitation Data'!$H$32,0,10*ROW('Sanitation Data'!H196))="","",OFFSET('Sanitation Data'!$H$32,0,10*ROW('Sanitation Data'!H196)))</f>
        <v/>
      </c>
      <c r="DJ202" s="274" t="str">
        <f ca="true">+IF(OFFSET('Sanitation Data'!$I$28,0,10*ROW('Sanitation Data'!I196))="","",OFFSET('Sanitation Data'!$I$28,0,10*ROW('Sanitation Data'!I196)))</f>
        <v/>
      </c>
      <c r="DK202" s="274" t="str">
        <f ca="true">+IF(OFFSET('Sanitation Data'!$I$29,0,10*ROW('Sanitation Data'!I196))="","",OFFSET('Sanitation Data'!$I$29,0,10*ROW('Sanitation Data'!I196)))</f>
        <v/>
      </c>
      <c r="DL202" s="274" t="str">
        <f ca="true">+IF(OFFSET('Sanitation Data'!$I$30,0,10*ROW('Sanitation Data'!I196))="","",OFFSET('Sanitation Data'!$I$30,0,10*ROW('Sanitation Data'!I196)))</f>
        <v/>
      </c>
      <c r="DM202" s="274" t="str">
        <f ca="true">+IF(OFFSET('Sanitation Data'!$I$31,0,10*ROW('Sanitation Data'!I196))="","",OFFSET('Sanitation Data'!$I$31,0,10*ROW('Sanitation Data'!I196)))</f>
        <v/>
      </c>
      <c r="DN202" s="274" t="str">
        <f ca="true">+IF(OFFSET('Sanitation Data'!$I$32,0,10*ROW('Sanitation Data'!I196))="","",OFFSET('Sanitation Data'!$I$32,0,10*ROW('Sanitation Data'!I196)))</f>
        <v/>
      </c>
      <c r="DO202" s="274" t="str">
        <f ca="true">+IF(OFFSET('Hygiene Data'!$D$11,0,10*ROW('Hygiene Data'!D196))="","",OFFSET('Hygiene Data'!$D$11,0,10*ROW('Hygiene Data'!D196)))</f>
        <v/>
      </c>
      <c r="DP202" s="274" t="str">
        <f ca="true">+IF(OFFSET('Hygiene Data'!$D$12,0,10*ROW('Hygiene Data'!D196))="","",OFFSET('Hygiene Data'!$D$12,0,10*ROW('Hygiene Data'!D196)))</f>
        <v/>
      </c>
      <c r="DQ202" s="274" t="str">
        <f ca="true">+IF(OFFSET('Hygiene Data'!$D$13,0,10*ROW('Hygiene Data'!D196))="","",OFFSET('Hygiene Data'!$D$13,0,10*ROW('Hygiene Data'!D196)))</f>
        <v/>
      </c>
      <c r="DR202" s="274" t="str">
        <f ca="true">+IF(OFFSET('Hygiene Data'!$E$11,0,10*ROW('Hygiene Data'!E196))="","",OFFSET('Hygiene Data'!$E$11,0,10*ROW('Hygiene Data'!E196)))</f>
        <v/>
      </c>
      <c r="DS202" s="274" t="str">
        <f ca="true">+IF(OFFSET('Hygiene Data'!$E$12,0,10*ROW('Hygiene Data'!E196))="","",OFFSET('Hygiene Data'!$E$12,0,10*ROW('Hygiene Data'!E196)))</f>
        <v/>
      </c>
      <c r="DT202" s="274" t="str">
        <f ca="true">+IF(OFFSET('Hygiene Data'!$E$13,0,10*ROW('Hygiene Data'!E196))="","",OFFSET('Hygiene Data'!$E$13,0,10*ROW('Hygiene Data'!E196)))</f>
        <v/>
      </c>
      <c r="DU202" s="274" t="str">
        <f ca="true">+IF(OFFSET('Hygiene Data'!$F$11,0,10*ROW('Hygiene Data'!F196))="","",OFFSET('Hygiene Data'!$F$11,0,10*ROW('Hygiene Data'!F196)))</f>
        <v/>
      </c>
      <c r="DV202" s="274" t="str">
        <f ca="true">+IF(OFFSET('Hygiene Data'!$F$12,0,10*ROW('Hygiene Data'!F196))="","",OFFSET('Hygiene Data'!$F$12,0,10*ROW('Hygiene Data'!F196)))</f>
        <v/>
      </c>
      <c r="DW202" s="274" t="str">
        <f ca="true">+IF(OFFSET('Hygiene Data'!$F$13,0,10*ROW('Hygiene Data'!F196))="","",OFFSET('Hygiene Data'!$F$13,0,10*ROW('Hygiene Data'!F196)))</f>
        <v/>
      </c>
      <c r="DX202" s="274" t="str">
        <f ca="true">+IF(OFFSET('Hygiene Data'!$G$11,0,10*ROW('Hygiene Data'!G196))="","",OFFSET('Hygiene Data'!$G$11,0,10*ROW('Hygiene Data'!G196)))</f>
        <v/>
      </c>
      <c r="DY202" s="274" t="str">
        <f ca="true">+IF(OFFSET('Hygiene Data'!$G$12,0,10*ROW('Hygiene Data'!G196))="","",OFFSET('Hygiene Data'!$G$12,0,10*ROW('Hygiene Data'!G196)))</f>
        <v/>
      </c>
      <c r="DZ202" s="274" t="str">
        <f ca="true">+IF(OFFSET('Hygiene Data'!$G$13,0,10*ROW('Hygiene Data'!G196))="","",OFFSET('Hygiene Data'!$G$13,0,10*ROW('Hygiene Data'!G196)))</f>
        <v/>
      </c>
      <c r="EA202" s="274" t="str">
        <f ca="true">+IF(OFFSET('Hygiene Data'!$H$11,0,10*ROW('Hygiene Data'!H196))="","",OFFSET('Hygiene Data'!$H$11,0,10*ROW('Hygiene Data'!H196)))</f>
        <v/>
      </c>
      <c r="EB202" s="274" t="str">
        <f ca="true">+IF(OFFSET('Hygiene Data'!$H$12,0,10*ROW('Hygiene Data'!H196))="","",OFFSET('Hygiene Data'!$H$12,0,10*ROW('Hygiene Data'!H196)))</f>
        <v/>
      </c>
      <c r="EC202" s="274" t="str">
        <f ca="true">+IF(OFFSET('Hygiene Data'!$H$13,0,10*ROW('Hygiene Data'!H196))="","",OFFSET('Hygiene Data'!$H$13,0,10*ROW('Hygiene Data'!H196)))</f>
        <v/>
      </c>
      <c r="ED202" s="274" t="str">
        <f ca="true">+IF(OFFSET('Hygiene Data'!$I$11,0,10*ROW('Hygiene Data'!I196))="","",OFFSET('Hygiene Data'!$I$11,0,10*ROW('Hygiene Data'!I196)))</f>
        <v/>
      </c>
      <c r="EE202" s="274" t="str">
        <f ca="true">+IF(OFFSET('Hygiene Data'!$I$12,0,10*ROW('Hygiene Data'!I196))="","",OFFSET('Hygiene Data'!$I$12,0,10*ROW('Hygiene Data'!I196)))</f>
        <v/>
      </c>
      <c r="EF202" s="274"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0" t="str">
        <f t="shared" ca="true" si="3"/>
        <v/>
      </c>
      <c r="D203" s="9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4"/>
      <c r="BS203" s="274" t="str">
        <f ca="true">+IF(OFFSET('Water Data'!$D$27,0,10*ROW('Water Data'!D197))="","",OFFSET('Water Data'!$D$27,0,10*ROW('Water Data'!D197)))</f>
        <v/>
      </c>
      <c r="BT203" s="274" t="str">
        <f ca="true">+IF(OFFSET('Water Data'!$D$28,0,10*ROW('Water Data'!D197))="","",OFFSET('Water Data'!$D$28,0,10*ROW('Water Data'!D197)))</f>
        <v/>
      </c>
      <c r="BU203" s="274" t="str">
        <f ca="true">+IF(OFFSET('Water Data'!$D$29,0,10*ROW('Water Data'!D197))="","",OFFSET('Water Data'!$D$29,0,10*ROW('Water Data'!D197)))</f>
        <v/>
      </c>
      <c r="BV203" s="274" t="str">
        <f ca="true">+IF(OFFSET('Water Data'!$E$27,0,10*ROW('Water Data'!E197))="","",OFFSET('Water Data'!$E$27,0,10*ROW('Water Data'!E197)))</f>
        <v/>
      </c>
      <c r="BW203" s="274" t="str">
        <f ca="true">+IF(OFFSET('Water Data'!$E$28,0,10*ROW('Water Data'!E197))="","",OFFSET('Water Data'!$E$28,0,10*ROW('Water Data'!E197)))</f>
        <v/>
      </c>
      <c r="BX203" s="274" t="str">
        <f ca="true">+IF(OFFSET('Water Data'!$E$29,0,10*ROW('Water Data'!E197))="","",OFFSET('Water Data'!$E$29,0,10*ROW('Water Data'!E197)))</f>
        <v/>
      </c>
      <c r="BY203" s="274" t="str">
        <f ca="true">+IF(OFFSET('Water Data'!$F$27,0,10*ROW('Water Data'!F197))="","",OFFSET('Water Data'!$F$27,0,10*ROW('Water Data'!F197)))</f>
        <v/>
      </c>
      <c r="BZ203" s="274" t="str">
        <f ca="true">+IF(OFFSET('Water Data'!$F$28,0,10*ROW('Water Data'!F197))="","",OFFSET('Water Data'!$F$28,0,10*ROW('Water Data'!F197)))</f>
        <v/>
      </c>
      <c r="CA203" s="274" t="str">
        <f ca="true">+IF(OFFSET('Water Data'!$F$29,0,10*ROW('Water Data'!F197))="","",OFFSET('Water Data'!$F$29,0,10*ROW('Water Data'!F197)))</f>
        <v/>
      </c>
      <c r="CB203" s="274" t="str">
        <f ca="true">+IF(OFFSET('Water Data'!$G$27,0,10*ROW('Water Data'!G197))="","",OFFSET('Water Data'!$G$27,0,10*ROW('Water Data'!G197)))</f>
        <v/>
      </c>
      <c r="CC203" s="274" t="str">
        <f ca="true">+IF(OFFSET('Water Data'!$G$28,0,10*ROW('Water Data'!G197))="","",OFFSET('Water Data'!$G$28,0,10*ROW('Water Data'!G197)))</f>
        <v/>
      </c>
      <c r="CD203" s="274" t="str">
        <f ca="true">+IF(OFFSET('Water Data'!$G$29,0,10*ROW('Water Data'!G197))="","",OFFSET('Water Data'!$G$29,0,10*ROW('Water Data'!G197)))</f>
        <v/>
      </c>
      <c r="CE203" s="274" t="str">
        <f ca="true">+IF(OFFSET('Water Data'!$H$27,0,10*ROW('Water Data'!H197))="","",OFFSET('Water Data'!$H$27,0,10*ROW('Water Data'!H197)))</f>
        <v/>
      </c>
      <c r="CF203" s="274" t="str">
        <f ca="true">+IF(OFFSET('Water Data'!$H$28,0,10*ROW('Water Data'!H197))="","",OFFSET('Water Data'!$H$28,0,10*ROW('Water Data'!H197)))</f>
        <v/>
      </c>
      <c r="CG203" s="274" t="str">
        <f ca="true">+IF(OFFSET('Water Data'!$H$29,0,10*ROW('Water Data'!H197))="","",OFFSET('Water Data'!$H$29,0,10*ROW('Water Data'!H197)))</f>
        <v/>
      </c>
      <c r="CH203" s="274" t="str">
        <f ca="true">+IF(OFFSET('Water Data'!$I$27,0,10*ROW('Water Data'!I197))="","",OFFSET('Water Data'!$I$27,0,10*ROW('Water Data'!I197)))</f>
        <v/>
      </c>
      <c r="CI203" s="274" t="str">
        <f ca="true">+IF(OFFSET('Water Data'!$I$28,0,10*ROW('Water Data'!I197))="","",OFFSET('Water Data'!$I$28,0,10*ROW('Water Data'!I197)))</f>
        <v/>
      </c>
      <c r="CJ203" s="274" t="str">
        <f ca="true">+IF(OFFSET('Water Data'!$I$29,0,10*ROW('Water Data'!I197))="","",OFFSET('Water Data'!$I$29,0,10*ROW('Water Data'!I197)))</f>
        <v/>
      </c>
      <c r="CK203" s="274" t="str">
        <f ca="true">+IF(OFFSET('Sanitation Data'!$D$28,0,10*ROW('Sanitation Data'!D197))="","",OFFSET('Sanitation Data'!$D$28,0,10*ROW('Sanitation Data'!D197)))</f>
        <v/>
      </c>
      <c r="CL203" s="274" t="str">
        <f ca="true">+IF(OFFSET('Sanitation Data'!$D$29,0,10*ROW('Sanitation Data'!D197))="","",OFFSET('Sanitation Data'!$D$29,0,10*ROW('Sanitation Data'!D197)))</f>
        <v/>
      </c>
      <c r="CM203" s="274" t="str">
        <f ca="true">+IF(OFFSET('Sanitation Data'!$D$30,0,10*ROW('Sanitation Data'!D197))="","",OFFSET('Sanitation Data'!$D$30,0,10*ROW('Sanitation Data'!D197)))</f>
        <v/>
      </c>
      <c r="CN203" s="274" t="str">
        <f ca="true">+IF(OFFSET('Sanitation Data'!$D$31,0,10*ROW('Sanitation Data'!D197))="","",OFFSET('Sanitation Data'!$D$31,0,10*ROW('Sanitation Data'!D197)))</f>
        <v/>
      </c>
      <c r="CO203" s="274" t="str">
        <f ca="true">+IF(OFFSET('Sanitation Data'!$D$32,0,10*ROW('Sanitation Data'!D197))="","",OFFSET('Sanitation Data'!$D$32,0,10*ROW('Sanitation Data'!D197)))</f>
        <v/>
      </c>
      <c r="CP203" s="274" t="str">
        <f ca="true">+IF(OFFSET('Sanitation Data'!$E$28,0,10*ROW('Sanitation Data'!E197))="","",OFFSET('Sanitation Data'!$E$28,0,10*ROW('Sanitation Data'!E197)))</f>
        <v/>
      </c>
      <c r="CQ203" s="274" t="str">
        <f ca="true">+IF(OFFSET('Sanitation Data'!$E$29,0,10*ROW('Sanitation Data'!E197))="","",OFFSET('Sanitation Data'!$E$29,0,10*ROW('Sanitation Data'!E197)))</f>
        <v/>
      </c>
      <c r="CR203" s="274" t="str">
        <f ca="true">+IF(OFFSET('Sanitation Data'!$E$30,0,10*ROW('Sanitation Data'!E197))="","",OFFSET('Sanitation Data'!$E$30,0,10*ROW('Sanitation Data'!E197)))</f>
        <v/>
      </c>
      <c r="CS203" s="274" t="str">
        <f ca="true">+IF(OFFSET('Sanitation Data'!$E$31,0,10*ROW('Sanitation Data'!E197))="","",OFFSET('Sanitation Data'!$E$31,0,10*ROW('Sanitation Data'!E197)))</f>
        <v/>
      </c>
      <c r="CT203" s="274" t="str">
        <f ca="true">+IF(OFFSET('Sanitation Data'!$E$32,0,10*ROW('Sanitation Data'!E197))="","",OFFSET('Sanitation Data'!$E$32,0,10*ROW('Sanitation Data'!E197)))</f>
        <v/>
      </c>
      <c r="CU203" s="274" t="str">
        <f ca="true">+IF(OFFSET('Sanitation Data'!$F$28,0,10*ROW('Sanitation Data'!F197))="","",OFFSET('Sanitation Data'!$F$28,0,10*ROW('Sanitation Data'!F197)))</f>
        <v/>
      </c>
      <c r="CV203" s="274" t="str">
        <f ca="true">+IF(OFFSET('Sanitation Data'!$F$29,0,10*ROW('Sanitation Data'!F197))="","",OFFSET('Sanitation Data'!$F$29,0,10*ROW('Sanitation Data'!F197)))</f>
        <v/>
      </c>
      <c r="CW203" s="274" t="str">
        <f ca="true">+IF(OFFSET('Sanitation Data'!$F$30,0,10*ROW('Sanitation Data'!F197))="","",OFFSET('Sanitation Data'!$F$30,0,10*ROW('Sanitation Data'!F197)))</f>
        <v/>
      </c>
      <c r="CX203" s="274" t="str">
        <f ca="true">+IF(OFFSET('Sanitation Data'!$F$31,0,10*ROW('Sanitation Data'!F197))="","",OFFSET('Sanitation Data'!$F$31,0,10*ROW('Sanitation Data'!F197)))</f>
        <v/>
      </c>
      <c r="CY203" s="274" t="str">
        <f ca="true">+IF(OFFSET('Sanitation Data'!$F$32,0,10*ROW('Sanitation Data'!F197))="","",OFFSET('Sanitation Data'!$F$32,0,10*ROW('Sanitation Data'!F197)))</f>
        <v/>
      </c>
      <c r="CZ203" s="274" t="str">
        <f ca="true">+IF(OFFSET('Sanitation Data'!$G$28,0,10*ROW('Sanitation Data'!G197))="","",OFFSET('Sanitation Data'!$G$28,0,10*ROW('Sanitation Data'!G197)))</f>
        <v/>
      </c>
      <c r="DA203" s="274" t="str">
        <f ca="true">+IF(OFFSET('Sanitation Data'!$G$29,0,10*ROW('Sanitation Data'!G197))="","",OFFSET('Sanitation Data'!$G$29,0,10*ROW('Sanitation Data'!G197)))</f>
        <v/>
      </c>
      <c r="DB203" s="274" t="str">
        <f ca="true">+IF(OFFSET('Sanitation Data'!$G$30,0,10*ROW('Sanitation Data'!G197))="","",OFFSET('Sanitation Data'!$G$30,0,10*ROW('Sanitation Data'!G197)))</f>
        <v/>
      </c>
      <c r="DC203" s="274" t="str">
        <f ca="true">+IF(OFFSET('Sanitation Data'!$G$31,0,10*ROW('Sanitation Data'!G197))="","",OFFSET('Sanitation Data'!$G$31,0,10*ROW('Sanitation Data'!G197)))</f>
        <v/>
      </c>
      <c r="DD203" s="274" t="str">
        <f ca="true">+IF(OFFSET('Sanitation Data'!$G$32,0,10*ROW('Sanitation Data'!G197))="","",OFFSET('Sanitation Data'!$G$32,0,10*ROW('Sanitation Data'!G197)))</f>
        <v/>
      </c>
      <c r="DE203" s="274" t="str">
        <f ca="true">+IF(OFFSET('Sanitation Data'!$H$28,0,10*ROW('Sanitation Data'!H197))="","",OFFSET('Sanitation Data'!$H$28,0,10*ROW('Sanitation Data'!H197)))</f>
        <v/>
      </c>
      <c r="DF203" s="274" t="str">
        <f ca="true">+IF(OFFSET('Sanitation Data'!$H$29,0,10*ROW('Sanitation Data'!H197))="","",OFFSET('Sanitation Data'!$H$29,0,10*ROW('Sanitation Data'!H197)))</f>
        <v/>
      </c>
      <c r="DG203" s="274" t="str">
        <f ca="true">+IF(OFFSET('Sanitation Data'!$H$30,0,10*ROW('Sanitation Data'!H197))="","",OFFSET('Sanitation Data'!$H$30,0,10*ROW('Sanitation Data'!H197)))</f>
        <v/>
      </c>
      <c r="DH203" s="274" t="str">
        <f ca="true">+IF(OFFSET('Sanitation Data'!$H$31,0,10*ROW('Sanitation Data'!H197))="","",OFFSET('Sanitation Data'!$H$31,0,10*ROW('Sanitation Data'!H197)))</f>
        <v/>
      </c>
      <c r="DI203" s="274" t="str">
        <f ca="true">+IF(OFFSET('Sanitation Data'!$H$32,0,10*ROW('Sanitation Data'!H197))="","",OFFSET('Sanitation Data'!$H$32,0,10*ROW('Sanitation Data'!H197)))</f>
        <v/>
      </c>
      <c r="DJ203" s="274" t="str">
        <f ca="true">+IF(OFFSET('Sanitation Data'!$I$28,0,10*ROW('Sanitation Data'!I197))="","",OFFSET('Sanitation Data'!$I$28,0,10*ROW('Sanitation Data'!I197)))</f>
        <v/>
      </c>
      <c r="DK203" s="274" t="str">
        <f ca="true">+IF(OFFSET('Sanitation Data'!$I$29,0,10*ROW('Sanitation Data'!I197))="","",OFFSET('Sanitation Data'!$I$29,0,10*ROW('Sanitation Data'!I197)))</f>
        <v/>
      </c>
      <c r="DL203" s="274" t="str">
        <f ca="true">+IF(OFFSET('Sanitation Data'!$I$30,0,10*ROW('Sanitation Data'!I197))="","",OFFSET('Sanitation Data'!$I$30,0,10*ROW('Sanitation Data'!I197)))</f>
        <v/>
      </c>
      <c r="DM203" s="274" t="str">
        <f ca="true">+IF(OFFSET('Sanitation Data'!$I$31,0,10*ROW('Sanitation Data'!I197))="","",OFFSET('Sanitation Data'!$I$31,0,10*ROW('Sanitation Data'!I197)))</f>
        <v/>
      </c>
      <c r="DN203" s="274" t="str">
        <f ca="true">+IF(OFFSET('Sanitation Data'!$I$32,0,10*ROW('Sanitation Data'!I197))="","",OFFSET('Sanitation Data'!$I$32,0,10*ROW('Sanitation Data'!I197)))</f>
        <v/>
      </c>
      <c r="DO203" s="274" t="str">
        <f ca="true">+IF(OFFSET('Hygiene Data'!$D$11,0,10*ROW('Hygiene Data'!D197))="","",OFFSET('Hygiene Data'!$D$11,0,10*ROW('Hygiene Data'!D197)))</f>
        <v/>
      </c>
      <c r="DP203" s="274" t="str">
        <f ca="true">+IF(OFFSET('Hygiene Data'!$D$12,0,10*ROW('Hygiene Data'!D197))="","",OFFSET('Hygiene Data'!$D$12,0,10*ROW('Hygiene Data'!D197)))</f>
        <v/>
      </c>
      <c r="DQ203" s="274" t="str">
        <f ca="true">+IF(OFFSET('Hygiene Data'!$D$13,0,10*ROW('Hygiene Data'!D197))="","",OFFSET('Hygiene Data'!$D$13,0,10*ROW('Hygiene Data'!D197)))</f>
        <v/>
      </c>
      <c r="DR203" s="274" t="str">
        <f ca="true">+IF(OFFSET('Hygiene Data'!$E$11,0,10*ROW('Hygiene Data'!E197))="","",OFFSET('Hygiene Data'!$E$11,0,10*ROW('Hygiene Data'!E197)))</f>
        <v/>
      </c>
      <c r="DS203" s="274" t="str">
        <f ca="true">+IF(OFFSET('Hygiene Data'!$E$12,0,10*ROW('Hygiene Data'!E197))="","",OFFSET('Hygiene Data'!$E$12,0,10*ROW('Hygiene Data'!E197)))</f>
        <v/>
      </c>
      <c r="DT203" s="274" t="str">
        <f ca="true">+IF(OFFSET('Hygiene Data'!$E$13,0,10*ROW('Hygiene Data'!E197))="","",OFFSET('Hygiene Data'!$E$13,0,10*ROW('Hygiene Data'!E197)))</f>
        <v/>
      </c>
      <c r="DU203" s="274" t="str">
        <f ca="true">+IF(OFFSET('Hygiene Data'!$F$11,0,10*ROW('Hygiene Data'!F197))="","",OFFSET('Hygiene Data'!$F$11,0,10*ROW('Hygiene Data'!F197)))</f>
        <v/>
      </c>
      <c r="DV203" s="274" t="str">
        <f ca="true">+IF(OFFSET('Hygiene Data'!$F$12,0,10*ROW('Hygiene Data'!F197))="","",OFFSET('Hygiene Data'!$F$12,0,10*ROW('Hygiene Data'!F197)))</f>
        <v/>
      </c>
      <c r="DW203" s="274" t="str">
        <f ca="true">+IF(OFFSET('Hygiene Data'!$F$13,0,10*ROW('Hygiene Data'!F197))="","",OFFSET('Hygiene Data'!$F$13,0,10*ROW('Hygiene Data'!F197)))</f>
        <v/>
      </c>
      <c r="DX203" s="274" t="str">
        <f ca="true">+IF(OFFSET('Hygiene Data'!$G$11,0,10*ROW('Hygiene Data'!G197))="","",OFFSET('Hygiene Data'!$G$11,0,10*ROW('Hygiene Data'!G197)))</f>
        <v/>
      </c>
      <c r="DY203" s="274" t="str">
        <f ca="true">+IF(OFFSET('Hygiene Data'!$G$12,0,10*ROW('Hygiene Data'!G197))="","",OFFSET('Hygiene Data'!$G$12,0,10*ROW('Hygiene Data'!G197)))</f>
        <v/>
      </c>
      <c r="DZ203" s="274" t="str">
        <f ca="true">+IF(OFFSET('Hygiene Data'!$G$13,0,10*ROW('Hygiene Data'!G197))="","",OFFSET('Hygiene Data'!$G$13,0,10*ROW('Hygiene Data'!G197)))</f>
        <v/>
      </c>
      <c r="EA203" s="274" t="str">
        <f ca="true">+IF(OFFSET('Hygiene Data'!$H$11,0,10*ROW('Hygiene Data'!H197))="","",OFFSET('Hygiene Data'!$H$11,0,10*ROW('Hygiene Data'!H197)))</f>
        <v/>
      </c>
      <c r="EB203" s="274" t="str">
        <f ca="true">+IF(OFFSET('Hygiene Data'!$H$12,0,10*ROW('Hygiene Data'!H197))="","",OFFSET('Hygiene Data'!$H$12,0,10*ROW('Hygiene Data'!H197)))</f>
        <v/>
      </c>
      <c r="EC203" s="274" t="str">
        <f ca="true">+IF(OFFSET('Hygiene Data'!$H$13,0,10*ROW('Hygiene Data'!H197))="","",OFFSET('Hygiene Data'!$H$13,0,10*ROW('Hygiene Data'!H197)))</f>
        <v/>
      </c>
      <c r="ED203" s="274" t="str">
        <f ca="true">+IF(OFFSET('Hygiene Data'!$I$11,0,10*ROW('Hygiene Data'!I197))="","",OFFSET('Hygiene Data'!$I$11,0,10*ROW('Hygiene Data'!I197)))</f>
        <v/>
      </c>
      <c r="EE203" s="274" t="str">
        <f ca="true">+IF(OFFSET('Hygiene Data'!$I$12,0,10*ROW('Hygiene Data'!I197))="","",OFFSET('Hygiene Data'!$I$12,0,10*ROW('Hygiene Data'!I197)))</f>
        <v/>
      </c>
      <c r="EF203" s="274"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0" t="str">
        <f t="shared" ca="true" si="3"/>
        <v/>
      </c>
      <c r="D204" s="9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4"/>
      <c r="BS204" s="274" t="str">
        <f ca="true">+IF(OFFSET('Water Data'!$D$27,0,10*ROW('Water Data'!D198))="","",OFFSET('Water Data'!$D$27,0,10*ROW('Water Data'!D198)))</f>
        <v/>
      </c>
      <c r="BT204" s="274" t="str">
        <f ca="true">+IF(OFFSET('Water Data'!$D$28,0,10*ROW('Water Data'!D198))="","",OFFSET('Water Data'!$D$28,0,10*ROW('Water Data'!D198)))</f>
        <v/>
      </c>
      <c r="BU204" s="274" t="str">
        <f ca="true">+IF(OFFSET('Water Data'!$D$29,0,10*ROW('Water Data'!D198))="","",OFFSET('Water Data'!$D$29,0,10*ROW('Water Data'!D198)))</f>
        <v/>
      </c>
      <c r="BV204" s="274" t="str">
        <f ca="true">+IF(OFFSET('Water Data'!$E$27,0,10*ROW('Water Data'!E198))="","",OFFSET('Water Data'!$E$27,0,10*ROW('Water Data'!E198)))</f>
        <v/>
      </c>
      <c r="BW204" s="274" t="str">
        <f ca="true">+IF(OFFSET('Water Data'!$E$28,0,10*ROW('Water Data'!E198))="","",OFFSET('Water Data'!$E$28,0,10*ROW('Water Data'!E198)))</f>
        <v/>
      </c>
      <c r="BX204" s="274" t="str">
        <f ca="true">+IF(OFFSET('Water Data'!$E$29,0,10*ROW('Water Data'!E198))="","",OFFSET('Water Data'!$E$29,0,10*ROW('Water Data'!E198)))</f>
        <v/>
      </c>
      <c r="BY204" s="274" t="str">
        <f ca="true">+IF(OFFSET('Water Data'!$F$27,0,10*ROW('Water Data'!F198))="","",OFFSET('Water Data'!$F$27,0,10*ROW('Water Data'!F198)))</f>
        <v/>
      </c>
      <c r="BZ204" s="274" t="str">
        <f ca="true">+IF(OFFSET('Water Data'!$F$28,0,10*ROW('Water Data'!F198))="","",OFFSET('Water Data'!$F$28,0,10*ROW('Water Data'!F198)))</f>
        <v/>
      </c>
      <c r="CA204" s="274" t="str">
        <f ca="true">+IF(OFFSET('Water Data'!$F$29,0,10*ROW('Water Data'!F198))="","",OFFSET('Water Data'!$F$29,0,10*ROW('Water Data'!F198)))</f>
        <v/>
      </c>
      <c r="CB204" s="274" t="str">
        <f ca="true">+IF(OFFSET('Water Data'!$G$27,0,10*ROW('Water Data'!G198))="","",OFFSET('Water Data'!$G$27,0,10*ROW('Water Data'!G198)))</f>
        <v/>
      </c>
      <c r="CC204" s="274" t="str">
        <f ca="true">+IF(OFFSET('Water Data'!$G$28,0,10*ROW('Water Data'!G198))="","",OFFSET('Water Data'!$G$28,0,10*ROW('Water Data'!G198)))</f>
        <v/>
      </c>
      <c r="CD204" s="274" t="str">
        <f ca="true">+IF(OFFSET('Water Data'!$G$29,0,10*ROW('Water Data'!G198))="","",OFFSET('Water Data'!$G$29,0,10*ROW('Water Data'!G198)))</f>
        <v/>
      </c>
      <c r="CE204" s="274" t="str">
        <f ca="true">+IF(OFFSET('Water Data'!$H$27,0,10*ROW('Water Data'!H198))="","",OFFSET('Water Data'!$H$27,0,10*ROW('Water Data'!H198)))</f>
        <v/>
      </c>
      <c r="CF204" s="274" t="str">
        <f ca="true">+IF(OFFSET('Water Data'!$H$28,0,10*ROW('Water Data'!H198))="","",OFFSET('Water Data'!$H$28,0,10*ROW('Water Data'!H198)))</f>
        <v/>
      </c>
      <c r="CG204" s="274" t="str">
        <f ca="true">+IF(OFFSET('Water Data'!$H$29,0,10*ROW('Water Data'!H198))="","",OFFSET('Water Data'!$H$29,0,10*ROW('Water Data'!H198)))</f>
        <v/>
      </c>
      <c r="CH204" s="274" t="str">
        <f ca="true">+IF(OFFSET('Water Data'!$I$27,0,10*ROW('Water Data'!I198))="","",OFFSET('Water Data'!$I$27,0,10*ROW('Water Data'!I198)))</f>
        <v/>
      </c>
      <c r="CI204" s="274" t="str">
        <f ca="true">+IF(OFFSET('Water Data'!$I$28,0,10*ROW('Water Data'!I198))="","",OFFSET('Water Data'!$I$28,0,10*ROW('Water Data'!I198)))</f>
        <v/>
      </c>
      <c r="CJ204" s="274" t="str">
        <f ca="true">+IF(OFFSET('Water Data'!$I$29,0,10*ROW('Water Data'!I198))="","",OFFSET('Water Data'!$I$29,0,10*ROW('Water Data'!I198)))</f>
        <v/>
      </c>
      <c r="CK204" s="274" t="str">
        <f ca="true">+IF(OFFSET('Sanitation Data'!$D$28,0,10*ROW('Sanitation Data'!D198))="","",OFFSET('Sanitation Data'!$D$28,0,10*ROW('Sanitation Data'!D198)))</f>
        <v/>
      </c>
      <c r="CL204" s="274" t="str">
        <f ca="true">+IF(OFFSET('Sanitation Data'!$D$29,0,10*ROW('Sanitation Data'!D198))="","",OFFSET('Sanitation Data'!$D$29,0,10*ROW('Sanitation Data'!D198)))</f>
        <v/>
      </c>
      <c r="CM204" s="274" t="str">
        <f ca="true">+IF(OFFSET('Sanitation Data'!$D$30,0,10*ROW('Sanitation Data'!D198))="","",OFFSET('Sanitation Data'!$D$30,0,10*ROW('Sanitation Data'!D198)))</f>
        <v/>
      </c>
      <c r="CN204" s="274" t="str">
        <f ca="true">+IF(OFFSET('Sanitation Data'!$D$31,0,10*ROW('Sanitation Data'!D198))="","",OFFSET('Sanitation Data'!$D$31,0,10*ROW('Sanitation Data'!D198)))</f>
        <v/>
      </c>
      <c r="CO204" s="274" t="str">
        <f ca="true">+IF(OFFSET('Sanitation Data'!$D$32,0,10*ROW('Sanitation Data'!D198))="","",OFFSET('Sanitation Data'!$D$32,0,10*ROW('Sanitation Data'!D198)))</f>
        <v/>
      </c>
      <c r="CP204" s="274" t="str">
        <f ca="true">+IF(OFFSET('Sanitation Data'!$E$28,0,10*ROW('Sanitation Data'!E198))="","",OFFSET('Sanitation Data'!$E$28,0,10*ROW('Sanitation Data'!E198)))</f>
        <v/>
      </c>
      <c r="CQ204" s="274" t="str">
        <f ca="true">+IF(OFFSET('Sanitation Data'!$E$29,0,10*ROW('Sanitation Data'!E198))="","",OFFSET('Sanitation Data'!$E$29,0,10*ROW('Sanitation Data'!E198)))</f>
        <v/>
      </c>
      <c r="CR204" s="274" t="str">
        <f ca="true">+IF(OFFSET('Sanitation Data'!$E$30,0,10*ROW('Sanitation Data'!E198))="","",OFFSET('Sanitation Data'!$E$30,0,10*ROW('Sanitation Data'!E198)))</f>
        <v/>
      </c>
      <c r="CS204" s="274" t="str">
        <f ca="true">+IF(OFFSET('Sanitation Data'!$E$31,0,10*ROW('Sanitation Data'!E198))="","",OFFSET('Sanitation Data'!$E$31,0,10*ROW('Sanitation Data'!E198)))</f>
        <v/>
      </c>
      <c r="CT204" s="274" t="str">
        <f ca="true">+IF(OFFSET('Sanitation Data'!$E$32,0,10*ROW('Sanitation Data'!E198))="","",OFFSET('Sanitation Data'!$E$32,0,10*ROW('Sanitation Data'!E198)))</f>
        <v/>
      </c>
      <c r="CU204" s="274" t="str">
        <f ca="true">+IF(OFFSET('Sanitation Data'!$F$28,0,10*ROW('Sanitation Data'!F198))="","",OFFSET('Sanitation Data'!$F$28,0,10*ROW('Sanitation Data'!F198)))</f>
        <v/>
      </c>
      <c r="CV204" s="274" t="str">
        <f ca="true">+IF(OFFSET('Sanitation Data'!$F$29,0,10*ROW('Sanitation Data'!F198))="","",OFFSET('Sanitation Data'!$F$29,0,10*ROW('Sanitation Data'!F198)))</f>
        <v/>
      </c>
      <c r="CW204" s="274" t="str">
        <f ca="true">+IF(OFFSET('Sanitation Data'!$F$30,0,10*ROW('Sanitation Data'!F198))="","",OFFSET('Sanitation Data'!$F$30,0,10*ROW('Sanitation Data'!F198)))</f>
        <v/>
      </c>
      <c r="CX204" s="274" t="str">
        <f ca="true">+IF(OFFSET('Sanitation Data'!$F$31,0,10*ROW('Sanitation Data'!F198))="","",OFFSET('Sanitation Data'!$F$31,0,10*ROW('Sanitation Data'!F198)))</f>
        <v/>
      </c>
      <c r="CY204" s="274" t="str">
        <f ca="true">+IF(OFFSET('Sanitation Data'!$F$32,0,10*ROW('Sanitation Data'!F198))="","",OFFSET('Sanitation Data'!$F$32,0,10*ROW('Sanitation Data'!F198)))</f>
        <v/>
      </c>
      <c r="CZ204" s="274" t="str">
        <f ca="true">+IF(OFFSET('Sanitation Data'!$G$28,0,10*ROW('Sanitation Data'!G198))="","",OFFSET('Sanitation Data'!$G$28,0,10*ROW('Sanitation Data'!G198)))</f>
        <v/>
      </c>
      <c r="DA204" s="274" t="str">
        <f ca="true">+IF(OFFSET('Sanitation Data'!$G$29,0,10*ROW('Sanitation Data'!G198))="","",OFFSET('Sanitation Data'!$G$29,0,10*ROW('Sanitation Data'!G198)))</f>
        <v/>
      </c>
      <c r="DB204" s="274" t="str">
        <f ca="true">+IF(OFFSET('Sanitation Data'!$G$30,0,10*ROW('Sanitation Data'!G198))="","",OFFSET('Sanitation Data'!$G$30,0,10*ROW('Sanitation Data'!G198)))</f>
        <v/>
      </c>
      <c r="DC204" s="274" t="str">
        <f ca="true">+IF(OFFSET('Sanitation Data'!$G$31,0,10*ROW('Sanitation Data'!G198))="","",OFFSET('Sanitation Data'!$G$31,0,10*ROW('Sanitation Data'!G198)))</f>
        <v/>
      </c>
      <c r="DD204" s="274" t="str">
        <f ca="true">+IF(OFFSET('Sanitation Data'!$G$32,0,10*ROW('Sanitation Data'!G198))="","",OFFSET('Sanitation Data'!$G$32,0,10*ROW('Sanitation Data'!G198)))</f>
        <v/>
      </c>
      <c r="DE204" s="274" t="str">
        <f ca="true">+IF(OFFSET('Sanitation Data'!$H$28,0,10*ROW('Sanitation Data'!H198))="","",OFFSET('Sanitation Data'!$H$28,0,10*ROW('Sanitation Data'!H198)))</f>
        <v/>
      </c>
      <c r="DF204" s="274" t="str">
        <f ca="true">+IF(OFFSET('Sanitation Data'!$H$29,0,10*ROW('Sanitation Data'!H198))="","",OFFSET('Sanitation Data'!$H$29,0,10*ROW('Sanitation Data'!H198)))</f>
        <v/>
      </c>
      <c r="DG204" s="274" t="str">
        <f ca="true">+IF(OFFSET('Sanitation Data'!$H$30,0,10*ROW('Sanitation Data'!H198))="","",OFFSET('Sanitation Data'!$H$30,0,10*ROW('Sanitation Data'!H198)))</f>
        <v/>
      </c>
      <c r="DH204" s="274" t="str">
        <f ca="true">+IF(OFFSET('Sanitation Data'!$H$31,0,10*ROW('Sanitation Data'!H198))="","",OFFSET('Sanitation Data'!$H$31,0,10*ROW('Sanitation Data'!H198)))</f>
        <v/>
      </c>
      <c r="DI204" s="274" t="str">
        <f ca="true">+IF(OFFSET('Sanitation Data'!$H$32,0,10*ROW('Sanitation Data'!H198))="","",OFFSET('Sanitation Data'!$H$32,0,10*ROW('Sanitation Data'!H198)))</f>
        <v/>
      </c>
      <c r="DJ204" s="274" t="str">
        <f ca="true">+IF(OFFSET('Sanitation Data'!$I$28,0,10*ROW('Sanitation Data'!I198))="","",OFFSET('Sanitation Data'!$I$28,0,10*ROW('Sanitation Data'!I198)))</f>
        <v/>
      </c>
      <c r="DK204" s="274" t="str">
        <f ca="true">+IF(OFFSET('Sanitation Data'!$I$29,0,10*ROW('Sanitation Data'!I198))="","",OFFSET('Sanitation Data'!$I$29,0,10*ROW('Sanitation Data'!I198)))</f>
        <v/>
      </c>
      <c r="DL204" s="274" t="str">
        <f ca="true">+IF(OFFSET('Sanitation Data'!$I$30,0,10*ROW('Sanitation Data'!I198))="","",OFFSET('Sanitation Data'!$I$30,0,10*ROW('Sanitation Data'!I198)))</f>
        <v/>
      </c>
      <c r="DM204" s="274" t="str">
        <f ca="true">+IF(OFFSET('Sanitation Data'!$I$31,0,10*ROW('Sanitation Data'!I198))="","",OFFSET('Sanitation Data'!$I$31,0,10*ROW('Sanitation Data'!I198)))</f>
        <v/>
      </c>
      <c r="DN204" s="274" t="str">
        <f ca="true">+IF(OFFSET('Sanitation Data'!$I$32,0,10*ROW('Sanitation Data'!I198))="","",OFFSET('Sanitation Data'!$I$32,0,10*ROW('Sanitation Data'!I198)))</f>
        <v/>
      </c>
      <c r="DO204" s="274" t="str">
        <f ca="true">+IF(OFFSET('Hygiene Data'!$D$11,0,10*ROW('Hygiene Data'!D198))="","",OFFSET('Hygiene Data'!$D$11,0,10*ROW('Hygiene Data'!D198)))</f>
        <v/>
      </c>
      <c r="DP204" s="274" t="str">
        <f ca="true">+IF(OFFSET('Hygiene Data'!$D$12,0,10*ROW('Hygiene Data'!D198))="","",OFFSET('Hygiene Data'!$D$12,0,10*ROW('Hygiene Data'!D198)))</f>
        <v/>
      </c>
      <c r="DQ204" s="274" t="str">
        <f ca="true">+IF(OFFSET('Hygiene Data'!$D$13,0,10*ROW('Hygiene Data'!D198))="","",OFFSET('Hygiene Data'!$D$13,0,10*ROW('Hygiene Data'!D198)))</f>
        <v/>
      </c>
      <c r="DR204" s="274" t="str">
        <f ca="true">+IF(OFFSET('Hygiene Data'!$E$11,0,10*ROW('Hygiene Data'!E198))="","",OFFSET('Hygiene Data'!$E$11,0,10*ROW('Hygiene Data'!E198)))</f>
        <v/>
      </c>
      <c r="DS204" s="274" t="str">
        <f ca="true">+IF(OFFSET('Hygiene Data'!$E$12,0,10*ROW('Hygiene Data'!E198))="","",OFFSET('Hygiene Data'!$E$12,0,10*ROW('Hygiene Data'!E198)))</f>
        <v/>
      </c>
      <c r="DT204" s="274" t="str">
        <f ca="true">+IF(OFFSET('Hygiene Data'!$E$13,0,10*ROW('Hygiene Data'!E198))="","",OFFSET('Hygiene Data'!$E$13,0,10*ROW('Hygiene Data'!E198)))</f>
        <v/>
      </c>
      <c r="DU204" s="274" t="str">
        <f ca="true">+IF(OFFSET('Hygiene Data'!$F$11,0,10*ROW('Hygiene Data'!F198))="","",OFFSET('Hygiene Data'!$F$11,0,10*ROW('Hygiene Data'!F198)))</f>
        <v/>
      </c>
      <c r="DV204" s="274" t="str">
        <f ca="true">+IF(OFFSET('Hygiene Data'!$F$12,0,10*ROW('Hygiene Data'!F198))="","",OFFSET('Hygiene Data'!$F$12,0,10*ROW('Hygiene Data'!F198)))</f>
        <v/>
      </c>
      <c r="DW204" s="274" t="str">
        <f ca="true">+IF(OFFSET('Hygiene Data'!$F$13,0,10*ROW('Hygiene Data'!F198))="","",OFFSET('Hygiene Data'!$F$13,0,10*ROW('Hygiene Data'!F198)))</f>
        <v/>
      </c>
      <c r="DX204" s="274" t="str">
        <f ca="true">+IF(OFFSET('Hygiene Data'!$G$11,0,10*ROW('Hygiene Data'!G198))="","",OFFSET('Hygiene Data'!$G$11,0,10*ROW('Hygiene Data'!G198)))</f>
        <v/>
      </c>
      <c r="DY204" s="274" t="str">
        <f ca="true">+IF(OFFSET('Hygiene Data'!$G$12,0,10*ROW('Hygiene Data'!G198))="","",OFFSET('Hygiene Data'!$G$12,0,10*ROW('Hygiene Data'!G198)))</f>
        <v/>
      </c>
      <c r="DZ204" s="274" t="str">
        <f ca="true">+IF(OFFSET('Hygiene Data'!$G$13,0,10*ROW('Hygiene Data'!G198))="","",OFFSET('Hygiene Data'!$G$13,0,10*ROW('Hygiene Data'!G198)))</f>
        <v/>
      </c>
      <c r="EA204" s="274" t="str">
        <f ca="true">+IF(OFFSET('Hygiene Data'!$H$11,0,10*ROW('Hygiene Data'!H198))="","",OFFSET('Hygiene Data'!$H$11,0,10*ROW('Hygiene Data'!H198)))</f>
        <v/>
      </c>
      <c r="EB204" s="274" t="str">
        <f ca="true">+IF(OFFSET('Hygiene Data'!$H$12,0,10*ROW('Hygiene Data'!H198))="","",OFFSET('Hygiene Data'!$H$12,0,10*ROW('Hygiene Data'!H198)))</f>
        <v/>
      </c>
      <c r="EC204" s="274" t="str">
        <f ca="true">+IF(OFFSET('Hygiene Data'!$H$13,0,10*ROW('Hygiene Data'!H198))="","",OFFSET('Hygiene Data'!$H$13,0,10*ROW('Hygiene Data'!H198)))</f>
        <v/>
      </c>
      <c r="ED204" s="274" t="str">
        <f ca="true">+IF(OFFSET('Hygiene Data'!$I$11,0,10*ROW('Hygiene Data'!I198))="","",OFFSET('Hygiene Data'!$I$11,0,10*ROW('Hygiene Data'!I198)))</f>
        <v/>
      </c>
      <c r="EE204" s="274" t="str">
        <f ca="true">+IF(OFFSET('Hygiene Data'!$I$12,0,10*ROW('Hygiene Data'!I198))="","",OFFSET('Hygiene Data'!$I$12,0,10*ROW('Hygiene Data'!I198)))</f>
        <v/>
      </c>
      <c r="EF204" s="274"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0" t="str">
        <f t="shared" ca="true" si="3"/>
        <v/>
      </c>
      <c r="D205" s="9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4"/>
      <c r="BS205" s="274" t="str">
        <f ca="true">+IF(OFFSET('Water Data'!$D$27,0,10*ROW('Water Data'!D199))="","",OFFSET('Water Data'!$D$27,0,10*ROW('Water Data'!D199)))</f>
        <v/>
      </c>
      <c r="BT205" s="274" t="str">
        <f ca="true">+IF(OFFSET('Water Data'!$D$28,0,10*ROW('Water Data'!D199))="","",OFFSET('Water Data'!$D$28,0,10*ROW('Water Data'!D199)))</f>
        <v/>
      </c>
      <c r="BU205" s="274" t="str">
        <f ca="true">+IF(OFFSET('Water Data'!$D$29,0,10*ROW('Water Data'!D199))="","",OFFSET('Water Data'!$D$29,0,10*ROW('Water Data'!D199)))</f>
        <v/>
      </c>
      <c r="BV205" s="274" t="str">
        <f ca="true">+IF(OFFSET('Water Data'!$E$27,0,10*ROW('Water Data'!E199))="","",OFFSET('Water Data'!$E$27,0,10*ROW('Water Data'!E199)))</f>
        <v/>
      </c>
      <c r="BW205" s="274" t="str">
        <f ca="true">+IF(OFFSET('Water Data'!$E$28,0,10*ROW('Water Data'!E199))="","",OFFSET('Water Data'!$E$28,0,10*ROW('Water Data'!E199)))</f>
        <v/>
      </c>
      <c r="BX205" s="274" t="str">
        <f ca="true">+IF(OFFSET('Water Data'!$E$29,0,10*ROW('Water Data'!E199))="","",OFFSET('Water Data'!$E$29,0,10*ROW('Water Data'!E199)))</f>
        <v/>
      </c>
      <c r="BY205" s="274" t="str">
        <f ca="true">+IF(OFFSET('Water Data'!$F$27,0,10*ROW('Water Data'!F199))="","",OFFSET('Water Data'!$F$27,0,10*ROW('Water Data'!F199)))</f>
        <v/>
      </c>
      <c r="BZ205" s="274" t="str">
        <f ca="true">+IF(OFFSET('Water Data'!$F$28,0,10*ROW('Water Data'!F199))="","",OFFSET('Water Data'!$F$28,0,10*ROW('Water Data'!F199)))</f>
        <v/>
      </c>
      <c r="CA205" s="274" t="str">
        <f ca="true">+IF(OFFSET('Water Data'!$F$29,0,10*ROW('Water Data'!F199))="","",OFFSET('Water Data'!$F$29,0,10*ROW('Water Data'!F199)))</f>
        <v/>
      </c>
      <c r="CB205" s="274" t="str">
        <f ca="true">+IF(OFFSET('Water Data'!$G$27,0,10*ROW('Water Data'!G199))="","",OFFSET('Water Data'!$G$27,0,10*ROW('Water Data'!G199)))</f>
        <v/>
      </c>
      <c r="CC205" s="274" t="str">
        <f ca="true">+IF(OFFSET('Water Data'!$G$28,0,10*ROW('Water Data'!G199))="","",OFFSET('Water Data'!$G$28,0,10*ROW('Water Data'!G199)))</f>
        <v/>
      </c>
      <c r="CD205" s="274" t="str">
        <f ca="true">+IF(OFFSET('Water Data'!$G$29,0,10*ROW('Water Data'!G199))="","",OFFSET('Water Data'!$G$29,0,10*ROW('Water Data'!G199)))</f>
        <v/>
      </c>
      <c r="CE205" s="274" t="str">
        <f ca="true">+IF(OFFSET('Water Data'!$H$27,0,10*ROW('Water Data'!H199))="","",OFFSET('Water Data'!$H$27,0,10*ROW('Water Data'!H199)))</f>
        <v/>
      </c>
      <c r="CF205" s="274" t="str">
        <f ca="true">+IF(OFFSET('Water Data'!$H$28,0,10*ROW('Water Data'!H199))="","",OFFSET('Water Data'!$H$28,0,10*ROW('Water Data'!H199)))</f>
        <v/>
      </c>
      <c r="CG205" s="274" t="str">
        <f ca="true">+IF(OFFSET('Water Data'!$H$29,0,10*ROW('Water Data'!H199))="","",OFFSET('Water Data'!$H$29,0,10*ROW('Water Data'!H199)))</f>
        <v/>
      </c>
      <c r="CH205" s="274" t="str">
        <f ca="true">+IF(OFFSET('Water Data'!$I$27,0,10*ROW('Water Data'!I199))="","",OFFSET('Water Data'!$I$27,0,10*ROW('Water Data'!I199)))</f>
        <v/>
      </c>
      <c r="CI205" s="274" t="str">
        <f ca="true">+IF(OFFSET('Water Data'!$I$28,0,10*ROW('Water Data'!I199))="","",OFFSET('Water Data'!$I$28,0,10*ROW('Water Data'!I199)))</f>
        <v/>
      </c>
      <c r="CJ205" s="274" t="str">
        <f ca="true">+IF(OFFSET('Water Data'!$I$29,0,10*ROW('Water Data'!I199))="","",OFFSET('Water Data'!$I$29,0,10*ROW('Water Data'!I199)))</f>
        <v/>
      </c>
      <c r="CK205" s="274" t="str">
        <f ca="true">+IF(OFFSET('Sanitation Data'!$D$28,0,10*ROW('Sanitation Data'!D199))="","",OFFSET('Sanitation Data'!$D$28,0,10*ROW('Sanitation Data'!D199)))</f>
        <v/>
      </c>
      <c r="CL205" s="274" t="str">
        <f ca="true">+IF(OFFSET('Sanitation Data'!$D$29,0,10*ROW('Sanitation Data'!D199))="","",OFFSET('Sanitation Data'!$D$29,0,10*ROW('Sanitation Data'!D199)))</f>
        <v/>
      </c>
      <c r="CM205" s="274" t="str">
        <f ca="true">+IF(OFFSET('Sanitation Data'!$D$30,0,10*ROW('Sanitation Data'!D199))="","",OFFSET('Sanitation Data'!$D$30,0,10*ROW('Sanitation Data'!D199)))</f>
        <v/>
      </c>
      <c r="CN205" s="274" t="str">
        <f ca="true">+IF(OFFSET('Sanitation Data'!$D$31,0,10*ROW('Sanitation Data'!D199))="","",OFFSET('Sanitation Data'!$D$31,0,10*ROW('Sanitation Data'!D199)))</f>
        <v/>
      </c>
      <c r="CO205" s="274" t="str">
        <f ca="true">+IF(OFFSET('Sanitation Data'!$D$32,0,10*ROW('Sanitation Data'!D199))="","",OFFSET('Sanitation Data'!$D$32,0,10*ROW('Sanitation Data'!D199)))</f>
        <v/>
      </c>
      <c r="CP205" s="274" t="str">
        <f ca="true">+IF(OFFSET('Sanitation Data'!$E$28,0,10*ROW('Sanitation Data'!E199))="","",OFFSET('Sanitation Data'!$E$28,0,10*ROW('Sanitation Data'!E199)))</f>
        <v/>
      </c>
      <c r="CQ205" s="274" t="str">
        <f ca="true">+IF(OFFSET('Sanitation Data'!$E$29,0,10*ROW('Sanitation Data'!E199))="","",OFFSET('Sanitation Data'!$E$29,0,10*ROW('Sanitation Data'!E199)))</f>
        <v/>
      </c>
      <c r="CR205" s="274" t="str">
        <f ca="true">+IF(OFFSET('Sanitation Data'!$E$30,0,10*ROW('Sanitation Data'!E199))="","",OFFSET('Sanitation Data'!$E$30,0,10*ROW('Sanitation Data'!E199)))</f>
        <v/>
      </c>
      <c r="CS205" s="274" t="str">
        <f ca="true">+IF(OFFSET('Sanitation Data'!$E$31,0,10*ROW('Sanitation Data'!E199))="","",OFFSET('Sanitation Data'!$E$31,0,10*ROW('Sanitation Data'!E199)))</f>
        <v/>
      </c>
      <c r="CT205" s="274" t="str">
        <f ca="true">+IF(OFFSET('Sanitation Data'!$E$32,0,10*ROW('Sanitation Data'!E199))="","",OFFSET('Sanitation Data'!$E$32,0,10*ROW('Sanitation Data'!E199)))</f>
        <v/>
      </c>
      <c r="CU205" s="274" t="str">
        <f ca="true">+IF(OFFSET('Sanitation Data'!$F$28,0,10*ROW('Sanitation Data'!F199))="","",OFFSET('Sanitation Data'!$F$28,0,10*ROW('Sanitation Data'!F199)))</f>
        <v/>
      </c>
      <c r="CV205" s="274" t="str">
        <f ca="true">+IF(OFFSET('Sanitation Data'!$F$29,0,10*ROW('Sanitation Data'!F199))="","",OFFSET('Sanitation Data'!$F$29,0,10*ROW('Sanitation Data'!F199)))</f>
        <v/>
      </c>
      <c r="CW205" s="274" t="str">
        <f ca="true">+IF(OFFSET('Sanitation Data'!$F$30,0,10*ROW('Sanitation Data'!F199))="","",OFFSET('Sanitation Data'!$F$30,0,10*ROW('Sanitation Data'!F199)))</f>
        <v/>
      </c>
      <c r="CX205" s="274" t="str">
        <f ca="true">+IF(OFFSET('Sanitation Data'!$F$31,0,10*ROW('Sanitation Data'!F199))="","",OFFSET('Sanitation Data'!$F$31,0,10*ROW('Sanitation Data'!F199)))</f>
        <v/>
      </c>
      <c r="CY205" s="274" t="str">
        <f ca="true">+IF(OFFSET('Sanitation Data'!$F$32,0,10*ROW('Sanitation Data'!F199))="","",OFFSET('Sanitation Data'!$F$32,0,10*ROW('Sanitation Data'!F199)))</f>
        <v/>
      </c>
      <c r="CZ205" s="274" t="str">
        <f ca="true">+IF(OFFSET('Sanitation Data'!$G$28,0,10*ROW('Sanitation Data'!G199))="","",OFFSET('Sanitation Data'!$G$28,0,10*ROW('Sanitation Data'!G199)))</f>
        <v/>
      </c>
      <c r="DA205" s="274" t="str">
        <f ca="true">+IF(OFFSET('Sanitation Data'!$G$29,0,10*ROW('Sanitation Data'!G199))="","",OFFSET('Sanitation Data'!$G$29,0,10*ROW('Sanitation Data'!G199)))</f>
        <v/>
      </c>
      <c r="DB205" s="274" t="str">
        <f ca="true">+IF(OFFSET('Sanitation Data'!$G$30,0,10*ROW('Sanitation Data'!G199))="","",OFFSET('Sanitation Data'!$G$30,0,10*ROW('Sanitation Data'!G199)))</f>
        <v/>
      </c>
      <c r="DC205" s="274" t="str">
        <f ca="true">+IF(OFFSET('Sanitation Data'!$G$31,0,10*ROW('Sanitation Data'!G199))="","",OFFSET('Sanitation Data'!$G$31,0,10*ROW('Sanitation Data'!G199)))</f>
        <v/>
      </c>
      <c r="DD205" s="274" t="str">
        <f ca="true">+IF(OFFSET('Sanitation Data'!$G$32,0,10*ROW('Sanitation Data'!G199))="","",OFFSET('Sanitation Data'!$G$32,0,10*ROW('Sanitation Data'!G199)))</f>
        <v/>
      </c>
      <c r="DE205" s="274" t="str">
        <f ca="true">+IF(OFFSET('Sanitation Data'!$H$28,0,10*ROW('Sanitation Data'!H199))="","",OFFSET('Sanitation Data'!$H$28,0,10*ROW('Sanitation Data'!H199)))</f>
        <v/>
      </c>
      <c r="DF205" s="274" t="str">
        <f ca="true">+IF(OFFSET('Sanitation Data'!$H$29,0,10*ROW('Sanitation Data'!H199))="","",OFFSET('Sanitation Data'!$H$29,0,10*ROW('Sanitation Data'!H199)))</f>
        <v/>
      </c>
      <c r="DG205" s="274" t="str">
        <f ca="true">+IF(OFFSET('Sanitation Data'!$H$30,0,10*ROW('Sanitation Data'!H199))="","",OFFSET('Sanitation Data'!$H$30,0,10*ROW('Sanitation Data'!H199)))</f>
        <v/>
      </c>
      <c r="DH205" s="274" t="str">
        <f ca="true">+IF(OFFSET('Sanitation Data'!$H$31,0,10*ROW('Sanitation Data'!H199))="","",OFFSET('Sanitation Data'!$H$31,0,10*ROW('Sanitation Data'!H199)))</f>
        <v/>
      </c>
      <c r="DI205" s="274" t="str">
        <f ca="true">+IF(OFFSET('Sanitation Data'!$H$32,0,10*ROW('Sanitation Data'!H199))="","",OFFSET('Sanitation Data'!$H$32,0,10*ROW('Sanitation Data'!H199)))</f>
        <v/>
      </c>
      <c r="DJ205" s="274" t="str">
        <f ca="true">+IF(OFFSET('Sanitation Data'!$I$28,0,10*ROW('Sanitation Data'!I199))="","",OFFSET('Sanitation Data'!$I$28,0,10*ROW('Sanitation Data'!I199)))</f>
        <v/>
      </c>
      <c r="DK205" s="274" t="str">
        <f ca="true">+IF(OFFSET('Sanitation Data'!$I$29,0,10*ROW('Sanitation Data'!I199))="","",OFFSET('Sanitation Data'!$I$29,0,10*ROW('Sanitation Data'!I199)))</f>
        <v/>
      </c>
      <c r="DL205" s="274" t="str">
        <f ca="true">+IF(OFFSET('Sanitation Data'!$I$30,0,10*ROW('Sanitation Data'!I199))="","",OFFSET('Sanitation Data'!$I$30,0,10*ROW('Sanitation Data'!I199)))</f>
        <v/>
      </c>
      <c r="DM205" s="274" t="str">
        <f ca="true">+IF(OFFSET('Sanitation Data'!$I$31,0,10*ROW('Sanitation Data'!I199))="","",OFFSET('Sanitation Data'!$I$31,0,10*ROW('Sanitation Data'!I199)))</f>
        <v/>
      </c>
      <c r="DN205" s="274" t="str">
        <f ca="true">+IF(OFFSET('Sanitation Data'!$I$32,0,10*ROW('Sanitation Data'!I199))="","",OFFSET('Sanitation Data'!$I$32,0,10*ROW('Sanitation Data'!I199)))</f>
        <v/>
      </c>
      <c r="DO205" s="274" t="str">
        <f ca="true">+IF(OFFSET('Hygiene Data'!$D$11,0,10*ROW('Hygiene Data'!D199))="","",OFFSET('Hygiene Data'!$D$11,0,10*ROW('Hygiene Data'!D199)))</f>
        <v/>
      </c>
      <c r="DP205" s="274" t="str">
        <f ca="true">+IF(OFFSET('Hygiene Data'!$D$12,0,10*ROW('Hygiene Data'!D199))="","",OFFSET('Hygiene Data'!$D$12,0,10*ROW('Hygiene Data'!D199)))</f>
        <v/>
      </c>
      <c r="DQ205" s="274" t="str">
        <f ca="true">+IF(OFFSET('Hygiene Data'!$D$13,0,10*ROW('Hygiene Data'!D199))="","",OFFSET('Hygiene Data'!$D$13,0,10*ROW('Hygiene Data'!D199)))</f>
        <v/>
      </c>
      <c r="DR205" s="274" t="str">
        <f ca="true">+IF(OFFSET('Hygiene Data'!$E$11,0,10*ROW('Hygiene Data'!E199))="","",OFFSET('Hygiene Data'!$E$11,0,10*ROW('Hygiene Data'!E199)))</f>
        <v/>
      </c>
      <c r="DS205" s="274" t="str">
        <f ca="true">+IF(OFFSET('Hygiene Data'!$E$12,0,10*ROW('Hygiene Data'!E199))="","",OFFSET('Hygiene Data'!$E$12,0,10*ROW('Hygiene Data'!E199)))</f>
        <v/>
      </c>
      <c r="DT205" s="274" t="str">
        <f ca="true">+IF(OFFSET('Hygiene Data'!$E$13,0,10*ROW('Hygiene Data'!E199))="","",OFFSET('Hygiene Data'!$E$13,0,10*ROW('Hygiene Data'!E199)))</f>
        <v/>
      </c>
      <c r="DU205" s="274" t="str">
        <f ca="true">+IF(OFFSET('Hygiene Data'!$F$11,0,10*ROW('Hygiene Data'!F199))="","",OFFSET('Hygiene Data'!$F$11,0,10*ROW('Hygiene Data'!F199)))</f>
        <v/>
      </c>
      <c r="DV205" s="274" t="str">
        <f ca="true">+IF(OFFSET('Hygiene Data'!$F$12,0,10*ROW('Hygiene Data'!F199))="","",OFFSET('Hygiene Data'!$F$12,0,10*ROW('Hygiene Data'!F199)))</f>
        <v/>
      </c>
      <c r="DW205" s="274" t="str">
        <f ca="true">+IF(OFFSET('Hygiene Data'!$F$13,0,10*ROW('Hygiene Data'!F199))="","",OFFSET('Hygiene Data'!$F$13,0,10*ROW('Hygiene Data'!F199)))</f>
        <v/>
      </c>
      <c r="DX205" s="274" t="str">
        <f ca="true">+IF(OFFSET('Hygiene Data'!$G$11,0,10*ROW('Hygiene Data'!G199))="","",OFFSET('Hygiene Data'!$G$11,0,10*ROW('Hygiene Data'!G199)))</f>
        <v/>
      </c>
      <c r="DY205" s="274" t="str">
        <f ca="true">+IF(OFFSET('Hygiene Data'!$G$12,0,10*ROW('Hygiene Data'!G199))="","",OFFSET('Hygiene Data'!$G$12,0,10*ROW('Hygiene Data'!G199)))</f>
        <v/>
      </c>
      <c r="DZ205" s="274" t="str">
        <f ca="true">+IF(OFFSET('Hygiene Data'!$G$13,0,10*ROW('Hygiene Data'!G199))="","",OFFSET('Hygiene Data'!$G$13,0,10*ROW('Hygiene Data'!G199)))</f>
        <v/>
      </c>
      <c r="EA205" s="274" t="str">
        <f ca="true">+IF(OFFSET('Hygiene Data'!$H$11,0,10*ROW('Hygiene Data'!H199))="","",OFFSET('Hygiene Data'!$H$11,0,10*ROW('Hygiene Data'!H199)))</f>
        <v/>
      </c>
      <c r="EB205" s="274" t="str">
        <f ca="true">+IF(OFFSET('Hygiene Data'!$H$12,0,10*ROW('Hygiene Data'!H199))="","",OFFSET('Hygiene Data'!$H$12,0,10*ROW('Hygiene Data'!H199)))</f>
        <v/>
      </c>
      <c r="EC205" s="274" t="str">
        <f ca="true">+IF(OFFSET('Hygiene Data'!$H$13,0,10*ROW('Hygiene Data'!H199))="","",OFFSET('Hygiene Data'!$H$13,0,10*ROW('Hygiene Data'!H199)))</f>
        <v/>
      </c>
      <c r="ED205" s="274" t="str">
        <f ca="true">+IF(OFFSET('Hygiene Data'!$I$11,0,10*ROW('Hygiene Data'!I199))="","",OFFSET('Hygiene Data'!$I$11,0,10*ROW('Hygiene Data'!I199)))</f>
        <v/>
      </c>
      <c r="EE205" s="274" t="str">
        <f ca="true">+IF(OFFSET('Hygiene Data'!$I$12,0,10*ROW('Hygiene Data'!I199))="","",OFFSET('Hygiene Data'!$I$12,0,10*ROW('Hygiene Data'!I199)))</f>
        <v/>
      </c>
      <c r="EF205" s="274"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0" t="str">
        <f t="shared" ca="true" si="3"/>
        <v/>
      </c>
      <c r="D206" s="9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4"/>
      <c r="BS206" s="274" t="str">
        <f ca="true">+IF(OFFSET('Water Data'!$D$27,0,10*ROW('Water Data'!D200))="","",OFFSET('Water Data'!$D$27,0,10*ROW('Water Data'!D200)))</f>
        <v/>
      </c>
      <c r="BT206" s="274" t="str">
        <f ca="true">+IF(OFFSET('Water Data'!$D$28,0,10*ROW('Water Data'!D200))="","",OFFSET('Water Data'!$D$28,0,10*ROW('Water Data'!D200)))</f>
        <v/>
      </c>
      <c r="BU206" s="274" t="str">
        <f ca="true">+IF(OFFSET('Water Data'!$D$29,0,10*ROW('Water Data'!D200))="","",OFFSET('Water Data'!$D$29,0,10*ROW('Water Data'!D200)))</f>
        <v/>
      </c>
      <c r="BV206" s="274" t="str">
        <f ca="true">+IF(OFFSET('Water Data'!$E$27,0,10*ROW('Water Data'!E200))="","",OFFSET('Water Data'!$E$27,0,10*ROW('Water Data'!E200)))</f>
        <v/>
      </c>
      <c r="BW206" s="274" t="str">
        <f ca="true">+IF(OFFSET('Water Data'!$E$28,0,10*ROW('Water Data'!E200))="","",OFFSET('Water Data'!$E$28,0,10*ROW('Water Data'!E200)))</f>
        <v/>
      </c>
      <c r="BX206" s="274" t="str">
        <f ca="true">+IF(OFFSET('Water Data'!$E$29,0,10*ROW('Water Data'!E200))="","",OFFSET('Water Data'!$E$29,0,10*ROW('Water Data'!E200)))</f>
        <v/>
      </c>
      <c r="BY206" s="274" t="str">
        <f ca="true">+IF(OFFSET('Water Data'!$F$27,0,10*ROW('Water Data'!F200))="","",OFFSET('Water Data'!$F$27,0,10*ROW('Water Data'!F200)))</f>
        <v/>
      </c>
      <c r="BZ206" s="274" t="str">
        <f ca="true">+IF(OFFSET('Water Data'!$F$28,0,10*ROW('Water Data'!F200))="","",OFFSET('Water Data'!$F$28,0,10*ROW('Water Data'!F200)))</f>
        <v/>
      </c>
      <c r="CA206" s="274" t="str">
        <f ca="true">+IF(OFFSET('Water Data'!$F$29,0,10*ROW('Water Data'!F200))="","",OFFSET('Water Data'!$F$29,0,10*ROW('Water Data'!F200)))</f>
        <v/>
      </c>
      <c r="CB206" s="274" t="str">
        <f ca="true">+IF(OFFSET('Water Data'!$G$27,0,10*ROW('Water Data'!G200))="","",OFFSET('Water Data'!$G$27,0,10*ROW('Water Data'!G200)))</f>
        <v/>
      </c>
      <c r="CC206" s="274" t="str">
        <f ca="true">+IF(OFFSET('Water Data'!$G$28,0,10*ROW('Water Data'!G200))="","",OFFSET('Water Data'!$G$28,0,10*ROW('Water Data'!G200)))</f>
        <v/>
      </c>
      <c r="CD206" s="274" t="str">
        <f ca="true">+IF(OFFSET('Water Data'!$G$29,0,10*ROW('Water Data'!G200))="","",OFFSET('Water Data'!$G$29,0,10*ROW('Water Data'!G200)))</f>
        <v/>
      </c>
      <c r="CE206" s="274" t="str">
        <f ca="true">+IF(OFFSET('Water Data'!$H$27,0,10*ROW('Water Data'!H200))="","",OFFSET('Water Data'!$H$27,0,10*ROW('Water Data'!H200)))</f>
        <v/>
      </c>
      <c r="CF206" s="274" t="str">
        <f ca="true">+IF(OFFSET('Water Data'!$H$28,0,10*ROW('Water Data'!H200))="","",OFFSET('Water Data'!$H$28,0,10*ROW('Water Data'!H200)))</f>
        <v/>
      </c>
      <c r="CG206" s="274" t="str">
        <f ca="true">+IF(OFFSET('Water Data'!$H$29,0,10*ROW('Water Data'!H200))="","",OFFSET('Water Data'!$H$29,0,10*ROW('Water Data'!H200)))</f>
        <v/>
      </c>
      <c r="CH206" s="274" t="str">
        <f ca="true">+IF(OFFSET('Water Data'!$I$27,0,10*ROW('Water Data'!I200))="","",OFFSET('Water Data'!$I$27,0,10*ROW('Water Data'!I200)))</f>
        <v/>
      </c>
      <c r="CI206" s="274" t="str">
        <f ca="true">+IF(OFFSET('Water Data'!$I$28,0,10*ROW('Water Data'!I200))="","",OFFSET('Water Data'!$I$28,0,10*ROW('Water Data'!I200)))</f>
        <v/>
      </c>
      <c r="CJ206" s="274" t="str">
        <f ca="true">+IF(OFFSET('Water Data'!$I$29,0,10*ROW('Water Data'!I200))="","",OFFSET('Water Data'!$I$29,0,10*ROW('Water Data'!I200)))</f>
        <v/>
      </c>
      <c r="CK206" s="274" t="str">
        <f ca="true">+IF(OFFSET('Sanitation Data'!$D$28,0,10*ROW('Sanitation Data'!D200))="","",OFFSET('Sanitation Data'!$D$28,0,10*ROW('Sanitation Data'!D200)))</f>
        <v/>
      </c>
      <c r="CL206" s="274" t="str">
        <f ca="true">+IF(OFFSET('Sanitation Data'!$D$29,0,10*ROW('Sanitation Data'!D200))="","",OFFSET('Sanitation Data'!$D$29,0,10*ROW('Sanitation Data'!D200)))</f>
        <v/>
      </c>
      <c r="CM206" s="274" t="str">
        <f ca="true">+IF(OFFSET('Sanitation Data'!$D$30,0,10*ROW('Sanitation Data'!D200))="","",OFFSET('Sanitation Data'!$D$30,0,10*ROW('Sanitation Data'!D200)))</f>
        <v/>
      </c>
      <c r="CN206" s="274" t="str">
        <f ca="true">+IF(OFFSET('Sanitation Data'!$D$31,0,10*ROW('Sanitation Data'!D200))="","",OFFSET('Sanitation Data'!$D$31,0,10*ROW('Sanitation Data'!D200)))</f>
        <v/>
      </c>
      <c r="CO206" s="274" t="str">
        <f ca="true">+IF(OFFSET('Sanitation Data'!$D$32,0,10*ROW('Sanitation Data'!D200))="","",OFFSET('Sanitation Data'!$D$32,0,10*ROW('Sanitation Data'!D200)))</f>
        <v/>
      </c>
      <c r="CP206" s="274" t="str">
        <f ca="true">+IF(OFFSET('Sanitation Data'!$E$28,0,10*ROW('Sanitation Data'!E200))="","",OFFSET('Sanitation Data'!$E$28,0,10*ROW('Sanitation Data'!E200)))</f>
        <v/>
      </c>
      <c r="CQ206" s="274" t="str">
        <f ca="true">+IF(OFFSET('Sanitation Data'!$E$29,0,10*ROW('Sanitation Data'!E200))="","",OFFSET('Sanitation Data'!$E$29,0,10*ROW('Sanitation Data'!E200)))</f>
        <v/>
      </c>
      <c r="CR206" s="274" t="str">
        <f ca="true">+IF(OFFSET('Sanitation Data'!$E$30,0,10*ROW('Sanitation Data'!E200))="","",OFFSET('Sanitation Data'!$E$30,0,10*ROW('Sanitation Data'!E200)))</f>
        <v/>
      </c>
      <c r="CS206" s="274" t="str">
        <f ca="true">+IF(OFFSET('Sanitation Data'!$E$31,0,10*ROW('Sanitation Data'!E200))="","",OFFSET('Sanitation Data'!$E$31,0,10*ROW('Sanitation Data'!E200)))</f>
        <v/>
      </c>
      <c r="CT206" s="274" t="str">
        <f ca="true">+IF(OFFSET('Sanitation Data'!$E$32,0,10*ROW('Sanitation Data'!E200))="","",OFFSET('Sanitation Data'!$E$32,0,10*ROW('Sanitation Data'!E200)))</f>
        <v/>
      </c>
      <c r="CU206" s="274" t="str">
        <f ca="true">+IF(OFFSET('Sanitation Data'!$F$28,0,10*ROW('Sanitation Data'!F200))="","",OFFSET('Sanitation Data'!$F$28,0,10*ROW('Sanitation Data'!F200)))</f>
        <v/>
      </c>
      <c r="CV206" s="274" t="str">
        <f ca="true">+IF(OFFSET('Sanitation Data'!$F$29,0,10*ROW('Sanitation Data'!F200))="","",OFFSET('Sanitation Data'!$F$29,0,10*ROW('Sanitation Data'!F200)))</f>
        <v/>
      </c>
      <c r="CW206" s="274" t="str">
        <f ca="true">+IF(OFFSET('Sanitation Data'!$F$30,0,10*ROW('Sanitation Data'!F200))="","",OFFSET('Sanitation Data'!$F$30,0,10*ROW('Sanitation Data'!F200)))</f>
        <v/>
      </c>
      <c r="CX206" s="274" t="str">
        <f ca="true">+IF(OFFSET('Sanitation Data'!$F$31,0,10*ROW('Sanitation Data'!F200))="","",OFFSET('Sanitation Data'!$F$31,0,10*ROW('Sanitation Data'!F200)))</f>
        <v/>
      </c>
      <c r="CY206" s="274" t="str">
        <f ca="true">+IF(OFFSET('Sanitation Data'!$F$32,0,10*ROW('Sanitation Data'!F200))="","",OFFSET('Sanitation Data'!$F$32,0,10*ROW('Sanitation Data'!F200)))</f>
        <v/>
      </c>
      <c r="CZ206" s="274" t="str">
        <f ca="true">+IF(OFFSET('Sanitation Data'!$G$28,0,10*ROW('Sanitation Data'!G200))="","",OFFSET('Sanitation Data'!$G$28,0,10*ROW('Sanitation Data'!G200)))</f>
        <v/>
      </c>
      <c r="DA206" s="274" t="str">
        <f ca="true">+IF(OFFSET('Sanitation Data'!$G$29,0,10*ROW('Sanitation Data'!G200))="","",OFFSET('Sanitation Data'!$G$29,0,10*ROW('Sanitation Data'!G200)))</f>
        <v/>
      </c>
      <c r="DB206" s="274" t="str">
        <f ca="true">+IF(OFFSET('Sanitation Data'!$G$30,0,10*ROW('Sanitation Data'!G200))="","",OFFSET('Sanitation Data'!$G$30,0,10*ROW('Sanitation Data'!G200)))</f>
        <v/>
      </c>
      <c r="DC206" s="274" t="str">
        <f ca="true">+IF(OFFSET('Sanitation Data'!$G$31,0,10*ROW('Sanitation Data'!G200))="","",OFFSET('Sanitation Data'!$G$31,0,10*ROW('Sanitation Data'!G200)))</f>
        <v/>
      </c>
      <c r="DD206" s="274" t="str">
        <f ca="true">+IF(OFFSET('Sanitation Data'!$G$32,0,10*ROW('Sanitation Data'!G200))="","",OFFSET('Sanitation Data'!$G$32,0,10*ROW('Sanitation Data'!G200)))</f>
        <v/>
      </c>
      <c r="DE206" s="274" t="str">
        <f ca="true">+IF(OFFSET('Sanitation Data'!$H$28,0,10*ROW('Sanitation Data'!H200))="","",OFFSET('Sanitation Data'!$H$28,0,10*ROW('Sanitation Data'!H200)))</f>
        <v/>
      </c>
      <c r="DF206" s="274" t="str">
        <f ca="true">+IF(OFFSET('Sanitation Data'!$H$29,0,10*ROW('Sanitation Data'!H200))="","",OFFSET('Sanitation Data'!$H$29,0,10*ROW('Sanitation Data'!H200)))</f>
        <v/>
      </c>
      <c r="DG206" s="274" t="str">
        <f ca="true">+IF(OFFSET('Sanitation Data'!$H$30,0,10*ROW('Sanitation Data'!H200))="","",OFFSET('Sanitation Data'!$H$30,0,10*ROW('Sanitation Data'!H200)))</f>
        <v/>
      </c>
      <c r="DH206" s="274" t="str">
        <f ca="true">+IF(OFFSET('Sanitation Data'!$H$31,0,10*ROW('Sanitation Data'!H200))="","",OFFSET('Sanitation Data'!$H$31,0,10*ROW('Sanitation Data'!H200)))</f>
        <v/>
      </c>
      <c r="DI206" s="274" t="str">
        <f ca="true">+IF(OFFSET('Sanitation Data'!$H$32,0,10*ROW('Sanitation Data'!H200))="","",OFFSET('Sanitation Data'!$H$32,0,10*ROW('Sanitation Data'!H200)))</f>
        <v/>
      </c>
      <c r="DJ206" s="274" t="str">
        <f ca="true">+IF(OFFSET('Sanitation Data'!$I$28,0,10*ROW('Sanitation Data'!I200))="","",OFFSET('Sanitation Data'!$I$28,0,10*ROW('Sanitation Data'!I200)))</f>
        <v/>
      </c>
      <c r="DK206" s="274" t="str">
        <f ca="true">+IF(OFFSET('Sanitation Data'!$I$29,0,10*ROW('Sanitation Data'!I200))="","",OFFSET('Sanitation Data'!$I$29,0,10*ROW('Sanitation Data'!I200)))</f>
        <v/>
      </c>
      <c r="DL206" s="274" t="str">
        <f ca="true">+IF(OFFSET('Sanitation Data'!$I$30,0,10*ROW('Sanitation Data'!I200))="","",OFFSET('Sanitation Data'!$I$30,0,10*ROW('Sanitation Data'!I200)))</f>
        <v/>
      </c>
      <c r="DM206" s="274" t="str">
        <f ca="true">+IF(OFFSET('Sanitation Data'!$I$31,0,10*ROW('Sanitation Data'!I200))="","",OFFSET('Sanitation Data'!$I$31,0,10*ROW('Sanitation Data'!I200)))</f>
        <v/>
      </c>
      <c r="DN206" s="274" t="str">
        <f ca="true">+IF(OFFSET('Sanitation Data'!$I$32,0,10*ROW('Sanitation Data'!I200))="","",OFFSET('Sanitation Data'!$I$32,0,10*ROW('Sanitation Data'!I200)))</f>
        <v/>
      </c>
      <c r="DO206" s="274" t="str">
        <f ca="true">+IF(OFFSET('Hygiene Data'!$D$11,0,10*ROW('Hygiene Data'!D200))="","",OFFSET('Hygiene Data'!$D$11,0,10*ROW('Hygiene Data'!D200)))</f>
        <v/>
      </c>
      <c r="DP206" s="274" t="str">
        <f ca="true">+IF(OFFSET('Hygiene Data'!$D$12,0,10*ROW('Hygiene Data'!D200))="","",OFFSET('Hygiene Data'!$D$12,0,10*ROW('Hygiene Data'!D200)))</f>
        <v/>
      </c>
      <c r="DQ206" s="274" t="str">
        <f ca="true">+IF(OFFSET('Hygiene Data'!$D$13,0,10*ROW('Hygiene Data'!D200))="","",OFFSET('Hygiene Data'!$D$13,0,10*ROW('Hygiene Data'!D200)))</f>
        <v/>
      </c>
      <c r="DR206" s="274" t="str">
        <f ca="true">+IF(OFFSET('Hygiene Data'!$E$11,0,10*ROW('Hygiene Data'!E200))="","",OFFSET('Hygiene Data'!$E$11,0,10*ROW('Hygiene Data'!E200)))</f>
        <v/>
      </c>
      <c r="DS206" s="274" t="str">
        <f ca="true">+IF(OFFSET('Hygiene Data'!$E$12,0,10*ROW('Hygiene Data'!E200))="","",OFFSET('Hygiene Data'!$E$12,0,10*ROW('Hygiene Data'!E200)))</f>
        <v/>
      </c>
      <c r="DT206" s="274" t="str">
        <f ca="true">+IF(OFFSET('Hygiene Data'!$E$13,0,10*ROW('Hygiene Data'!E200))="","",OFFSET('Hygiene Data'!$E$13,0,10*ROW('Hygiene Data'!E200)))</f>
        <v/>
      </c>
      <c r="DU206" s="274" t="str">
        <f ca="true">+IF(OFFSET('Hygiene Data'!$F$11,0,10*ROW('Hygiene Data'!F200))="","",OFFSET('Hygiene Data'!$F$11,0,10*ROW('Hygiene Data'!F200)))</f>
        <v/>
      </c>
      <c r="DV206" s="274" t="str">
        <f ca="true">+IF(OFFSET('Hygiene Data'!$F$12,0,10*ROW('Hygiene Data'!F200))="","",OFFSET('Hygiene Data'!$F$12,0,10*ROW('Hygiene Data'!F200)))</f>
        <v/>
      </c>
      <c r="DW206" s="274" t="str">
        <f ca="true">+IF(OFFSET('Hygiene Data'!$F$13,0,10*ROW('Hygiene Data'!F200))="","",OFFSET('Hygiene Data'!$F$13,0,10*ROW('Hygiene Data'!F200)))</f>
        <v/>
      </c>
      <c r="DX206" s="274" t="str">
        <f ca="true">+IF(OFFSET('Hygiene Data'!$G$11,0,10*ROW('Hygiene Data'!G200))="","",OFFSET('Hygiene Data'!$G$11,0,10*ROW('Hygiene Data'!G200)))</f>
        <v/>
      </c>
      <c r="DY206" s="274" t="str">
        <f ca="true">+IF(OFFSET('Hygiene Data'!$G$12,0,10*ROW('Hygiene Data'!G200))="","",OFFSET('Hygiene Data'!$G$12,0,10*ROW('Hygiene Data'!G200)))</f>
        <v/>
      </c>
      <c r="DZ206" s="274" t="str">
        <f ca="true">+IF(OFFSET('Hygiene Data'!$G$13,0,10*ROW('Hygiene Data'!G200))="","",OFFSET('Hygiene Data'!$G$13,0,10*ROW('Hygiene Data'!G200)))</f>
        <v/>
      </c>
      <c r="EA206" s="274" t="str">
        <f ca="true">+IF(OFFSET('Hygiene Data'!$H$11,0,10*ROW('Hygiene Data'!H200))="","",OFFSET('Hygiene Data'!$H$11,0,10*ROW('Hygiene Data'!H200)))</f>
        <v/>
      </c>
      <c r="EB206" s="274" t="str">
        <f ca="true">+IF(OFFSET('Hygiene Data'!$H$12,0,10*ROW('Hygiene Data'!H200))="","",OFFSET('Hygiene Data'!$H$12,0,10*ROW('Hygiene Data'!H200)))</f>
        <v/>
      </c>
      <c r="EC206" s="274" t="str">
        <f ca="true">+IF(OFFSET('Hygiene Data'!$H$13,0,10*ROW('Hygiene Data'!H200))="","",OFFSET('Hygiene Data'!$H$13,0,10*ROW('Hygiene Data'!H200)))</f>
        <v/>
      </c>
      <c r="ED206" s="274" t="str">
        <f ca="true">+IF(OFFSET('Hygiene Data'!$I$11,0,10*ROW('Hygiene Data'!I200))="","",OFFSET('Hygiene Data'!$I$11,0,10*ROW('Hygiene Data'!I200)))</f>
        <v/>
      </c>
      <c r="EE206" s="274" t="str">
        <f ca="true">+IF(OFFSET('Hygiene Data'!$I$12,0,10*ROW('Hygiene Data'!I200))="","",OFFSET('Hygiene Data'!$I$12,0,10*ROW('Hygiene Data'!I200)))</f>
        <v/>
      </c>
      <c r="EF206" s="274"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0" t="str">
        <f t="shared" ca="true" si="3"/>
        <v/>
      </c>
      <c r="D207" s="9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4"/>
      <c r="BS207" s="274" t="str">
        <f ca="true">+IF(OFFSET('Water Data'!$D$27,0,10*ROW('Water Data'!D201))="","",OFFSET('Water Data'!$D$27,0,10*ROW('Water Data'!D201)))</f>
        <v/>
      </c>
      <c r="BT207" s="274" t="str">
        <f ca="true">+IF(OFFSET('Water Data'!$D$28,0,10*ROW('Water Data'!D201))="","",OFFSET('Water Data'!$D$28,0,10*ROW('Water Data'!D201)))</f>
        <v/>
      </c>
      <c r="BU207" s="274" t="str">
        <f ca="true">+IF(OFFSET('Water Data'!$D$29,0,10*ROW('Water Data'!D201))="","",OFFSET('Water Data'!$D$29,0,10*ROW('Water Data'!D201)))</f>
        <v/>
      </c>
      <c r="BV207" s="274" t="str">
        <f ca="true">+IF(OFFSET('Water Data'!$E$27,0,10*ROW('Water Data'!E201))="","",OFFSET('Water Data'!$E$27,0,10*ROW('Water Data'!E201)))</f>
        <v/>
      </c>
      <c r="BW207" s="274" t="str">
        <f ca="true">+IF(OFFSET('Water Data'!$E$28,0,10*ROW('Water Data'!E201))="","",OFFSET('Water Data'!$E$28,0,10*ROW('Water Data'!E201)))</f>
        <v/>
      </c>
      <c r="BX207" s="274" t="str">
        <f ca="true">+IF(OFFSET('Water Data'!$E$29,0,10*ROW('Water Data'!E201))="","",OFFSET('Water Data'!$E$29,0,10*ROW('Water Data'!E201)))</f>
        <v/>
      </c>
      <c r="BY207" s="274" t="str">
        <f ca="true">+IF(OFFSET('Water Data'!$F$27,0,10*ROW('Water Data'!F201))="","",OFFSET('Water Data'!$F$27,0,10*ROW('Water Data'!F201)))</f>
        <v/>
      </c>
      <c r="BZ207" s="274" t="str">
        <f ca="true">+IF(OFFSET('Water Data'!$F$28,0,10*ROW('Water Data'!F201))="","",OFFSET('Water Data'!$F$28,0,10*ROW('Water Data'!F201)))</f>
        <v/>
      </c>
      <c r="CA207" s="274" t="str">
        <f ca="true">+IF(OFFSET('Water Data'!$F$29,0,10*ROW('Water Data'!F201))="","",OFFSET('Water Data'!$F$29,0,10*ROW('Water Data'!F201)))</f>
        <v/>
      </c>
      <c r="CB207" s="274" t="str">
        <f ca="true">+IF(OFFSET('Water Data'!$G$27,0,10*ROW('Water Data'!G201))="","",OFFSET('Water Data'!$G$27,0,10*ROW('Water Data'!G201)))</f>
        <v/>
      </c>
      <c r="CC207" s="274" t="str">
        <f ca="true">+IF(OFFSET('Water Data'!$G$28,0,10*ROW('Water Data'!G201))="","",OFFSET('Water Data'!$G$28,0,10*ROW('Water Data'!G201)))</f>
        <v/>
      </c>
      <c r="CD207" s="274" t="str">
        <f ca="true">+IF(OFFSET('Water Data'!$G$29,0,10*ROW('Water Data'!G201))="","",OFFSET('Water Data'!$G$29,0,10*ROW('Water Data'!G201)))</f>
        <v/>
      </c>
      <c r="CE207" s="274" t="str">
        <f ca="true">+IF(OFFSET('Water Data'!$H$27,0,10*ROW('Water Data'!H201))="","",OFFSET('Water Data'!$H$27,0,10*ROW('Water Data'!H201)))</f>
        <v/>
      </c>
      <c r="CF207" s="274" t="str">
        <f ca="true">+IF(OFFSET('Water Data'!$H$28,0,10*ROW('Water Data'!H201))="","",OFFSET('Water Data'!$H$28,0,10*ROW('Water Data'!H201)))</f>
        <v/>
      </c>
      <c r="CG207" s="274" t="str">
        <f ca="true">+IF(OFFSET('Water Data'!$H$29,0,10*ROW('Water Data'!H201))="","",OFFSET('Water Data'!$H$29,0,10*ROW('Water Data'!H201)))</f>
        <v/>
      </c>
      <c r="CH207" s="274" t="str">
        <f ca="true">+IF(OFFSET('Water Data'!$I$27,0,10*ROW('Water Data'!I201))="","",OFFSET('Water Data'!$I$27,0,10*ROW('Water Data'!I201)))</f>
        <v/>
      </c>
      <c r="CI207" s="274" t="str">
        <f ca="true">+IF(OFFSET('Water Data'!$I$28,0,10*ROW('Water Data'!I201))="","",OFFSET('Water Data'!$I$28,0,10*ROW('Water Data'!I201)))</f>
        <v/>
      </c>
      <c r="CJ207" s="274" t="str">
        <f ca="true">+IF(OFFSET('Water Data'!$I$29,0,10*ROW('Water Data'!I201))="","",OFFSET('Water Data'!$I$29,0,10*ROW('Water Data'!I201)))</f>
        <v/>
      </c>
      <c r="CK207" s="274" t="str">
        <f ca="true">+IF(OFFSET('Sanitation Data'!$D$28,0,10*ROW('Sanitation Data'!D201))="","",OFFSET('Sanitation Data'!$D$28,0,10*ROW('Sanitation Data'!D201)))</f>
        <v/>
      </c>
      <c r="CL207" s="274" t="str">
        <f ca="true">+IF(OFFSET('Sanitation Data'!$D$29,0,10*ROW('Sanitation Data'!D201))="","",OFFSET('Sanitation Data'!$D$29,0,10*ROW('Sanitation Data'!D201)))</f>
        <v/>
      </c>
      <c r="CM207" s="274" t="str">
        <f ca="true">+IF(OFFSET('Sanitation Data'!$D$30,0,10*ROW('Sanitation Data'!D201))="","",OFFSET('Sanitation Data'!$D$30,0,10*ROW('Sanitation Data'!D201)))</f>
        <v/>
      </c>
      <c r="CN207" s="274" t="str">
        <f ca="true">+IF(OFFSET('Sanitation Data'!$D$31,0,10*ROW('Sanitation Data'!D201))="","",OFFSET('Sanitation Data'!$D$31,0,10*ROW('Sanitation Data'!D201)))</f>
        <v/>
      </c>
      <c r="CO207" s="274" t="str">
        <f ca="true">+IF(OFFSET('Sanitation Data'!$D$32,0,10*ROW('Sanitation Data'!D201))="","",OFFSET('Sanitation Data'!$D$32,0,10*ROW('Sanitation Data'!D201)))</f>
        <v/>
      </c>
      <c r="CP207" s="274" t="str">
        <f ca="true">+IF(OFFSET('Sanitation Data'!$E$28,0,10*ROW('Sanitation Data'!E201))="","",OFFSET('Sanitation Data'!$E$28,0,10*ROW('Sanitation Data'!E201)))</f>
        <v/>
      </c>
      <c r="CQ207" s="274" t="str">
        <f ca="true">+IF(OFFSET('Sanitation Data'!$E$29,0,10*ROW('Sanitation Data'!E201))="","",OFFSET('Sanitation Data'!$E$29,0,10*ROW('Sanitation Data'!E201)))</f>
        <v/>
      </c>
      <c r="CR207" s="274" t="str">
        <f ca="true">+IF(OFFSET('Sanitation Data'!$E$30,0,10*ROW('Sanitation Data'!E201))="","",OFFSET('Sanitation Data'!$E$30,0,10*ROW('Sanitation Data'!E201)))</f>
        <v/>
      </c>
      <c r="CS207" s="274" t="str">
        <f ca="true">+IF(OFFSET('Sanitation Data'!$E$31,0,10*ROW('Sanitation Data'!E201))="","",OFFSET('Sanitation Data'!$E$31,0,10*ROW('Sanitation Data'!E201)))</f>
        <v/>
      </c>
      <c r="CT207" s="274" t="str">
        <f ca="true">+IF(OFFSET('Sanitation Data'!$E$32,0,10*ROW('Sanitation Data'!E201))="","",OFFSET('Sanitation Data'!$E$32,0,10*ROW('Sanitation Data'!E201)))</f>
        <v/>
      </c>
      <c r="CU207" s="274" t="str">
        <f ca="true">+IF(OFFSET('Sanitation Data'!$F$28,0,10*ROW('Sanitation Data'!F201))="","",OFFSET('Sanitation Data'!$F$28,0,10*ROW('Sanitation Data'!F201)))</f>
        <v/>
      </c>
      <c r="CV207" s="274" t="str">
        <f ca="true">+IF(OFFSET('Sanitation Data'!$F$29,0,10*ROW('Sanitation Data'!F201))="","",OFFSET('Sanitation Data'!$F$29,0,10*ROW('Sanitation Data'!F201)))</f>
        <v/>
      </c>
      <c r="CW207" s="274" t="str">
        <f ca="true">+IF(OFFSET('Sanitation Data'!$F$30,0,10*ROW('Sanitation Data'!F201))="","",OFFSET('Sanitation Data'!$F$30,0,10*ROW('Sanitation Data'!F201)))</f>
        <v/>
      </c>
      <c r="CX207" s="274" t="str">
        <f ca="true">+IF(OFFSET('Sanitation Data'!$F$31,0,10*ROW('Sanitation Data'!F201))="","",OFFSET('Sanitation Data'!$F$31,0,10*ROW('Sanitation Data'!F201)))</f>
        <v/>
      </c>
      <c r="CY207" s="274" t="str">
        <f ca="true">+IF(OFFSET('Sanitation Data'!$F$32,0,10*ROW('Sanitation Data'!F201))="","",OFFSET('Sanitation Data'!$F$32,0,10*ROW('Sanitation Data'!F201)))</f>
        <v/>
      </c>
      <c r="CZ207" s="274" t="str">
        <f ca="true">+IF(OFFSET('Sanitation Data'!$G$28,0,10*ROW('Sanitation Data'!G201))="","",OFFSET('Sanitation Data'!$G$28,0,10*ROW('Sanitation Data'!G201)))</f>
        <v/>
      </c>
      <c r="DA207" s="274" t="str">
        <f ca="true">+IF(OFFSET('Sanitation Data'!$G$29,0,10*ROW('Sanitation Data'!G201))="","",OFFSET('Sanitation Data'!$G$29,0,10*ROW('Sanitation Data'!G201)))</f>
        <v/>
      </c>
      <c r="DB207" s="274" t="str">
        <f ca="true">+IF(OFFSET('Sanitation Data'!$G$30,0,10*ROW('Sanitation Data'!G201))="","",OFFSET('Sanitation Data'!$G$30,0,10*ROW('Sanitation Data'!G201)))</f>
        <v/>
      </c>
      <c r="DC207" s="274" t="str">
        <f ca="true">+IF(OFFSET('Sanitation Data'!$G$31,0,10*ROW('Sanitation Data'!G201))="","",OFFSET('Sanitation Data'!$G$31,0,10*ROW('Sanitation Data'!G201)))</f>
        <v/>
      </c>
      <c r="DD207" s="274" t="str">
        <f ca="true">+IF(OFFSET('Sanitation Data'!$G$32,0,10*ROW('Sanitation Data'!G201))="","",OFFSET('Sanitation Data'!$G$32,0,10*ROW('Sanitation Data'!G201)))</f>
        <v/>
      </c>
      <c r="DE207" s="274" t="str">
        <f ca="true">+IF(OFFSET('Sanitation Data'!$H$28,0,10*ROW('Sanitation Data'!H201))="","",OFFSET('Sanitation Data'!$H$28,0,10*ROW('Sanitation Data'!H201)))</f>
        <v/>
      </c>
      <c r="DF207" s="274" t="str">
        <f ca="true">+IF(OFFSET('Sanitation Data'!$H$29,0,10*ROW('Sanitation Data'!H201))="","",OFFSET('Sanitation Data'!$H$29,0,10*ROW('Sanitation Data'!H201)))</f>
        <v/>
      </c>
      <c r="DG207" s="274" t="str">
        <f ca="true">+IF(OFFSET('Sanitation Data'!$H$30,0,10*ROW('Sanitation Data'!H201))="","",OFFSET('Sanitation Data'!$H$30,0,10*ROW('Sanitation Data'!H201)))</f>
        <v/>
      </c>
      <c r="DH207" s="274" t="str">
        <f ca="true">+IF(OFFSET('Sanitation Data'!$H$31,0,10*ROW('Sanitation Data'!H201))="","",OFFSET('Sanitation Data'!$H$31,0,10*ROW('Sanitation Data'!H201)))</f>
        <v/>
      </c>
      <c r="DI207" s="274" t="str">
        <f ca="true">+IF(OFFSET('Sanitation Data'!$H$32,0,10*ROW('Sanitation Data'!H201))="","",OFFSET('Sanitation Data'!$H$32,0,10*ROW('Sanitation Data'!H201)))</f>
        <v/>
      </c>
      <c r="DJ207" s="274" t="str">
        <f ca="true">+IF(OFFSET('Sanitation Data'!$I$28,0,10*ROW('Sanitation Data'!I201))="","",OFFSET('Sanitation Data'!$I$28,0,10*ROW('Sanitation Data'!I201)))</f>
        <v/>
      </c>
      <c r="DK207" s="274" t="str">
        <f ca="true">+IF(OFFSET('Sanitation Data'!$I$29,0,10*ROW('Sanitation Data'!I201))="","",OFFSET('Sanitation Data'!$I$29,0,10*ROW('Sanitation Data'!I201)))</f>
        <v/>
      </c>
      <c r="DL207" s="274" t="str">
        <f ca="true">+IF(OFFSET('Sanitation Data'!$I$30,0,10*ROW('Sanitation Data'!I201))="","",OFFSET('Sanitation Data'!$I$30,0,10*ROW('Sanitation Data'!I201)))</f>
        <v/>
      </c>
      <c r="DM207" s="274" t="str">
        <f ca="true">+IF(OFFSET('Sanitation Data'!$I$31,0,10*ROW('Sanitation Data'!I201))="","",OFFSET('Sanitation Data'!$I$31,0,10*ROW('Sanitation Data'!I201)))</f>
        <v/>
      </c>
      <c r="DN207" s="274" t="str">
        <f ca="true">+IF(OFFSET('Sanitation Data'!$I$32,0,10*ROW('Sanitation Data'!I201))="","",OFFSET('Sanitation Data'!$I$32,0,10*ROW('Sanitation Data'!I201)))</f>
        <v/>
      </c>
      <c r="DO207" s="274" t="str">
        <f ca="true">+IF(OFFSET('Hygiene Data'!$D$11,0,10*ROW('Hygiene Data'!D201))="","",OFFSET('Hygiene Data'!$D$11,0,10*ROW('Hygiene Data'!D201)))</f>
        <v/>
      </c>
      <c r="DP207" s="274" t="str">
        <f ca="true">+IF(OFFSET('Hygiene Data'!$D$12,0,10*ROW('Hygiene Data'!D201))="","",OFFSET('Hygiene Data'!$D$12,0,10*ROW('Hygiene Data'!D201)))</f>
        <v/>
      </c>
      <c r="DQ207" s="274" t="str">
        <f ca="true">+IF(OFFSET('Hygiene Data'!$D$13,0,10*ROW('Hygiene Data'!D201))="","",OFFSET('Hygiene Data'!$D$13,0,10*ROW('Hygiene Data'!D201)))</f>
        <v/>
      </c>
      <c r="DR207" s="274" t="str">
        <f ca="true">+IF(OFFSET('Hygiene Data'!$E$11,0,10*ROW('Hygiene Data'!E201))="","",OFFSET('Hygiene Data'!$E$11,0,10*ROW('Hygiene Data'!E201)))</f>
        <v/>
      </c>
      <c r="DS207" s="274" t="str">
        <f ca="true">+IF(OFFSET('Hygiene Data'!$E$12,0,10*ROW('Hygiene Data'!E201))="","",OFFSET('Hygiene Data'!$E$12,0,10*ROW('Hygiene Data'!E201)))</f>
        <v/>
      </c>
      <c r="DT207" s="274" t="str">
        <f ca="true">+IF(OFFSET('Hygiene Data'!$E$13,0,10*ROW('Hygiene Data'!E201))="","",OFFSET('Hygiene Data'!$E$13,0,10*ROW('Hygiene Data'!E201)))</f>
        <v/>
      </c>
      <c r="DU207" s="274" t="str">
        <f ca="true">+IF(OFFSET('Hygiene Data'!$F$11,0,10*ROW('Hygiene Data'!F201))="","",OFFSET('Hygiene Data'!$F$11,0,10*ROW('Hygiene Data'!F201)))</f>
        <v/>
      </c>
      <c r="DV207" s="274" t="str">
        <f ca="true">+IF(OFFSET('Hygiene Data'!$F$12,0,10*ROW('Hygiene Data'!F201))="","",OFFSET('Hygiene Data'!$F$12,0,10*ROW('Hygiene Data'!F201)))</f>
        <v/>
      </c>
      <c r="DW207" s="274" t="str">
        <f ca="true">+IF(OFFSET('Hygiene Data'!$F$13,0,10*ROW('Hygiene Data'!F201))="","",OFFSET('Hygiene Data'!$F$13,0,10*ROW('Hygiene Data'!F201)))</f>
        <v/>
      </c>
      <c r="DX207" s="274" t="str">
        <f ca="true">+IF(OFFSET('Hygiene Data'!$G$11,0,10*ROW('Hygiene Data'!G201))="","",OFFSET('Hygiene Data'!$G$11,0,10*ROW('Hygiene Data'!G201)))</f>
        <v/>
      </c>
      <c r="DY207" s="274" t="str">
        <f ca="true">+IF(OFFSET('Hygiene Data'!$G$12,0,10*ROW('Hygiene Data'!G201))="","",OFFSET('Hygiene Data'!$G$12,0,10*ROW('Hygiene Data'!G201)))</f>
        <v/>
      </c>
      <c r="DZ207" s="274" t="str">
        <f ca="true">+IF(OFFSET('Hygiene Data'!$G$13,0,10*ROW('Hygiene Data'!G201))="","",OFFSET('Hygiene Data'!$G$13,0,10*ROW('Hygiene Data'!G201)))</f>
        <v/>
      </c>
      <c r="EA207" s="274" t="str">
        <f ca="true">+IF(OFFSET('Hygiene Data'!$H$11,0,10*ROW('Hygiene Data'!H201))="","",OFFSET('Hygiene Data'!$H$11,0,10*ROW('Hygiene Data'!H201)))</f>
        <v/>
      </c>
      <c r="EB207" s="274" t="str">
        <f ca="true">+IF(OFFSET('Hygiene Data'!$H$12,0,10*ROW('Hygiene Data'!H201))="","",OFFSET('Hygiene Data'!$H$12,0,10*ROW('Hygiene Data'!H201)))</f>
        <v/>
      </c>
      <c r="EC207" s="274" t="str">
        <f ca="true">+IF(OFFSET('Hygiene Data'!$H$13,0,10*ROW('Hygiene Data'!H201))="","",OFFSET('Hygiene Data'!$H$13,0,10*ROW('Hygiene Data'!H201)))</f>
        <v/>
      </c>
      <c r="ED207" s="274" t="str">
        <f ca="true">+IF(OFFSET('Hygiene Data'!$I$11,0,10*ROW('Hygiene Data'!I201))="","",OFFSET('Hygiene Data'!$I$11,0,10*ROW('Hygiene Data'!I201)))</f>
        <v/>
      </c>
      <c r="EE207" s="274" t="str">
        <f ca="true">+IF(OFFSET('Hygiene Data'!$I$12,0,10*ROW('Hygiene Data'!I201))="","",OFFSET('Hygiene Data'!$I$12,0,10*ROW('Hygiene Data'!I201)))</f>
        <v/>
      </c>
      <c r="EF207" s="274"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style="124"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s>
  <sheetData>
    <row xmlns:x14ac="http://schemas.microsoft.com/office/spreadsheetml/2009/9/ac" r="1" s="310" customFormat="true" ht="30" customHeight="true" x14ac:dyDescent="0.25">
      <c r="B1" s="324" t="s">
        <v>28</v>
      </c>
      <c r="C1" s="410" t="s">
        <v>201</v>
      </c>
      <c r="D1" s="319" t="s">
        <v>145</v>
      </c>
      <c r="E1" s="319"/>
      <c r="F1" s="319"/>
      <c r="G1" s="319"/>
      <c r="H1" s="319"/>
      <c r="I1" s="323"/>
      <c r="J1" s="311"/>
      <c r="K1" s="311"/>
      <c r="L1" s="324" t="s">
        <v>28</v>
      </c>
      <c r="M1" s="410" t="s">
        <v>201</v>
      </c>
      <c r="N1" s="319" t="str">
        <f>D1</f>
        <v>Solomon Islands</v>
      </c>
      <c r="O1" s="319"/>
      <c r="P1" s="319"/>
      <c r="Q1" s="319"/>
      <c r="R1" s="319"/>
      <c r="S1" s="323"/>
      <c r="T1" s="311"/>
      <c r="U1" s="311"/>
      <c r="V1" s="324" t="s">
        <v>28</v>
      </c>
      <c r="W1" s="410">
        <v>2017</v>
      </c>
      <c r="X1" s="319" t="str">
        <f>N1</f>
        <v>Solomon Islands</v>
      </c>
      <c r="Y1" s="319"/>
      <c r="Z1" s="319"/>
      <c r="AA1" s="319"/>
      <c r="AB1" s="319"/>
      <c r="AC1" s="323"/>
      <c r="AD1" s="311"/>
      <c r="AE1" s="311"/>
      <c r="AF1" s="324" t="s">
        <v>22</v>
      </c>
      <c r="AG1" s="410">
        <v>2018</v>
      </c>
      <c r="AH1" s="319" t="s">
        <v>145</v>
      </c>
      <c r="AI1" s="319"/>
      <c r="AJ1" s="319"/>
      <c r="AK1" s="319"/>
      <c r="AL1" s="319"/>
      <c r="AM1" s="323"/>
      <c r="AN1" s="311"/>
      <c r="AO1" s="311"/>
      <c r="AP1" s="324" t="s">
        <v>28</v>
      </c>
      <c r="AQ1" s="410">
        <v>2019</v>
      </c>
      <c r="AR1" s="319" t="str">
        <f>AH1</f>
        <v>Solomon Islands</v>
      </c>
      <c r="AS1" s="319"/>
      <c r="AT1" s="319"/>
      <c r="AU1" s="319"/>
      <c r="AV1" s="319"/>
      <c r="AW1" s="323"/>
      <c r="AX1" s="311"/>
      <c r="AY1" s="311"/>
      <c r="AZ1" s="324"/>
      <c r="BA1" s="319"/>
      <c r="BB1" s="319"/>
      <c r="BC1" s="319"/>
      <c r="BD1" s="319"/>
      <c r="BE1" s="319"/>
      <c r="BF1" s="319"/>
      <c r="BG1" s="323"/>
    </row>
    <row xmlns:x14ac="http://schemas.microsoft.com/office/spreadsheetml/2009/9/ac" r="2" s="310" customFormat="true" ht="30" customHeight="true" x14ac:dyDescent="0.25">
      <c r="A2" s="568" t="s">
        <v>289</v>
      </c>
      <c r="B2" s="320" t="s">
        <v>199</v>
      </c>
      <c r="C2" s="242" t="s">
        <v>143</v>
      </c>
      <c r="D2" s="242" t="s">
        <v>146</v>
      </c>
      <c r="E2" s="321"/>
      <c r="F2" s="321"/>
      <c r="G2" s="321"/>
      <c r="H2" s="321"/>
      <c r="I2" s="322"/>
      <c r="J2" s="311" t="s">
        <v>202</v>
      </c>
      <c r="K2" s="311"/>
      <c r="L2" s="320" t="s">
        <v>200</v>
      </c>
      <c r="M2" s="242" t="s">
        <v>169</v>
      </c>
      <c r="N2" s="242" t="s">
        <v>168</v>
      </c>
      <c r="O2" s="321"/>
      <c r="P2" s="321"/>
      <c r="Q2" s="321"/>
      <c r="R2" s="321"/>
      <c r="S2" s="322"/>
      <c r="T2" s="311" t="s">
        <v>202</v>
      </c>
      <c r="U2" s="311"/>
      <c r="V2" s="320" t="s">
        <v>218</v>
      </c>
      <c r="W2" s="242" t="s">
        <v>169</v>
      </c>
      <c r="X2" s="242" t="s">
        <v>168</v>
      </c>
      <c r="Y2" s="321"/>
      <c r="Z2" s="321"/>
      <c r="AA2" s="321"/>
      <c r="AB2" s="321"/>
      <c r="AC2" s="322"/>
      <c r="AD2" s="311" t="s">
        <v>202</v>
      </c>
      <c r="AE2" s="311"/>
      <c r="AF2" s="320" t="s">
        <v>222</v>
      </c>
      <c r="AG2" s="242" t="s">
        <v>143</v>
      </c>
      <c r="AH2" s="242" t="s">
        <v>223</v>
      </c>
      <c r="AI2" s="321"/>
      <c r="AJ2" s="321"/>
      <c r="AK2" s="321"/>
      <c r="AL2" s="321"/>
      <c r="AM2" s="322"/>
      <c r="AN2" s="311" t="s">
        <v>202</v>
      </c>
      <c r="AO2" s="311"/>
      <c r="AP2" s="320" t="s">
        <v>219</v>
      </c>
      <c r="AQ2" s="242" t="s">
        <v>169</v>
      </c>
      <c r="AR2" s="242" t="s">
        <v>168</v>
      </c>
      <c r="AS2" s="321"/>
      <c r="AT2" s="321"/>
      <c r="AU2" s="321"/>
      <c r="AV2" s="321"/>
      <c r="AW2" s="322"/>
      <c r="AX2" s="311" t="s">
        <v>202</v>
      </c>
      <c r="AY2" s="311"/>
      <c r="AZ2" s="320"/>
      <c r="BA2" s="242"/>
      <c r="BB2" s="242"/>
      <c r="BC2" s="321"/>
      <c r="BD2" s="321"/>
      <c r="BE2" s="321"/>
      <c r="BF2" s="321"/>
      <c r="BG2" s="322"/>
    </row>
    <row xmlns:x14ac="http://schemas.microsoft.com/office/spreadsheetml/2009/9/ac" r="3" s="250" customFormat="true" ht="18" customHeight="true" x14ac:dyDescent="0.25">
      <c r="A3" s="568"/>
      <c r="B3" s="243" t="s">
        <v>160</v>
      </c>
      <c r="C3" s="244" t="s">
        <v>54</v>
      </c>
      <c r="D3" s="245" t="s">
        <v>7</v>
      </c>
      <c r="E3" s="246" t="s">
        <v>1</v>
      </c>
      <c r="F3" s="246" t="s">
        <v>2</v>
      </c>
      <c r="G3" s="246" t="s">
        <v>16</v>
      </c>
      <c r="H3" s="246" t="s">
        <v>17</v>
      </c>
      <c r="I3" s="247" t="s">
        <v>18</v>
      </c>
      <c r="J3" s="248"/>
      <c r="K3" s="248"/>
      <c r="L3" s="243" t="s">
        <v>160</v>
      </c>
      <c r="M3" s="244" t="s">
        <v>54</v>
      </c>
      <c r="N3" s="245" t="s">
        <v>7</v>
      </c>
      <c r="O3" s="246" t="s">
        <v>1</v>
      </c>
      <c r="P3" s="246" t="s">
        <v>2</v>
      </c>
      <c r="Q3" s="246" t="s">
        <v>16</v>
      </c>
      <c r="R3" s="246" t="s">
        <v>17</v>
      </c>
      <c r="S3" s="247" t="s">
        <v>18</v>
      </c>
      <c r="T3" s="248"/>
      <c r="U3" s="248"/>
      <c r="V3" s="243" t="s">
        <v>160</v>
      </c>
      <c r="W3" s="244" t="s">
        <v>54</v>
      </c>
      <c r="X3" s="245" t="s">
        <v>7</v>
      </c>
      <c r="Y3" s="246" t="s">
        <v>1</v>
      </c>
      <c r="Z3" s="246" t="s">
        <v>2</v>
      </c>
      <c r="AA3" s="246" t="s">
        <v>16</v>
      </c>
      <c r="AB3" s="246" t="s">
        <v>17</v>
      </c>
      <c r="AC3" s="247" t="s">
        <v>18</v>
      </c>
      <c r="AD3" s="248"/>
      <c r="AE3" s="248"/>
      <c r="AF3" s="243" t="s">
        <v>160</v>
      </c>
      <c r="AG3" s="244" t="s">
        <v>54</v>
      </c>
      <c r="AH3" s="245" t="s">
        <v>7</v>
      </c>
      <c r="AI3" s="246" t="s">
        <v>1</v>
      </c>
      <c r="AJ3" s="246" t="s">
        <v>2</v>
      </c>
      <c r="AK3" s="246" t="s">
        <v>16</v>
      </c>
      <c r="AL3" s="246" t="s">
        <v>17</v>
      </c>
      <c r="AM3" s="247" t="s">
        <v>18</v>
      </c>
      <c r="AN3" s="248"/>
      <c r="AO3" s="248"/>
      <c r="AP3" s="243" t="s">
        <v>160</v>
      </c>
      <c r="AQ3" s="244" t="s">
        <v>54</v>
      </c>
      <c r="AR3" s="245" t="s">
        <v>7</v>
      </c>
      <c r="AS3" s="246" t="s">
        <v>1</v>
      </c>
      <c r="AT3" s="246" t="s">
        <v>2</v>
      </c>
      <c r="AU3" s="246" t="s">
        <v>16</v>
      </c>
      <c r="AV3" s="246" t="s">
        <v>17</v>
      </c>
      <c r="AW3" s="247" t="s">
        <v>18</v>
      </c>
      <c r="AX3" s="248"/>
      <c r="AY3" s="248"/>
      <c r="AZ3" s="243"/>
      <c r="BA3" s="244"/>
      <c r="BB3" s="245"/>
      <c r="BC3" s="246"/>
      <c r="BD3" s="246"/>
      <c r="BE3" s="246"/>
      <c r="BF3" s="246"/>
      <c r="BG3" s="247"/>
      <c r="BJ3" s="249"/>
      <c r="BT3" s="249"/>
      <c r="CD3" s="249"/>
      <c r="CN3" s="249"/>
      <c r="CX3" s="249"/>
      <c r="DH3" s="249"/>
      <c r="DR3" s="249"/>
      <c r="EB3" s="249"/>
      <c r="EL3" s="249"/>
      <c r="EV3" s="249"/>
      <c r="FF3" s="249"/>
      <c r="FP3" s="249"/>
      <c r="FZ3" s="249"/>
      <c r="GJ3" s="249"/>
      <c r="GT3" s="249"/>
      <c r="HD3" s="249"/>
      <c r="HN3" s="249"/>
      <c r="HX3" s="249"/>
    </row>
    <row xmlns:x14ac="http://schemas.microsoft.com/office/spreadsheetml/2009/9/ac" r="4" s="4" customFormat="true" x14ac:dyDescent="0.25">
      <c r="A4" s="385" t="str">
        <f>IF(ISBLANK('Data Summary'!A6),"",'Data Summary'!A6)</f>
        <v>SLB_2016_SUR</v>
      </c>
      <c r="B4" s="117"/>
      <c r="C4" s="15" t="s">
        <v>24</v>
      </c>
      <c r="D4" s="9" t="str">
        <f>IF(COUNTA(D13)=0,"",D13)</f>
        <v/>
      </c>
      <c r="E4" s="9" t="str">
        <f t="shared" ref="E4:I4" si="0">IF(COUNTA(E13)=0,"",E13)</f>
        <v/>
      </c>
      <c r="F4" s="9" t="str">
        <f t="shared" si="0"/>
        <v/>
      </c>
      <c r="G4" s="9" t="str">
        <f t="shared" si="0"/>
        <v/>
      </c>
      <c r="H4" s="9" t="str">
        <f t="shared" si="0"/>
        <v/>
      </c>
      <c r="I4" s="29" t="str">
        <f t="shared" si="0"/>
        <v/>
      </c>
      <c r="J4" s="23"/>
      <c r="K4" s="23"/>
      <c r="L4" s="117"/>
      <c r="M4" s="15" t="s">
        <v>24</v>
      </c>
      <c r="N4" s="9" t="str">
        <f t="shared" ref="N4:S4" si="1">IF(COUNTA(N13)=0,"",N13)</f>
        <v/>
      </c>
      <c r="O4" s="9" t="str">
        <f t="shared" si="1"/>
        <v/>
      </c>
      <c r="P4" s="9" t="str">
        <f t="shared" si="1"/>
        <v/>
      </c>
      <c r="Q4" s="9" t="str">
        <f t="shared" si="1"/>
        <v/>
      </c>
      <c r="R4" s="9" t="str">
        <f t="shared" si="1"/>
        <v/>
      </c>
      <c r="S4" s="29" t="str">
        <f t="shared" si="1"/>
        <v/>
      </c>
      <c r="T4" s="23"/>
      <c r="U4" s="23"/>
      <c r="V4" s="117"/>
      <c r="W4" s="15" t="s">
        <v>24</v>
      </c>
      <c r="X4" s="9" t="str">
        <f t="shared" ref="X4:AC4" si="2">IF(COUNTA(X13)=0,"",X13)</f>
        <v/>
      </c>
      <c r="Y4" s="9" t="str">
        <f t="shared" si="2"/>
        <v/>
      </c>
      <c r="Z4" s="9" t="str">
        <f t="shared" si="2"/>
        <v/>
      </c>
      <c r="AA4" s="9" t="str">
        <f t="shared" si="2"/>
        <v/>
      </c>
      <c r="AB4" s="9" t="str">
        <f t="shared" si="2"/>
        <v/>
      </c>
      <c r="AC4" s="29" t="str">
        <f t="shared" si="2"/>
        <v/>
      </c>
      <c r="AD4" s="23"/>
      <c r="AE4" s="23"/>
      <c r="AF4" s="117"/>
      <c r="AG4" s="15" t="s">
        <v>24</v>
      </c>
      <c r="AH4" s="9">
        <f t="shared" ref="AH4:AM4" si="3">IF(COUNTA(AH13)=0,"",AH13)</f>
        <v>27.212179267364416</v>
      </c>
      <c r="AI4" s="9" t="str">
        <f t="shared" si="3"/>
        <v/>
      </c>
      <c r="AJ4" s="9" t="str">
        <f t="shared" si="3"/>
        <v/>
      </c>
      <c r="AK4" s="9">
        <f t="shared" si="3"/>
        <v>37.919460000000001</v>
      </c>
      <c r="AL4" s="9">
        <f t="shared" si="3"/>
        <v>25.94595</v>
      </c>
      <c r="AM4" s="29">
        <f t="shared" si="3"/>
        <v>14.646459999999999</v>
      </c>
      <c r="AN4" s="23"/>
      <c r="AO4" s="23"/>
      <c r="AP4" s="117"/>
      <c r="AQ4" s="15" t="s">
        <v>24</v>
      </c>
      <c r="AR4" s="9" t="str">
        <f t="shared" ref="AR4:AW4" si="4">IF(COUNTA(AR13)=0,"",AR13)</f>
        <v/>
      </c>
      <c r="AS4" s="9" t="str">
        <f t="shared" si="4"/>
        <v/>
      </c>
      <c r="AT4" s="9" t="str">
        <f t="shared" si="4"/>
        <v/>
      </c>
      <c r="AU4" s="9" t="str">
        <f t="shared" si="4"/>
        <v/>
      </c>
      <c r="AV4" s="9" t="str">
        <f t="shared" si="4"/>
        <v/>
      </c>
      <c r="AW4" s="29" t="str">
        <f t="shared" si="4"/>
        <v/>
      </c>
      <c r="AX4" s="23"/>
      <c r="AY4" s="23"/>
      <c r="AZ4" s="117"/>
      <c r="BA4" s="15"/>
      <c r="BB4" s="9"/>
      <c r="BC4" s="9"/>
      <c r="BD4" s="9"/>
      <c r="BE4" s="9"/>
      <c r="BF4" s="9"/>
      <c r="BG4" s="29"/>
      <c r="BJ4" s="125"/>
      <c r="BT4" s="125"/>
      <c r="CD4" s="125"/>
      <c r="CN4" s="125"/>
      <c r="CX4" s="125"/>
      <c r="DH4" s="125"/>
      <c r="DR4" s="125"/>
      <c r="EB4" s="125"/>
      <c r="EL4" s="125"/>
      <c r="EV4" s="125"/>
      <c r="FF4" s="125"/>
      <c r="FP4" s="125"/>
      <c r="FZ4" s="125"/>
      <c r="GJ4" s="125"/>
      <c r="GT4" s="125"/>
      <c r="HD4" s="125"/>
      <c r="HN4" s="125"/>
      <c r="HX4" s="125"/>
    </row>
    <row xmlns:x14ac="http://schemas.microsoft.com/office/spreadsheetml/2009/9/ac" r="5" s="4" customFormat="true" x14ac:dyDescent="0.25">
      <c r="A5" s="385" t="str">
        <f ca="true">IF(ISBLANK('Data Summary'!A7),"",'Data Summary'!A7)</f>
        <v>SLB_2016_UIS</v>
      </c>
      <c r="B5" s="117"/>
      <c r="C5" s="1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t="str">
        <f>IF((COUNTA(I14:I25)=0)+(COUNTA(I13)=0),"",100-I13-SUMPRODUCT(C14:C25,I14:I25))</f>
        <v/>
      </c>
      <c r="J5" s="23"/>
      <c r="K5" s="23"/>
      <c r="L5" s="117"/>
      <c r="M5" s="15" t="s">
        <v>0</v>
      </c>
      <c r="N5" s="9"/>
      <c r="O5" s="9" t="str">
        <f>IF((COUNTA(O14:O25)=0)+(COUNTA(O13)=0),"",100-O13-SUMPRODUCT(M14:M25,O14:O25))</f>
        <v/>
      </c>
      <c r="P5" s="9" t="str">
        <f>IF((COUNTA(P14:P25)=0)+(COUNTA(P13)=0),"",100-P13-SUMPRODUCT(M14:M25,P14:P25))</f>
        <v/>
      </c>
      <c r="Q5" s="9"/>
      <c r="R5" s="9"/>
      <c r="S5" s="29"/>
      <c r="T5" s="23"/>
      <c r="U5" s="23"/>
      <c r="V5" s="117"/>
      <c r="W5" s="15" t="s">
        <v>0</v>
      </c>
      <c r="X5" s="9"/>
      <c r="Y5" s="9" t="str">
        <f>IF((COUNTA(Y14:Y25)=0)+(COUNTA(Y13)=0),"",100-Y13-SUMPRODUCT(W14:W25,Y14:Y25))</f>
        <v/>
      </c>
      <c r="Z5" s="9" t="str">
        <f>IF((COUNTA(Z14:Z25)=0)+(COUNTA(Z13)=0),"",100-Z13-SUMPRODUCT(W14:W25,Z14:Z25))</f>
        <v/>
      </c>
      <c r="AA5" s="9"/>
      <c r="AB5" s="9"/>
      <c r="AC5" s="29"/>
      <c r="AD5" s="23"/>
      <c r="AE5" s="23"/>
      <c r="AF5" s="117"/>
      <c r="AG5" s="15" t="s">
        <v>0</v>
      </c>
      <c r="AH5" s="9">
        <f>IF((COUNTA(AH14:AH25)=0)+(COUNTA(AH13)=0),"",100-AH13-SUMPRODUCT(AG14:AG25,AH14:AH25))</f>
        <v>5.7564279733587114</v>
      </c>
      <c r="AI5" s="9" t="str">
        <f>IF((COUNTA(AI14:AI25)=0)+(COUNTA(AI13)=0),"",100-AI13-SUMPRODUCT(AG14:AG25,AI14:AI25))</f>
        <v/>
      </c>
      <c r="AJ5" s="9" t="str">
        <f>IF((COUNTA(AJ14:AJ25)=0)+(COUNTA(AJ13)=0),"",100-AJ13-SUMPRODUCT(AG14:AG25,AJ14:AJ25))</f>
        <v/>
      </c>
      <c r="AK5" s="9">
        <f>IF((COUNTA(AK14:AK25)=0)+(COUNTA(AK13)=0),"",100-AK13-SUMPRODUCT(AG14:AG25,AK14:AK25))</f>
        <v>5.3691299999999984</v>
      </c>
      <c r="AL5" s="9">
        <f>IF((COUNTA(AL14:AL25)=0)+(COUNTA(AL13)=0),"",100-AL13-SUMPRODUCT(AG14:AG25,AL14:AL25))</f>
        <v>6.1261299999999892</v>
      </c>
      <c r="AM5" s="29">
        <f>IF((COUNTA(AM14:AM25)=0)+(COUNTA(AM13)=0),"",100-AM13-SUMPRODUCT($C$41:$C$52,AM14:AM25))</f>
        <v>85.353539999999995</v>
      </c>
      <c r="AN5" s="23"/>
      <c r="AO5" s="23"/>
      <c r="AP5" s="117"/>
      <c r="AQ5" s="15" t="s">
        <v>0</v>
      </c>
      <c r="AR5" s="9"/>
      <c r="AS5" s="9" t="str">
        <f>IF((COUNTA(AS14:AS25)=0)+(COUNTA(AS13)=0),"",100-AS13-SUMPRODUCT(AQ14:AQ25,AS14:AS25))</f>
        <v/>
      </c>
      <c r="AT5" s="9" t="str">
        <f>IF((COUNTA(AT14:AT25)=0)+(COUNTA(AT13)=0),"",100-AT13-SUMPRODUCT(AQ14:AQ25,AT14:AT25))</f>
        <v/>
      </c>
      <c r="AU5" s="9"/>
      <c r="AV5" s="9"/>
      <c r="AW5" s="29"/>
      <c r="AX5" s="23"/>
      <c r="AY5" s="23"/>
      <c r="AZ5" s="117"/>
      <c r="BA5" s="15"/>
      <c r="BB5" s="9"/>
      <c r="BC5" s="9"/>
      <c r="BD5" s="9"/>
      <c r="BE5" s="9"/>
      <c r="BF5" s="9"/>
      <c r="BG5" s="29"/>
      <c r="BJ5" s="125"/>
      <c r="BT5" s="125"/>
      <c r="CD5" s="125"/>
      <c r="CN5" s="125"/>
      <c r="CX5" s="125"/>
      <c r="DH5" s="125"/>
      <c r="DR5" s="125"/>
      <c r="EB5" s="125"/>
      <c r="EL5" s="125"/>
      <c r="EV5" s="125"/>
      <c r="FF5" s="125"/>
      <c r="FP5" s="125"/>
      <c r="FZ5" s="125"/>
      <c r="GJ5" s="125"/>
      <c r="GT5" s="125"/>
      <c r="HD5" s="125"/>
      <c r="HN5" s="125"/>
      <c r="HX5" s="125"/>
    </row>
    <row xmlns:x14ac="http://schemas.microsoft.com/office/spreadsheetml/2009/9/ac" r="6" s="4" customFormat="true" x14ac:dyDescent="0.25">
      <c r="A6" s="385" t="str">
        <f ca="true">IF(ISBLANK('Data Summary'!A8),"",'Data Summary'!A8)</f>
        <v>SLB_2017_UIS</v>
      </c>
      <c r="B6" s="117"/>
      <c r="C6" s="15" t="s">
        <v>19</v>
      </c>
      <c r="D6" s="9" t="str">
        <f>IF(COUNTA(D14:D25)=0,"",SUMPRODUCT(D14:D25,C14:C25))</f>
        <v/>
      </c>
      <c r="E6" s="9" t="str">
        <f>IF(COUNTA(E14:E25)=0,"",SUMPRODUCT(E14:E25,C14:C25))</f>
        <v/>
      </c>
      <c r="F6" s="9">
        <f>IF(COUNTA(F14:F25)=0,"",SUMPRODUCT(F14:F25,C14:C25))</f>
        <v>53</v>
      </c>
      <c r="G6" s="9" t="str">
        <f>IF(COUNTA(G14:G25)=0,"",SUMPRODUCT(G14:G25,C14:C25))</f>
        <v/>
      </c>
      <c r="H6" s="9" t="str">
        <f>IF(COUNTA(H14:H25)=0,"",SUMPRODUCT(H14:H25,C14:C25))</f>
        <v/>
      </c>
      <c r="I6" s="29" t="str">
        <f>IF(COUNTA(I14:I25)=0,"",SUMPRODUCT(I14:I25,C14:C25))</f>
        <v/>
      </c>
      <c r="J6" s="23"/>
      <c r="K6" s="23"/>
      <c r="L6" s="117"/>
      <c r="M6" s="15"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3"/>
      <c r="U6" s="23"/>
      <c r="V6" s="117"/>
      <c r="W6" s="1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3"/>
      <c r="AE6" s="23"/>
      <c r="AF6" s="117"/>
      <c r="AG6" s="15" t="s">
        <v>19</v>
      </c>
      <c r="AH6" s="9">
        <f>IF(COUNTA(AH14:AH25)=0,"",SUMPRODUCT(AH14:AH25,AG14:AG25))</f>
        <v>67.031392759276869</v>
      </c>
      <c r="AI6" s="9" t="str">
        <f>IF(COUNTA(AI14:AI25)=0,"",SUMPRODUCT(AI14:AI25,AG14:AG25))</f>
        <v/>
      </c>
      <c r="AJ6" s="9" t="str">
        <f>IF(COUNTA(AJ14:AJ25)=0,"",SUMPRODUCT(AJ14:AJ25,AG14:AG25))</f>
        <v/>
      </c>
      <c r="AK6" s="9">
        <f>IF(COUNTA(AK14:AK25)=0,"",SUMPRODUCT(AK14:AK25,AG14:AG25))</f>
        <v>56.711410000000001</v>
      </c>
      <c r="AL6" s="9">
        <f>IF(COUNTA(AL14:AL25)=0,"",SUMPRODUCT(AL14:AL25,AG14:AG25))</f>
        <v>67.927920000000015</v>
      </c>
      <c r="AM6" s="29">
        <f>IF(COUNTA(AM14:AM25)=0,"",SUMPRODUCT(AM14:AM25,AG14:AG25))</f>
        <v>80.050494999999984</v>
      </c>
      <c r="AN6" s="23"/>
      <c r="AO6" s="23"/>
      <c r="AP6" s="117"/>
      <c r="AQ6" s="1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9" t="str">
        <f>IF(COUNTA(AW14:AW25)=0,"",SUMPRODUCT(AW14:AW25,AQ14:AQ25))</f>
        <v/>
      </c>
      <c r="AX6" s="23"/>
      <c r="AY6" s="23"/>
      <c r="AZ6" s="117"/>
      <c r="BA6" s="15"/>
      <c r="BB6" s="9"/>
      <c r="BC6" s="9"/>
      <c r="BD6" s="9"/>
      <c r="BE6" s="9"/>
      <c r="BF6" s="9"/>
      <c r="BG6" s="29"/>
      <c r="BJ6" s="125"/>
      <c r="BT6" s="125"/>
      <c r="CD6" s="125"/>
      <c r="CN6" s="125"/>
      <c r="CX6" s="125"/>
      <c r="DH6" s="125"/>
      <c r="DR6" s="125"/>
      <c r="EB6" s="125"/>
      <c r="EL6" s="125"/>
      <c r="EV6" s="125"/>
      <c r="FF6" s="125"/>
      <c r="FP6" s="125"/>
      <c r="FZ6" s="125"/>
      <c r="GJ6" s="125"/>
      <c r="GT6" s="125"/>
      <c r="HD6" s="125"/>
      <c r="HN6" s="125"/>
      <c r="HX6" s="125"/>
    </row>
    <row xmlns:x14ac="http://schemas.microsoft.com/office/spreadsheetml/2009/9/ac" r="7" s="4" customFormat="true" x14ac:dyDescent="0.25">
      <c r="A7" s="385" t="str">
        <f ca="true">IF(ISBLANK('Data Summary'!A9),"",'Data Summary'!A9)</f>
        <v>SLB_2018_SUR</v>
      </c>
      <c r="B7" s="117" t="s">
        <v>152</v>
      </c>
      <c r="C7" s="46" t="s">
        <v>38</v>
      </c>
      <c r="D7" s="8"/>
      <c r="E7" s="8"/>
      <c r="F7" s="8">
        <v>42</v>
      </c>
      <c r="G7" s="8"/>
      <c r="H7" s="8"/>
      <c r="I7" s="29"/>
      <c r="J7" s="23"/>
      <c r="K7" s="23"/>
      <c r="L7" s="117"/>
      <c r="M7" s="46" t="s">
        <v>38</v>
      </c>
      <c r="N7" s="8"/>
      <c r="O7" s="8"/>
      <c r="P7" s="8"/>
      <c r="Q7" s="8"/>
      <c r="R7" s="8"/>
      <c r="S7" s="29"/>
      <c r="T7" s="23"/>
      <c r="U7" s="23"/>
      <c r="V7" s="117"/>
      <c r="W7" s="46" t="s">
        <v>38</v>
      </c>
      <c r="X7" s="8"/>
      <c r="Y7" s="8"/>
      <c r="Z7" s="8"/>
      <c r="AA7" s="8"/>
      <c r="AB7" s="8"/>
      <c r="AC7" s="29"/>
      <c r="AD7" s="23"/>
      <c r="AE7" s="23"/>
      <c r="AF7" s="117" t="s">
        <v>237</v>
      </c>
      <c r="AG7" s="46" t="s">
        <v>38</v>
      </c>
      <c r="AH7" s="8">
        <v>42.626070770694575</v>
      </c>
      <c r="AI7" s="8"/>
      <c r="AJ7" s="8"/>
      <c r="AK7" s="8">
        <v>46.644300000000001</v>
      </c>
      <c r="AL7" s="8">
        <v>57.65766</v>
      </c>
      <c r="AM7" s="29">
        <v>64.646460000000005</v>
      </c>
      <c r="AN7" s="23"/>
      <c r="AO7" s="23"/>
      <c r="AP7" s="117"/>
      <c r="AQ7" s="46" t="s">
        <v>38</v>
      </c>
      <c r="AR7" s="8"/>
      <c r="AS7" s="8"/>
      <c r="AT7" s="8"/>
      <c r="AU7" s="8"/>
      <c r="AV7" s="8"/>
      <c r="AW7" s="29"/>
      <c r="AX7" s="23"/>
      <c r="AY7" s="23"/>
      <c r="AZ7" s="117"/>
      <c r="BA7" s="46"/>
      <c r="BB7" s="8"/>
      <c r="BC7" s="8"/>
      <c r="BD7" s="8"/>
      <c r="BE7" s="8"/>
      <c r="BF7" s="8"/>
      <c r="BG7" s="29"/>
      <c r="BJ7" s="125"/>
      <c r="BT7" s="125"/>
      <c r="CD7" s="125"/>
      <c r="CN7" s="125"/>
      <c r="CX7" s="125"/>
      <c r="DH7" s="125"/>
      <c r="DR7" s="125"/>
      <c r="EB7" s="125"/>
      <c r="EL7" s="125"/>
      <c r="EV7" s="125"/>
      <c r="FF7" s="125"/>
      <c r="FP7" s="125"/>
      <c r="FZ7" s="125"/>
      <c r="GJ7" s="125"/>
      <c r="GT7" s="125"/>
      <c r="HD7" s="125"/>
      <c r="HN7" s="125"/>
      <c r="HX7" s="125"/>
    </row>
    <row xmlns:x14ac="http://schemas.microsoft.com/office/spreadsheetml/2009/9/ac" r="8" s="4" customFormat="true" ht="15.6" customHeight="true" x14ac:dyDescent="0.25">
      <c r="A8" s="385" t="str">
        <f ca="true">IF(ISBLANK('Data Summary'!A10),"",'Data Summary'!A10)</f>
        <v>SLB_2019_UIS</v>
      </c>
      <c r="B8" s="117" t="s">
        <v>147</v>
      </c>
      <c r="C8" s="46" t="s">
        <v>92</v>
      </c>
      <c r="D8" s="9"/>
      <c r="E8" s="9"/>
      <c r="F8" s="9">
        <v>58</v>
      </c>
      <c r="G8" s="9"/>
      <c r="H8" s="9"/>
      <c r="I8" s="29"/>
      <c r="J8" s="23"/>
      <c r="K8" s="23"/>
      <c r="L8" s="117"/>
      <c r="M8" s="46" t="s">
        <v>92</v>
      </c>
      <c r="N8" s="9"/>
      <c r="O8" s="9"/>
      <c r="P8" s="9"/>
      <c r="Q8" s="9"/>
      <c r="R8" s="9"/>
      <c r="S8" s="29"/>
      <c r="T8" s="23"/>
      <c r="U8" s="23"/>
      <c r="V8" s="117"/>
      <c r="W8" s="46" t="s">
        <v>92</v>
      </c>
      <c r="X8" s="9"/>
      <c r="Y8" s="9"/>
      <c r="Z8" s="9"/>
      <c r="AA8" s="9"/>
      <c r="AB8" s="9"/>
      <c r="AC8" s="29"/>
      <c r="AD8" s="23"/>
      <c r="AE8" s="23"/>
      <c r="AF8" s="117" t="s">
        <v>238</v>
      </c>
      <c r="AG8" s="46" t="s">
        <v>92</v>
      </c>
      <c r="AH8" s="9">
        <v>43.862988639391055</v>
      </c>
      <c r="AI8" s="9"/>
      <c r="AJ8" s="9"/>
      <c r="AK8" s="9">
        <v>45.63758</v>
      </c>
      <c r="AL8" s="9">
        <v>58.55856</v>
      </c>
      <c r="AM8" s="29">
        <v>68.686869999999999</v>
      </c>
      <c r="AN8" s="23"/>
      <c r="AO8" s="23"/>
      <c r="AP8" s="117"/>
      <c r="AQ8" s="46" t="s">
        <v>92</v>
      </c>
      <c r="AR8" s="9"/>
      <c r="AS8" s="9"/>
      <c r="AT8" s="9"/>
      <c r="AU8" s="9"/>
      <c r="AV8" s="9"/>
      <c r="AW8" s="29"/>
      <c r="AX8" s="23"/>
      <c r="AY8" s="23"/>
      <c r="AZ8" s="117"/>
      <c r="BA8" s="46"/>
      <c r="BB8" s="9"/>
      <c r="BC8" s="9"/>
      <c r="BD8" s="9"/>
      <c r="BE8" s="9"/>
      <c r="BF8" s="9"/>
      <c r="BG8" s="29"/>
      <c r="BJ8" s="125"/>
      <c r="BT8" s="125"/>
      <c r="CD8" s="125"/>
      <c r="CN8" s="125"/>
      <c r="CX8" s="125"/>
      <c r="DH8" s="125"/>
      <c r="DR8" s="125"/>
      <c r="EB8" s="125"/>
      <c r="EL8" s="125"/>
      <c r="EV8" s="125"/>
      <c r="FF8" s="125"/>
      <c r="FP8" s="125"/>
      <c r="FZ8" s="125"/>
      <c r="GJ8" s="125"/>
      <c r="GT8" s="125"/>
      <c r="HD8" s="125"/>
      <c r="HN8" s="125"/>
      <c r="HX8" s="125"/>
    </row>
    <row xmlns:x14ac="http://schemas.microsoft.com/office/spreadsheetml/2009/9/ac" r="9" s="4" customFormat="true" x14ac:dyDescent="0.25">
      <c r="A9" s="386" t="str">
        <f ca="true">IF(ISBLANK('Data Summary'!A11),"",'Data Summary'!A11)</f>
        <v/>
      </c>
      <c r="B9" s="117" t="s">
        <v>150</v>
      </c>
      <c r="C9" s="65" t="s">
        <v>161</v>
      </c>
      <c r="D9" s="8"/>
      <c r="E9" s="7"/>
      <c r="F9" s="7">
        <v>14</v>
      </c>
      <c r="G9" s="7"/>
      <c r="H9" s="7"/>
      <c r="I9" s="25"/>
      <c r="J9" s="23"/>
      <c r="K9" s="23"/>
      <c r="L9" s="117" t="s">
        <v>170</v>
      </c>
      <c r="M9" s="65" t="s">
        <v>161</v>
      </c>
      <c r="N9" s="8">
        <v>19.14</v>
      </c>
      <c r="O9" s="8"/>
      <c r="P9" s="8"/>
      <c r="Q9" s="8"/>
      <c r="R9" s="8">
        <v>19.559999999999999</v>
      </c>
      <c r="S9" s="25">
        <v>18.73</v>
      </c>
      <c r="T9" s="23"/>
      <c r="U9" s="23"/>
      <c r="V9" s="117" t="s">
        <v>170</v>
      </c>
      <c r="W9" s="65" t="s">
        <v>161</v>
      </c>
      <c r="X9" s="8">
        <v>43.346769999999999</v>
      </c>
      <c r="Y9" s="8"/>
      <c r="Z9" s="8"/>
      <c r="AA9" s="8"/>
      <c r="AB9" s="8">
        <v>43.346769999999999</v>
      </c>
      <c r="AC9" s="25"/>
      <c r="AD9" s="23"/>
      <c r="AE9" s="23"/>
      <c r="AF9" s="117" t="s">
        <v>239</v>
      </c>
      <c r="AG9" s="65" t="s">
        <v>161</v>
      </c>
      <c r="AH9" s="8">
        <v>30.431396676116471</v>
      </c>
      <c r="AI9" s="8"/>
      <c r="AJ9" s="8"/>
      <c r="AK9" s="8">
        <v>26.452640214630001</v>
      </c>
      <c r="AL9" s="8">
        <v>39.165649158672011</v>
      </c>
      <c r="AM9" s="25">
        <v>51.749811229976991</v>
      </c>
      <c r="AN9" s="23"/>
      <c r="AO9" s="23"/>
      <c r="AP9" s="117" t="s">
        <v>170</v>
      </c>
      <c r="AQ9" s="65" t="s">
        <v>161</v>
      </c>
      <c r="AR9" s="8">
        <v>55.681512695608532</v>
      </c>
      <c r="AS9" s="8"/>
      <c r="AT9" s="8"/>
      <c r="AU9" s="8"/>
      <c r="AV9" s="8">
        <v>45.953360000000004</v>
      </c>
      <c r="AW9" s="25">
        <v>65.623781548059696</v>
      </c>
      <c r="AX9" s="23"/>
      <c r="AY9" s="23"/>
      <c r="AZ9" s="117"/>
      <c r="BA9" s="65"/>
      <c r="BB9" s="8"/>
      <c r="BC9" s="8"/>
      <c r="BD9" s="8"/>
      <c r="BE9" s="8"/>
      <c r="BF9" s="8"/>
      <c r="BG9" s="25"/>
      <c r="BJ9" s="125"/>
      <c r="BT9" s="125"/>
      <c r="CD9" s="125"/>
      <c r="CN9" s="125"/>
      <c r="CX9" s="125"/>
      <c r="DH9" s="125"/>
      <c r="DR9" s="125"/>
      <c r="EB9" s="125"/>
      <c r="EL9" s="125"/>
      <c r="EV9" s="125"/>
      <c r="FF9" s="125"/>
      <c r="FP9" s="125"/>
      <c r="FZ9" s="125"/>
      <c r="GJ9" s="125"/>
      <c r="GT9" s="125"/>
      <c r="HD9" s="125"/>
      <c r="HN9" s="125"/>
      <c r="HX9" s="125"/>
    </row>
    <row xmlns:x14ac="http://schemas.microsoft.com/office/spreadsheetml/2009/9/ac" r="10" s="4" customFormat="true" ht="15.75" customHeight="true" x14ac:dyDescent="0.25">
      <c r="A10" s="386" t="str">
        <f ca="true">IF(ISBLANK('Data Summary'!A12),"",'Data Summary'!A12)</f>
        <v/>
      </c>
      <c r="B10" s="117"/>
      <c r="C10" s="65" t="s">
        <v>93</v>
      </c>
      <c r="D10" s="19"/>
      <c r="E10" s="7"/>
      <c r="F10" s="7"/>
      <c r="G10" s="7"/>
      <c r="H10" s="7"/>
      <c r="I10" s="25"/>
      <c r="J10" s="23"/>
      <c r="K10" s="23"/>
      <c r="L10" s="117"/>
      <c r="M10" s="65" t="s">
        <v>93</v>
      </c>
      <c r="N10" s="19"/>
      <c r="O10" s="7"/>
      <c r="P10" s="7"/>
      <c r="Q10" s="7"/>
      <c r="R10" s="7"/>
      <c r="S10" s="25"/>
      <c r="T10" s="23"/>
      <c r="U10" s="23"/>
      <c r="V10" s="117"/>
      <c r="W10" s="65" t="s">
        <v>93</v>
      </c>
      <c r="X10" s="19"/>
      <c r="Y10" s="7"/>
      <c r="Z10" s="7"/>
      <c r="AA10" s="7"/>
      <c r="AB10" s="7"/>
      <c r="AC10" s="25"/>
      <c r="AD10" s="23"/>
      <c r="AE10" s="23"/>
      <c r="AF10" s="117" t="s">
        <v>240</v>
      </c>
      <c r="AG10" s="65" t="s">
        <v>93</v>
      </c>
      <c r="AH10" s="19">
        <v>31.363883988158559</v>
      </c>
      <c r="AI10" s="7"/>
      <c r="AJ10" s="7"/>
      <c r="AK10" s="7">
        <v>25.881715107877998</v>
      </c>
      <c r="AL10" s="7">
        <v>39.777611789952005</v>
      </c>
      <c r="AM10" s="25">
        <v>54.984179435006489</v>
      </c>
      <c r="AN10" s="23"/>
      <c r="AO10" s="23"/>
      <c r="AP10" s="117"/>
      <c r="AQ10" s="65" t="s">
        <v>93</v>
      </c>
      <c r="AR10" s="19"/>
      <c r="AS10" s="7"/>
      <c r="AT10" s="7"/>
      <c r="AU10" s="7"/>
      <c r="AV10" s="7"/>
      <c r="AW10" s="25"/>
      <c r="AX10" s="23"/>
      <c r="AY10" s="23"/>
      <c r="AZ10" s="117"/>
      <c r="BA10" s="65"/>
      <c r="BB10" s="19"/>
      <c r="BC10" s="7"/>
      <c r="BD10" s="7"/>
      <c r="BE10" s="7"/>
      <c r="BF10" s="7"/>
      <c r="BG10" s="25"/>
      <c r="BJ10" s="125"/>
      <c r="BT10" s="125"/>
      <c r="CD10" s="125"/>
      <c r="CN10" s="125"/>
      <c r="CX10" s="125"/>
      <c r="DH10" s="125"/>
      <c r="DR10" s="125"/>
      <c r="EB10" s="125"/>
      <c r="EL10" s="125"/>
      <c r="EV10" s="125"/>
      <c r="FF10" s="125"/>
      <c r="FP10" s="125"/>
      <c r="FZ10" s="125"/>
      <c r="GJ10" s="125"/>
      <c r="GT10" s="125"/>
      <c r="HD10" s="125"/>
      <c r="HN10" s="125"/>
      <c r="HX10" s="125"/>
    </row>
    <row xmlns:x14ac="http://schemas.microsoft.com/office/spreadsheetml/2009/9/ac" r="11" s="4" customFormat="true" ht="15.75" customHeight="true" x14ac:dyDescent="0.25">
      <c r="A11" s="386" t="str">
        <f ca="true">IF(ISBLANK('Data Summary'!A13),"",'Data Summary'!A13)</f>
        <v/>
      </c>
      <c r="B11" s="117"/>
      <c r="C11" s="65" t="s">
        <v>94</v>
      </c>
      <c r="D11" s="19"/>
      <c r="E11" s="7"/>
      <c r="F11" s="7"/>
      <c r="G11" s="7"/>
      <c r="H11" s="7"/>
      <c r="I11" s="25"/>
      <c r="J11" s="23"/>
      <c r="K11" s="23"/>
      <c r="L11" s="117"/>
      <c r="M11" s="65" t="s">
        <v>94</v>
      </c>
      <c r="N11" s="19"/>
      <c r="O11" s="7"/>
      <c r="P11" s="7"/>
      <c r="Q11" s="7"/>
      <c r="R11" s="7"/>
      <c r="S11" s="25"/>
      <c r="T11" s="23"/>
      <c r="U11" s="23"/>
      <c r="V11" s="117"/>
      <c r="W11" s="65" t="s">
        <v>94</v>
      </c>
      <c r="X11" s="19"/>
      <c r="Y11" s="7"/>
      <c r="Z11" s="7"/>
      <c r="AA11" s="7"/>
      <c r="AB11" s="7"/>
      <c r="AC11" s="25"/>
      <c r="AD11" s="23"/>
      <c r="AE11" s="23"/>
      <c r="AF11" s="117" t="s">
        <v>241</v>
      </c>
      <c r="AG11" s="65" t="s">
        <v>94</v>
      </c>
      <c r="AH11" s="19">
        <v>11.312036627267622</v>
      </c>
      <c r="AI11" s="7"/>
      <c r="AJ11" s="7"/>
      <c r="AK11" s="7">
        <v>5.6310607442339435</v>
      </c>
      <c r="AL11" s="7">
        <v>13.223692162132368</v>
      </c>
      <c r="AM11" s="25">
        <v>22.978794673105082</v>
      </c>
      <c r="AN11" s="23"/>
      <c r="AO11" s="23"/>
      <c r="AP11" s="117"/>
      <c r="AQ11" s="65" t="s">
        <v>94</v>
      </c>
      <c r="AR11" s="19"/>
      <c r="AS11" s="7"/>
      <c r="AT11" s="7"/>
      <c r="AU11" s="7"/>
      <c r="AV11" s="7"/>
      <c r="AW11" s="25"/>
      <c r="AX11" s="23"/>
      <c r="AY11" s="23"/>
      <c r="AZ11" s="117"/>
      <c r="BA11" s="65"/>
      <c r="BB11" s="19"/>
      <c r="BC11" s="7"/>
      <c r="BD11" s="7"/>
      <c r="BE11" s="7"/>
      <c r="BF11" s="7"/>
      <c r="BG11" s="25"/>
      <c r="BJ11" s="125"/>
      <c r="BT11" s="125"/>
      <c r="CD11" s="125"/>
      <c r="CN11" s="125"/>
      <c r="CX11" s="125"/>
      <c r="DH11" s="125"/>
      <c r="DR11" s="125"/>
      <c r="EB11" s="125"/>
      <c r="EL11" s="125"/>
      <c r="EV11" s="125"/>
      <c r="FF11" s="125"/>
      <c r="FP11" s="125"/>
      <c r="FZ11" s="125"/>
      <c r="GJ11" s="125"/>
      <c r="GT11" s="125"/>
      <c r="HD11" s="125"/>
      <c r="HN11" s="125"/>
      <c r="HX11" s="125"/>
    </row>
    <row xmlns:x14ac="http://schemas.microsoft.com/office/spreadsheetml/2009/9/ac" r="12" s="256" customFormat="true" ht="18" customHeight="true" x14ac:dyDescent="0.2">
      <c r="A12" s="386" t="str">
        <f ca="true">IF(ISBLANK('Data Summary'!A14),"",'Data Summary'!A14)</f>
        <v/>
      </c>
      <c r="B12" s="251" t="s">
        <v>55</v>
      </c>
      <c r="C12" s="252" t="s">
        <v>27</v>
      </c>
      <c r="D12" s="253"/>
      <c r="E12" s="253"/>
      <c r="F12" s="253"/>
      <c r="G12" s="253"/>
      <c r="H12" s="253"/>
      <c r="I12" s="254"/>
      <c r="J12" s="248"/>
      <c r="K12" s="248"/>
      <c r="L12" s="251" t="s">
        <v>55</v>
      </c>
      <c r="M12" s="252" t="s">
        <v>27</v>
      </c>
      <c r="N12" s="253"/>
      <c r="O12" s="253"/>
      <c r="P12" s="253"/>
      <c r="Q12" s="253"/>
      <c r="R12" s="253"/>
      <c r="S12" s="254"/>
      <c r="T12" s="248"/>
      <c r="U12" s="248"/>
      <c r="V12" s="251" t="s">
        <v>55</v>
      </c>
      <c r="W12" s="252" t="s">
        <v>27</v>
      </c>
      <c r="X12" s="253"/>
      <c r="Y12" s="253"/>
      <c r="Z12" s="253"/>
      <c r="AA12" s="253"/>
      <c r="AB12" s="253"/>
      <c r="AC12" s="254"/>
      <c r="AD12" s="248"/>
      <c r="AE12" s="248"/>
      <c r="AF12" s="251" t="s">
        <v>55</v>
      </c>
      <c r="AG12" s="252" t="s">
        <v>27</v>
      </c>
      <c r="AH12" s="253"/>
      <c r="AI12" s="253"/>
      <c r="AJ12" s="253"/>
      <c r="AK12" s="253"/>
      <c r="AL12" s="253"/>
      <c r="AM12" s="254"/>
      <c r="AN12" s="248"/>
      <c r="AO12" s="248"/>
      <c r="AP12" s="251" t="s">
        <v>55</v>
      </c>
      <c r="AQ12" s="252" t="s">
        <v>27</v>
      </c>
      <c r="AR12" s="253"/>
      <c r="AS12" s="253"/>
      <c r="AT12" s="253"/>
      <c r="AU12" s="253"/>
      <c r="AV12" s="253"/>
      <c r="AW12" s="254"/>
      <c r="AX12" s="248"/>
      <c r="AY12" s="248"/>
      <c r="AZ12" s="251"/>
      <c r="BA12" s="252"/>
      <c r="BB12" s="253"/>
      <c r="BC12" s="253"/>
      <c r="BD12" s="253"/>
      <c r="BE12" s="253"/>
      <c r="BF12" s="253"/>
      <c r="BG12" s="254"/>
      <c r="BJ12" s="255"/>
      <c r="BT12" s="255"/>
      <c r="CD12" s="255"/>
      <c r="CN12" s="255"/>
      <c r="CX12" s="255"/>
      <c r="DH12" s="255"/>
      <c r="DR12" s="255"/>
      <c r="EB12" s="255"/>
      <c r="EL12" s="255"/>
      <c r="EV12" s="255"/>
      <c r="FF12" s="255"/>
      <c r="FP12" s="255"/>
      <c r="FZ12" s="255"/>
      <c r="GJ12" s="255"/>
      <c r="GT12" s="255"/>
      <c r="HD12" s="255"/>
      <c r="HN12" s="255"/>
      <c r="HX12" s="255"/>
    </row>
    <row xmlns:x14ac="http://schemas.microsoft.com/office/spreadsheetml/2009/9/ac" r="13" s="14" customFormat="true" ht="14.25" customHeight="true" x14ac:dyDescent="0.2">
      <c r="A13" s="386" t="str">
        <f ca="true">IF(ISBLANK('Data Summary'!A15),"",'Data Summary'!A15)</f>
        <v/>
      </c>
      <c r="B13" s="118" t="s">
        <v>53</v>
      </c>
      <c r="C13" s="5">
        <v>0</v>
      </c>
      <c r="D13" s="45"/>
      <c r="E13" s="45"/>
      <c r="F13" s="45"/>
      <c r="G13" s="45"/>
      <c r="H13" s="45"/>
      <c r="I13" s="66"/>
      <c r="J13" s="11"/>
      <c r="K13" s="11"/>
      <c r="L13" s="118" t="s">
        <v>53</v>
      </c>
      <c r="M13" s="5">
        <v>0</v>
      </c>
      <c r="N13" s="45"/>
      <c r="O13" s="45"/>
      <c r="P13" s="45"/>
      <c r="Q13" s="45"/>
      <c r="R13" s="45"/>
      <c r="S13" s="66"/>
      <c r="T13" s="11"/>
      <c r="U13" s="11"/>
      <c r="V13" s="118" t="s">
        <v>53</v>
      </c>
      <c r="W13" s="5">
        <v>0</v>
      </c>
      <c r="X13" s="45"/>
      <c r="Y13" s="45"/>
      <c r="Z13" s="45"/>
      <c r="AA13" s="45"/>
      <c r="AB13" s="45"/>
      <c r="AC13" s="66"/>
      <c r="AD13" s="11"/>
      <c r="AE13" s="11"/>
      <c r="AF13" s="118" t="s">
        <v>53</v>
      </c>
      <c r="AG13" s="5">
        <v>0</v>
      </c>
      <c r="AH13" s="45">
        <v>27.212179267364416</v>
      </c>
      <c r="AI13" s="45"/>
      <c r="AJ13" s="45"/>
      <c r="AK13" s="45">
        <v>37.919460000000001</v>
      </c>
      <c r="AL13" s="45">
        <v>25.94595</v>
      </c>
      <c r="AM13" s="66">
        <v>14.646459999999999</v>
      </c>
      <c r="AN13" s="11"/>
      <c r="AO13" s="11"/>
      <c r="AP13" s="118" t="s">
        <v>53</v>
      </c>
      <c r="AQ13" s="5">
        <v>0</v>
      </c>
      <c r="AR13" s="45"/>
      <c r="AS13" s="45"/>
      <c r="AT13" s="45"/>
      <c r="AU13" s="45"/>
      <c r="AV13" s="45"/>
      <c r="AW13" s="66"/>
      <c r="AX13" s="11"/>
      <c r="AY13" s="11"/>
      <c r="AZ13" s="118"/>
      <c r="BA13" s="5"/>
      <c r="BB13" s="45"/>
      <c r="BC13" s="45"/>
      <c r="BD13" s="45"/>
      <c r="BE13" s="45"/>
      <c r="BF13" s="45"/>
      <c r="BG13" s="66"/>
      <c r="BJ13" s="127"/>
      <c r="BT13" s="127"/>
      <c r="CD13" s="127"/>
      <c r="CN13" s="127"/>
      <c r="CX13" s="127"/>
      <c r="DH13" s="127"/>
      <c r="DR13" s="127"/>
      <c r="EB13" s="127"/>
      <c r="EL13" s="127"/>
      <c r="EV13" s="127"/>
      <c r="FF13" s="127"/>
      <c r="FP13" s="127"/>
      <c r="FZ13" s="127"/>
      <c r="GJ13" s="127"/>
      <c r="GT13" s="127"/>
      <c r="HD13" s="127"/>
      <c r="HN13" s="127"/>
      <c r="HX13" s="127"/>
    </row>
    <row xmlns:x14ac="http://schemas.microsoft.com/office/spreadsheetml/2009/9/ac" r="14" x14ac:dyDescent="0.25">
      <c r="A14" s="386" t="str">
        <f ca="true">IF(ISBLANK('Data Summary'!A16),"",'Data Summary'!A16)</f>
        <v/>
      </c>
      <c r="B14" s="119" t="s">
        <v>91</v>
      </c>
      <c r="C14" s="22">
        <v>0</v>
      </c>
      <c r="D14" s="45"/>
      <c r="E14" s="45"/>
      <c r="F14" s="45"/>
      <c r="G14" s="45"/>
      <c r="H14" s="45"/>
      <c r="I14" s="66"/>
      <c r="J14" s="11"/>
      <c r="K14" s="11"/>
      <c r="L14" s="119" t="s">
        <v>91</v>
      </c>
      <c r="M14" s="22">
        <v>0</v>
      </c>
      <c r="N14" s="45"/>
      <c r="O14" s="45"/>
      <c r="P14" s="45"/>
      <c r="Q14" s="45"/>
      <c r="R14" s="45"/>
      <c r="S14" s="66"/>
      <c r="T14" s="11"/>
      <c r="U14" s="11"/>
      <c r="V14" s="119" t="s">
        <v>91</v>
      </c>
      <c r="W14" s="22">
        <v>0</v>
      </c>
      <c r="X14" s="45"/>
      <c r="Y14" s="45"/>
      <c r="Z14" s="45"/>
      <c r="AA14" s="45"/>
      <c r="AB14" s="45"/>
      <c r="AC14" s="66"/>
      <c r="AD14" s="11"/>
      <c r="AE14" s="11"/>
      <c r="AF14" s="119" t="s">
        <v>91</v>
      </c>
      <c r="AG14" s="22">
        <v>0</v>
      </c>
      <c r="AH14" s="45">
        <v>9.5147383444338721E-2</v>
      </c>
      <c r="AI14" s="45"/>
      <c r="AJ14" s="45"/>
      <c r="AK14" s="45">
        <v>0</v>
      </c>
      <c r="AL14" s="45">
        <v>0.18018000000000001</v>
      </c>
      <c r="AM14" s="66">
        <v>0</v>
      </c>
      <c r="AN14" s="11"/>
      <c r="AO14" s="11"/>
      <c r="AP14" s="119" t="s">
        <v>91</v>
      </c>
      <c r="AQ14" s="22">
        <v>0</v>
      </c>
      <c r="AR14" s="45"/>
      <c r="AS14" s="45"/>
      <c r="AT14" s="45"/>
      <c r="AU14" s="45"/>
      <c r="AV14" s="45"/>
      <c r="AW14" s="66"/>
      <c r="AX14" s="11"/>
      <c r="AY14" s="11"/>
      <c r="AZ14" s="119"/>
      <c r="BA14" s="22"/>
      <c r="BB14" s="45"/>
      <c r="BC14" s="45"/>
      <c r="BD14" s="45"/>
      <c r="BE14" s="45"/>
      <c r="BF14" s="45"/>
      <c r="BG14" s="66"/>
    </row>
    <row xmlns:x14ac="http://schemas.microsoft.com/office/spreadsheetml/2009/9/ac" r="15" s="2" customFormat="true" x14ac:dyDescent="0.25">
      <c r="A15" s="386" t="str">
        <f ca="true">IF(ISBLANK('Data Summary'!A17),"",'Data Summary'!A17)</f>
        <v/>
      </c>
      <c r="B15" s="119" t="s">
        <v>148</v>
      </c>
      <c r="C15" s="6">
        <v>1</v>
      </c>
      <c r="D15" s="45"/>
      <c r="E15" s="7"/>
      <c r="F15" s="7">
        <v>53</v>
      </c>
      <c r="G15" s="7"/>
      <c r="H15" s="45"/>
      <c r="I15" s="66"/>
      <c r="J15" s="11"/>
      <c r="K15" s="11"/>
      <c r="L15" s="119"/>
      <c r="M15" s="6"/>
      <c r="N15" s="45"/>
      <c r="O15" s="7"/>
      <c r="P15" s="7"/>
      <c r="Q15" s="7"/>
      <c r="R15" s="45"/>
      <c r="S15" s="66"/>
      <c r="T15" s="11"/>
      <c r="U15" s="11"/>
      <c r="V15" s="119"/>
      <c r="W15" s="6"/>
      <c r="X15" s="45"/>
      <c r="Y15" s="7"/>
      <c r="Z15" s="7"/>
      <c r="AA15" s="7"/>
      <c r="AB15" s="45"/>
      <c r="AC15" s="66"/>
      <c r="AD15" s="11"/>
      <c r="AE15" s="11"/>
      <c r="AF15" s="119" t="s">
        <v>224</v>
      </c>
      <c r="AG15" s="6">
        <v>1</v>
      </c>
      <c r="AH15" s="45">
        <v>35.204565737392954</v>
      </c>
      <c r="AI15" s="7"/>
      <c r="AJ15" s="7"/>
      <c r="AK15" s="7">
        <v>32.550339999999998</v>
      </c>
      <c r="AL15" s="45">
        <v>33.153149999999997</v>
      </c>
      <c r="AM15" s="66">
        <v>44.949489999999997</v>
      </c>
      <c r="AN15" s="11"/>
      <c r="AO15" s="11"/>
      <c r="AP15" s="119"/>
      <c r="AQ15" s="6"/>
      <c r="AR15" s="45"/>
      <c r="AS15" s="7"/>
      <c r="AT15" s="7"/>
      <c r="AU15" s="7"/>
      <c r="AV15" s="45"/>
      <c r="AW15" s="66"/>
      <c r="AX15" s="11"/>
      <c r="AY15" s="11"/>
      <c r="AZ15" s="119"/>
      <c r="BA15" s="6"/>
      <c r="BB15" s="45"/>
      <c r="BC15" s="7"/>
      <c r="BD15" s="7"/>
      <c r="BE15" s="7"/>
      <c r="BF15" s="45"/>
      <c r="BG15" s="66"/>
      <c r="BJ15" s="128"/>
      <c r="BT15" s="128"/>
      <c r="CD15" s="128"/>
      <c r="CN15" s="128"/>
      <c r="CX15" s="128"/>
      <c r="DH15" s="128"/>
      <c r="DR15" s="128"/>
      <c r="EB15" s="128"/>
      <c r="EL15" s="128"/>
      <c r="EV15" s="128"/>
      <c r="FF15" s="128"/>
      <c r="FP15" s="128"/>
      <c r="FZ15" s="128"/>
      <c r="GJ15" s="128"/>
      <c r="GT15" s="128"/>
      <c r="HD15" s="128"/>
      <c r="HN15" s="128"/>
      <c r="HX15" s="128"/>
    </row>
    <row xmlns:x14ac="http://schemas.microsoft.com/office/spreadsheetml/2009/9/ac" r="16" s="2" customFormat="true" x14ac:dyDescent="0.25">
      <c r="A16" s="386" t="str">
        <f ca="true">IF(ISBLANK('Data Summary'!A18),"",'Data Summary'!A18)</f>
        <v/>
      </c>
      <c r="B16" s="119"/>
      <c r="C16" s="13"/>
      <c r="D16" s="45"/>
      <c r="E16" s="7"/>
      <c r="F16" s="7"/>
      <c r="G16" s="7"/>
      <c r="H16" s="45"/>
      <c r="I16" s="66"/>
      <c r="J16" s="11"/>
      <c r="K16" s="11"/>
      <c r="L16" s="119"/>
      <c r="M16" s="13"/>
      <c r="N16" s="45"/>
      <c r="O16" s="7"/>
      <c r="P16" s="7"/>
      <c r="Q16" s="7"/>
      <c r="R16" s="45"/>
      <c r="S16" s="66"/>
      <c r="T16" s="11"/>
      <c r="U16" s="11"/>
      <c r="V16" s="119"/>
      <c r="W16" s="13"/>
      <c r="X16" s="45"/>
      <c r="Y16" s="7"/>
      <c r="Z16" s="7"/>
      <c r="AA16" s="7"/>
      <c r="AB16" s="45"/>
      <c r="AC16" s="66"/>
      <c r="AD16" s="11"/>
      <c r="AE16" s="11"/>
      <c r="AF16" s="119" t="s">
        <v>225</v>
      </c>
      <c r="AG16" s="13">
        <v>1</v>
      </c>
      <c r="AH16" s="45">
        <v>0.28544211227402472</v>
      </c>
      <c r="AI16" s="7"/>
      <c r="AJ16" s="7"/>
      <c r="AK16" s="7">
        <v>0.33556999999999998</v>
      </c>
      <c r="AL16" s="45">
        <v>0.36036000000000001</v>
      </c>
      <c r="AM16" s="66">
        <v>0</v>
      </c>
      <c r="AN16" s="11"/>
      <c r="AO16" s="11"/>
      <c r="AP16" s="119"/>
      <c r="AQ16" s="13"/>
      <c r="AR16" s="45"/>
      <c r="AS16" s="7"/>
      <c r="AT16" s="7"/>
      <c r="AU16" s="7"/>
      <c r="AV16" s="45"/>
      <c r="AW16" s="66"/>
      <c r="AX16" s="11"/>
      <c r="AY16" s="11"/>
      <c r="AZ16" s="119"/>
      <c r="BA16" s="13"/>
      <c r="BB16" s="45"/>
      <c r="BC16" s="7"/>
      <c r="BD16" s="7"/>
      <c r="BE16" s="7"/>
      <c r="BF16" s="45"/>
      <c r="BG16" s="66"/>
      <c r="BJ16" s="128"/>
      <c r="BT16" s="128"/>
      <c r="CD16" s="128"/>
      <c r="CN16" s="128"/>
      <c r="CX16" s="128"/>
      <c r="DH16" s="128"/>
      <c r="DR16" s="128"/>
      <c r="EB16" s="128"/>
      <c r="EL16" s="128"/>
      <c r="EV16" s="128"/>
      <c r="FF16" s="128"/>
      <c r="FP16" s="128"/>
      <c r="FZ16" s="128"/>
      <c r="GJ16" s="128"/>
      <c r="GT16" s="128"/>
      <c r="HD16" s="128"/>
      <c r="HN16" s="128"/>
      <c r="HX16" s="128"/>
    </row>
    <row xmlns:x14ac="http://schemas.microsoft.com/office/spreadsheetml/2009/9/ac" r="17" s="2" customFormat="true" x14ac:dyDescent="0.25">
      <c r="A17" s="386" t="str">
        <f ca="true">IF(ISBLANK('Data Summary'!A19),"",'Data Summary'!A19)</f>
        <v/>
      </c>
      <c r="B17" s="119"/>
      <c r="C17" s="13"/>
      <c r="D17" s="45"/>
      <c r="E17" s="7"/>
      <c r="F17" s="7"/>
      <c r="G17" s="7"/>
      <c r="H17" s="7"/>
      <c r="I17" s="25"/>
      <c r="J17" s="11"/>
      <c r="K17" s="11"/>
      <c r="L17" s="119"/>
      <c r="M17" s="13"/>
      <c r="N17" s="45"/>
      <c r="O17" s="7"/>
      <c r="P17" s="7"/>
      <c r="Q17" s="7"/>
      <c r="R17" s="7"/>
      <c r="S17" s="25"/>
      <c r="T17" s="11"/>
      <c r="U17" s="11"/>
      <c r="V17" s="119"/>
      <c r="W17" s="13"/>
      <c r="X17" s="45"/>
      <c r="Y17" s="7"/>
      <c r="Z17" s="7"/>
      <c r="AA17" s="7"/>
      <c r="AB17" s="7"/>
      <c r="AC17" s="25"/>
      <c r="AD17" s="11"/>
      <c r="AE17" s="11"/>
      <c r="AF17" s="119" t="s">
        <v>226</v>
      </c>
      <c r="AG17" s="13">
        <v>1</v>
      </c>
      <c r="AH17" s="45">
        <v>30.352042768791623</v>
      </c>
      <c r="AI17" s="7"/>
      <c r="AJ17" s="7"/>
      <c r="AK17" s="7">
        <v>22.483219999999999</v>
      </c>
      <c r="AL17" s="7">
        <v>33.513509999999997</v>
      </c>
      <c r="AM17" s="25">
        <v>33.333329999999997</v>
      </c>
      <c r="AN17" s="11"/>
      <c r="AO17" s="11"/>
      <c r="AP17" s="119"/>
      <c r="AQ17" s="13"/>
      <c r="AR17" s="45"/>
      <c r="AS17" s="7"/>
      <c r="AT17" s="7"/>
      <c r="AU17" s="7"/>
      <c r="AV17" s="7"/>
      <c r="AW17" s="25"/>
      <c r="AX17" s="11"/>
      <c r="AY17" s="11"/>
      <c r="AZ17" s="119"/>
      <c r="BA17" s="13"/>
      <c r="BB17" s="45"/>
      <c r="BC17" s="7"/>
      <c r="BD17" s="7"/>
      <c r="BE17" s="7"/>
      <c r="BF17" s="7"/>
      <c r="BG17" s="25"/>
      <c r="BJ17" s="128"/>
      <c r="BT17" s="128"/>
      <c r="CD17" s="128"/>
      <c r="CN17" s="128"/>
      <c r="CX17" s="128"/>
      <c r="DH17" s="128"/>
      <c r="DR17" s="128"/>
      <c r="EB17" s="128"/>
      <c r="EL17" s="128"/>
      <c r="EV17" s="128"/>
      <c r="FF17" s="128"/>
      <c r="FP17" s="128"/>
      <c r="FZ17" s="128"/>
      <c r="GJ17" s="128"/>
      <c r="GT17" s="128"/>
      <c r="HD17" s="128"/>
      <c r="HN17" s="128"/>
      <c r="HX17" s="128"/>
    </row>
    <row xmlns:x14ac="http://schemas.microsoft.com/office/spreadsheetml/2009/9/ac" r="18" s="2" customFormat="true" x14ac:dyDescent="0.25">
      <c r="A18" s="386" t="str">
        <f ca="true">IF(ISBLANK('Data Summary'!A20),"",'Data Summary'!A20)</f>
        <v/>
      </c>
      <c r="B18" s="119"/>
      <c r="C18" s="13"/>
      <c r="D18" s="45"/>
      <c r="E18" s="67"/>
      <c r="F18" s="67"/>
      <c r="G18" s="7"/>
      <c r="H18" s="7"/>
      <c r="I18" s="25"/>
      <c r="J18" s="11"/>
      <c r="K18" s="11"/>
      <c r="L18" s="119"/>
      <c r="M18" s="13"/>
      <c r="N18" s="45"/>
      <c r="O18" s="67"/>
      <c r="P18" s="67"/>
      <c r="Q18" s="7"/>
      <c r="R18" s="7"/>
      <c r="S18" s="25"/>
      <c r="T18" s="11"/>
      <c r="U18" s="11"/>
      <c r="V18" s="119"/>
      <c r="W18" s="13"/>
      <c r="X18" s="45"/>
      <c r="Y18" s="67"/>
      <c r="Z18" s="67"/>
      <c r="AA18" s="7"/>
      <c r="AB18" s="7"/>
      <c r="AC18" s="25"/>
      <c r="AD18" s="11"/>
      <c r="AE18" s="11"/>
      <c r="AF18" s="119" t="s">
        <v>227</v>
      </c>
      <c r="AG18" s="13">
        <v>0</v>
      </c>
      <c r="AH18" s="45">
        <v>3.6156004186489059</v>
      </c>
      <c r="AI18" s="67"/>
      <c r="AJ18" s="67"/>
      <c r="AK18" s="7">
        <v>1.3422799999999999</v>
      </c>
      <c r="AL18" s="7">
        <v>4.5045000000000002</v>
      </c>
      <c r="AM18" s="25">
        <v>4.5454499999999998</v>
      </c>
      <c r="AN18" s="11"/>
      <c r="AO18" s="11"/>
      <c r="AP18" s="119"/>
      <c r="AQ18" s="13"/>
      <c r="AR18" s="45"/>
      <c r="AS18" s="67"/>
      <c r="AT18" s="67"/>
      <c r="AU18" s="7"/>
      <c r="AV18" s="7"/>
      <c r="AW18" s="25"/>
      <c r="AX18" s="11"/>
      <c r="AY18" s="11"/>
      <c r="AZ18" s="119"/>
      <c r="BA18" s="13"/>
      <c r="BB18" s="45"/>
      <c r="BC18" s="67"/>
      <c r="BD18" s="67"/>
      <c r="BE18" s="7"/>
      <c r="BF18" s="7"/>
      <c r="BG18" s="25"/>
      <c r="BJ18" s="128"/>
      <c r="BT18" s="128"/>
      <c r="CD18" s="128"/>
      <c r="CN18" s="128"/>
      <c r="CX18" s="128"/>
      <c r="DH18" s="128"/>
      <c r="DR18" s="128"/>
      <c r="EB18" s="128"/>
      <c r="EL18" s="128"/>
      <c r="EV18" s="128"/>
      <c r="FF18" s="128"/>
      <c r="FP18" s="128"/>
      <c r="FZ18" s="128"/>
      <c r="GJ18" s="128"/>
      <c r="GT18" s="128"/>
      <c r="HD18" s="128"/>
      <c r="HN18" s="128"/>
      <c r="HX18" s="128"/>
    </row>
    <row xmlns:x14ac="http://schemas.microsoft.com/office/spreadsheetml/2009/9/ac" r="19" s="2" customFormat="true" x14ac:dyDescent="0.25">
      <c r="A19" s="386" t="str">
        <f ca="true">IF(ISBLANK('Data Summary'!A21),"",'Data Summary'!A21)</f>
        <v/>
      </c>
      <c r="B19" s="119"/>
      <c r="C19" s="6"/>
      <c r="D19" s="45"/>
      <c r="E19" s="67"/>
      <c r="F19" s="67"/>
      <c r="G19" s="67"/>
      <c r="H19" s="67"/>
      <c r="I19" s="68"/>
      <c r="J19" s="11"/>
      <c r="K19" s="11"/>
      <c r="L19" s="119"/>
      <c r="M19" s="6"/>
      <c r="N19" s="45"/>
      <c r="O19" s="67"/>
      <c r="P19" s="67"/>
      <c r="Q19" s="67"/>
      <c r="R19" s="67"/>
      <c r="S19" s="68"/>
      <c r="T19" s="11"/>
      <c r="U19" s="11"/>
      <c r="V19" s="119"/>
      <c r="W19" s="6"/>
      <c r="X19" s="45"/>
      <c r="Y19" s="67"/>
      <c r="Z19" s="67"/>
      <c r="AA19" s="67"/>
      <c r="AB19" s="67"/>
      <c r="AC19" s="68"/>
      <c r="AD19" s="11"/>
      <c r="AE19" s="11"/>
      <c r="AF19" s="119" t="s">
        <v>228</v>
      </c>
      <c r="AG19" s="6">
        <v>1</v>
      </c>
      <c r="AH19" s="45">
        <v>9.5147383444338721E-2</v>
      </c>
      <c r="AI19" s="67"/>
      <c r="AJ19" s="67"/>
      <c r="AK19" s="67">
        <v>0</v>
      </c>
      <c r="AL19" s="67">
        <v>0.18018000000000001</v>
      </c>
      <c r="AM19" s="68">
        <v>0</v>
      </c>
      <c r="AN19" s="11"/>
      <c r="AO19" s="11"/>
      <c r="AP19" s="119"/>
      <c r="AQ19" s="6"/>
      <c r="AR19" s="45"/>
      <c r="AS19" s="67"/>
      <c r="AT19" s="67"/>
      <c r="AU19" s="67"/>
      <c r="AV19" s="67"/>
      <c r="AW19" s="68"/>
      <c r="AX19" s="11"/>
      <c r="AY19" s="11"/>
      <c r="AZ19" s="119"/>
      <c r="BA19" s="6"/>
      <c r="BB19" s="45"/>
      <c r="BC19" s="67"/>
      <c r="BD19" s="67"/>
      <c r="BE19" s="67"/>
      <c r="BF19" s="67"/>
      <c r="BG19" s="68"/>
      <c r="BJ19" s="128"/>
      <c r="BT19" s="128"/>
      <c r="CD19" s="128"/>
      <c r="CN19" s="128"/>
      <c r="CX19" s="128"/>
      <c r="DH19" s="128"/>
      <c r="DR19" s="128"/>
      <c r="EB19" s="128"/>
      <c r="EL19" s="128"/>
      <c r="EV19" s="128"/>
      <c r="FF19" s="128"/>
      <c r="FP19" s="128"/>
      <c r="FZ19" s="128"/>
      <c r="GJ19" s="128"/>
      <c r="GT19" s="128"/>
      <c r="HD19" s="128"/>
      <c r="HN19" s="128"/>
      <c r="HX19" s="128"/>
    </row>
    <row xmlns:x14ac="http://schemas.microsoft.com/office/spreadsheetml/2009/9/ac" r="20" s="2" customFormat="true" x14ac:dyDescent="0.25">
      <c r="A20" s="386" t="str">
        <f ca="true">IF(ISBLANK('Data Summary'!A22),"",'Data Summary'!A22)</f>
        <v/>
      </c>
      <c r="B20" s="119"/>
      <c r="C20" s="6"/>
      <c r="D20" s="67"/>
      <c r="E20" s="67"/>
      <c r="F20" s="67"/>
      <c r="G20" s="67"/>
      <c r="H20" s="67"/>
      <c r="I20" s="69"/>
      <c r="J20" s="11"/>
      <c r="K20" s="11"/>
      <c r="L20" s="119"/>
      <c r="M20" s="6"/>
      <c r="N20" s="67"/>
      <c r="O20" s="67"/>
      <c r="P20" s="67"/>
      <c r="Q20" s="67"/>
      <c r="R20" s="67"/>
      <c r="S20" s="69"/>
      <c r="T20" s="11"/>
      <c r="U20" s="11"/>
      <c r="V20" s="119"/>
      <c r="W20" s="6"/>
      <c r="X20" s="67"/>
      <c r="Y20" s="67"/>
      <c r="Z20" s="67"/>
      <c r="AA20" s="67"/>
      <c r="AB20" s="67"/>
      <c r="AC20" s="69"/>
      <c r="AD20" s="11"/>
      <c r="AE20" s="11"/>
      <c r="AF20" s="119" t="s">
        <v>229</v>
      </c>
      <c r="AG20" s="6">
        <v>1</v>
      </c>
      <c r="AH20" s="67">
        <v>9.5147383444338721E-2</v>
      </c>
      <c r="AI20" s="67"/>
      <c r="AJ20" s="67"/>
      <c r="AK20" s="67">
        <v>0</v>
      </c>
      <c r="AL20" s="67">
        <v>0.18018000000000001</v>
      </c>
      <c r="AM20" s="69">
        <v>0</v>
      </c>
      <c r="AN20" s="11"/>
      <c r="AO20" s="11"/>
      <c r="AP20" s="119"/>
      <c r="AQ20" s="6"/>
      <c r="AR20" s="67"/>
      <c r="AS20" s="67"/>
      <c r="AT20" s="67"/>
      <c r="AU20" s="67"/>
      <c r="AV20" s="67"/>
      <c r="AW20" s="69"/>
      <c r="AX20" s="11"/>
      <c r="AY20" s="11"/>
      <c r="AZ20" s="119"/>
      <c r="BA20" s="6"/>
      <c r="BB20" s="67"/>
      <c r="BC20" s="67"/>
      <c r="BD20" s="67"/>
      <c r="BE20" s="67"/>
      <c r="BF20" s="67"/>
      <c r="BG20" s="69"/>
      <c r="BJ20" s="128"/>
      <c r="BT20" s="128"/>
      <c r="CD20" s="128"/>
      <c r="CN20" s="128"/>
      <c r="CX20" s="128"/>
      <c r="DH20" s="128"/>
      <c r="DR20" s="128"/>
      <c r="EB20" s="128"/>
      <c r="EL20" s="128"/>
      <c r="EV20" s="128"/>
      <c r="FF20" s="128"/>
      <c r="FP20" s="128"/>
      <c r="FZ20" s="128"/>
      <c r="GJ20" s="128"/>
      <c r="GT20" s="128"/>
      <c r="HD20" s="128"/>
      <c r="HN20" s="128"/>
      <c r="HX20" s="128"/>
    </row>
    <row xmlns:x14ac="http://schemas.microsoft.com/office/spreadsheetml/2009/9/ac" r="21" s="2" customFormat="true" x14ac:dyDescent="0.25">
      <c r="A21" s="386" t="str">
        <f ca="true">IF(ISBLANK('Data Summary'!A23),"",'Data Summary'!A23)</f>
        <v/>
      </c>
      <c r="B21" s="119"/>
      <c r="C21" s="13"/>
      <c r="D21" s="7"/>
      <c r="E21" s="7"/>
      <c r="F21" s="7"/>
      <c r="G21" s="7"/>
      <c r="H21" s="7"/>
      <c r="I21" s="69"/>
      <c r="J21" s="11"/>
      <c r="K21" s="11"/>
      <c r="L21" s="119"/>
      <c r="M21" s="13"/>
      <c r="N21" s="7"/>
      <c r="O21" s="7"/>
      <c r="P21" s="7"/>
      <c r="Q21" s="7"/>
      <c r="R21" s="7"/>
      <c r="S21" s="69"/>
      <c r="T21" s="11"/>
      <c r="U21" s="11"/>
      <c r="V21" s="119"/>
      <c r="W21" s="13"/>
      <c r="X21" s="7"/>
      <c r="Y21" s="7"/>
      <c r="Z21" s="7"/>
      <c r="AA21" s="7"/>
      <c r="AB21" s="7"/>
      <c r="AC21" s="69"/>
      <c r="AD21" s="11"/>
      <c r="AE21" s="11"/>
      <c r="AF21" s="119" t="s">
        <v>230</v>
      </c>
      <c r="AG21" s="13">
        <v>0</v>
      </c>
      <c r="AH21" s="7">
        <v>9.5147383444338721E-2</v>
      </c>
      <c r="AI21" s="7"/>
      <c r="AJ21" s="7"/>
      <c r="AK21" s="7">
        <v>0</v>
      </c>
      <c r="AL21" s="7">
        <v>0.18018000000000001</v>
      </c>
      <c r="AM21" s="69">
        <v>0</v>
      </c>
      <c r="AN21" s="11"/>
      <c r="AO21" s="11"/>
      <c r="AP21" s="119"/>
      <c r="AQ21" s="13"/>
      <c r="AR21" s="7"/>
      <c r="AS21" s="7"/>
      <c r="AT21" s="7"/>
      <c r="AU21" s="7"/>
      <c r="AV21" s="7"/>
      <c r="AW21" s="69"/>
      <c r="AX21" s="11"/>
      <c r="AY21" s="11"/>
      <c r="AZ21" s="119"/>
      <c r="BA21" s="13"/>
      <c r="BB21" s="7"/>
      <c r="BC21" s="7"/>
      <c r="BD21" s="7"/>
      <c r="BE21" s="7"/>
      <c r="BF21" s="7"/>
      <c r="BG21" s="69"/>
      <c r="BJ21" s="128"/>
      <c r="BT21" s="128"/>
      <c r="CD21" s="128"/>
      <c r="CN21" s="128"/>
      <c r="CX21" s="128"/>
      <c r="DH21" s="128"/>
      <c r="DR21" s="128"/>
      <c r="EB21" s="128"/>
      <c r="EL21" s="128"/>
      <c r="EV21" s="128"/>
      <c r="FF21" s="128"/>
      <c r="FP21" s="128"/>
      <c r="FZ21" s="128"/>
      <c r="GJ21" s="128"/>
      <c r="GT21" s="128"/>
      <c r="HD21" s="128"/>
      <c r="HN21" s="128"/>
      <c r="HX21" s="128"/>
    </row>
    <row xmlns:x14ac="http://schemas.microsoft.com/office/spreadsheetml/2009/9/ac" r="22" s="2" customFormat="true" x14ac:dyDescent="0.25">
      <c r="A22" s="386" t="str">
        <f ca="true">IF(ISBLANK('Data Summary'!A24),"",'Data Summary'!A24)</f>
        <v/>
      </c>
      <c r="B22" s="119"/>
      <c r="C22" s="13"/>
      <c r="D22" s="7"/>
      <c r="E22" s="7"/>
      <c r="F22" s="7"/>
      <c r="G22" s="7"/>
      <c r="H22" s="7"/>
      <c r="I22" s="25"/>
      <c r="J22" s="11"/>
      <c r="K22" s="11"/>
      <c r="L22" s="119"/>
      <c r="M22" s="13"/>
      <c r="N22" s="7"/>
      <c r="O22" s="7"/>
      <c r="P22" s="7"/>
      <c r="Q22" s="7"/>
      <c r="R22" s="7"/>
      <c r="S22" s="25"/>
      <c r="T22" s="11"/>
      <c r="U22" s="11"/>
      <c r="V22" s="119"/>
      <c r="W22" s="13"/>
      <c r="X22" s="7"/>
      <c r="Y22" s="7"/>
      <c r="Z22" s="7"/>
      <c r="AA22" s="7"/>
      <c r="AB22" s="7"/>
      <c r="AC22" s="25"/>
      <c r="AD22" s="11"/>
      <c r="AE22" s="11"/>
      <c r="AF22" s="119" t="s">
        <v>231</v>
      </c>
      <c r="AG22" s="13">
        <v>0</v>
      </c>
      <c r="AH22" s="7">
        <v>0.28544211227402472</v>
      </c>
      <c r="AI22" s="7"/>
      <c r="AJ22" s="7"/>
      <c r="AK22" s="7">
        <v>0.33556999999999998</v>
      </c>
      <c r="AL22" s="7">
        <v>0.36036000000000001</v>
      </c>
      <c r="AM22" s="25">
        <v>0</v>
      </c>
      <c r="AN22" s="11"/>
      <c r="AO22" s="11"/>
      <c r="AP22" s="119"/>
      <c r="AQ22" s="13"/>
      <c r="AR22" s="7"/>
      <c r="AS22" s="7"/>
      <c r="AT22" s="7"/>
      <c r="AU22" s="7"/>
      <c r="AV22" s="7"/>
      <c r="AW22" s="25"/>
      <c r="AX22" s="11"/>
      <c r="AY22" s="11"/>
      <c r="AZ22" s="119"/>
      <c r="BA22" s="13"/>
      <c r="BB22" s="7"/>
      <c r="BC22" s="7"/>
      <c r="BD22" s="7"/>
      <c r="BE22" s="7"/>
      <c r="BF22" s="7"/>
      <c r="BG22" s="25"/>
      <c r="BJ22" s="128"/>
      <c r="BT22" s="128"/>
      <c r="CD22" s="128"/>
      <c r="CN22" s="128"/>
      <c r="CX22" s="128"/>
      <c r="DH22" s="128"/>
      <c r="DR22" s="128"/>
      <c r="EB22" s="128"/>
      <c r="EL22" s="128"/>
      <c r="EV22" s="128"/>
      <c r="FF22" s="128"/>
      <c r="FP22" s="128"/>
      <c r="FZ22" s="128"/>
      <c r="GJ22" s="128"/>
      <c r="GT22" s="128"/>
      <c r="HD22" s="128"/>
      <c r="HN22" s="128"/>
      <c r="HX22" s="128"/>
    </row>
    <row xmlns:x14ac="http://schemas.microsoft.com/office/spreadsheetml/2009/9/ac" r="23" s="2" customFormat="true" x14ac:dyDescent="0.25">
      <c r="A23" s="386" t="str">
        <f ca="true">IF(ISBLANK('Data Summary'!A25),"",'Data Summary'!A25)</f>
        <v/>
      </c>
      <c r="B23" s="119"/>
      <c r="C23" s="13"/>
      <c r="D23" s="7"/>
      <c r="E23" s="7"/>
      <c r="F23" s="7"/>
      <c r="G23" s="7"/>
      <c r="H23" s="7"/>
      <c r="I23" s="25"/>
      <c r="J23" s="11"/>
      <c r="K23" s="11"/>
      <c r="L23" s="119"/>
      <c r="M23" s="13"/>
      <c r="N23" s="7"/>
      <c r="O23" s="7"/>
      <c r="P23" s="7"/>
      <c r="Q23" s="7"/>
      <c r="R23" s="7"/>
      <c r="S23" s="25"/>
      <c r="T23" s="11"/>
      <c r="U23" s="11"/>
      <c r="V23" s="119"/>
      <c r="W23" s="13"/>
      <c r="X23" s="7"/>
      <c r="Y23" s="7"/>
      <c r="Z23" s="7"/>
      <c r="AA23" s="7"/>
      <c r="AB23" s="7"/>
      <c r="AC23" s="25"/>
      <c r="AD23" s="11"/>
      <c r="AE23" s="11"/>
      <c r="AF23" s="119" t="s">
        <v>232</v>
      </c>
      <c r="AG23" s="13">
        <v>0</v>
      </c>
      <c r="AH23" s="7">
        <v>1.1417682588011417</v>
      </c>
      <c r="AI23" s="7"/>
      <c r="AJ23" s="7"/>
      <c r="AK23" s="7">
        <v>3.02013</v>
      </c>
      <c r="AL23" s="7">
        <v>0.54054000000000002</v>
      </c>
      <c r="AM23" s="25">
        <v>0</v>
      </c>
      <c r="AN23" s="11"/>
      <c r="AO23" s="11"/>
      <c r="AP23" s="119"/>
      <c r="AQ23" s="13"/>
      <c r="AR23" s="7"/>
      <c r="AS23" s="7"/>
      <c r="AT23" s="7"/>
      <c r="AU23" s="7"/>
      <c r="AV23" s="7"/>
      <c r="AW23" s="25"/>
      <c r="AX23" s="11"/>
      <c r="AY23" s="11"/>
      <c r="AZ23" s="119"/>
      <c r="BA23" s="13"/>
      <c r="BB23" s="7"/>
      <c r="BC23" s="7"/>
      <c r="BD23" s="7"/>
      <c r="BE23" s="7"/>
      <c r="BF23" s="7"/>
      <c r="BG23" s="25"/>
      <c r="BJ23" s="128"/>
      <c r="BT23" s="128"/>
      <c r="CD23" s="128"/>
      <c r="CN23" s="128"/>
      <c r="CX23" s="128"/>
      <c r="DH23" s="128"/>
      <c r="DR23" s="128"/>
      <c r="EB23" s="128"/>
      <c r="EL23" s="128"/>
      <c r="EV23" s="128"/>
      <c r="FF23" s="128"/>
      <c r="FP23" s="128"/>
      <c r="FZ23" s="128"/>
      <c r="GJ23" s="128"/>
      <c r="GT23" s="128"/>
      <c r="HD23" s="128"/>
      <c r="HN23" s="128"/>
      <c r="HX23" s="128"/>
    </row>
    <row xmlns:x14ac="http://schemas.microsoft.com/office/spreadsheetml/2009/9/ac" r="24" s="2" customFormat="true" x14ac:dyDescent="0.25">
      <c r="A24" s="386" t="str">
        <f ca="true">IF(ISBLANK('Data Summary'!A26),"",'Data Summary'!A26)</f>
        <v/>
      </c>
      <c r="B24" s="119"/>
      <c r="C24" s="13"/>
      <c r="D24" s="7"/>
      <c r="E24" s="7"/>
      <c r="F24" s="7"/>
      <c r="G24" s="7"/>
      <c r="H24" s="7"/>
      <c r="I24" s="25"/>
      <c r="J24" s="11"/>
      <c r="K24" s="11"/>
      <c r="L24" s="119"/>
      <c r="M24" s="13"/>
      <c r="N24" s="7"/>
      <c r="O24" s="7"/>
      <c r="P24" s="7"/>
      <c r="Q24" s="7"/>
      <c r="R24" s="7"/>
      <c r="S24" s="25"/>
      <c r="T24" s="11"/>
      <c r="U24" s="11"/>
      <c r="V24" s="119"/>
      <c r="W24" s="13"/>
      <c r="X24" s="7"/>
      <c r="Y24" s="7"/>
      <c r="Z24" s="7"/>
      <c r="AA24" s="7"/>
      <c r="AB24" s="7"/>
      <c r="AC24" s="25"/>
      <c r="AD24" s="11"/>
      <c r="AE24" s="11"/>
      <c r="AF24" s="119" t="s">
        <v>233</v>
      </c>
      <c r="AG24" s="13">
        <v>1</v>
      </c>
      <c r="AH24" s="7">
        <v>0.47573684110371073</v>
      </c>
      <c r="AI24" s="7"/>
      <c r="AJ24" s="7"/>
      <c r="AK24" s="7">
        <v>0.67113999999999996</v>
      </c>
      <c r="AL24" s="7">
        <v>0.18018000000000001</v>
      </c>
      <c r="AM24" s="25">
        <v>1.0101</v>
      </c>
      <c r="AN24" s="11"/>
      <c r="AO24" s="11"/>
      <c r="AP24" s="119"/>
      <c r="AQ24" s="13"/>
      <c r="AR24" s="7"/>
      <c r="AS24" s="7"/>
      <c r="AT24" s="7"/>
      <c r="AU24" s="7"/>
      <c r="AV24" s="7"/>
      <c r="AW24" s="25"/>
      <c r="AX24" s="11"/>
      <c r="AY24" s="11"/>
      <c r="AZ24" s="119"/>
      <c r="BA24" s="13"/>
      <c r="BB24" s="7"/>
      <c r="BC24" s="7"/>
      <c r="BD24" s="7"/>
      <c r="BE24" s="7"/>
      <c r="BF24" s="7"/>
      <c r="BG24" s="25"/>
      <c r="BJ24" s="128"/>
      <c r="BT24" s="128"/>
      <c r="CD24" s="128"/>
      <c r="CN24" s="128"/>
      <c r="CX24" s="128"/>
      <c r="DH24" s="128"/>
      <c r="DR24" s="128"/>
      <c r="EB24" s="128"/>
      <c r="EL24" s="128"/>
      <c r="EV24" s="128"/>
      <c r="FF24" s="128"/>
      <c r="FP24" s="128"/>
      <c r="FZ24" s="128"/>
      <c r="GJ24" s="128"/>
      <c r="GT24" s="128"/>
      <c r="HD24" s="128"/>
      <c r="HN24" s="128"/>
      <c r="HX24" s="128"/>
    </row>
    <row xmlns:x14ac="http://schemas.microsoft.com/office/spreadsheetml/2009/9/ac" r="25" s="2" customFormat="true" x14ac:dyDescent="0.25">
      <c r="A25" s="386" t="str">
        <f ca="true">IF(ISBLANK('Data Summary'!A27),"",'Data Summary'!A27)</f>
        <v/>
      </c>
      <c r="B25" s="119"/>
      <c r="C25" s="13"/>
      <c r="D25" s="7"/>
      <c r="E25" s="7"/>
      <c r="F25" s="7"/>
      <c r="G25" s="7"/>
      <c r="H25" s="7"/>
      <c r="I25" s="25"/>
      <c r="J25" s="11"/>
      <c r="K25" s="11"/>
      <c r="L25" s="119"/>
      <c r="M25" s="13"/>
      <c r="N25" s="7"/>
      <c r="O25" s="7"/>
      <c r="P25" s="7"/>
      <c r="Q25" s="7"/>
      <c r="R25" s="7"/>
      <c r="S25" s="25"/>
      <c r="T25" s="11"/>
      <c r="U25" s="11"/>
      <c r="V25" s="119"/>
      <c r="W25" s="13"/>
      <c r="X25" s="7"/>
      <c r="Y25" s="7"/>
      <c r="Z25" s="7"/>
      <c r="AA25" s="7"/>
      <c r="AB25" s="7"/>
      <c r="AC25" s="25"/>
      <c r="AD25" s="11"/>
      <c r="AE25" s="11"/>
      <c r="AF25" s="119" t="s">
        <v>169</v>
      </c>
      <c r="AG25" s="13">
        <v>0.5</v>
      </c>
      <c r="AH25" s="7">
        <v>1.0466210656517603</v>
      </c>
      <c r="AI25" s="7"/>
      <c r="AJ25" s="7"/>
      <c r="AK25" s="7">
        <v>1.3422799999999999</v>
      </c>
      <c r="AL25" s="7">
        <v>0.72072000000000003</v>
      </c>
      <c r="AM25" s="25">
        <v>1.51515</v>
      </c>
      <c r="AN25" s="11"/>
      <c r="AO25" s="11"/>
      <c r="AP25" s="119"/>
      <c r="AQ25" s="13"/>
      <c r="AR25" s="7"/>
      <c r="AS25" s="7"/>
      <c r="AT25" s="7"/>
      <c r="AU25" s="7"/>
      <c r="AV25" s="7"/>
      <c r="AW25" s="25"/>
      <c r="AX25" s="11"/>
      <c r="AY25" s="11"/>
      <c r="AZ25" s="119"/>
      <c r="BA25" s="13"/>
      <c r="BB25" s="7"/>
      <c r="BC25" s="7"/>
      <c r="BD25" s="7"/>
      <c r="BE25" s="7"/>
      <c r="BF25" s="7"/>
      <c r="BG25" s="25"/>
      <c r="BJ25" s="128"/>
      <c r="BT25" s="128"/>
      <c r="CD25" s="128"/>
      <c r="CN25" s="128"/>
      <c r="CX25" s="128"/>
      <c r="DH25" s="128"/>
      <c r="DR25" s="128"/>
      <c r="EB25" s="128"/>
      <c r="EL25" s="128"/>
      <c r="EV25" s="128"/>
      <c r="FF25" s="128"/>
      <c r="FP25" s="128"/>
      <c r="FZ25" s="128"/>
      <c r="GJ25" s="128"/>
      <c r="GT25" s="128"/>
      <c r="HD25" s="128"/>
      <c r="HN25" s="128"/>
      <c r="HX25" s="128"/>
    </row>
    <row xmlns:x14ac="http://schemas.microsoft.com/office/spreadsheetml/2009/9/ac" r="26" s="2" customFormat="true" ht="83.25" customHeight="true" x14ac:dyDescent="0.25">
      <c r="A26" s="386" t="str">
        <f ca="true">IF(ISBLANK('Data Summary'!A28),"",'Data Summary'!A28)</f>
        <v/>
      </c>
      <c r="B26" s="120" t="s">
        <v>12</v>
      </c>
      <c r="C26" s="569" t="s">
        <v>295</v>
      </c>
      <c r="D26" s="570"/>
      <c r="E26" s="570"/>
      <c r="F26" s="570"/>
      <c r="G26" s="570"/>
      <c r="H26" s="570"/>
      <c r="I26" s="571"/>
      <c r="J26" s="11"/>
      <c r="K26" s="11"/>
      <c r="L26" s="120" t="s">
        <v>12</v>
      </c>
      <c r="M26" s="572" t="s">
        <v>296</v>
      </c>
      <c r="N26" s="572"/>
      <c r="O26" s="572"/>
      <c r="P26" s="572"/>
      <c r="Q26" s="572"/>
      <c r="R26" s="572"/>
      <c r="S26" s="573"/>
      <c r="T26" s="11"/>
      <c r="U26" s="11"/>
      <c r="V26" s="120" t="s">
        <v>12</v>
      </c>
      <c r="W26" s="572" t="s">
        <v>297</v>
      </c>
      <c r="X26" s="572"/>
      <c r="Y26" s="572"/>
      <c r="Z26" s="572"/>
      <c r="AA26" s="572"/>
      <c r="AB26" s="572"/>
      <c r="AC26" s="573"/>
      <c r="AD26" s="11"/>
      <c r="AE26" s="11"/>
      <c r="AF26" s="120" t="s">
        <v>12</v>
      </c>
      <c r="AG26" s="574" t="s">
        <v>234</v>
      </c>
      <c r="AH26" s="575"/>
      <c r="AI26" s="575"/>
      <c r="AJ26" s="575"/>
      <c r="AK26" s="575"/>
      <c r="AL26" s="575"/>
      <c r="AM26" s="576"/>
      <c r="AN26" s="11"/>
      <c r="AO26" s="11"/>
      <c r="AP26" s="120" t="s">
        <v>12</v>
      </c>
      <c r="AQ26" s="572" t="s">
        <v>294</v>
      </c>
      <c r="AR26" s="572"/>
      <c r="AS26" s="572"/>
      <c r="AT26" s="572"/>
      <c r="AU26" s="572"/>
      <c r="AV26" s="572"/>
      <c r="AW26" s="573"/>
      <c r="AX26" s="11"/>
      <c r="AY26" s="11"/>
      <c r="AZ26" s="120"/>
      <c r="BA26" s="572"/>
      <c r="BB26" s="572"/>
      <c r="BC26" s="572"/>
      <c r="BD26" s="572"/>
      <c r="BE26" s="572"/>
      <c r="BF26" s="572"/>
      <c r="BG26" s="573"/>
      <c r="BJ26" s="128"/>
      <c r="BT26" s="128"/>
      <c r="CD26" s="128"/>
      <c r="CN26" s="128"/>
      <c r="CX26" s="128"/>
      <c r="DH26" s="128"/>
      <c r="DR26" s="128"/>
      <c r="EB26" s="128"/>
      <c r="EL26" s="128"/>
      <c r="EV26" s="128"/>
      <c r="FF26" s="128"/>
      <c r="FP26" s="128"/>
      <c r="FZ26" s="128"/>
      <c r="GJ26" s="128"/>
      <c r="GT26" s="128"/>
      <c r="HD26" s="128"/>
      <c r="HN26" s="128"/>
      <c r="HX26" s="128"/>
    </row>
    <row xmlns:x14ac="http://schemas.microsoft.com/office/spreadsheetml/2009/9/ac" r="27" s="2" customFormat="true" ht="15.75" customHeight="true" x14ac:dyDescent="0.25">
      <c r="A27" s="386" t="str">
        <f ca="true">IF(ISBLANK('Data Summary'!A29),"",'Data Summary'!A29)</f>
        <v/>
      </c>
      <c r="B27" s="120"/>
      <c r="C27" s="64" t="s">
        <v>106</v>
      </c>
      <c r="D27" s="53"/>
      <c r="E27" s="53"/>
      <c r="F27" s="53"/>
      <c r="G27" s="53"/>
      <c r="H27" s="53"/>
      <c r="I27" s="103"/>
      <c r="J27" s="11"/>
      <c r="K27" s="11"/>
      <c r="L27" s="120"/>
      <c r="M27" s="141" t="s">
        <v>106</v>
      </c>
      <c r="N27" s="142"/>
      <c r="O27" s="142"/>
      <c r="P27" s="142"/>
      <c r="Q27" s="142"/>
      <c r="R27" s="142"/>
      <c r="S27" s="101"/>
      <c r="T27" s="11"/>
      <c r="U27" s="11"/>
      <c r="V27" s="120"/>
      <c r="W27" s="375" t="s">
        <v>106</v>
      </c>
      <c r="X27" s="142"/>
      <c r="Y27" s="142"/>
      <c r="Z27" s="142"/>
      <c r="AA27" s="142"/>
      <c r="AB27" s="142"/>
      <c r="AC27" s="377"/>
      <c r="AD27" s="11"/>
      <c r="AE27" s="11"/>
      <c r="AF27" s="120"/>
      <c r="AG27" s="375" t="s">
        <v>106</v>
      </c>
      <c r="AH27" s="52" t="s">
        <v>149</v>
      </c>
      <c r="AI27" s="52"/>
      <c r="AJ27" s="52"/>
      <c r="AK27" s="52" t="s">
        <v>149</v>
      </c>
      <c r="AL27" s="52" t="s">
        <v>149</v>
      </c>
      <c r="AM27" s="99" t="s">
        <v>149</v>
      </c>
      <c r="AN27" s="11"/>
      <c r="AO27" s="11"/>
      <c r="AP27" s="120"/>
      <c r="AQ27" s="381" t="s">
        <v>106</v>
      </c>
      <c r="AR27" s="142"/>
      <c r="AS27" s="142"/>
      <c r="AT27" s="142"/>
      <c r="AU27" s="142"/>
      <c r="AV27" s="142"/>
      <c r="AW27" s="383"/>
      <c r="AX27" s="11"/>
      <c r="AY27" s="11"/>
      <c r="AZ27" s="120"/>
      <c r="BA27" s="381"/>
      <c r="BB27" s="142"/>
      <c r="BC27" s="142"/>
      <c r="BD27" s="142"/>
      <c r="BE27" s="142"/>
      <c r="BF27" s="142"/>
      <c r="BG27" s="383"/>
      <c r="BJ27" s="128"/>
      <c r="BT27" s="128"/>
      <c r="CD27" s="128"/>
      <c r="CN27" s="128"/>
      <c r="CX27" s="128"/>
      <c r="DH27" s="128"/>
      <c r="DR27" s="128"/>
      <c r="EB27" s="128"/>
      <c r="EL27" s="128"/>
      <c r="EV27" s="128"/>
      <c r="FF27" s="128"/>
      <c r="FP27" s="128"/>
      <c r="FZ27" s="128"/>
      <c r="GJ27" s="128"/>
      <c r="GT27" s="128"/>
      <c r="HD27" s="128"/>
      <c r="HN27" s="128"/>
      <c r="HX27" s="128"/>
    </row>
    <row xmlns:x14ac="http://schemas.microsoft.com/office/spreadsheetml/2009/9/ac" r="28" s="2" customFormat="true" ht="15.75" customHeight="true" x14ac:dyDescent="0.25">
      <c r="A28" s="386" t="str">
        <f ca="true">IF(ISBLANK('Data Summary'!A30),"",'Data Summary'!A30)</f>
        <v/>
      </c>
      <c r="B28" s="120"/>
      <c r="C28" s="64" t="s">
        <v>88</v>
      </c>
      <c r="D28" s="70"/>
      <c r="E28" s="52"/>
      <c r="F28" s="52" t="s">
        <v>149</v>
      </c>
      <c r="G28" s="52"/>
      <c r="H28" s="52"/>
      <c r="I28" s="99"/>
      <c r="J28" s="11"/>
      <c r="K28" s="11"/>
      <c r="L28" s="120"/>
      <c r="M28" s="141" t="s">
        <v>88</v>
      </c>
      <c r="N28" s="70"/>
      <c r="O28" s="52"/>
      <c r="P28" s="52"/>
      <c r="Q28" s="52"/>
      <c r="R28" s="52"/>
      <c r="S28" s="99"/>
      <c r="T28" s="11"/>
      <c r="U28" s="11"/>
      <c r="V28" s="120"/>
      <c r="W28" s="375" t="s">
        <v>88</v>
      </c>
      <c r="X28" s="70"/>
      <c r="Y28" s="52"/>
      <c r="Z28" s="52"/>
      <c r="AA28" s="52"/>
      <c r="AB28" s="52"/>
      <c r="AC28" s="99"/>
      <c r="AD28" s="11"/>
      <c r="AE28" s="11"/>
      <c r="AF28" s="120"/>
      <c r="AG28" s="375" t="s">
        <v>88</v>
      </c>
      <c r="AH28" s="70" t="s">
        <v>149</v>
      </c>
      <c r="AI28" s="52"/>
      <c r="AJ28" s="52"/>
      <c r="AK28" s="52" t="s">
        <v>149</v>
      </c>
      <c r="AL28" s="52" t="s">
        <v>149</v>
      </c>
      <c r="AM28" s="99" t="s">
        <v>149</v>
      </c>
      <c r="AN28" s="11"/>
      <c r="AO28" s="11"/>
      <c r="AP28" s="120"/>
      <c r="AQ28" s="381" t="s">
        <v>88</v>
      </c>
      <c r="AR28" s="70"/>
      <c r="AS28" s="52"/>
      <c r="AT28" s="52"/>
      <c r="AU28" s="52"/>
      <c r="AV28" s="52"/>
      <c r="AW28" s="99"/>
      <c r="AX28" s="11"/>
      <c r="AY28" s="11"/>
      <c r="AZ28" s="120"/>
      <c r="BA28" s="381"/>
      <c r="BB28" s="70"/>
      <c r="BC28" s="52"/>
      <c r="BD28" s="52"/>
      <c r="BE28" s="52"/>
      <c r="BF28" s="52"/>
      <c r="BG28" s="99"/>
      <c r="BJ28" s="128"/>
      <c r="BT28" s="128"/>
      <c r="CD28" s="128"/>
      <c r="CN28" s="128"/>
      <c r="CX28" s="128"/>
      <c r="DH28" s="128"/>
      <c r="DR28" s="128"/>
      <c r="EB28" s="128"/>
      <c r="EL28" s="128"/>
      <c r="EV28" s="128"/>
      <c r="FF28" s="128"/>
      <c r="FP28" s="128"/>
      <c r="FZ28" s="128"/>
      <c r="GJ28" s="128"/>
      <c r="GT28" s="128"/>
      <c r="HD28" s="128"/>
      <c r="HN28" s="128"/>
      <c r="HX28" s="128"/>
    </row>
    <row xmlns:x14ac="http://schemas.microsoft.com/office/spreadsheetml/2009/9/ac" r="29" ht="15.75" customHeight="true" x14ac:dyDescent="0.25">
      <c r="A29" s="386" t="str">
        <f ca="true">IF(ISBLANK('Data Summary'!A31),"",'Data Summary'!A31)</f>
        <v/>
      </c>
      <c r="B29" s="120"/>
      <c r="C29" s="64" t="s">
        <v>89</v>
      </c>
      <c r="D29" s="52"/>
      <c r="E29" s="52"/>
      <c r="F29" s="52" t="s">
        <v>149</v>
      </c>
      <c r="G29" s="52"/>
      <c r="H29" s="52"/>
      <c r="I29" s="99"/>
      <c r="J29" s="11"/>
      <c r="K29" s="11"/>
      <c r="L29" s="120"/>
      <c r="M29" s="141" t="s">
        <v>89</v>
      </c>
      <c r="N29" s="52" t="s">
        <v>149</v>
      </c>
      <c r="O29" s="52"/>
      <c r="P29" s="52"/>
      <c r="Q29" s="52"/>
      <c r="R29" s="52" t="s">
        <v>149</v>
      </c>
      <c r="S29" s="99" t="s">
        <v>149</v>
      </c>
      <c r="T29" s="11"/>
      <c r="U29" s="11"/>
      <c r="V29" s="120"/>
      <c r="W29" s="375" t="s">
        <v>89</v>
      </c>
      <c r="X29" s="52" t="s">
        <v>149</v>
      </c>
      <c r="Y29" s="52"/>
      <c r="Z29" s="52"/>
      <c r="AA29" s="52"/>
      <c r="AB29" s="52" t="s">
        <v>149</v>
      </c>
      <c r="AC29" s="99"/>
      <c r="AD29" s="11"/>
      <c r="AE29" s="11"/>
      <c r="AF29" s="120"/>
      <c r="AG29" s="375" t="s">
        <v>235</v>
      </c>
      <c r="AH29" s="52" t="s">
        <v>149</v>
      </c>
      <c r="AI29" s="52"/>
      <c r="AJ29" s="52"/>
      <c r="AK29" s="52" t="s">
        <v>149</v>
      </c>
      <c r="AL29" s="52" t="s">
        <v>149</v>
      </c>
      <c r="AM29" s="99" t="s">
        <v>149</v>
      </c>
      <c r="AN29" s="11"/>
      <c r="AO29" s="11"/>
      <c r="AP29" s="120"/>
      <c r="AQ29" s="381" t="s">
        <v>89</v>
      </c>
      <c r="AR29" s="52" t="s">
        <v>259</v>
      </c>
      <c r="AS29" s="52"/>
      <c r="AT29" s="52"/>
      <c r="AU29" s="52"/>
      <c r="AV29" s="52" t="s">
        <v>259</v>
      </c>
      <c r="AW29" s="99" t="s">
        <v>259</v>
      </c>
      <c r="AX29" s="11"/>
      <c r="AY29" s="11"/>
      <c r="AZ29" s="120"/>
      <c r="BA29" s="381"/>
      <c r="BB29" s="52"/>
      <c r="BC29" s="52"/>
      <c r="BD29" s="52"/>
      <c r="BE29" s="52"/>
      <c r="BF29" s="52"/>
      <c r="BG29" s="99"/>
    </row>
    <row xmlns:x14ac="http://schemas.microsoft.com/office/spreadsheetml/2009/9/ac" r="30" ht="15.75" customHeight="true" x14ac:dyDescent="0.25">
      <c r="A30" s="386" t="str">
        <f ca="true">IF(ISBLANK('Data Summary'!A32),"",'Data Summary'!A32)</f>
        <v/>
      </c>
      <c r="B30" s="121"/>
      <c r="C30" s="12" t="s">
        <v>23</v>
      </c>
      <c r="D30" s="71"/>
      <c r="E30" s="10"/>
      <c r="F30" s="10"/>
      <c r="G30" s="10"/>
      <c r="H30" s="10"/>
      <c r="I30" s="104"/>
      <c r="J30" s="11"/>
      <c r="K30" s="11"/>
      <c r="L30" s="121"/>
      <c r="M30" s="12" t="s">
        <v>23</v>
      </c>
      <c r="N30" s="71"/>
      <c r="O30" s="71"/>
      <c r="P30" s="71"/>
      <c r="Q30" s="72"/>
      <c r="R30" s="73"/>
      <c r="S30" s="74"/>
      <c r="T30" s="11"/>
      <c r="U30" s="11"/>
      <c r="V30" s="121"/>
      <c r="W30" s="12" t="s">
        <v>23</v>
      </c>
      <c r="X30" s="71"/>
      <c r="Y30" s="71"/>
      <c r="Z30" s="71"/>
      <c r="AA30" s="72"/>
      <c r="AB30" s="73"/>
      <c r="AC30" s="74"/>
      <c r="AD30" s="11"/>
      <c r="AE30" s="11"/>
      <c r="AF30" s="121"/>
      <c r="AG30" s="12" t="s">
        <v>23</v>
      </c>
      <c r="AH30" s="71" t="s">
        <v>236</v>
      </c>
      <c r="AI30" s="71" t="s">
        <v>236</v>
      </c>
      <c r="AJ30" s="71" t="s">
        <v>236</v>
      </c>
      <c r="AK30" s="72" t="s">
        <v>236</v>
      </c>
      <c r="AL30" s="73" t="s">
        <v>236</v>
      </c>
      <c r="AM30" s="74" t="s">
        <v>236</v>
      </c>
      <c r="AN30" s="11"/>
      <c r="AO30" s="11"/>
      <c r="AP30" s="121"/>
      <c r="AQ30" s="12" t="s">
        <v>23</v>
      </c>
      <c r="AR30" s="71"/>
      <c r="AS30" s="71"/>
      <c r="AT30" s="71"/>
      <c r="AU30" s="72"/>
      <c r="AV30" s="73"/>
      <c r="AW30" s="74"/>
      <c r="AX30" s="11"/>
      <c r="AY30" s="11"/>
      <c r="AZ30" s="121"/>
      <c r="BA30" s="12"/>
      <c r="BB30" s="71"/>
      <c r="BC30" s="71"/>
      <c r="BD30" s="71"/>
      <c r="BE30" s="72"/>
      <c r="BF30" s="73"/>
      <c r="BG30" s="74"/>
    </row>
    <row xmlns:x14ac="http://schemas.microsoft.com/office/spreadsheetml/2009/9/ac" r="31" s="3" customFormat="true" ht="16.5" thickBot="true" x14ac:dyDescent="0.3">
      <c r="A31" s="386" t="str">
        <f ca="true">IF(ISBLANK('Data Summary'!A33),"",'Data Summary'!A33)</f>
        <v/>
      </c>
      <c r="B31" s="122"/>
      <c r="C31" s="75" t="s">
        <v>20</v>
      </c>
      <c r="D31" s="76"/>
      <c r="E31" s="27"/>
      <c r="F31" s="27">
        <v>76</v>
      </c>
      <c r="G31" s="27">
        <v>25</v>
      </c>
      <c r="H31" s="27">
        <v>49</v>
      </c>
      <c r="I31" s="28">
        <f>19+3+1</f>
        <v>23</v>
      </c>
      <c r="J31" s="11"/>
      <c r="K31" s="11"/>
      <c r="L31" s="122"/>
      <c r="M31" s="75" t="s">
        <v>20</v>
      </c>
      <c r="N31" s="76"/>
      <c r="O31" s="76"/>
      <c r="P31" s="76"/>
      <c r="Q31" s="76"/>
      <c r="R31" s="76"/>
      <c r="S31" s="143"/>
      <c r="T31" s="11"/>
      <c r="U31" s="11"/>
      <c r="V31" s="122"/>
      <c r="W31" s="75" t="s">
        <v>20</v>
      </c>
      <c r="X31" s="76"/>
      <c r="Y31" s="76"/>
      <c r="Z31" s="76"/>
      <c r="AA31" s="76"/>
      <c r="AB31" s="76"/>
      <c r="AC31" s="143"/>
      <c r="AD31" s="11"/>
      <c r="AE31" s="11"/>
      <c r="AF31" s="122"/>
      <c r="AG31" s="75" t="s">
        <v>20</v>
      </c>
      <c r="AH31" s="76">
        <v>1051</v>
      </c>
      <c r="AI31" s="76" t="s">
        <v>236</v>
      </c>
      <c r="AJ31" s="76" t="s">
        <v>236</v>
      </c>
      <c r="AK31" s="76">
        <v>298</v>
      </c>
      <c r="AL31" s="76">
        <v>555</v>
      </c>
      <c r="AM31" s="143">
        <v>198</v>
      </c>
      <c r="AN31" s="11"/>
      <c r="AO31" s="11"/>
      <c r="AP31" s="122"/>
      <c r="AQ31" s="75" t="s">
        <v>20</v>
      </c>
      <c r="AR31" s="76"/>
      <c r="AS31" s="76"/>
      <c r="AT31" s="76"/>
      <c r="AU31" s="76"/>
      <c r="AV31" s="76"/>
      <c r="AW31" s="143"/>
      <c r="AX31" s="11"/>
      <c r="AY31" s="11"/>
      <c r="AZ31" s="122"/>
      <c r="BA31" s="75"/>
      <c r="BB31" s="76"/>
      <c r="BC31" s="76"/>
      <c r="BD31" s="76"/>
      <c r="BE31" s="76"/>
      <c r="BF31" s="76"/>
      <c r="BG31" s="143"/>
      <c r="BJ31" s="123"/>
      <c r="BT31" s="123"/>
      <c r="CD31" s="123"/>
      <c r="CN31" s="123"/>
      <c r="CX31" s="123"/>
      <c r="DH31" s="123"/>
      <c r="DR31" s="123"/>
      <c r="EB31" s="123"/>
      <c r="EL31" s="123"/>
      <c r="EV31" s="123"/>
      <c r="FF31" s="123"/>
      <c r="FP31" s="123"/>
      <c r="FZ31" s="123"/>
      <c r="GJ31" s="123"/>
      <c r="GT31" s="123"/>
      <c r="HD31" s="123"/>
      <c r="HN31" s="123"/>
      <c r="HX31" s="123"/>
    </row>
    <row xmlns:x14ac="http://schemas.microsoft.com/office/spreadsheetml/2009/9/ac" r="32" s="3" customFormat="true" x14ac:dyDescent="0.25">
      <c r="A32" s="386" t="str">
        <f ca="true">IF(ISBLANK('Data Summary'!A34),"",'Data Summary'!A34)</f>
        <v/>
      </c>
      <c r="B32" s="123"/>
      <c r="L32" s="123"/>
      <c r="V32" s="123"/>
      <c r="AF32" s="123"/>
      <c r="AP32" s="123"/>
      <c r="AZ32" s="123"/>
      <c r="BA32" s="123"/>
      <c r="BJ32" s="123"/>
      <c r="BT32" s="123"/>
      <c r="CD32" s="123"/>
      <c r="CN32" s="123"/>
      <c r="CX32" s="123"/>
      <c r="DH32" s="123"/>
      <c r="DR32" s="123"/>
      <c r="EB32" s="123"/>
      <c r="EL32" s="123"/>
      <c r="EV32" s="123"/>
      <c r="FF32" s="123"/>
      <c r="FP32" s="123"/>
      <c r="FZ32" s="123"/>
      <c r="GJ32" s="123"/>
      <c r="GT32" s="123"/>
      <c r="HD32" s="123"/>
      <c r="HN32" s="123"/>
      <c r="HX32" s="123"/>
    </row>
    <row xmlns:x14ac="http://schemas.microsoft.com/office/spreadsheetml/2009/9/ac" r="33" s="3" customFormat="true" x14ac:dyDescent="0.25">
      <c r="A33" s="386" t="str">
        <f ca="true">IF(ISBLANK('Data Summary'!A35),"",'Data Summary'!A35)</f>
        <v/>
      </c>
      <c r="B33" s="123"/>
      <c r="L33" s="123"/>
      <c r="V33" s="123"/>
      <c r="AF33" s="123"/>
      <c r="AP33" s="123"/>
      <c r="AZ33" s="123"/>
      <c r="BA33" s="123"/>
      <c r="BJ33" s="123"/>
      <c r="BT33" s="123"/>
      <c r="CD33" s="123"/>
      <c r="CN33" s="123"/>
      <c r="CX33" s="123"/>
      <c r="DH33" s="123"/>
      <c r="DR33" s="123"/>
      <c r="EB33" s="123"/>
      <c r="EL33" s="123"/>
      <c r="EV33" s="123"/>
      <c r="FF33" s="123"/>
      <c r="FP33" s="123"/>
      <c r="FZ33" s="123"/>
      <c r="GJ33" s="123"/>
      <c r="GT33" s="123"/>
      <c r="HD33" s="123"/>
      <c r="HN33" s="123"/>
      <c r="HX33" s="123"/>
    </row>
    <row xmlns:x14ac="http://schemas.microsoft.com/office/spreadsheetml/2009/9/ac" r="34" s="3" customFormat="true" x14ac:dyDescent="0.25">
      <c r="A34" s="386" t="str">
        <f ca="true">IF(ISBLANK('Data Summary'!A36),"",'Data Summary'!A36)</f>
        <v/>
      </c>
      <c r="B34" s="123"/>
      <c r="L34" s="123"/>
      <c r="V34" s="123"/>
      <c r="AF34" s="123"/>
      <c r="AP34" s="123"/>
      <c r="AZ34" s="123"/>
      <c r="BA34" s="123"/>
      <c r="BJ34" s="123"/>
      <c r="BT34" s="123"/>
      <c r="CD34" s="123"/>
      <c r="CN34" s="123"/>
      <c r="CX34" s="123"/>
      <c r="DH34" s="123"/>
      <c r="DR34" s="123"/>
      <c r="EB34" s="123"/>
      <c r="EL34" s="123"/>
      <c r="EV34" s="123"/>
      <c r="FF34" s="123"/>
      <c r="FP34" s="123"/>
      <c r="FZ34" s="123"/>
      <c r="GJ34" s="123"/>
      <c r="GT34" s="123"/>
      <c r="HD34" s="123"/>
      <c r="HN34" s="123"/>
      <c r="HX34" s="123"/>
    </row>
    <row xmlns:x14ac="http://schemas.microsoft.com/office/spreadsheetml/2009/9/ac" r="35" s="3" customFormat="true" x14ac:dyDescent="0.25">
      <c r="A35" s="386" t="str">
        <f ca="true">IF(ISBLANK('Data Summary'!A37),"",'Data Summary'!A37)</f>
        <v/>
      </c>
      <c r="B35" s="123"/>
      <c r="L35" s="123"/>
      <c r="V35" s="123"/>
      <c r="AF35" s="123"/>
      <c r="AP35" s="123"/>
      <c r="AZ35" s="123"/>
      <c r="BA35" s="123"/>
      <c r="BJ35" s="123"/>
      <c r="BT35" s="123"/>
      <c r="CD35" s="123"/>
      <c r="CN35" s="123"/>
      <c r="CX35" s="123"/>
      <c r="DH35" s="123"/>
      <c r="DR35" s="123"/>
      <c r="EB35" s="123"/>
      <c r="EL35" s="123"/>
      <c r="EV35" s="123"/>
      <c r="FF35" s="123"/>
      <c r="FP35" s="123"/>
      <c r="FZ35" s="123"/>
      <c r="GJ35" s="123"/>
      <c r="GT35" s="123"/>
      <c r="HD35" s="123"/>
      <c r="HN35" s="123"/>
      <c r="HX35" s="123"/>
    </row>
    <row xmlns:x14ac="http://schemas.microsoft.com/office/spreadsheetml/2009/9/ac" r="36" s="3" customFormat="true" x14ac:dyDescent="0.25">
      <c r="A36" s="386" t="str">
        <f ca="true">IF(ISBLANK('Data Summary'!A38),"",'Data Summary'!A38)</f>
        <v/>
      </c>
      <c r="B36" s="123"/>
      <c r="L36" s="123"/>
      <c r="V36" s="123"/>
      <c r="AF36" s="123"/>
      <c r="AP36" s="123"/>
      <c r="AZ36" s="123"/>
      <c r="BA36" s="123"/>
      <c r="BJ36" s="123"/>
      <c r="BT36" s="123"/>
      <c r="CD36" s="123"/>
      <c r="CN36" s="123"/>
      <c r="CX36" s="123"/>
      <c r="DH36" s="123"/>
      <c r="DR36" s="123"/>
      <c r="EB36" s="123"/>
      <c r="EL36" s="123"/>
      <c r="EV36" s="123"/>
      <c r="FF36" s="123"/>
      <c r="FP36" s="123"/>
      <c r="FZ36" s="123"/>
      <c r="GJ36" s="123"/>
      <c r="GT36" s="123"/>
      <c r="HD36" s="123"/>
      <c r="HN36" s="123"/>
      <c r="HX36" s="123"/>
    </row>
    <row xmlns:x14ac="http://schemas.microsoft.com/office/spreadsheetml/2009/9/ac" r="37" s="3" customFormat="true" x14ac:dyDescent="0.25">
      <c r="A37" s="386" t="str">
        <f ca="true">IF(ISBLANK('Data Summary'!A39),"",'Data Summary'!A39)</f>
        <v/>
      </c>
      <c r="B37" s="123"/>
      <c r="L37" s="123"/>
      <c r="V37" s="123"/>
      <c r="AF37" s="123"/>
      <c r="AP37" s="123"/>
      <c r="AZ37" s="123"/>
      <c r="BA37" s="123"/>
      <c r="BJ37" s="123"/>
      <c r="BT37" s="123"/>
      <c r="CD37" s="123"/>
      <c r="CN37" s="123"/>
      <c r="CX37" s="123"/>
      <c r="DH37" s="123"/>
      <c r="DR37" s="123"/>
      <c r="EB37" s="123"/>
      <c r="EL37" s="123"/>
      <c r="EV37" s="123"/>
      <c r="FF37" s="123"/>
      <c r="FP37" s="123"/>
      <c r="FZ37" s="123"/>
      <c r="GJ37" s="123"/>
      <c r="GT37" s="123"/>
      <c r="HD37" s="123"/>
      <c r="HN37" s="123"/>
      <c r="HX37" s="123"/>
    </row>
    <row xmlns:x14ac="http://schemas.microsoft.com/office/spreadsheetml/2009/9/ac" r="38" s="3" customFormat="true" x14ac:dyDescent="0.25">
      <c r="A38" s="386" t="str">
        <f ca="true">IF(ISBLANK('Data Summary'!A40),"",'Data Summary'!A40)</f>
        <v/>
      </c>
      <c r="B38" s="123"/>
      <c r="L38" s="123"/>
      <c r="V38" s="123"/>
      <c r="AF38" s="123"/>
      <c r="AP38" s="123"/>
      <c r="AZ38" s="123"/>
      <c r="BA38" s="123"/>
      <c r="BJ38" s="123"/>
      <c r="BT38" s="123"/>
      <c r="CD38" s="123"/>
      <c r="CN38" s="123"/>
      <c r="CX38" s="123"/>
      <c r="DH38" s="123"/>
      <c r="DR38" s="123"/>
      <c r="EB38" s="123"/>
      <c r="EL38" s="123"/>
      <c r="EV38" s="123"/>
      <c r="FF38" s="123"/>
      <c r="FP38" s="123"/>
      <c r="FZ38" s="123"/>
      <c r="GJ38" s="123"/>
      <c r="GT38" s="123"/>
      <c r="HD38" s="123"/>
      <c r="HN38" s="123"/>
      <c r="HX38" s="123"/>
    </row>
    <row xmlns:x14ac="http://schemas.microsoft.com/office/spreadsheetml/2009/9/ac" r="39" s="3" customFormat="true" x14ac:dyDescent="0.25">
      <c r="A39" s="386" t="str">
        <f ca="true">IF(ISBLANK('Data Summary'!A41),"",'Data Summary'!A41)</f>
        <v/>
      </c>
      <c r="B39" s="123"/>
      <c r="L39" s="123"/>
      <c r="V39" s="123"/>
      <c r="AF39" s="123"/>
      <c r="AP39" s="123"/>
      <c r="AZ39" s="123"/>
      <c r="BA39" s="123"/>
      <c r="BJ39" s="123"/>
      <c r="BT39" s="123"/>
      <c r="CD39" s="123"/>
      <c r="CN39" s="123"/>
      <c r="CX39" s="123"/>
      <c r="DH39" s="123"/>
      <c r="DR39" s="123"/>
      <c r="EB39" s="123"/>
      <c r="EL39" s="123"/>
      <c r="EV39" s="123"/>
      <c r="FF39" s="123"/>
      <c r="FP39" s="123"/>
      <c r="FZ39" s="123"/>
      <c r="GJ39" s="123"/>
      <c r="GT39" s="123"/>
      <c r="HD39" s="123"/>
      <c r="HN39" s="123"/>
      <c r="HX39" s="123"/>
    </row>
    <row xmlns:x14ac="http://schemas.microsoft.com/office/spreadsheetml/2009/9/ac" r="40" s="3" customFormat="true" x14ac:dyDescent="0.25">
      <c r="A40" s="386" t="str">
        <f ca="true">IF(ISBLANK('Data Summary'!A42),"",'Data Summary'!A42)</f>
        <v/>
      </c>
      <c r="B40" s="123"/>
      <c r="L40" s="123"/>
      <c r="V40" s="123"/>
      <c r="AF40" s="123"/>
      <c r="AP40" s="123"/>
      <c r="AZ40" s="123"/>
      <c r="BA40" s="123"/>
      <c r="BJ40" s="123"/>
      <c r="BT40" s="123"/>
      <c r="CD40" s="123"/>
      <c r="CN40" s="123"/>
      <c r="CX40" s="123"/>
      <c r="DH40" s="123"/>
      <c r="DR40" s="123"/>
      <c r="EB40" s="123"/>
      <c r="EL40" s="123"/>
      <c r="EV40" s="123"/>
      <c r="FF40" s="123"/>
      <c r="FP40" s="123"/>
      <c r="FZ40" s="123"/>
      <c r="GJ40" s="123"/>
      <c r="GT40" s="123"/>
      <c r="HD40" s="123"/>
      <c r="HN40" s="123"/>
      <c r="HX40" s="123"/>
    </row>
    <row xmlns:x14ac="http://schemas.microsoft.com/office/spreadsheetml/2009/9/ac" r="41" s="3" customFormat="true" x14ac:dyDescent="0.25">
      <c r="A41" s="386" t="str">
        <f ca="true">IF(ISBLANK('Data Summary'!A43),"",'Data Summary'!A43)</f>
        <v/>
      </c>
      <c r="B41" s="123"/>
      <c r="L41" s="123"/>
      <c r="V41" s="123"/>
      <c r="AF41" s="123"/>
      <c r="AP41" s="123"/>
      <c r="AZ41" s="123"/>
      <c r="BA41" s="123"/>
      <c r="BJ41" s="123"/>
      <c r="BT41" s="123"/>
      <c r="CD41" s="123"/>
      <c r="CN41" s="123"/>
      <c r="CX41" s="123"/>
      <c r="DH41" s="123"/>
      <c r="DR41" s="123"/>
      <c r="EB41" s="123"/>
      <c r="EL41" s="123"/>
      <c r="EV41" s="123"/>
      <c r="FF41" s="123"/>
      <c r="FP41" s="123"/>
      <c r="FZ41" s="123"/>
      <c r="GJ41" s="123"/>
      <c r="GT41" s="123"/>
      <c r="HD41" s="123"/>
      <c r="HN41" s="123"/>
      <c r="HX41" s="123"/>
    </row>
    <row xmlns:x14ac="http://schemas.microsoft.com/office/spreadsheetml/2009/9/ac" r="42" s="3" customFormat="true" x14ac:dyDescent="0.25">
      <c r="A42" s="386" t="str">
        <f ca="true">IF(ISBLANK('Data Summary'!A44),"",'Data Summary'!A44)</f>
        <v/>
      </c>
      <c r="B42" s="123"/>
      <c r="L42" s="123"/>
      <c r="V42" s="123"/>
      <c r="AF42" s="123"/>
      <c r="AP42" s="123"/>
      <c r="AZ42" s="123"/>
      <c r="BA42" s="123"/>
      <c r="BJ42" s="123"/>
      <c r="BT42" s="123"/>
      <c r="CD42" s="123"/>
      <c r="CN42" s="123"/>
      <c r="CX42" s="123"/>
      <c r="DH42" s="123"/>
      <c r="DR42" s="123"/>
      <c r="EB42" s="123"/>
      <c r="EL42" s="123"/>
      <c r="EV42" s="123"/>
      <c r="FF42" s="123"/>
      <c r="FP42" s="123"/>
      <c r="FZ42" s="123"/>
      <c r="GJ42" s="123"/>
      <c r="GT42" s="123"/>
      <c r="HD42" s="123"/>
      <c r="HN42" s="123"/>
      <c r="HX42" s="123"/>
    </row>
    <row xmlns:x14ac="http://schemas.microsoft.com/office/spreadsheetml/2009/9/ac" r="43" s="3" customFormat="true" x14ac:dyDescent="0.25">
      <c r="A43" s="386" t="str">
        <f ca="true">IF(ISBLANK('Data Summary'!A45),"",'Data Summary'!A45)</f>
        <v/>
      </c>
      <c r="B43" s="123"/>
      <c r="L43" s="123"/>
      <c r="V43" s="123"/>
      <c r="AF43" s="123"/>
      <c r="AP43" s="123"/>
      <c r="AZ43" s="123"/>
      <c r="BA43" s="123"/>
      <c r="BJ43" s="123"/>
      <c r="BT43" s="123"/>
      <c r="CD43" s="123"/>
      <c r="CN43" s="123"/>
      <c r="CX43" s="123"/>
      <c r="DH43" s="123"/>
      <c r="DR43" s="123"/>
      <c r="EB43" s="123"/>
      <c r="EL43" s="123"/>
      <c r="EV43" s="123"/>
      <c r="FF43" s="123"/>
      <c r="FP43" s="123"/>
      <c r="FZ43" s="123"/>
      <c r="GJ43" s="123"/>
      <c r="GT43" s="123"/>
      <c r="HD43" s="123"/>
      <c r="HN43" s="123"/>
      <c r="HX43" s="123"/>
    </row>
    <row xmlns:x14ac="http://schemas.microsoft.com/office/spreadsheetml/2009/9/ac" r="44" s="3" customFormat="true" x14ac:dyDescent="0.25">
      <c r="A44" s="386" t="str">
        <f ca="true">IF(ISBLANK('Data Summary'!A46),"",'Data Summary'!A46)</f>
        <v/>
      </c>
      <c r="B44" s="123"/>
      <c r="L44" s="123"/>
      <c r="V44" s="123"/>
      <c r="AF44" s="123"/>
      <c r="AP44" s="123"/>
      <c r="AZ44" s="123"/>
      <c r="BA44" s="123"/>
      <c r="BJ44" s="123"/>
      <c r="BT44" s="123"/>
      <c r="CD44" s="123"/>
      <c r="CN44" s="123"/>
      <c r="CX44" s="123"/>
      <c r="DH44" s="123"/>
      <c r="DR44" s="123"/>
      <c r="EB44" s="123"/>
      <c r="EL44" s="123"/>
      <c r="EV44" s="123"/>
      <c r="FF44" s="123"/>
      <c r="FP44" s="123"/>
      <c r="FZ44" s="123"/>
      <c r="GJ44" s="123"/>
      <c r="GT44" s="123"/>
      <c r="HD44" s="123"/>
      <c r="HN44" s="123"/>
      <c r="HX44" s="123"/>
    </row>
    <row xmlns:x14ac="http://schemas.microsoft.com/office/spreadsheetml/2009/9/ac" r="45" s="3" customFormat="true" x14ac:dyDescent="0.25">
      <c r="A45" s="386" t="str">
        <f ca="true">IF(ISBLANK('Data Summary'!A47),"",'Data Summary'!A47)</f>
        <v/>
      </c>
      <c r="B45" s="123"/>
      <c r="L45" s="123"/>
      <c r="V45" s="123"/>
      <c r="AF45" s="123"/>
      <c r="AP45" s="123"/>
      <c r="AZ45" s="123"/>
      <c r="BA45" s="123"/>
      <c r="BJ45" s="123"/>
      <c r="BT45" s="123"/>
      <c r="CD45" s="123"/>
      <c r="CN45" s="123"/>
      <c r="CX45" s="123"/>
      <c r="DH45" s="123"/>
      <c r="DR45" s="123"/>
      <c r="EB45" s="123"/>
      <c r="EL45" s="123"/>
      <c r="EV45" s="123"/>
      <c r="FF45" s="123"/>
      <c r="FP45" s="123"/>
      <c r="FZ45" s="123"/>
      <c r="GJ45" s="123"/>
      <c r="GT45" s="123"/>
      <c r="HD45" s="123"/>
      <c r="HN45" s="123"/>
      <c r="HX45" s="123"/>
    </row>
    <row xmlns:x14ac="http://schemas.microsoft.com/office/spreadsheetml/2009/9/ac" r="46" s="3" customFormat="true" x14ac:dyDescent="0.25">
      <c r="A46" s="386" t="str">
        <f ca="true">IF(ISBLANK('Data Summary'!A48),"",'Data Summary'!A48)</f>
        <v/>
      </c>
      <c r="B46" s="123"/>
      <c r="L46" s="123"/>
      <c r="V46" s="123"/>
      <c r="AF46" s="123"/>
      <c r="AP46" s="123"/>
      <c r="AZ46" s="123"/>
      <c r="BA46" s="123"/>
      <c r="BJ46" s="123"/>
      <c r="BT46" s="123"/>
      <c r="CD46" s="123"/>
      <c r="CN46" s="123"/>
      <c r="CX46" s="123"/>
      <c r="DH46" s="123"/>
      <c r="DR46" s="123"/>
      <c r="EB46" s="123"/>
      <c r="EL46" s="123"/>
      <c r="EV46" s="123"/>
      <c r="FF46" s="123"/>
      <c r="FP46" s="123"/>
      <c r="FZ46" s="123"/>
      <c r="GJ46" s="123"/>
      <c r="GT46" s="123"/>
      <c r="HD46" s="123"/>
      <c r="HN46" s="123"/>
      <c r="HX46" s="123"/>
    </row>
    <row xmlns:x14ac="http://schemas.microsoft.com/office/spreadsheetml/2009/9/ac" r="47" s="3" customFormat="true" x14ac:dyDescent="0.25">
      <c r="A47" s="386" t="str">
        <f ca="true">IF(ISBLANK('Data Summary'!A49),"",'Data Summary'!A49)</f>
        <v/>
      </c>
      <c r="B47" s="123"/>
      <c r="L47" s="123"/>
      <c r="V47" s="123"/>
      <c r="AF47" s="123"/>
      <c r="AP47" s="123"/>
      <c r="AZ47" s="123"/>
      <c r="BA47" s="123"/>
      <c r="BJ47" s="123"/>
      <c r="BT47" s="123"/>
      <c r="CD47" s="123"/>
      <c r="CN47" s="123"/>
      <c r="CX47" s="123"/>
      <c r="DH47" s="123"/>
      <c r="DR47" s="123"/>
      <c r="EB47" s="123"/>
      <c r="EL47" s="123"/>
      <c r="EV47" s="123"/>
      <c r="FF47" s="123"/>
      <c r="FP47" s="123"/>
      <c r="FZ47" s="123"/>
      <c r="GJ47" s="123"/>
      <c r="GT47" s="123"/>
      <c r="HD47" s="123"/>
      <c r="HN47" s="123"/>
      <c r="HX47" s="123"/>
    </row>
    <row xmlns:x14ac="http://schemas.microsoft.com/office/spreadsheetml/2009/9/ac" r="48" s="3" customFormat="true" x14ac:dyDescent="0.25">
      <c r="A48" s="386" t="str">
        <f ca="true">IF(ISBLANK('Data Summary'!A50),"",'Data Summary'!A50)</f>
        <v/>
      </c>
      <c r="B48" s="123"/>
      <c r="L48" s="123"/>
      <c r="V48" s="123"/>
      <c r="AF48" s="123"/>
      <c r="AP48" s="123"/>
      <c r="AZ48" s="123"/>
      <c r="BA48" s="123"/>
      <c r="BJ48" s="123"/>
      <c r="BT48" s="123"/>
      <c r="CD48" s="123"/>
      <c r="CN48" s="123"/>
      <c r="CX48" s="123"/>
      <c r="DH48" s="123"/>
      <c r="DR48" s="123"/>
      <c r="EB48" s="123"/>
      <c r="EL48" s="123"/>
      <c r="EV48" s="123"/>
      <c r="FF48" s="123"/>
      <c r="FP48" s="123"/>
      <c r="FZ48" s="123"/>
      <c r="GJ48" s="123"/>
      <c r="GT48" s="123"/>
      <c r="HD48" s="123"/>
      <c r="HN48" s="123"/>
      <c r="HX48" s="123"/>
    </row>
    <row xmlns:x14ac="http://schemas.microsoft.com/office/spreadsheetml/2009/9/ac" r="49" s="3" customFormat="true" x14ac:dyDescent="0.25">
      <c r="A49" s="386" t="str">
        <f ca="true">IF(ISBLANK('Data Summary'!A51),"",'Data Summary'!A51)</f>
        <v/>
      </c>
      <c r="B49" s="123"/>
      <c r="L49" s="123"/>
      <c r="V49" s="123"/>
      <c r="AF49" s="123"/>
      <c r="AP49" s="123"/>
      <c r="AZ49" s="123"/>
      <c r="BA49" s="123"/>
      <c r="BJ49" s="123"/>
      <c r="BT49" s="123"/>
      <c r="CD49" s="123"/>
      <c r="CN49" s="123"/>
      <c r="CX49" s="123"/>
      <c r="DH49" s="123"/>
      <c r="DR49" s="123"/>
      <c r="EB49" s="123"/>
      <c r="EL49" s="123"/>
      <c r="EV49" s="123"/>
      <c r="FF49" s="123"/>
      <c r="FP49" s="123"/>
      <c r="FZ49" s="123"/>
      <c r="GJ49" s="123"/>
      <c r="GT49" s="123"/>
      <c r="HD49" s="123"/>
      <c r="HN49" s="123"/>
      <c r="HX49" s="123"/>
    </row>
    <row xmlns:x14ac="http://schemas.microsoft.com/office/spreadsheetml/2009/9/ac" r="50" s="3" customFormat="true" x14ac:dyDescent="0.25">
      <c r="A50" s="386" t="str">
        <f ca="true">IF(ISBLANK('Data Summary'!A52),"",'Data Summary'!A52)</f>
        <v/>
      </c>
      <c r="B50" s="123"/>
      <c r="L50" s="123"/>
      <c r="V50" s="123"/>
      <c r="AF50" s="123"/>
      <c r="AP50" s="123"/>
      <c r="AZ50" s="123"/>
      <c r="BA50" s="123"/>
      <c r="BJ50" s="123"/>
      <c r="BT50" s="123"/>
      <c r="CD50" s="123"/>
      <c r="CN50" s="123"/>
      <c r="CX50" s="123"/>
      <c r="DH50" s="123"/>
      <c r="DR50" s="123"/>
      <c r="EB50" s="123"/>
      <c r="EL50" s="123"/>
      <c r="EV50" s="123"/>
      <c r="FF50" s="123"/>
      <c r="FP50" s="123"/>
      <c r="FZ50" s="123"/>
      <c r="GJ50" s="123"/>
      <c r="GT50" s="123"/>
      <c r="HD50" s="123"/>
      <c r="HN50" s="123"/>
      <c r="HX50" s="123"/>
    </row>
    <row xmlns:x14ac="http://schemas.microsoft.com/office/spreadsheetml/2009/9/ac" r="51" s="3" customFormat="true" x14ac:dyDescent="0.25">
      <c r="A51" s="386" t="str">
        <f ca="true">IF(ISBLANK('Data Summary'!A53),"",'Data Summary'!A53)</f>
        <v/>
      </c>
      <c r="B51" s="123"/>
      <c r="L51" s="123"/>
      <c r="V51" s="123"/>
      <c r="AF51" s="123"/>
      <c r="AP51" s="123"/>
      <c r="AZ51" s="123"/>
      <c r="BA51" s="123"/>
      <c r="BJ51" s="123"/>
      <c r="BT51" s="123"/>
      <c r="CD51" s="123"/>
      <c r="CN51" s="123"/>
      <c r="CX51" s="123"/>
      <c r="DH51" s="123"/>
      <c r="DR51" s="123"/>
      <c r="EB51" s="123"/>
      <c r="EL51" s="123"/>
      <c r="EV51" s="123"/>
      <c r="FF51" s="123"/>
      <c r="FP51" s="123"/>
      <c r="FZ51" s="123"/>
      <c r="GJ51" s="123"/>
      <c r="GT51" s="123"/>
      <c r="HD51" s="123"/>
      <c r="HN51" s="123"/>
      <c r="HX51" s="123"/>
    </row>
    <row xmlns:x14ac="http://schemas.microsoft.com/office/spreadsheetml/2009/9/ac" r="52" s="3" customFormat="true" x14ac:dyDescent="0.25">
      <c r="A52" s="386" t="str">
        <f ca="true">IF(ISBLANK('Data Summary'!A54),"",'Data Summary'!A54)</f>
        <v/>
      </c>
      <c r="B52" s="123"/>
      <c r="L52" s="123"/>
      <c r="V52" s="123"/>
      <c r="AF52" s="123"/>
      <c r="AP52" s="123"/>
      <c r="AZ52" s="123"/>
      <c r="BA52" s="123"/>
      <c r="BJ52" s="123"/>
      <c r="BT52" s="123"/>
      <c r="CD52" s="123"/>
      <c r="CN52" s="123"/>
      <c r="CX52" s="123"/>
      <c r="DH52" s="123"/>
      <c r="DR52" s="123"/>
      <c r="EB52" s="123"/>
      <c r="EL52" s="123"/>
      <c r="EV52" s="123"/>
      <c r="FF52" s="123"/>
      <c r="FP52" s="123"/>
      <c r="FZ52" s="123"/>
      <c r="GJ52" s="123"/>
      <c r="GT52" s="123"/>
      <c r="HD52" s="123"/>
      <c r="HN52" s="123"/>
      <c r="HX52" s="123"/>
    </row>
    <row xmlns:x14ac="http://schemas.microsoft.com/office/spreadsheetml/2009/9/ac" r="53" s="3" customFormat="true" x14ac:dyDescent="0.25">
      <c r="A53" s="386" t="str">
        <f ca="true">IF(ISBLANK('Data Summary'!A55),"",'Data Summary'!A55)</f>
        <v/>
      </c>
      <c r="B53" s="123"/>
      <c r="L53" s="123"/>
      <c r="V53" s="123"/>
      <c r="AF53" s="123"/>
      <c r="AP53" s="123"/>
      <c r="AZ53" s="123"/>
      <c r="BA53" s="123"/>
      <c r="BJ53" s="123"/>
      <c r="BT53" s="123"/>
      <c r="CD53" s="123"/>
      <c r="CN53" s="123"/>
      <c r="CX53" s="123"/>
      <c r="DH53" s="123"/>
      <c r="DR53" s="123"/>
      <c r="EB53" s="123"/>
      <c r="EL53" s="123"/>
      <c r="EV53" s="123"/>
      <c r="FF53" s="123"/>
      <c r="FP53" s="123"/>
      <c r="FZ53" s="123"/>
      <c r="GJ53" s="123"/>
      <c r="GT53" s="123"/>
      <c r="HD53" s="123"/>
      <c r="HN53" s="123"/>
      <c r="HX53" s="123"/>
    </row>
    <row xmlns:x14ac="http://schemas.microsoft.com/office/spreadsheetml/2009/9/ac" r="54" s="3" customFormat="true" x14ac:dyDescent="0.25">
      <c r="A54" s="386" t="str">
        <f ca="true">IF(ISBLANK('Data Summary'!A56),"",'Data Summary'!A56)</f>
        <v/>
      </c>
      <c r="B54" s="123"/>
      <c r="L54" s="123"/>
      <c r="V54" s="123"/>
      <c r="AF54" s="123"/>
      <c r="AP54" s="123"/>
      <c r="AZ54" s="123"/>
      <c r="BA54" s="123"/>
      <c r="BJ54" s="123"/>
      <c r="BT54" s="123"/>
      <c r="CD54" s="123"/>
      <c r="CN54" s="123"/>
      <c r="CX54" s="123"/>
      <c r="DH54" s="123"/>
      <c r="DR54" s="123"/>
      <c r="EB54" s="123"/>
      <c r="EL54" s="123"/>
      <c r="EV54" s="123"/>
      <c r="FF54" s="123"/>
      <c r="FP54" s="123"/>
      <c r="FZ54" s="123"/>
      <c r="GJ54" s="123"/>
      <c r="GT54" s="123"/>
      <c r="HD54" s="123"/>
      <c r="HN54" s="123"/>
      <c r="HX54" s="123"/>
    </row>
    <row xmlns:x14ac="http://schemas.microsoft.com/office/spreadsheetml/2009/9/ac" r="55" s="3" customFormat="true" x14ac:dyDescent="0.25">
      <c r="A55" s="386" t="str">
        <f ca="true">IF(ISBLANK('Data Summary'!A57),"",'Data Summary'!A57)</f>
        <v/>
      </c>
      <c r="B55" s="123"/>
      <c r="L55" s="123"/>
      <c r="V55" s="123"/>
      <c r="AF55" s="123"/>
      <c r="AP55" s="123"/>
      <c r="AZ55" s="123"/>
      <c r="BA55" s="123"/>
      <c r="BJ55" s="123"/>
      <c r="BT55" s="123"/>
      <c r="CD55" s="123"/>
      <c r="CN55" s="123"/>
      <c r="CX55" s="123"/>
      <c r="DH55" s="123"/>
      <c r="DR55" s="123"/>
      <c r="EB55" s="123"/>
      <c r="EL55" s="123"/>
      <c r="EV55" s="123"/>
      <c r="FF55" s="123"/>
      <c r="FP55" s="123"/>
      <c r="FZ55" s="123"/>
      <c r="GJ55" s="123"/>
      <c r="GT55" s="123"/>
      <c r="HD55" s="123"/>
      <c r="HN55" s="123"/>
      <c r="HX55" s="123"/>
    </row>
    <row xmlns:x14ac="http://schemas.microsoft.com/office/spreadsheetml/2009/9/ac" r="56" s="3" customFormat="true" x14ac:dyDescent="0.25">
      <c r="A56" s="386" t="str">
        <f ca="true">IF(ISBLANK('Data Summary'!A58),"",'Data Summary'!A58)</f>
        <v/>
      </c>
      <c r="B56" s="123"/>
      <c r="L56" s="123"/>
      <c r="V56" s="123"/>
      <c r="AF56" s="123"/>
      <c r="AP56" s="123"/>
      <c r="AZ56" s="123"/>
      <c r="BA56" s="123"/>
      <c r="BJ56" s="123"/>
      <c r="BT56" s="123"/>
      <c r="CD56" s="123"/>
      <c r="CN56" s="123"/>
      <c r="CX56" s="123"/>
      <c r="DH56" s="123"/>
      <c r="DR56" s="123"/>
      <c r="EB56" s="123"/>
      <c r="EL56" s="123"/>
      <c r="EV56" s="123"/>
      <c r="FF56" s="123"/>
      <c r="FP56" s="123"/>
      <c r="FZ56" s="123"/>
      <c r="GJ56" s="123"/>
      <c r="GT56" s="123"/>
      <c r="HD56" s="123"/>
      <c r="HN56" s="123"/>
      <c r="HX56" s="123"/>
    </row>
    <row xmlns:x14ac="http://schemas.microsoft.com/office/spreadsheetml/2009/9/ac" r="57" s="3" customFormat="true" x14ac:dyDescent="0.25">
      <c r="A57" s="386" t="str">
        <f ca="true">IF(ISBLANK('Data Summary'!A59),"",'Data Summary'!A59)</f>
        <v/>
      </c>
      <c r="B57" s="123"/>
      <c r="L57" s="123"/>
      <c r="V57" s="123"/>
      <c r="AF57" s="123"/>
      <c r="AP57" s="123"/>
      <c r="AZ57" s="123"/>
      <c r="BA57" s="123"/>
      <c r="BJ57" s="123"/>
      <c r="BT57" s="123"/>
      <c r="CD57" s="123"/>
      <c r="CN57" s="123"/>
      <c r="CX57" s="123"/>
      <c r="DH57" s="123"/>
      <c r="DR57" s="123"/>
      <c r="EB57" s="123"/>
      <c r="EL57" s="123"/>
      <c r="EV57" s="123"/>
      <c r="FF57" s="123"/>
      <c r="FP57" s="123"/>
      <c r="FZ57" s="123"/>
      <c r="GJ57" s="123"/>
      <c r="GT57" s="123"/>
      <c r="HD57" s="123"/>
      <c r="HN57" s="123"/>
      <c r="HX57" s="123"/>
    </row>
    <row xmlns:x14ac="http://schemas.microsoft.com/office/spreadsheetml/2009/9/ac" r="58" s="3" customFormat="true" x14ac:dyDescent="0.25">
      <c r="A58" s="386" t="str">
        <f ca="true">IF(ISBLANK('Data Summary'!A60),"",'Data Summary'!A60)</f>
        <v/>
      </c>
      <c r="B58" s="123"/>
      <c r="L58" s="123"/>
      <c r="V58" s="123"/>
      <c r="AF58" s="123"/>
      <c r="AP58" s="123"/>
      <c r="AZ58" s="123"/>
      <c r="BA58" s="123"/>
      <c r="BJ58" s="123"/>
      <c r="BT58" s="123"/>
      <c r="CD58" s="123"/>
      <c r="CN58" s="123"/>
      <c r="CX58" s="123"/>
      <c r="DH58" s="123"/>
      <c r="DR58" s="123"/>
      <c r="EB58" s="123"/>
      <c r="EL58" s="123"/>
      <c r="EV58" s="123"/>
      <c r="FF58" s="123"/>
      <c r="FP58" s="123"/>
      <c r="FZ58" s="123"/>
      <c r="GJ58" s="123"/>
      <c r="GT58" s="123"/>
      <c r="HD58" s="123"/>
      <c r="HN58" s="123"/>
      <c r="HX58" s="123"/>
    </row>
    <row xmlns:x14ac="http://schemas.microsoft.com/office/spreadsheetml/2009/9/ac" r="59" s="3" customFormat="true" x14ac:dyDescent="0.25">
      <c r="A59" s="386" t="str">
        <f ca="true">IF(ISBLANK('Data Summary'!A61),"",'Data Summary'!A61)</f>
        <v/>
      </c>
      <c r="B59" s="123"/>
      <c r="L59" s="123"/>
      <c r="V59" s="123"/>
      <c r="AF59" s="123"/>
      <c r="AP59" s="123"/>
      <c r="AZ59" s="123"/>
      <c r="BA59" s="123"/>
      <c r="BJ59" s="123"/>
      <c r="BT59" s="123"/>
      <c r="CD59" s="123"/>
      <c r="CN59" s="123"/>
      <c r="CX59" s="123"/>
      <c r="DH59" s="123"/>
      <c r="DR59" s="123"/>
      <c r="EB59" s="123"/>
      <c r="EL59" s="123"/>
      <c r="EV59" s="123"/>
      <c r="FF59" s="123"/>
      <c r="FP59" s="123"/>
      <c r="FZ59" s="123"/>
      <c r="GJ59" s="123"/>
      <c r="GT59" s="123"/>
      <c r="HD59" s="123"/>
      <c r="HN59" s="123"/>
      <c r="HX59" s="123"/>
    </row>
    <row xmlns:x14ac="http://schemas.microsoft.com/office/spreadsheetml/2009/9/ac" r="60" s="3" customFormat="true" x14ac:dyDescent="0.25">
      <c r="A60" s="386" t="str">
        <f ca="true">IF(ISBLANK('Data Summary'!A62),"",'Data Summary'!A62)</f>
        <v/>
      </c>
      <c r="B60" s="123"/>
      <c r="L60" s="123"/>
      <c r="V60" s="123"/>
      <c r="AF60" s="123"/>
      <c r="AP60" s="123"/>
      <c r="AZ60" s="123"/>
      <c r="BA60" s="123"/>
      <c r="BJ60" s="123"/>
      <c r="BT60" s="123"/>
      <c r="CD60" s="123"/>
      <c r="CN60" s="123"/>
      <c r="CX60" s="123"/>
      <c r="DH60" s="123"/>
      <c r="DR60" s="123"/>
      <c r="EB60" s="123"/>
      <c r="EL60" s="123"/>
      <c r="EV60" s="123"/>
      <c r="FF60" s="123"/>
      <c r="FP60" s="123"/>
      <c r="FZ60" s="123"/>
      <c r="GJ60" s="123"/>
      <c r="GT60" s="123"/>
      <c r="HD60" s="123"/>
      <c r="HN60" s="123"/>
      <c r="HX60" s="123"/>
    </row>
    <row xmlns:x14ac="http://schemas.microsoft.com/office/spreadsheetml/2009/9/ac" r="61" s="3" customFormat="true" x14ac:dyDescent="0.25">
      <c r="A61" s="386" t="str">
        <f ca="true">IF(ISBLANK('Data Summary'!A63),"",'Data Summary'!A63)</f>
        <v/>
      </c>
      <c r="B61" s="123"/>
      <c r="L61" s="123"/>
      <c r="V61" s="123"/>
      <c r="AF61" s="123"/>
      <c r="AP61" s="123"/>
      <c r="AZ61" s="123"/>
      <c r="BA61" s="123"/>
      <c r="BJ61" s="123"/>
      <c r="BT61" s="123"/>
      <c r="CD61" s="123"/>
      <c r="CN61" s="123"/>
      <c r="CX61" s="123"/>
      <c r="DH61" s="123"/>
      <c r="DR61" s="123"/>
      <c r="EB61" s="123"/>
      <c r="EL61" s="123"/>
      <c r="EV61" s="123"/>
      <c r="FF61" s="123"/>
      <c r="FP61" s="123"/>
      <c r="FZ61" s="123"/>
      <c r="GJ61" s="123"/>
      <c r="GT61" s="123"/>
      <c r="HD61" s="123"/>
      <c r="HN61" s="123"/>
      <c r="HX61" s="123"/>
    </row>
    <row xmlns:x14ac="http://schemas.microsoft.com/office/spreadsheetml/2009/9/ac" r="62" s="3" customFormat="true" x14ac:dyDescent="0.25">
      <c r="A62" s="386" t="str">
        <f ca="true">IF(ISBLANK('Data Summary'!A64),"",'Data Summary'!A64)</f>
        <v/>
      </c>
      <c r="B62" s="123"/>
      <c r="L62" s="123"/>
      <c r="V62" s="123"/>
      <c r="AF62" s="123"/>
      <c r="AP62" s="123"/>
      <c r="AZ62" s="123"/>
      <c r="BA62" s="123"/>
      <c r="BJ62" s="123"/>
      <c r="BT62" s="123"/>
      <c r="CD62" s="123"/>
      <c r="CN62" s="123"/>
      <c r="CX62" s="123"/>
      <c r="DH62" s="123"/>
      <c r="DR62" s="123"/>
      <c r="EB62" s="123"/>
      <c r="EL62" s="123"/>
      <c r="EV62" s="123"/>
      <c r="FF62" s="123"/>
      <c r="FP62" s="123"/>
      <c r="FZ62" s="123"/>
      <c r="GJ62" s="123"/>
      <c r="GT62" s="123"/>
      <c r="HD62" s="123"/>
      <c r="HN62" s="123"/>
      <c r="HX62" s="123"/>
    </row>
    <row xmlns:x14ac="http://schemas.microsoft.com/office/spreadsheetml/2009/9/ac" r="63" s="3" customFormat="true" x14ac:dyDescent="0.25">
      <c r="A63" s="386" t="str">
        <f ca="true">IF(ISBLANK('Data Summary'!A65),"",'Data Summary'!A65)</f>
        <v/>
      </c>
      <c r="B63" s="123"/>
      <c r="L63" s="123"/>
      <c r="V63" s="123"/>
      <c r="AF63" s="123"/>
      <c r="AP63" s="123"/>
      <c r="AZ63" s="123"/>
      <c r="BA63" s="123"/>
      <c r="BJ63" s="123"/>
      <c r="BT63" s="123"/>
      <c r="CD63" s="123"/>
      <c r="CN63" s="123"/>
      <c r="CX63" s="123"/>
      <c r="DH63" s="123"/>
      <c r="DR63" s="123"/>
      <c r="EB63" s="123"/>
      <c r="EL63" s="123"/>
      <c r="EV63" s="123"/>
      <c r="FF63" s="123"/>
      <c r="FP63" s="123"/>
      <c r="FZ63" s="123"/>
      <c r="GJ63" s="123"/>
      <c r="GT63" s="123"/>
      <c r="HD63" s="123"/>
      <c r="HN63" s="123"/>
      <c r="HX63" s="123"/>
    </row>
    <row xmlns:x14ac="http://schemas.microsoft.com/office/spreadsheetml/2009/9/ac" r="64" s="3" customFormat="true" x14ac:dyDescent="0.25">
      <c r="A64" s="386" t="str">
        <f ca="true">IF(ISBLANK('Data Summary'!A66),"",'Data Summary'!A66)</f>
        <v/>
      </c>
      <c r="B64" s="123"/>
      <c r="L64" s="123"/>
      <c r="V64" s="123"/>
      <c r="AF64" s="123"/>
      <c r="AP64" s="123"/>
      <c r="AZ64" s="123"/>
      <c r="BA64" s="123"/>
      <c r="BJ64" s="123"/>
      <c r="BT64" s="123"/>
      <c r="CD64" s="123"/>
      <c r="CN64" s="123"/>
      <c r="CX64" s="123"/>
      <c r="DH64" s="123"/>
      <c r="DR64" s="123"/>
      <c r="EB64" s="123"/>
      <c r="EL64" s="123"/>
      <c r="EV64" s="123"/>
      <c r="FF64" s="123"/>
      <c r="FP64" s="123"/>
      <c r="FZ64" s="123"/>
      <c r="GJ64" s="123"/>
      <c r="GT64" s="123"/>
      <c r="HD64" s="123"/>
      <c r="HN64" s="123"/>
      <c r="HX64" s="123"/>
    </row>
    <row xmlns:x14ac="http://schemas.microsoft.com/office/spreadsheetml/2009/9/ac" r="65" s="3" customFormat="true" x14ac:dyDescent="0.25">
      <c r="A65" s="386" t="str">
        <f ca="true">IF(ISBLANK('Data Summary'!A67),"",'Data Summary'!A67)</f>
        <v/>
      </c>
      <c r="B65" s="123"/>
      <c r="L65" s="123"/>
      <c r="V65" s="123"/>
      <c r="AF65" s="123"/>
      <c r="AP65" s="123"/>
      <c r="AZ65" s="123"/>
      <c r="BA65" s="123"/>
      <c r="BJ65" s="123"/>
      <c r="BT65" s="123"/>
      <c r="CD65" s="123"/>
      <c r="CN65" s="123"/>
      <c r="CX65" s="123"/>
      <c r="DH65" s="123"/>
      <c r="DR65" s="123"/>
      <c r="EB65" s="123"/>
      <c r="EL65" s="123"/>
      <c r="EV65" s="123"/>
      <c r="FF65" s="123"/>
      <c r="FP65" s="123"/>
      <c r="FZ65" s="123"/>
      <c r="GJ65" s="123"/>
      <c r="GT65" s="123"/>
      <c r="HD65" s="123"/>
      <c r="HN65" s="123"/>
      <c r="HX65" s="123"/>
    </row>
    <row xmlns:x14ac="http://schemas.microsoft.com/office/spreadsheetml/2009/9/ac" r="66" s="3" customFormat="true" x14ac:dyDescent="0.25">
      <c r="A66" s="386" t="str">
        <f ca="true">IF(ISBLANK('Data Summary'!A68),"",'Data Summary'!A68)</f>
        <v/>
      </c>
      <c r="B66" s="123"/>
      <c r="L66" s="123"/>
      <c r="V66" s="123"/>
      <c r="AF66" s="123"/>
      <c r="AP66" s="123"/>
      <c r="AZ66" s="123"/>
      <c r="BA66" s="123"/>
      <c r="BJ66" s="123"/>
      <c r="BT66" s="123"/>
      <c r="CD66" s="123"/>
      <c r="CN66" s="123"/>
      <c r="CX66" s="123"/>
      <c r="DH66" s="123"/>
      <c r="DR66" s="123"/>
      <c r="EB66" s="123"/>
      <c r="EL66" s="123"/>
      <c r="EV66" s="123"/>
      <c r="FF66" s="123"/>
      <c r="FP66" s="123"/>
      <c r="FZ66" s="123"/>
      <c r="GJ66" s="123"/>
      <c r="GT66" s="123"/>
      <c r="HD66" s="123"/>
      <c r="HN66" s="123"/>
      <c r="HX66" s="123"/>
    </row>
    <row xmlns:x14ac="http://schemas.microsoft.com/office/spreadsheetml/2009/9/ac" r="67" s="3" customFormat="true" x14ac:dyDescent="0.25">
      <c r="A67" s="386" t="str">
        <f ca="true">IF(ISBLANK('Data Summary'!A69),"",'Data Summary'!A69)</f>
        <v/>
      </c>
      <c r="B67" s="123"/>
      <c r="L67" s="123"/>
      <c r="V67" s="123"/>
      <c r="AF67" s="123"/>
      <c r="AP67" s="123"/>
      <c r="AZ67" s="123"/>
      <c r="BA67" s="123"/>
      <c r="BJ67" s="123"/>
      <c r="BT67" s="123"/>
      <c r="CD67" s="123"/>
      <c r="CN67" s="123"/>
      <c r="CX67" s="123"/>
      <c r="DH67" s="123"/>
      <c r="DR67" s="123"/>
      <c r="EB67" s="123"/>
      <c r="EL67" s="123"/>
      <c r="EV67" s="123"/>
      <c r="FF67" s="123"/>
      <c r="FP67" s="123"/>
      <c r="FZ67" s="123"/>
      <c r="GJ67" s="123"/>
      <c r="GT67" s="123"/>
      <c r="HD67" s="123"/>
      <c r="HN67" s="123"/>
      <c r="HX67" s="123"/>
    </row>
    <row xmlns:x14ac="http://schemas.microsoft.com/office/spreadsheetml/2009/9/ac" r="68" s="3" customFormat="true" x14ac:dyDescent="0.25">
      <c r="A68" s="386" t="str">
        <f ca="true">IF(ISBLANK('Data Summary'!A70),"",'Data Summary'!A70)</f>
        <v/>
      </c>
      <c r="B68" s="123"/>
      <c r="L68" s="123"/>
      <c r="V68" s="123"/>
      <c r="AF68" s="123"/>
      <c r="AP68" s="123"/>
      <c r="AZ68" s="123"/>
      <c r="BA68" s="123"/>
      <c r="BJ68" s="123"/>
      <c r="BT68" s="123"/>
      <c r="CD68" s="123"/>
      <c r="CN68" s="123"/>
      <c r="CX68" s="123"/>
      <c r="DH68" s="123"/>
      <c r="DR68" s="123"/>
      <c r="EB68" s="123"/>
      <c r="EL68" s="123"/>
      <c r="EV68" s="123"/>
      <c r="FF68" s="123"/>
      <c r="FP68" s="123"/>
      <c r="FZ68" s="123"/>
      <c r="GJ68" s="123"/>
      <c r="GT68" s="123"/>
      <c r="HD68" s="123"/>
      <c r="HN68" s="123"/>
      <c r="HX68" s="123"/>
    </row>
    <row xmlns:x14ac="http://schemas.microsoft.com/office/spreadsheetml/2009/9/ac" r="69" s="3" customFormat="true" x14ac:dyDescent="0.25">
      <c r="A69" s="386" t="str">
        <f ca="true">IF(ISBLANK('Data Summary'!A71),"",'Data Summary'!A71)</f>
        <v/>
      </c>
      <c r="B69" s="123"/>
      <c r="L69" s="123"/>
      <c r="V69" s="123"/>
      <c r="AF69" s="123"/>
      <c r="AP69" s="123"/>
      <c r="AZ69" s="123"/>
      <c r="BA69" s="123"/>
      <c r="BJ69" s="123"/>
      <c r="BT69" s="123"/>
      <c r="CD69" s="123"/>
      <c r="CN69" s="123"/>
      <c r="CX69" s="123"/>
      <c r="DH69" s="123"/>
      <c r="DR69" s="123"/>
      <c r="EB69" s="123"/>
      <c r="EL69" s="123"/>
      <c r="EV69" s="123"/>
      <c r="FF69" s="123"/>
      <c r="FP69" s="123"/>
      <c r="FZ69" s="123"/>
      <c r="GJ69" s="123"/>
      <c r="GT69" s="123"/>
      <c r="HD69" s="123"/>
      <c r="HN69" s="123"/>
      <c r="HX69" s="123"/>
    </row>
    <row xmlns:x14ac="http://schemas.microsoft.com/office/spreadsheetml/2009/9/ac" r="70" s="3" customFormat="true" x14ac:dyDescent="0.25">
      <c r="A70" s="386" t="str">
        <f ca="true">IF(ISBLANK('Data Summary'!A72),"",'Data Summary'!A72)</f>
        <v/>
      </c>
      <c r="B70" s="123"/>
      <c r="L70" s="123"/>
      <c r="V70" s="123"/>
      <c r="AF70" s="123"/>
      <c r="AP70" s="123"/>
      <c r="AZ70" s="123"/>
      <c r="BA70" s="123"/>
      <c r="BJ70" s="123"/>
      <c r="BT70" s="123"/>
      <c r="CD70" s="123"/>
      <c r="CN70" s="123"/>
      <c r="CX70" s="123"/>
      <c r="DH70" s="123"/>
      <c r="DR70" s="123"/>
      <c r="EB70" s="123"/>
      <c r="EL70" s="123"/>
      <c r="EV70" s="123"/>
      <c r="FF70" s="123"/>
      <c r="FP70" s="123"/>
      <c r="FZ70" s="123"/>
      <c r="GJ70" s="123"/>
      <c r="GT70" s="123"/>
      <c r="HD70" s="123"/>
      <c r="HN70" s="123"/>
      <c r="HX70" s="123"/>
    </row>
    <row xmlns:x14ac="http://schemas.microsoft.com/office/spreadsheetml/2009/9/ac" r="71" s="3" customFormat="true" x14ac:dyDescent="0.25">
      <c r="A71" s="386" t="str">
        <f ca="true">IF(ISBLANK('Data Summary'!A73),"",'Data Summary'!A73)</f>
        <v/>
      </c>
      <c r="B71" s="123"/>
      <c r="L71" s="123"/>
      <c r="V71" s="123"/>
      <c r="AF71" s="123"/>
      <c r="AP71" s="123"/>
      <c r="AZ71" s="123"/>
      <c r="BA71" s="123"/>
      <c r="BJ71" s="123"/>
      <c r="BT71" s="123"/>
      <c r="CD71" s="123"/>
      <c r="CN71" s="123"/>
      <c r="CX71" s="123"/>
      <c r="DH71" s="123"/>
      <c r="DR71" s="123"/>
      <c r="EB71" s="123"/>
      <c r="EL71" s="123"/>
      <c r="EV71" s="123"/>
      <c r="FF71" s="123"/>
      <c r="FP71" s="123"/>
      <c r="FZ71" s="123"/>
      <c r="GJ71" s="123"/>
      <c r="GT71" s="123"/>
      <c r="HD71" s="123"/>
      <c r="HN71" s="123"/>
      <c r="HX71" s="123"/>
    </row>
    <row xmlns:x14ac="http://schemas.microsoft.com/office/spreadsheetml/2009/9/ac" r="72" s="3" customFormat="true" x14ac:dyDescent="0.25">
      <c r="A72" s="386" t="str">
        <f ca="true">IF(ISBLANK('Data Summary'!A74),"",'Data Summary'!A74)</f>
        <v/>
      </c>
      <c r="B72" s="123"/>
      <c r="L72" s="123"/>
      <c r="V72" s="123"/>
      <c r="AF72" s="123"/>
      <c r="AP72" s="123"/>
      <c r="AZ72" s="123"/>
      <c r="BA72" s="123"/>
      <c r="BJ72" s="123"/>
      <c r="BT72" s="123"/>
      <c r="CD72" s="123"/>
      <c r="CN72" s="123"/>
      <c r="CX72" s="123"/>
      <c r="DH72" s="123"/>
      <c r="DR72" s="123"/>
      <c r="EB72" s="123"/>
      <c r="EL72" s="123"/>
      <c r="EV72" s="123"/>
      <c r="FF72" s="123"/>
      <c r="FP72" s="123"/>
      <c r="FZ72" s="123"/>
      <c r="GJ72" s="123"/>
      <c r="GT72" s="123"/>
      <c r="HD72" s="123"/>
      <c r="HN72" s="123"/>
      <c r="HX72" s="123"/>
    </row>
    <row xmlns:x14ac="http://schemas.microsoft.com/office/spreadsheetml/2009/9/ac" r="73" s="3" customFormat="true" x14ac:dyDescent="0.25">
      <c r="A73" s="386" t="str">
        <f ca="true">IF(ISBLANK('Data Summary'!A75),"",'Data Summary'!A75)</f>
        <v/>
      </c>
      <c r="B73" s="123"/>
      <c r="L73" s="123"/>
      <c r="V73" s="123"/>
      <c r="AF73" s="123"/>
      <c r="AP73" s="123"/>
      <c r="AZ73" s="123"/>
      <c r="BA73" s="123"/>
      <c r="BJ73" s="123"/>
      <c r="BT73" s="123"/>
      <c r="CD73" s="123"/>
      <c r="CN73" s="123"/>
      <c r="CX73" s="123"/>
      <c r="DH73" s="123"/>
      <c r="DR73" s="123"/>
      <c r="EB73" s="123"/>
      <c r="EL73" s="123"/>
      <c r="EV73" s="123"/>
      <c r="FF73" s="123"/>
      <c r="FP73" s="123"/>
      <c r="FZ73" s="123"/>
      <c r="GJ73" s="123"/>
      <c r="GT73" s="123"/>
      <c r="HD73" s="123"/>
      <c r="HN73" s="123"/>
      <c r="HX73" s="123"/>
    </row>
    <row xmlns:x14ac="http://schemas.microsoft.com/office/spreadsheetml/2009/9/ac" r="74" s="3" customFormat="true" x14ac:dyDescent="0.25">
      <c r="A74" s="386" t="str">
        <f ca="true">IF(ISBLANK('Data Summary'!A76),"",'Data Summary'!A76)</f>
        <v/>
      </c>
      <c r="B74" s="123"/>
      <c r="L74" s="123"/>
      <c r="V74" s="123"/>
      <c r="AF74" s="123"/>
      <c r="AP74" s="123"/>
      <c r="AZ74" s="123"/>
      <c r="BA74" s="123"/>
      <c r="BJ74" s="123"/>
      <c r="BT74" s="123"/>
      <c r="CD74" s="123"/>
      <c r="CN74" s="123"/>
      <c r="CX74" s="123"/>
      <c r="DH74" s="123"/>
      <c r="DR74" s="123"/>
      <c r="EB74" s="123"/>
      <c r="EL74" s="123"/>
      <c r="EV74" s="123"/>
      <c r="FF74" s="123"/>
      <c r="FP74" s="123"/>
      <c r="FZ74" s="123"/>
      <c r="GJ74" s="123"/>
      <c r="GT74" s="123"/>
      <c r="HD74" s="123"/>
      <c r="HN74" s="123"/>
      <c r="HX74" s="123"/>
    </row>
    <row xmlns:x14ac="http://schemas.microsoft.com/office/spreadsheetml/2009/9/ac" r="75" s="3" customFormat="true" x14ac:dyDescent="0.25">
      <c r="A75" s="386" t="str">
        <f ca="true">IF(ISBLANK('Data Summary'!A77),"",'Data Summary'!A77)</f>
        <v/>
      </c>
      <c r="B75" s="123"/>
      <c r="L75" s="123"/>
      <c r="V75" s="123"/>
      <c r="AF75" s="123"/>
      <c r="AP75" s="123"/>
      <c r="AZ75" s="123"/>
      <c r="BA75" s="123"/>
      <c r="BJ75" s="123"/>
      <c r="BT75" s="123"/>
      <c r="CD75" s="123"/>
      <c r="CN75" s="123"/>
      <c r="CX75" s="123"/>
      <c r="DH75" s="123"/>
      <c r="DR75" s="123"/>
      <c r="EB75" s="123"/>
      <c r="EL75" s="123"/>
      <c r="EV75" s="123"/>
      <c r="FF75" s="123"/>
      <c r="FP75" s="123"/>
      <c r="FZ75" s="123"/>
      <c r="GJ75" s="123"/>
      <c r="GT75" s="123"/>
      <c r="HD75" s="123"/>
      <c r="HN75" s="123"/>
      <c r="HX75" s="123"/>
    </row>
    <row xmlns:x14ac="http://schemas.microsoft.com/office/spreadsheetml/2009/9/ac" r="76" s="3" customFormat="true" x14ac:dyDescent="0.25">
      <c r="A76" s="386" t="str">
        <f ca="true">IF(ISBLANK('Data Summary'!A78),"",'Data Summary'!A78)</f>
        <v/>
      </c>
      <c r="B76" s="123"/>
      <c r="L76" s="123"/>
      <c r="V76" s="123"/>
      <c r="AF76" s="123"/>
      <c r="AP76" s="123"/>
      <c r="AZ76" s="123"/>
      <c r="BA76" s="123"/>
      <c r="BJ76" s="123"/>
      <c r="BT76" s="123"/>
      <c r="CD76" s="123"/>
      <c r="CN76" s="123"/>
      <c r="CX76" s="123"/>
      <c r="DH76" s="123"/>
      <c r="DR76" s="123"/>
      <c r="EB76" s="123"/>
      <c r="EL76" s="123"/>
      <c r="EV76" s="123"/>
      <c r="FF76" s="123"/>
      <c r="FP76" s="123"/>
      <c r="FZ76" s="123"/>
      <c r="GJ76" s="123"/>
      <c r="GT76" s="123"/>
      <c r="HD76" s="123"/>
      <c r="HN76" s="123"/>
      <c r="HX76" s="123"/>
    </row>
    <row xmlns:x14ac="http://schemas.microsoft.com/office/spreadsheetml/2009/9/ac" r="77" s="3" customFormat="true" x14ac:dyDescent="0.25">
      <c r="A77" s="386" t="str">
        <f ca="true">IF(ISBLANK('Data Summary'!A79),"",'Data Summary'!A79)</f>
        <v/>
      </c>
      <c r="B77" s="123"/>
      <c r="L77" s="123"/>
      <c r="V77" s="123"/>
      <c r="AF77" s="123"/>
      <c r="AP77" s="123"/>
      <c r="AZ77" s="123"/>
      <c r="BA77" s="123"/>
      <c r="BJ77" s="123"/>
      <c r="BT77" s="123"/>
      <c r="CD77" s="123"/>
      <c r="CN77" s="123"/>
      <c r="CX77" s="123"/>
      <c r="DH77" s="123"/>
      <c r="DR77" s="123"/>
      <c r="EB77" s="123"/>
      <c r="EL77" s="123"/>
      <c r="EV77" s="123"/>
      <c r="FF77" s="123"/>
      <c r="FP77" s="123"/>
      <c r="FZ77" s="123"/>
      <c r="GJ77" s="123"/>
      <c r="GT77" s="123"/>
      <c r="HD77" s="123"/>
      <c r="HN77" s="123"/>
      <c r="HX77" s="123"/>
    </row>
    <row xmlns:x14ac="http://schemas.microsoft.com/office/spreadsheetml/2009/9/ac" r="78" s="3" customFormat="true" x14ac:dyDescent="0.25">
      <c r="A78" s="386" t="str">
        <f ca="true">IF(ISBLANK('Data Summary'!A80),"",'Data Summary'!A80)</f>
        <v/>
      </c>
      <c r="B78" s="123"/>
      <c r="L78" s="123"/>
      <c r="V78" s="123"/>
      <c r="AF78" s="123"/>
      <c r="AP78" s="123"/>
      <c r="AZ78" s="123"/>
      <c r="BA78" s="123"/>
      <c r="BJ78" s="123"/>
      <c r="BT78" s="123"/>
      <c r="CD78" s="123"/>
      <c r="CN78" s="123"/>
      <c r="CX78" s="123"/>
      <c r="DH78" s="123"/>
      <c r="DR78" s="123"/>
      <c r="EB78" s="123"/>
      <c r="EL78" s="123"/>
      <c r="EV78" s="123"/>
      <c r="FF78" s="123"/>
      <c r="FP78" s="123"/>
      <c r="FZ78" s="123"/>
      <c r="GJ78" s="123"/>
      <c r="GT78" s="123"/>
      <c r="HD78" s="123"/>
      <c r="HN78" s="123"/>
      <c r="HX78" s="123"/>
    </row>
    <row xmlns:x14ac="http://schemas.microsoft.com/office/spreadsheetml/2009/9/ac" r="79" s="3" customFormat="true" x14ac:dyDescent="0.25">
      <c r="A79" s="386" t="str">
        <f ca="true">IF(ISBLANK('Data Summary'!A81),"",'Data Summary'!A81)</f>
        <v/>
      </c>
      <c r="B79" s="123"/>
      <c r="L79" s="123"/>
      <c r="V79" s="123"/>
      <c r="AF79" s="123"/>
      <c r="AP79" s="123"/>
      <c r="AZ79" s="123"/>
      <c r="BA79" s="123"/>
      <c r="BJ79" s="123"/>
      <c r="BT79" s="123"/>
      <c r="CD79" s="123"/>
      <c r="CN79" s="123"/>
      <c r="CX79" s="123"/>
      <c r="DH79" s="123"/>
      <c r="DR79" s="123"/>
      <c r="EB79" s="123"/>
      <c r="EL79" s="123"/>
      <c r="EV79" s="123"/>
      <c r="FF79" s="123"/>
      <c r="FP79" s="123"/>
      <c r="FZ79" s="123"/>
      <c r="GJ79" s="123"/>
      <c r="GT79" s="123"/>
      <c r="HD79" s="123"/>
      <c r="HN79" s="123"/>
      <c r="HX79" s="123"/>
    </row>
    <row xmlns:x14ac="http://schemas.microsoft.com/office/spreadsheetml/2009/9/ac" r="80" s="3" customFormat="true" x14ac:dyDescent="0.25">
      <c r="A80" s="386" t="str">
        <f ca="true">IF(ISBLANK('Data Summary'!A82),"",'Data Summary'!A82)</f>
        <v/>
      </c>
      <c r="B80" s="123"/>
      <c r="L80" s="123"/>
      <c r="V80" s="123"/>
      <c r="AF80" s="123"/>
      <c r="AP80" s="123"/>
      <c r="AZ80" s="123"/>
      <c r="BA80" s="123"/>
      <c r="BJ80" s="123"/>
      <c r="BT80" s="123"/>
      <c r="CD80" s="123"/>
      <c r="CN80" s="123"/>
      <c r="CX80" s="123"/>
      <c r="DH80" s="123"/>
      <c r="DR80" s="123"/>
      <c r="EB80" s="123"/>
      <c r="EL80" s="123"/>
      <c r="EV80" s="123"/>
      <c r="FF80" s="123"/>
      <c r="FP80" s="123"/>
      <c r="FZ80" s="123"/>
      <c r="GJ80" s="123"/>
      <c r="GT80" s="123"/>
      <c r="HD80" s="123"/>
      <c r="HN80" s="123"/>
      <c r="HX80" s="123"/>
    </row>
    <row xmlns:x14ac="http://schemas.microsoft.com/office/spreadsheetml/2009/9/ac" r="81" s="3" customFormat="true" x14ac:dyDescent="0.25">
      <c r="A81" s="386" t="str">
        <f ca="true">IF(ISBLANK('Data Summary'!A83),"",'Data Summary'!A83)</f>
        <v/>
      </c>
      <c r="B81" s="123"/>
      <c r="L81" s="123"/>
      <c r="V81" s="123"/>
      <c r="AF81" s="123"/>
      <c r="AP81" s="123"/>
      <c r="AZ81" s="123"/>
      <c r="BA81" s="123"/>
      <c r="BJ81" s="123"/>
      <c r="BT81" s="123"/>
      <c r="CD81" s="123"/>
      <c r="CN81" s="123"/>
      <c r="CX81" s="123"/>
      <c r="DH81" s="123"/>
      <c r="DR81" s="123"/>
      <c r="EB81" s="123"/>
      <c r="EL81" s="123"/>
      <c r="EV81" s="123"/>
      <c r="FF81" s="123"/>
      <c r="FP81" s="123"/>
      <c r="FZ81" s="123"/>
      <c r="GJ81" s="123"/>
      <c r="GT81" s="123"/>
      <c r="HD81" s="123"/>
      <c r="HN81" s="123"/>
      <c r="HX81" s="123"/>
    </row>
    <row xmlns:x14ac="http://schemas.microsoft.com/office/spreadsheetml/2009/9/ac" r="82" s="3" customFormat="true" x14ac:dyDescent="0.25">
      <c r="A82" s="386" t="str">
        <f ca="true">IF(ISBLANK('Data Summary'!A84),"",'Data Summary'!A84)</f>
        <v/>
      </c>
      <c r="B82" s="123"/>
      <c r="L82" s="123"/>
      <c r="V82" s="123"/>
      <c r="AF82" s="123"/>
      <c r="AP82" s="123"/>
      <c r="AZ82" s="123"/>
      <c r="BA82" s="123"/>
      <c r="BJ82" s="123"/>
      <c r="BT82" s="123"/>
      <c r="CD82" s="123"/>
      <c r="CN82" s="123"/>
      <c r="CX82" s="123"/>
      <c r="DH82" s="123"/>
      <c r="DR82" s="123"/>
      <c r="EB82" s="123"/>
      <c r="EL82" s="123"/>
      <c r="EV82" s="123"/>
      <c r="FF82" s="123"/>
      <c r="FP82" s="123"/>
      <c r="FZ82" s="123"/>
      <c r="GJ82" s="123"/>
      <c r="GT82" s="123"/>
      <c r="HD82" s="123"/>
      <c r="HN82" s="123"/>
      <c r="HX82" s="123"/>
    </row>
    <row xmlns:x14ac="http://schemas.microsoft.com/office/spreadsheetml/2009/9/ac" r="83" s="3" customFormat="true" x14ac:dyDescent="0.25">
      <c r="A83" s="386" t="str">
        <f ca="true">IF(ISBLANK('Data Summary'!A85),"",'Data Summary'!A85)</f>
        <v/>
      </c>
      <c r="B83" s="123"/>
      <c r="L83" s="123"/>
      <c r="V83" s="123"/>
      <c r="AF83" s="123"/>
      <c r="AP83" s="123"/>
      <c r="AZ83" s="123"/>
      <c r="BA83" s="123"/>
      <c r="BJ83" s="123"/>
      <c r="BT83" s="123"/>
      <c r="CD83" s="123"/>
      <c r="CN83" s="123"/>
      <c r="CX83" s="123"/>
      <c r="DH83" s="123"/>
      <c r="DR83" s="123"/>
      <c r="EB83" s="123"/>
      <c r="EL83" s="123"/>
      <c r="EV83" s="123"/>
      <c r="FF83" s="123"/>
      <c r="FP83" s="123"/>
      <c r="FZ83" s="123"/>
      <c r="GJ83" s="123"/>
      <c r="GT83" s="123"/>
      <c r="HD83" s="123"/>
      <c r="HN83" s="123"/>
      <c r="HX83" s="123"/>
    </row>
    <row xmlns:x14ac="http://schemas.microsoft.com/office/spreadsheetml/2009/9/ac" r="84" s="3" customFormat="true" x14ac:dyDescent="0.25">
      <c r="A84" s="386" t="str">
        <f ca="true">IF(ISBLANK('Data Summary'!A86),"",'Data Summary'!A86)</f>
        <v/>
      </c>
      <c r="B84" s="123"/>
      <c r="L84" s="123"/>
      <c r="V84" s="123"/>
      <c r="AF84" s="123"/>
      <c r="AP84" s="123"/>
      <c r="AZ84" s="123"/>
      <c r="BA84" s="123"/>
      <c r="BJ84" s="123"/>
      <c r="BT84" s="123"/>
      <c r="CD84" s="123"/>
      <c r="CN84" s="123"/>
      <c r="CX84" s="123"/>
      <c r="DH84" s="123"/>
      <c r="DR84" s="123"/>
      <c r="EB84" s="123"/>
      <c r="EL84" s="123"/>
      <c r="EV84" s="123"/>
      <c r="FF84" s="123"/>
      <c r="FP84" s="123"/>
      <c r="FZ84" s="123"/>
      <c r="GJ84" s="123"/>
      <c r="GT84" s="123"/>
      <c r="HD84" s="123"/>
      <c r="HN84" s="123"/>
      <c r="HX84" s="123"/>
    </row>
    <row xmlns:x14ac="http://schemas.microsoft.com/office/spreadsheetml/2009/9/ac" r="85" s="3" customFormat="true" x14ac:dyDescent="0.25">
      <c r="A85" s="386" t="str">
        <f ca="true">IF(ISBLANK('Data Summary'!A87),"",'Data Summary'!A87)</f>
        <v/>
      </c>
      <c r="B85" s="123"/>
      <c r="L85" s="123"/>
      <c r="V85" s="123"/>
      <c r="AF85" s="123"/>
      <c r="AP85" s="123"/>
      <c r="AZ85" s="123"/>
      <c r="BA85" s="123"/>
      <c r="BJ85" s="123"/>
      <c r="BT85" s="123"/>
      <c r="CD85" s="123"/>
      <c r="CN85" s="123"/>
      <c r="CX85" s="123"/>
      <c r="DH85" s="123"/>
      <c r="DR85" s="123"/>
      <c r="EB85" s="123"/>
      <c r="EL85" s="123"/>
      <c r="EV85" s="123"/>
      <c r="FF85" s="123"/>
      <c r="FP85" s="123"/>
      <c r="FZ85" s="123"/>
      <c r="GJ85" s="123"/>
      <c r="GT85" s="123"/>
      <c r="HD85" s="123"/>
      <c r="HN85" s="123"/>
      <c r="HX85" s="123"/>
    </row>
    <row xmlns:x14ac="http://schemas.microsoft.com/office/spreadsheetml/2009/9/ac" r="86" s="3" customFormat="true" x14ac:dyDescent="0.25">
      <c r="A86" s="386" t="str">
        <f ca="true">IF(ISBLANK('Data Summary'!A88),"",'Data Summary'!A88)</f>
        <v/>
      </c>
      <c r="B86" s="123"/>
      <c r="L86" s="123"/>
      <c r="V86" s="123"/>
      <c r="AF86" s="123"/>
      <c r="AP86" s="123"/>
      <c r="AZ86" s="123"/>
      <c r="BA86" s="123"/>
      <c r="BJ86" s="123"/>
      <c r="BT86" s="123"/>
      <c r="CD86" s="123"/>
      <c r="CN86" s="123"/>
      <c r="CX86" s="123"/>
      <c r="DH86" s="123"/>
      <c r="DR86" s="123"/>
      <c r="EB86" s="123"/>
      <c r="EL86" s="123"/>
      <c r="EV86" s="123"/>
      <c r="FF86" s="123"/>
      <c r="FP86" s="123"/>
      <c r="FZ86" s="123"/>
      <c r="GJ86" s="123"/>
      <c r="GT86" s="123"/>
      <c r="HD86" s="123"/>
      <c r="HN86" s="123"/>
      <c r="HX86" s="123"/>
    </row>
    <row xmlns:x14ac="http://schemas.microsoft.com/office/spreadsheetml/2009/9/ac" r="87" s="3" customFormat="true" x14ac:dyDescent="0.25">
      <c r="A87" s="386" t="str">
        <f ca="true">IF(ISBLANK('Data Summary'!A89),"",'Data Summary'!A89)</f>
        <v/>
      </c>
      <c r="B87" s="123"/>
      <c r="L87" s="123"/>
      <c r="V87" s="123"/>
      <c r="AF87" s="123"/>
      <c r="AP87" s="123"/>
      <c r="AZ87" s="123"/>
      <c r="BA87" s="123"/>
      <c r="BJ87" s="123"/>
      <c r="BT87" s="123"/>
      <c r="CD87" s="123"/>
      <c r="CN87" s="123"/>
      <c r="CX87" s="123"/>
      <c r="DH87" s="123"/>
      <c r="DR87" s="123"/>
      <c r="EB87" s="123"/>
      <c r="EL87" s="123"/>
      <c r="EV87" s="123"/>
      <c r="FF87" s="123"/>
      <c r="FP87" s="123"/>
      <c r="FZ87" s="123"/>
      <c r="GJ87" s="123"/>
      <c r="GT87" s="123"/>
      <c r="HD87" s="123"/>
      <c r="HN87" s="123"/>
      <c r="HX87" s="123"/>
    </row>
    <row xmlns:x14ac="http://schemas.microsoft.com/office/spreadsheetml/2009/9/ac" r="88" s="3" customFormat="true" x14ac:dyDescent="0.25">
      <c r="A88" s="386" t="str">
        <f ca="true">IF(ISBLANK('Data Summary'!A90),"",'Data Summary'!A90)</f>
        <v/>
      </c>
      <c r="B88" s="123"/>
      <c r="L88" s="123"/>
      <c r="V88" s="123"/>
      <c r="AF88" s="123"/>
      <c r="AP88" s="123"/>
      <c r="AZ88" s="123"/>
      <c r="BA88" s="123"/>
      <c r="BJ88" s="123"/>
      <c r="BT88" s="123"/>
      <c r="CD88" s="123"/>
      <c r="CN88" s="123"/>
      <c r="CX88" s="123"/>
      <c r="DH88" s="123"/>
      <c r="DR88" s="123"/>
      <c r="EB88" s="123"/>
      <c r="EL88" s="123"/>
      <c r="EV88" s="123"/>
      <c r="FF88" s="123"/>
      <c r="FP88" s="123"/>
      <c r="FZ88" s="123"/>
      <c r="GJ88" s="123"/>
      <c r="GT88" s="123"/>
      <c r="HD88" s="123"/>
      <c r="HN88" s="123"/>
      <c r="HX88" s="123"/>
    </row>
    <row xmlns:x14ac="http://schemas.microsoft.com/office/spreadsheetml/2009/9/ac" r="89" s="3" customFormat="true" x14ac:dyDescent="0.25">
      <c r="A89" s="386" t="str">
        <f ca="true">IF(ISBLANK('Data Summary'!A91),"",'Data Summary'!A91)</f>
        <v/>
      </c>
      <c r="B89" s="123"/>
      <c r="L89" s="123"/>
      <c r="V89" s="123"/>
      <c r="AF89" s="123"/>
      <c r="AP89" s="123"/>
      <c r="AZ89" s="123"/>
      <c r="BA89" s="123"/>
      <c r="BJ89" s="123"/>
      <c r="BT89" s="123"/>
      <c r="CD89" s="123"/>
      <c r="CN89" s="123"/>
      <c r="CX89" s="123"/>
      <c r="DH89" s="123"/>
      <c r="DR89" s="123"/>
      <c r="EB89" s="123"/>
      <c r="EL89" s="123"/>
      <c r="EV89" s="123"/>
      <c r="FF89" s="123"/>
      <c r="FP89" s="123"/>
      <c r="FZ89" s="123"/>
      <c r="GJ89" s="123"/>
      <c r="GT89" s="123"/>
      <c r="HD89" s="123"/>
      <c r="HN89" s="123"/>
      <c r="HX89" s="123"/>
    </row>
    <row xmlns:x14ac="http://schemas.microsoft.com/office/spreadsheetml/2009/9/ac" r="90" s="3" customFormat="true" x14ac:dyDescent="0.25">
      <c r="A90" s="386" t="str">
        <f ca="true">IF(ISBLANK('Data Summary'!A92),"",'Data Summary'!A92)</f>
        <v/>
      </c>
      <c r="B90" s="123"/>
      <c r="L90" s="123"/>
      <c r="V90" s="123"/>
      <c r="AF90" s="123"/>
      <c r="AP90" s="123"/>
      <c r="AZ90" s="123"/>
      <c r="BA90" s="123"/>
      <c r="BJ90" s="123"/>
      <c r="BT90" s="123"/>
      <c r="CD90" s="123"/>
      <c r="CN90" s="123"/>
      <c r="CX90" s="123"/>
      <c r="DH90" s="123"/>
      <c r="DR90" s="123"/>
      <c r="EB90" s="123"/>
      <c r="EL90" s="123"/>
      <c r="EV90" s="123"/>
      <c r="FF90" s="123"/>
      <c r="FP90" s="123"/>
      <c r="FZ90" s="123"/>
      <c r="GJ90" s="123"/>
      <c r="GT90" s="123"/>
      <c r="HD90" s="123"/>
      <c r="HN90" s="123"/>
      <c r="HX90" s="123"/>
    </row>
    <row xmlns:x14ac="http://schemas.microsoft.com/office/spreadsheetml/2009/9/ac" r="91" s="3" customFormat="true" x14ac:dyDescent="0.25">
      <c r="A91" s="386" t="str">
        <f ca="true">IF(ISBLANK('Data Summary'!A93),"",'Data Summary'!A93)</f>
        <v/>
      </c>
      <c r="B91" s="123"/>
      <c r="L91" s="123"/>
      <c r="V91" s="123"/>
      <c r="AF91" s="123"/>
      <c r="AP91" s="123"/>
      <c r="AZ91" s="123"/>
      <c r="BA91" s="123"/>
      <c r="BJ91" s="123"/>
      <c r="BT91" s="123"/>
      <c r="CD91" s="123"/>
      <c r="CN91" s="123"/>
      <c r="CX91" s="123"/>
      <c r="DH91" s="123"/>
      <c r="DR91" s="123"/>
      <c r="EB91" s="123"/>
      <c r="EL91" s="123"/>
      <c r="EV91" s="123"/>
      <c r="FF91" s="123"/>
      <c r="FP91" s="123"/>
      <c r="FZ91" s="123"/>
      <c r="GJ91" s="123"/>
      <c r="GT91" s="123"/>
      <c r="HD91" s="123"/>
      <c r="HN91" s="123"/>
      <c r="HX91" s="123"/>
    </row>
    <row xmlns:x14ac="http://schemas.microsoft.com/office/spreadsheetml/2009/9/ac" r="92" s="3" customFormat="true" x14ac:dyDescent="0.25">
      <c r="A92" s="386" t="str">
        <f ca="true">IF(ISBLANK('Data Summary'!A94),"",'Data Summary'!A94)</f>
        <v/>
      </c>
      <c r="B92" s="123"/>
      <c r="L92" s="123"/>
      <c r="V92" s="123"/>
      <c r="AF92" s="123"/>
      <c r="AP92" s="123"/>
      <c r="AZ92" s="123"/>
      <c r="BA92" s="123"/>
      <c r="BJ92" s="123"/>
      <c r="BT92" s="123"/>
      <c r="CD92" s="123"/>
      <c r="CN92" s="123"/>
      <c r="CX92" s="123"/>
      <c r="DH92" s="123"/>
      <c r="DR92" s="123"/>
      <c r="EB92" s="123"/>
      <c r="EL92" s="123"/>
      <c r="EV92" s="123"/>
      <c r="FF92" s="123"/>
      <c r="FP92" s="123"/>
      <c r="FZ92" s="123"/>
      <c r="GJ92" s="123"/>
      <c r="GT92" s="123"/>
      <c r="HD92" s="123"/>
      <c r="HN92" s="123"/>
      <c r="HX92" s="123"/>
    </row>
    <row xmlns:x14ac="http://schemas.microsoft.com/office/spreadsheetml/2009/9/ac" r="93" s="3" customFormat="true" x14ac:dyDescent="0.25">
      <c r="A93" s="386" t="str">
        <f ca="true">IF(ISBLANK('Data Summary'!A95),"",'Data Summary'!A95)</f>
        <v/>
      </c>
      <c r="B93" s="123"/>
      <c r="L93" s="123"/>
      <c r="V93" s="123"/>
      <c r="AF93" s="123"/>
      <c r="AP93" s="123"/>
      <c r="AZ93" s="123"/>
      <c r="BA93" s="123"/>
      <c r="BJ93" s="123"/>
      <c r="BT93" s="123"/>
      <c r="CD93" s="123"/>
      <c r="CN93" s="123"/>
      <c r="CX93" s="123"/>
      <c r="DH93" s="123"/>
      <c r="DR93" s="123"/>
      <c r="EB93" s="123"/>
      <c r="EL93" s="123"/>
      <c r="EV93" s="123"/>
      <c r="FF93" s="123"/>
      <c r="FP93" s="123"/>
      <c r="FZ93" s="123"/>
      <c r="GJ93" s="123"/>
      <c r="GT93" s="123"/>
      <c r="HD93" s="123"/>
      <c r="HN93" s="123"/>
      <c r="HX93" s="123"/>
    </row>
    <row xmlns:x14ac="http://schemas.microsoft.com/office/spreadsheetml/2009/9/ac" r="94" s="3" customFormat="true" x14ac:dyDescent="0.25">
      <c r="A94" s="386" t="str">
        <f ca="true">IF(ISBLANK('Data Summary'!A96),"",'Data Summary'!A96)</f>
        <v/>
      </c>
      <c r="B94" s="123"/>
      <c r="L94" s="123"/>
      <c r="V94" s="123"/>
      <c r="AF94" s="123"/>
      <c r="AP94" s="123"/>
      <c r="AZ94" s="123"/>
      <c r="BA94" s="123"/>
      <c r="BJ94" s="123"/>
      <c r="BT94" s="123"/>
      <c r="CD94" s="123"/>
      <c r="CN94" s="123"/>
      <c r="CX94" s="123"/>
      <c r="DH94" s="123"/>
      <c r="DR94" s="123"/>
      <c r="EB94" s="123"/>
      <c r="EL94" s="123"/>
      <c r="EV94" s="123"/>
      <c r="FF94" s="123"/>
      <c r="FP94" s="123"/>
      <c r="FZ94" s="123"/>
      <c r="GJ94" s="123"/>
      <c r="GT94" s="123"/>
      <c r="HD94" s="123"/>
      <c r="HN94" s="123"/>
      <c r="HX94" s="123"/>
    </row>
    <row xmlns:x14ac="http://schemas.microsoft.com/office/spreadsheetml/2009/9/ac" r="95" s="3" customFormat="true" x14ac:dyDescent="0.25">
      <c r="A95" s="386" t="str">
        <f ca="true">IF(ISBLANK('Data Summary'!A97),"",'Data Summary'!A97)</f>
        <v/>
      </c>
      <c r="B95" s="123"/>
      <c r="L95" s="123"/>
      <c r="V95" s="123"/>
      <c r="AF95" s="123"/>
      <c r="AP95" s="123"/>
      <c r="AZ95" s="123"/>
      <c r="BA95" s="123"/>
      <c r="BJ95" s="123"/>
      <c r="BT95" s="123"/>
      <c r="CD95" s="123"/>
      <c r="CN95" s="123"/>
      <c r="CX95" s="123"/>
      <c r="DH95" s="123"/>
      <c r="DR95" s="123"/>
      <c r="EB95" s="123"/>
      <c r="EL95" s="123"/>
      <c r="EV95" s="123"/>
      <c r="FF95" s="123"/>
      <c r="FP95" s="123"/>
      <c r="FZ95" s="123"/>
      <c r="GJ95" s="123"/>
      <c r="GT95" s="123"/>
      <c r="HD95" s="123"/>
      <c r="HN95" s="123"/>
      <c r="HX95" s="123"/>
    </row>
    <row xmlns:x14ac="http://schemas.microsoft.com/office/spreadsheetml/2009/9/ac" r="96" s="3" customFormat="true" x14ac:dyDescent="0.25">
      <c r="A96" s="386" t="str">
        <f ca="true">IF(ISBLANK('Data Summary'!A98),"",'Data Summary'!A98)</f>
        <v/>
      </c>
      <c r="B96" s="123"/>
      <c r="L96" s="123"/>
      <c r="V96" s="123"/>
      <c r="AF96" s="123"/>
      <c r="AP96" s="123"/>
      <c r="AZ96" s="123"/>
      <c r="BA96" s="123"/>
      <c r="BJ96" s="123"/>
      <c r="BT96" s="123"/>
      <c r="CD96" s="123"/>
      <c r="CN96" s="123"/>
      <c r="CX96" s="123"/>
      <c r="DH96" s="123"/>
      <c r="DR96" s="123"/>
      <c r="EB96" s="123"/>
      <c r="EL96" s="123"/>
      <c r="EV96" s="123"/>
      <c r="FF96" s="123"/>
      <c r="FP96" s="123"/>
      <c r="FZ96" s="123"/>
      <c r="GJ96" s="123"/>
      <c r="GT96" s="123"/>
      <c r="HD96" s="123"/>
      <c r="HN96" s="123"/>
      <c r="HX96" s="123"/>
    </row>
    <row xmlns:x14ac="http://schemas.microsoft.com/office/spreadsheetml/2009/9/ac" r="97" s="3" customFormat="true" x14ac:dyDescent="0.25">
      <c r="A97" s="386" t="str">
        <f ca="true">IF(ISBLANK('Data Summary'!A99),"",'Data Summary'!A99)</f>
        <v/>
      </c>
      <c r="B97" s="123"/>
      <c r="L97" s="123"/>
      <c r="V97" s="123"/>
      <c r="AF97" s="123"/>
      <c r="AP97" s="123"/>
      <c r="AZ97" s="123"/>
      <c r="BA97" s="123"/>
      <c r="BJ97" s="123"/>
      <c r="BT97" s="123"/>
      <c r="CD97" s="123"/>
      <c r="CN97" s="123"/>
      <c r="CX97" s="123"/>
      <c r="DH97" s="123"/>
      <c r="DR97" s="123"/>
      <c r="EB97" s="123"/>
      <c r="EL97" s="123"/>
      <c r="EV97" s="123"/>
      <c r="FF97" s="123"/>
      <c r="FP97" s="123"/>
      <c r="FZ97" s="123"/>
      <c r="GJ97" s="123"/>
      <c r="GT97" s="123"/>
      <c r="HD97" s="123"/>
      <c r="HN97" s="123"/>
      <c r="HX97" s="123"/>
    </row>
    <row xmlns:x14ac="http://schemas.microsoft.com/office/spreadsheetml/2009/9/ac" r="98" s="3" customFormat="true" x14ac:dyDescent="0.25">
      <c r="A98" s="386" t="str">
        <f ca="true">IF(ISBLANK('Data Summary'!A100),"",'Data Summary'!A100)</f>
        <v/>
      </c>
      <c r="B98" s="123"/>
      <c r="L98" s="123"/>
      <c r="V98" s="123"/>
      <c r="AF98" s="123"/>
      <c r="AP98" s="123"/>
      <c r="AZ98" s="123"/>
      <c r="BA98" s="123"/>
      <c r="BJ98" s="123"/>
      <c r="BT98" s="123"/>
      <c r="CD98" s="123"/>
      <c r="CN98" s="123"/>
      <c r="CX98" s="123"/>
      <c r="DH98" s="123"/>
      <c r="DR98" s="123"/>
      <c r="EB98" s="123"/>
      <c r="EL98" s="123"/>
      <c r="EV98" s="123"/>
      <c r="FF98" s="123"/>
      <c r="FP98" s="123"/>
      <c r="FZ98" s="123"/>
      <c r="GJ98" s="123"/>
      <c r="GT98" s="123"/>
      <c r="HD98" s="123"/>
      <c r="HN98" s="123"/>
      <c r="HX98" s="123"/>
    </row>
    <row xmlns:x14ac="http://schemas.microsoft.com/office/spreadsheetml/2009/9/ac" r="99" s="3" customFormat="true" x14ac:dyDescent="0.25">
      <c r="A99" s="386" t="str">
        <f ca="true">IF(ISBLANK('Data Summary'!A101),"",'Data Summary'!A101)</f>
        <v/>
      </c>
      <c r="B99" s="123"/>
      <c r="L99" s="123"/>
      <c r="V99" s="123"/>
      <c r="AF99" s="123"/>
      <c r="AP99" s="123"/>
      <c r="AZ99" s="123"/>
      <c r="BA99" s="123"/>
      <c r="BJ99" s="123"/>
      <c r="BT99" s="123"/>
      <c r="CD99" s="123"/>
      <c r="CN99" s="123"/>
      <c r="CX99" s="123"/>
      <c r="DH99" s="123"/>
      <c r="DR99" s="123"/>
      <c r="EB99" s="123"/>
      <c r="EL99" s="123"/>
      <c r="EV99" s="123"/>
      <c r="FF99" s="123"/>
      <c r="FP99" s="123"/>
      <c r="FZ99" s="123"/>
      <c r="GJ99" s="123"/>
      <c r="GT99" s="123"/>
      <c r="HD99" s="123"/>
      <c r="HN99" s="123"/>
      <c r="HX99" s="123"/>
    </row>
    <row xmlns:x14ac="http://schemas.microsoft.com/office/spreadsheetml/2009/9/ac" r="100" s="3" customFormat="true" x14ac:dyDescent="0.25">
      <c r="A100" s="386" t="str">
        <f ca="true">IF(ISBLANK('Data Summary'!A102),"",'Data Summary'!A102)</f>
        <v/>
      </c>
      <c r="B100" s="123"/>
      <c r="L100" s="123"/>
      <c r="V100" s="123"/>
      <c r="AF100" s="123"/>
      <c r="AP100" s="123"/>
      <c r="AZ100" s="123"/>
      <c r="BA100" s="123"/>
      <c r="BJ100" s="123"/>
      <c r="BT100" s="123"/>
      <c r="CD100" s="123"/>
      <c r="CN100" s="123"/>
      <c r="CX100" s="123"/>
      <c r="DH100" s="123"/>
      <c r="DR100" s="123"/>
      <c r="EB100" s="123"/>
      <c r="EL100" s="123"/>
      <c r="EV100" s="123"/>
      <c r="FF100" s="123"/>
      <c r="FP100" s="123"/>
      <c r="FZ100" s="123"/>
      <c r="GJ100" s="123"/>
      <c r="GT100" s="123"/>
      <c r="HD100" s="123"/>
      <c r="HN100" s="123"/>
      <c r="HX100" s="123"/>
    </row>
    <row xmlns:x14ac="http://schemas.microsoft.com/office/spreadsheetml/2009/9/ac" r="101" s="3" customFormat="true" x14ac:dyDescent="0.25">
      <c r="A101" s="386" t="str">
        <f ca="true">IF(ISBLANK('Data Summary'!A103),"",'Data Summary'!A103)</f>
        <v/>
      </c>
      <c r="B101" s="123"/>
      <c r="L101" s="123"/>
      <c r="V101" s="123"/>
      <c r="AF101" s="123"/>
      <c r="AP101" s="123"/>
      <c r="AZ101" s="123"/>
      <c r="BA101" s="123"/>
      <c r="BJ101" s="123"/>
      <c r="BT101" s="123"/>
      <c r="CD101" s="123"/>
      <c r="CN101" s="123"/>
      <c r="CX101" s="123"/>
      <c r="DH101" s="123"/>
      <c r="DR101" s="123"/>
      <c r="EB101" s="123"/>
      <c r="EL101" s="123"/>
      <c r="EV101" s="123"/>
      <c r="FF101" s="123"/>
      <c r="FP101" s="123"/>
      <c r="FZ101" s="123"/>
      <c r="GJ101" s="123"/>
      <c r="GT101" s="123"/>
      <c r="HD101" s="123"/>
      <c r="HN101" s="123"/>
      <c r="HX101" s="123"/>
    </row>
    <row xmlns:x14ac="http://schemas.microsoft.com/office/spreadsheetml/2009/9/ac" r="102" s="3" customFormat="true" x14ac:dyDescent="0.25">
      <c r="A102" s="386" t="str">
        <f ca="true">IF(ISBLANK('Data Summary'!A104),"",'Data Summary'!A104)</f>
        <v/>
      </c>
      <c r="B102" s="123"/>
      <c r="L102" s="123"/>
      <c r="V102" s="123"/>
      <c r="AF102" s="123"/>
      <c r="AP102" s="123"/>
      <c r="AZ102" s="123"/>
      <c r="BA102" s="123"/>
      <c r="BJ102" s="123"/>
      <c r="BT102" s="123"/>
      <c r="CD102" s="123"/>
      <c r="CN102" s="123"/>
      <c r="CX102" s="123"/>
      <c r="DH102" s="123"/>
      <c r="DR102" s="123"/>
      <c r="EB102" s="123"/>
      <c r="EL102" s="123"/>
      <c r="EV102" s="123"/>
      <c r="FF102" s="123"/>
      <c r="FP102" s="123"/>
      <c r="FZ102" s="123"/>
      <c r="GJ102" s="123"/>
      <c r="GT102" s="123"/>
      <c r="HD102" s="123"/>
      <c r="HN102" s="123"/>
      <c r="HX102" s="123"/>
    </row>
    <row xmlns:x14ac="http://schemas.microsoft.com/office/spreadsheetml/2009/9/ac" r="103" s="3" customFormat="true" x14ac:dyDescent="0.25">
      <c r="A103" s="386" t="str">
        <f ca="true">IF(ISBLANK('Data Summary'!A105),"",'Data Summary'!A105)</f>
        <v/>
      </c>
      <c r="B103" s="123"/>
      <c r="L103" s="123"/>
      <c r="V103" s="123"/>
      <c r="AF103" s="123"/>
      <c r="AP103" s="123"/>
      <c r="AZ103" s="123"/>
      <c r="BA103" s="123"/>
      <c r="BJ103" s="123"/>
      <c r="BT103" s="123"/>
      <c r="CD103" s="123"/>
      <c r="CN103" s="123"/>
      <c r="CX103" s="123"/>
      <c r="DH103" s="123"/>
      <c r="DR103" s="123"/>
      <c r="EB103" s="123"/>
      <c r="EL103" s="123"/>
      <c r="EV103" s="123"/>
      <c r="FF103" s="123"/>
      <c r="FP103" s="123"/>
      <c r="FZ103" s="123"/>
      <c r="GJ103" s="123"/>
      <c r="GT103" s="123"/>
      <c r="HD103" s="123"/>
      <c r="HN103" s="123"/>
      <c r="HX103" s="123"/>
    </row>
    <row xmlns:x14ac="http://schemas.microsoft.com/office/spreadsheetml/2009/9/ac" r="104" s="3" customFormat="true" x14ac:dyDescent="0.25">
      <c r="A104" s="386" t="str">
        <f ca="true">IF(ISBLANK('Data Summary'!A106),"",'Data Summary'!A106)</f>
        <v/>
      </c>
      <c r="B104" s="123"/>
      <c r="L104" s="123"/>
      <c r="V104" s="123"/>
      <c r="AF104" s="123"/>
      <c r="AP104" s="123"/>
      <c r="AZ104" s="123"/>
      <c r="BA104" s="123"/>
      <c r="BJ104" s="123"/>
      <c r="BT104" s="123"/>
      <c r="CD104" s="123"/>
      <c r="CN104" s="123"/>
      <c r="CX104" s="123"/>
      <c r="DH104" s="123"/>
      <c r="DR104" s="123"/>
      <c r="EB104" s="123"/>
      <c r="EL104" s="123"/>
      <c r="EV104" s="123"/>
      <c r="FF104" s="123"/>
      <c r="FP104" s="123"/>
      <c r="FZ104" s="123"/>
      <c r="GJ104" s="123"/>
      <c r="GT104" s="123"/>
      <c r="HD104" s="123"/>
      <c r="HN104" s="123"/>
      <c r="HX104" s="123"/>
    </row>
    <row xmlns:x14ac="http://schemas.microsoft.com/office/spreadsheetml/2009/9/ac" r="105" s="3" customFormat="true" x14ac:dyDescent="0.25">
      <c r="A105" s="386" t="str">
        <f ca="true">IF(ISBLANK('Data Summary'!A107),"",'Data Summary'!A107)</f>
        <v/>
      </c>
      <c r="B105" s="123"/>
      <c r="L105" s="123"/>
      <c r="V105" s="123"/>
      <c r="AF105" s="123"/>
      <c r="AP105" s="123"/>
      <c r="AZ105" s="123"/>
      <c r="BA105" s="123"/>
      <c r="BJ105" s="123"/>
      <c r="BT105" s="123"/>
      <c r="CD105" s="123"/>
      <c r="CN105" s="123"/>
      <c r="CX105" s="123"/>
      <c r="DH105" s="123"/>
      <c r="DR105" s="123"/>
      <c r="EB105" s="123"/>
      <c r="EL105" s="123"/>
      <c r="EV105" s="123"/>
      <c r="FF105" s="123"/>
      <c r="FP105" s="123"/>
      <c r="FZ105" s="123"/>
      <c r="GJ105" s="123"/>
      <c r="GT105" s="123"/>
      <c r="HD105" s="123"/>
      <c r="HN105" s="123"/>
      <c r="HX105" s="123"/>
    </row>
    <row xmlns:x14ac="http://schemas.microsoft.com/office/spreadsheetml/2009/9/ac" r="106" s="3" customFormat="true" x14ac:dyDescent="0.25">
      <c r="A106" s="386" t="str">
        <f ca="true">IF(ISBLANK('Data Summary'!A108),"",'Data Summary'!A108)</f>
        <v/>
      </c>
      <c r="B106" s="123"/>
      <c r="L106" s="123"/>
      <c r="V106" s="123"/>
      <c r="AF106" s="123"/>
      <c r="AP106" s="123"/>
      <c r="AZ106" s="123"/>
      <c r="BA106" s="123"/>
      <c r="BJ106" s="123"/>
      <c r="BT106" s="123"/>
      <c r="CD106" s="123"/>
      <c r="CN106" s="123"/>
      <c r="CX106" s="123"/>
      <c r="DH106" s="123"/>
      <c r="DR106" s="123"/>
      <c r="EB106" s="123"/>
      <c r="EL106" s="123"/>
      <c r="EV106" s="123"/>
      <c r="FF106" s="123"/>
      <c r="FP106" s="123"/>
      <c r="FZ106" s="123"/>
      <c r="GJ106" s="123"/>
      <c r="GT106" s="123"/>
      <c r="HD106" s="123"/>
      <c r="HN106" s="123"/>
      <c r="HX106" s="123"/>
    </row>
    <row xmlns:x14ac="http://schemas.microsoft.com/office/spreadsheetml/2009/9/ac" r="107" s="3" customFormat="true" x14ac:dyDescent="0.25">
      <c r="A107" s="386" t="str">
        <f ca="true">IF(ISBLANK('Data Summary'!A109),"",'Data Summary'!A109)</f>
        <v/>
      </c>
      <c r="B107" s="123"/>
      <c r="L107" s="123"/>
      <c r="V107" s="123"/>
      <c r="AF107" s="123"/>
      <c r="AP107" s="123"/>
      <c r="AZ107" s="123"/>
      <c r="BA107" s="123"/>
      <c r="BJ107" s="123"/>
      <c r="BT107" s="123"/>
      <c r="CD107" s="123"/>
      <c r="CN107" s="123"/>
      <c r="CX107" s="123"/>
      <c r="DH107" s="123"/>
      <c r="DR107" s="123"/>
      <c r="EB107" s="123"/>
      <c r="EL107" s="123"/>
      <c r="EV107" s="123"/>
      <c r="FF107" s="123"/>
      <c r="FP107" s="123"/>
      <c r="FZ107" s="123"/>
      <c r="GJ107" s="123"/>
      <c r="GT107" s="123"/>
      <c r="HD107" s="123"/>
      <c r="HN107" s="123"/>
      <c r="HX107" s="123"/>
    </row>
    <row xmlns:x14ac="http://schemas.microsoft.com/office/spreadsheetml/2009/9/ac" r="108" s="3" customFormat="true" x14ac:dyDescent="0.25">
      <c r="A108" s="386" t="str">
        <f ca="true">IF(ISBLANK('Data Summary'!A110),"",'Data Summary'!A110)</f>
        <v/>
      </c>
      <c r="B108" s="123"/>
      <c r="L108" s="123"/>
      <c r="V108" s="123"/>
      <c r="AF108" s="123"/>
      <c r="AP108" s="123"/>
      <c r="AZ108" s="123"/>
      <c r="BA108" s="123"/>
      <c r="BJ108" s="123"/>
      <c r="BT108" s="123"/>
      <c r="CD108" s="123"/>
      <c r="CN108" s="123"/>
      <c r="CX108" s="123"/>
      <c r="DH108" s="123"/>
      <c r="DR108" s="123"/>
      <c r="EB108" s="123"/>
      <c r="EL108" s="123"/>
      <c r="EV108" s="123"/>
      <c r="FF108" s="123"/>
      <c r="FP108" s="123"/>
      <c r="FZ108" s="123"/>
      <c r="GJ108" s="123"/>
      <c r="GT108" s="123"/>
      <c r="HD108" s="123"/>
      <c r="HN108" s="123"/>
      <c r="HX108" s="123"/>
    </row>
    <row xmlns:x14ac="http://schemas.microsoft.com/office/spreadsheetml/2009/9/ac" r="109" s="3" customFormat="true" x14ac:dyDescent="0.25">
      <c r="A109" s="386" t="str">
        <f ca="true">IF(ISBLANK('Data Summary'!A111),"",'Data Summary'!A111)</f>
        <v/>
      </c>
      <c r="B109" s="123"/>
      <c r="L109" s="123"/>
      <c r="V109" s="123"/>
      <c r="AF109" s="123"/>
      <c r="AP109" s="123"/>
      <c r="AZ109" s="123"/>
      <c r="BA109" s="123"/>
      <c r="BJ109" s="123"/>
      <c r="BT109" s="123"/>
      <c r="CD109" s="123"/>
      <c r="CN109" s="123"/>
      <c r="CX109" s="123"/>
      <c r="DH109" s="123"/>
      <c r="DR109" s="123"/>
      <c r="EB109" s="123"/>
      <c r="EL109" s="123"/>
      <c r="EV109" s="123"/>
      <c r="FF109" s="123"/>
      <c r="FP109" s="123"/>
      <c r="FZ109" s="123"/>
      <c r="GJ109" s="123"/>
      <c r="GT109" s="123"/>
      <c r="HD109" s="123"/>
      <c r="HN109" s="123"/>
      <c r="HX109" s="123"/>
    </row>
    <row xmlns:x14ac="http://schemas.microsoft.com/office/spreadsheetml/2009/9/ac" r="110" s="3" customFormat="true" x14ac:dyDescent="0.25">
      <c r="A110" s="386" t="str">
        <f ca="true">IF(ISBLANK('Data Summary'!A112),"",'Data Summary'!A112)</f>
        <v/>
      </c>
      <c r="B110" s="123"/>
      <c r="L110" s="123"/>
      <c r="V110" s="123"/>
      <c r="AF110" s="123"/>
      <c r="AP110" s="123"/>
      <c r="AZ110" s="123"/>
      <c r="BA110" s="123"/>
      <c r="BJ110" s="123"/>
      <c r="BT110" s="123"/>
      <c r="CD110" s="123"/>
      <c r="CN110" s="123"/>
      <c r="CX110" s="123"/>
      <c r="DH110" s="123"/>
      <c r="DR110" s="123"/>
      <c r="EB110" s="123"/>
      <c r="EL110" s="123"/>
      <c r="EV110" s="123"/>
      <c r="FF110" s="123"/>
      <c r="FP110" s="123"/>
      <c r="FZ110" s="123"/>
      <c r="GJ110" s="123"/>
      <c r="GT110" s="123"/>
      <c r="HD110" s="123"/>
      <c r="HN110" s="123"/>
      <c r="HX110" s="123"/>
    </row>
    <row xmlns:x14ac="http://schemas.microsoft.com/office/spreadsheetml/2009/9/ac" r="111" s="3" customFormat="true" x14ac:dyDescent="0.25">
      <c r="A111" s="386" t="str">
        <f ca="true">IF(ISBLANK('Data Summary'!A113),"",'Data Summary'!A113)</f>
        <v/>
      </c>
      <c r="B111" s="123"/>
      <c r="L111" s="123"/>
      <c r="V111" s="123"/>
      <c r="AF111" s="123"/>
      <c r="AP111" s="123"/>
      <c r="AZ111" s="123"/>
      <c r="BA111" s="123"/>
      <c r="BJ111" s="123"/>
      <c r="BT111" s="123"/>
      <c r="CD111" s="123"/>
      <c r="CN111" s="123"/>
      <c r="CX111" s="123"/>
      <c r="DH111" s="123"/>
      <c r="DR111" s="123"/>
      <c r="EB111" s="123"/>
      <c r="EL111" s="123"/>
      <c r="EV111" s="123"/>
      <c r="FF111" s="123"/>
      <c r="FP111" s="123"/>
      <c r="FZ111" s="123"/>
      <c r="GJ111" s="123"/>
      <c r="GT111" s="123"/>
      <c r="HD111" s="123"/>
      <c r="HN111" s="123"/>
      <c r="HX111" s="123"/>
    </row>
    <row xmlns:x14ac="http://schemas.microsoft.com/office/spreadsheetml/2009/9/ac" r="112" s="3" customFormat="true" x14ac:dyDescent="0.25">
      <c r="A112" s="386" t="str">
        <f ca="true">IF(ISBLANK('Data Summary'!A114),"",'Data Summary'!A114)</f>
        <v/>
      </c>
      <c r="B112" s="123"/>
      <c r="L112" s="123"/>
      <c r="V112" s="123"/>
      <c r="AF112" s="123"/>
      <c r="AP112" s="123"/>
      <c r="AZ112" s="123"/>
      <c r="BA112" s="123"/>
      <c r="BJ112" s="123"/>
      <c r="BT112" s="123"/>
      <c r="CD112" s="123"/>
      <c r="CN112" s="123"/>
      <c r="CX112" s="123"/>
      <c r="DH112" s="123"/>
      <c r="DR112" s="123"/>
      <c r="EB112" s="123"/>
      <c r="EL112" s="123"/>
      <c r="EV112" s="123"/>
      <c r="FF112" s="123"/>
      <c r="FP112" s="123"/>
      <c r="FZ112" s="123"/>
      <c r="GJ112" s="123"/>
      <c r="GT112" s="123"/>
      <c r="HD112" s="123"/>
      <c r="HN112" s="123"/>
      <c r="HX112" s="123"/>
    </row>
    <row xmlns:x14ac="http://schemas.microsoft.com/office/spreadsheetml/2009/9/ac" r="113" s="3" customFormat="true" x14ac:dyDescent="0.25">
      <c r="A113" s="386" t="str">
        <f ca="true">IF(ISBLANK('Data Summary'!A115),"",'Data Summary'!A115)</f>
        <v/>
      </c>
      <c r="B113" s="123"/>
      <c r="L113" s="123"/>
      <c r="V113" s="123"/>
      <c r="AF113" s="123"/>
      <c r="AP113" s="123"/>
      <c r="AZ113" s="123"/>
      <c r="BA113" s="123"/>
      <c r="BJ113" s="123"/>
      <c r="BT113" s="123"/>
      <c r="CD113" s="123"/>
      <c r="CN113" s="123"/>
      <c r="CX113" s="123"/>
      <c r="DH113" s="123"/>
      <c r="DR113" s="123"/>
      <c r="EB113" s="123"/>
      <c r="EL113" s="123"/>
      <c r="EV113" s="123"/>
      <c r="FF113" s="123"/>
      <c r="FP113" s="123"/>
      <c r="FZ113" s="123"/>
      <c r="GJ113" s="123"/>
      <c r="GT113" s="123"/>
      <c r="HD113" s="123"/>
      <c r="HN113" s="123"/>
      <c r="HX113" s="123"/>
    </row>
    <row xmlns:x14ac="http://schemas.microsoft.com/office/spreadsheetml/2009/9/ac" r="114" s="3" customFormat="true" x14ac:dyDescent="0.25">
      <c r="A114" s="386" t="str">
        <f ca="true">IF(ISBLANK('Data Summary'!A116),"",'Data Summary'!A116)</f>
        <v/>
      </c>
      <c r="B114" s="123"/>
      <c r="L114" s="123"/>
      <c r="V114" s="123"/>
      <c r="AF114" s="123"/>
      <c r="AP114" s="123"/>
      <c r="AZ114" s="123"/>
      <c r="BA114" s="123"/>
      <c r="BJ114" s="123"/>
      <c r="BT114" s="123"/>
      <c r="CD114" s="123"/>
      <c r="CN114" s="123"/>
      <c r="CX114" s="123"/>
      <c r="DH114" s="123"/>
      <c r="DR114" s="123"/>
      <c r="EB114" s="123"/>
      <c r="EL114" s="123"/>
      <c r="EV114" s="123"/>
      <c r="FF114" s="123"/>
      <c r="FP114" s="123"/>
      <c r="FZ114" s="123"/>
      <c r="GJ114" s="123"/>
      <c r="GT114" s="123"/>
      <c r="HD114" s="123"/>
      <c r="HN114" s="123"/>
      <c r="HX114" s="123"/>
    </row>
    <row xmlns:x14ac="http://schemas.microsoft.com/office/spreadsheetml/2009/9/ac" r="115" s="3" customFormat="true" x14ac:dyDescent="0.25">
      <c r="A115" s="386" t="str">
        <f ca="true">IF(ISBLANK('Data Summary'!A117),"",'Data Summary'!A117)</f>
        <v/>
      </c>
      <c r="B115" s="123"/>
      <c r="L115" s="123"/>
      <c r="V115" s="123"/>
      <c r="AF115" s="123"/>
      <c r="AP115" s="123"/>
      <c r="AZ115" s="123"/>
      <c r="BA115" s="123"/>
      <c r="BJ115" s="123"/>
      <c r="BT115" s="123"/>
      <c r="CD115" s="123"/>
      <c r="CN115" s="123"/>
      <c r="CX115" s="123"/>
      <c r="DH115" s="123"/>
      <c r="DR115" s="123"/>
      <c r="EB115" s="123"/>
      <c r="EL115" s="123"/>
      <c r="EV115" s="123"/>
      <c r="FF115" s="123"/>
      <c r="FP115" s="123"/>
      <c r="FZ115" s="123"/>
      <c r="GJ115" s="123"/>
      <c r="GT115" s="123"/>
      <c r="HD115" s="123"/>
      <c r="HN115" s="123"/>
      <c r="HX115" s="123"/>
    </row>
    <row xmlns:x14ac="http://schemas.microsoft.com/office/spreadsheetml/2009/9/ac" r="116" s="3" customFormat="true" x14ac:dyDescent="0.25">
      <c r="A116" s="386" t="str">
        <f ca="true">IF(ISBLANK('Data Summary'!A118),"",'Data Summary'!A118)</f>
        <v/>
      </c>
      <c r="B116" s="123"/>
      <c r="L116" s="123"/>
      <c r="V116" s="123"/>
      <c r="AF116" s="123"/>
      <c r="AP116" s="123"/>
      <c r="AZ116" s="123"/>
      <c r="BA116" s="123"/>
      <c r="BJ116" s="123"/>
      <c r="BT116" s="123"/>
      <c r="CD116" s="123"/>
      <c r="CN116" s="123"/>
      <c r="CX116" s="123"/>
      <c r="DH116" s="123"/>
      <c r="DR116" s="123"/>
      <c r="EB116" s="123"/>
      <c r="EL116" s="123"/>
      <c r="EV116" s="123"/>
      <c r="FF116" s="123"/>
      <c r="FP116" s="123"/>
      <c r="FZ116" s="123"/>
      <c r="GJ116" s="123"/>
      <c r="GT116" s="123"/>
      <c r="HD116" s="123"/>
      <c r="HN116" s="123"/>
      <c r="HX116" s="123"/>
    </row>
    <row xmlns:x14ac="http://schemas.microsoft.com/office/spreadsheetml/2009/9/ac" r="117" s="3" customFormat="true" x14ac:dyDescent="0.25">
      <c r="A117" s="386" t="str">
        <f ca="true">IF(ISBLANK('Data Summary'!A119),"",'Data Summary'!A119)</f>
        <v/>
      </c>
      <c r="B117" s="123"/>
      <c r="L117" s="123"/>
      <c r="V117" s="123"/>
      <c r="AF117" s="123"/>
      <c r="AP117" s="123"/>
      <c r="AZ117" s="123"/>
      <c r="BA117" s="123"/>
      <c r="BJ117" s="123"/>
      <c r="BT117" s="123"/>
      <c r="CD117" s="123"/>
      <c r="CN117" s="123"/>
      <c r="CX117" s="123"/>
      <c r="DH117" s="123"/>
      <c r="DR117" s="123"/>
      <c r="EB117" s="123"/>
      <c r="EL117" s="123"/>
      <c r="EV117" s="123"/>
      <c r="FF117" s="123"/>
      <c r="FP117" s="123"/>
      <c r="FZ117" s="123"/>
      <c r="GJ117" s="123"/>
      <c r="GT117" s="123"/>
      <c r="HD117" s="123"/>
      <c r="HN117" s="123"/>
      <c r="HX117" s="123"/>
    </row>
    <row xmlns:x14ac="http://schemas.microsoft.com/office/spreadsheetml/2009/9/ac" r="118" s="3" customFormat="true" x14ac:dyDescent="0.25">
      <c r="A118" s="386" t="str">
        <f ca="true">IF(ISBLANK('Data Summary'!A120),"",'Data Summary'!A120)</f>
        <v/>
      </c>
      <c r="B118" s="123"/>
      <c r="L118" s="123"/>
      <c r="V118" s="123"/>
      <c r="AF118" s="123"/>
      <c r="AP118" s="123"/>
      <c r="AZ118" s="123"/>
      <c r="BA118" s="123"/>
      <c r="BJ118" s="123"/>
      <c r="BT118" s="123"/>
      <c r="CD118" s="123"/>
      <c r="CN118" s="123"/>
      <c r="CX118" s="123"/>
      <c r="DH118" s="123"/>
      <c r="DR118" s="123"/>
      <c r="EB118" s="123"/>
      <c r="EL118" s="123"/>
      <c r="EV118" s="123"/>
      <c r="FF118" s="123"/>
      <c r="FP118" s="123"/>
      <c r="FZ118" s="123"/>
      <c r="GJ118" s="123"/>
      <c r="GT118" s="123"/>
      <c r="HD118" s="123"/>
      <c r="HN118" s="123"/>
      <c r="HX118" s="123"/>
    </row>
    <row xmlns:x14ac="http://schemas.microsoft.com/office/spreadsheetml/2009/9/ac" r="119" s="3" customFormat="true" x14ac:dyDescent="0.25">
      <c r="A119" s="386" t="str">
        <f ca="true">IF(ISBLANK('Data Summary'!A121),"",'Data Summary'!A121)</f>
        <v/>
      </c>
      <c r="B119" s="123"/>
      <c r="L119" s="123"/>
      <c r="V119" s="123"/>
      <c r="AF119" s="123"/>
      <c r="AP119" s="123"/>
      <c r="AZ119" s="123"/>
      <c r="BA119" s="123"/>
      <c r="BJ119" s="123"/>
      <c r="BT119" s="123"/>
      <c r="CD119" s="123"/>
      <c r="CN119" s="123"/>
      <c r="CX119" s="123"/>
      <c r="DH119" s="123"/>
      <c r="DR119" s="123"/>
      <c r="EB119" s="123"/>
      <c r="EL119" s="123"/>
      <c r="EV119" s="123"/>
      <c r="FF119" s="123"/>
      <c r="FP119" s="123"/>
      <c r="FZ119" s="123"/>
      <c r="GJ119" s="123"/>
      <c r="GT119" s="123"/>
      <c r="HD119" s="123"/>
      <c r="HN119" s="123"/>
      <c r="HX119" s="123"/>
    </row>
    <row xmlns:x14ac="http://schemas.microsoft.com/office/spreadsheetml/2009/9/ac" r="120" s="3" customFormat="true" x14ac:dyDescent="0.25">
      <c r="A120" s="386" t="str">
        <f ca="true">IF(ISBLANK('Data Summary'!A122),"",'Data Summary'!A122)</f>
        <v/>
      </c>
      <c r="B120" s="123"/>
      <c r="L120" s="123"/>
      <c r="V120" s="123"/>
      <c r="AF120" s="123"/>
      <c r="AP120" s="123"/>
      <c r="AZ120" s="123"/>
      <c r="BA120" s="123"/>
      <c r="BJ120" s="123"/>
      <c r="BT120" s="123"/>
      <c r="CD120" s="123"/>
      <c r="CN120" s="123"/>
      <c r="CX120" s="123"/>
      <c r="DH120" s="123"/>
      <c r="DR120" s="123"/>
      <c r="EB120" s="123"/>
      <c r="EL120" s="123"/>
      <c r="EV120" s="123"/>
      <c r="FF120" s="123"/>
      <c r="FP120" s="123"/>
      <c r="FZ120" s="123"/>
      <c r="GJ120" s="123"/>
      <c r="GT120" s="123"/>
      <c r="HD120" s="123"/>
      <c r="HN120" s="123"/>
      <c r="HX120" s="123"/>
    </row>
    <row xmlns:x14ac="http://schemas.microsoft.com/office/spreadsheetml/2009/9/ac" r="121" s="3" customFormat="true" x14ac:dyDescent="0.25">
      <c r="A121" s="386" t="str">
        <f ca="true">IF(ISBLANK('Data Summary'!A123),"",'Data Summary'!A123)</f>
        <v/>
      </c>
      <c r="B121" s="123"/>
      <c r="L121" s="123"/>
      <c r="V121" s="123"/>
      <c r="AF121" s="123"/>
      <c r="AP121" s="123"/>
      <c r="AZ121" s="123"/>
      <c r="BA121" s="123"/>
      <c r="BJ121" s="123"/>
      <c r="BT121" s="123"/>
      <c r="CD121" s="123"/>
      <c r="CN121" s="123"/>
      <c r="CX121" s="123"/>
      <c r="DH121" s="123"/>
      <c r="DR121" s="123"/>
      <c r="EB121" s="123"/>
      <c r="EL121" s="123"/>
      <c r="EV121" s="123"/>
      <c r="FF121" s="123"/>
      <c r="FP121" s="123"/>
      <c r="FZ121" s="123"/>
      <c r="GJ121" s="123"/>
      <c r="GT121" s="123"/>
      <c r="HD121" s="123"/>
      <c r="HN121" s="123"/>
      <c r="HX121" s="123"/>
    </row>
    <row xmlns:x14ac="http://schemas.microsoft.com/office/spreadsheetml/2009/9/ac" r="122" s="3" customFormat="true" x14ac:dyDescent="0.25">
      <c r="A122" s="386" t="str">
        <f ca="true">IF(ISBLANK('Data Summary'!A124),"",'Data Summary'!A124)</f>
        <v/>
      </c>
      <c r="B122" s="123"/>
      <c r="L122" s="123"/>
      <c r="V122" s="123"/>
      <c r="AF122" s="123"/>
      <c r="AP122" s="123"/>
      <c r="AZ122" s="123"/>
      <c r="BA122" s="123"/>
      <c r="BJ122" s="123"/>
      <c r="BT122" s="123"/>
      <c r="CD122" s="123"/>
      <c r="CN122" s="123"/>
      <c r="CX122" s="123"/>
      <c r="DH122" s="123"/>
      <c r="DR122" s="123"/>
      <c r="EB122" s="123"/>
      <c r="EL122" s="123"/>
      <c r="EV122" s="123"/>
      <c r="FF122" s="123"/>
      <c r="FP122" s="123"/>
      <c r="FZ122" s="123"/>
      <c r="GJ122" s="123"/>
      <c r="GT122" s="123"/>
      <c r="HD122" s="123"/>
      <c r="HN122" s="123"/>
      <c r="HX122" s="123"/>
    </row>
    <row xmlns:x14ac="http://schemas.microsoft.com/office/spreadsheetml/2009/9/ac" r="123" s="3" customFormat="true" x14ac:dyDescent="0.25">
      <c r="A123" s="386" t="str">
        <f ca="true">IF(ISBLANK('Data Summary'!A125),"",'Data Summary'!A125)</f>
        <v/>
      </c>
      <c r="B123" s="123"/>
      <c r="L123" s="123"/>
      <c r="V123" s="123"/>
      <c r="AF123" s="123"/>
      <c r="AP123" s="123"/>
      <c r="AZ123" s="123"/>
      <c r="BA123" s="123"/>
      <c r="BJ123" s="123"/>
      <c r="BT123" s="123"/>
      <c r="CD123" s="123"/>
      <c r="CN123" s="123"/>
      <c r="CX123" s="123"/>
      <c r="DH123" s="123"/>
      <c r="DR123" s="123"/>
      <c r="EB123" s="123"/>
      <c r="EL123" s="123"/>
      <c r="EV123" s="123"/>
      <c r="FF123" s="123"/>
      <c r="FP123" s="123"/>
      <c r="FZ123" s="123"/>
      <c r="GJ123" s="123"/>
      <c r="GT123" s="123"/>
      <c r="HD123" s="123"/>
      <c r="HN123" s="123"/>
      <c r="HX123" s="123"/>
    </row>
    <row xmlns:x14ac="http://schemas.microsoft.com/office/spreadsheetml/2009/9/ac" r="124" s="3" customFormat="true" x14ac:dyDescent="0.25">
      <c r="A124" s="386" t="str">
        <f ca="true">IF(ISBLANK('Data Summary'!A126),"",'Data Summary'!A126)</f>
        <v/>
      </c>
      <c r="B124" s="123"/>
      <c r="L124" s="123"/>
      <c r="V124" s="123"/>
      <c r="AF124" s="123"/>
      <c r="AP124" s="123"/>
      <c r="AZ124" s="123"/>
      <c r="BA124" s="123"/>
      <c r="BJ124" s="123"/>
      <c r="BT124" s="123"/>
      <c r="CD124" s="123"/>
      <c r="CN124" s="123"/>
      <c r="CX124" s="123"/>
      <c r="DH124" s="123"/>
      <c r="DR124" s="123"/>
      <c r="EB124" s="123"/>
      <c r="EL124" s="123"/>
      <c r="EV124" s="123"/>
      <c r="FF124" s="123"/>
      <c r="FP124" s="123"/>
      <c r="FZ124" s="123"/>
      <c r="GJ124" s="123"/>
      <c r="GT124" s="123"/>
      <c r="HD124" s="123"/>
      <c r="HN124" s="123"/>
      <c r="HX124" s="123"/>
    </row>
    <row xmlns:x14ac="http://schemas.microsoft.com/office/spreadsheetml/2009/9/ac" r="125" s="3" customFormat="true" x14ac:dyDescent="0.25">
      <c r="A125" s="386" t="str">
        <f ca="true">IF(ISBLANK('Data Summary'!A127),"",'Data Summary'!A127)</f>
        <v/>
      </c>
      <c r="B125" s="123"/>
      <c r="L125" s="123"/>
      <c r="V125" s="123"/>
      <c r="AF125" s="123"/>
      <c r="AP125" s="123"/>
      <c r="AZ125" s="123"/>
      <c r="BA125" s="123"/>
      <c r="BJ125" s="123"/>
      <c r="BT125" s="123"/>
      <c r="CD125" s="123"/>
      <c r="CN125" s="123"/>
      <c r="CX125" s="123"/>
      <c r="DH125" s="123"/>
      <c r="DR125" s="123"/>
      <c r="EB125" s="123"/>
      <c r="EL125" s="123"/>
      <c r="EV125" s="123"/>
      <c r="FF125" s="123"/>
      <c r="FP125" s="123"/>
      <c r="FZ125" s="123"/>
      <c r="GJ125" s="123"/>
      <c r="GT125" s="123"/>
      <c r="HD125" s="123"/>
      <c r="HN125" s="123"/>
      <c r="HX125" s="123"/>
    </row>
    <row xmlns:x14ac="http://schemas.microsoft.com/office/spreadsheetml/2009/9/ac" r="126" s="3" customFormat="true" x14ac:dyDescent="0.25">
      <c r="A126" s="386" t="str">
        <f ca="true">IF(ISBLANK('Data Summary'!A128),"",'Data Summary'!A128)</f>
        <v/>
      </c>
      <c r="B126" s="123"/>
      <c r="L126" s="123"/>
      <c r="V126" s="123"/>
      <c r="AF126" s="123"/>
      <c r="AP126" s="123"/>
      <c r="AZ126" s="123"/>
      <c r="BA126" s="123"/>
      <c r="BJ126" s="123"/>
      <c r="BT126" s="123"/>
      <c r="CD126" s="123"/>
      <c r="CN126" s="123"/>
      <c r="CX126" s="123"/>
      <c r="DH126" s="123"/>
      <c r="DR126" s="123"/>
      <c r="EB126" s="123"/>
      <c r="EL126" s="123"/>
      <c r="EV126" s="123"/>
      <c r="FF126" s="123"/>
      <c r="FP126" s="123"/>
      <c r="FZ126" s="123"/>
      <c r="GJ126" s="123"/>
      <c r="GT126" s="123"/>
      <c r="HD126" s="123"/>
      <c r="HN126" s="123"/>
      <c r="HX126" s="123"/>
    </row>
    <row xmlns:x14ac="http://schemas.microsoft.com/office/spreadsheetml/2009/9/ac" r="127" s="3" customFormat="true" x14ac:dyDescent="0.25">
      <c r="A127" s="386" t="str">
        <f ca="true">IF(ISBLANK('Data Summary'!A129),"",'Data Summary'!A129)</f>
        <v/>
      </c>
      <c r="B127" s="123"/>
      <c r="L127" s="123"/>
      <c r="V127" s="123"/>
      <c r="AF127" s="123"/>
      <c r="AP127" s="123"/>
      <c r="AZ127" s="123"/>
      <c r="BA127" s="123"/>
      <c r="BJ127" s="123"/>
      <c r="BT127" s="123"/>
      <c r="CD127" s="123"/>
      <c r="CN127" s="123"/>
      <c r="CX127" s="123"/>
      <c r="DH127" s="123"/>
      <c r="DR127" s="123"/>
      <c r="EB127" s="123"/>
      <c r="EL127" s="123"/>
      <c r="EV127" s="123"/>
      <c r="FF127" s="123"/>
      <c r="FP127" s="123"/>
      <c r="FZ127" s="123"/>
      <c r="GJ127" s="123"/>
      <c r="GT127" s="123"/>
      <c r="HD127" s="123"/>
      <c r="HN127" s="123"/>
      <c r="HX127" s="123"/>
    </row>
    <row xmlns:x14ac="http://schemas.microsoft.com/office/spreadsheetml/2009/9/ac" r="128" s="3" customFormat="true" x14ac:dyDescent="0.25">
      <c r="A128" s="386" t="str">
        <f ca="true">IF(ISBLANK('Data Summary'!A130),"",'Data Summary'!A130)</f>
        <v/>
      </c>
      <c r="B128" s="123"/>
      <c r="L128" s="123"/>
      <c r="V128" s="123"/>
      <c r="AF128" s="123"/>
      <c r="AP128" s="123"/>
      <c r="AZ128" s="123"/>
      <c r="BA128" s="123"/>
      <c r="BJ128" s="123"/>
      <c r="BT128" s="123"/>
      <c r="CD128" s="123"/>
      <c r="CN128" s="123"/>
      <c r="CX128" s="123"/>
      <c r="DH128" s="123"/>
      <c r="DR128" s="123"/>
      <c r="EB128" s="123"/>
      <c r="EL128" s="123"/>
      <c r="EV128" s="123"/>
      <c r="FF128" s="123"/>
      <c r="FP128" s="123"/>
      <c r="FZ128" s="123"/>
      <c r="GJ128" s="123"/>
      <c r="GT128" s="123"/>
      <c r="HD128" s="123"/>
      <c r="HN128" s="123"/>
      <c r="HX128" s="123"/>
    </row>
    <row xmlns:x14ac="http://schemas.microsoft.com/office/spreadsheetml/2009/9/ac" r="129" s="3" customFormat="true" x14ac:dyDescent="0.25">
      <c r="A129" s="386" t="str">
        <f ca="true">IF(ISBLANK('Data Summary'!A131),"",'Data Summary'!A131)</f>
        <v/>
      </c>
      <c r="B129" s="123"/>
      <c r="L129" s="123"/>
      <c r="V129" s="123"/>
      <c r="AF129" s="123"/>
      <c r="AP129" s="123"/>
      <c r="AZ129" s="123"/>
      <c r="BA129" s="123"/>
      <c r="BJ129" s="123"/>
      <c r="BT129" s="123"/>
      <c r="CD129" s="123"/>
      <c r="CN129" s="123"/>
      <c r="CX129" s="123"/>
      <c r="DH129" s="123"/>
      <c r="DR129" s="123"/>
      <c r="EB129" s="123"/>
      <c r="EL129" s="123"/>
      <c r="EV129" s="123"/>
      <c r="FF129" s="123"/>
      <c r="FP129" s="123"/>
      <c r="FZ129" s="123"/>
      <c r="GJ129" s="123"/>
      <c r="GT129" s="123"/>
      <c r="HD129" s="123"/>
      <c r="HN129" s="123"/>
      <c r="HX129" s="123"/>
    </row>
    <row xmlns:x14ac="http://schemas.microsoft.com/office/spreadsheetml/2009/9/ac" r="130" s="3" customFormat="true" x14ac:dyDescent="0.25">
      <c r="A130" s="386" t="str">
        <f ca="true">IF(ISBLANK('Data Summary'!A132),"",'Data Summary'!A132)</f>
        <v/>
      </c>
      <c r="B130" s="123"/>
      <c r="L130" s="123"/>
      <c r="V130" s="123"/>
      <c r="AF130" s="123"/>
      <c r="AP130" s="123"/>
      <c r="AZ130" s="123"/>
      <c r="BA130" s="123"/>
      <c r="BJ130" s="123"/>
      <c r="BT130" s="123"/>
      <c r="CD130" s="123"/>
      <c r="CN130" s="123"/>
      <c r="CX130" s="123"/>
      <c r="DH130" s="123"/>
      <c r="DR130" s="123"/>
      <c r="EB130" s="123"/>
      <c r="EL130" s="123"/>
      <c r="EV130" s="123"/>
      <c r="FF130" s="123"/>
      <c r="FP130" s="123"/>
      <c r="FZ130" s="123"/>
      <c r="GJ130" s="123"/>
      <c r="GT130" s="123"/>
      <c r="HD130" s="123"/>
      <c r="HN130" s="123"/>
      <c r="HX130" s="123"/>
    </row>
    <row xmlns:x14ac="http://schemas.microsoft.com/office/spreadsheetml/2009/9/ac" r="131" s="3" customFormat="true" x14ac:dyDescent="0.25">
      <c r="A131" s="386" t="str">
        <f ca="true">IF(ISBLANK('Data Summary'!A133),"",'Data Summary'!A133)</f>
        <v/>
      </c>
      <c r="B131" s="123"/>
      <c r="L131" s="123"/>
      <c r="V131" s="123"/>
      <c r="AF131" s="123"/>
      <c r="AP131" s="123"/>
      <c r="AZ131" s="123"/>
      <c r="BA131" s="123"/>
      <c r="BJ131" s="123"/>
      <c r="BT131" s="123"/>
      <c r="CD131" s="123"/>
      <c r="CN131" s="123"/>
      <c r="CX131" s="123"/>
      <c r="DH131" s="123"/>
      <c r="DR131" s="123"/>
      <c r="EB131" s="123"/>
      <c r="EL131" s="123"/>
      <c r="EV131" s="123"/>
      <c r="FF131" s="123"/>
      <c r="FP131" s="123"/>
      <c r="FZ131" s="123"/>
      <c r="GJ131" s="123"/>
      <c r="GT131" s="123"/>
      <c r="HD131" s="123"/>
      <c r="HN131" s="123"/>
      <c r="HX131" s="123"/>
    </row>
    <row xmlns:x14ac="http://schemas.microsoft.com/office/spreadsheetml/2009/9/ac" r="132" s="3" customFormat="true" x14ac:dyDescent="0.25">
      <c r="A132" s="386" t="str">
        <f ca="true">IF(ISBLANK('Data Summary'!A134),"",'Data Summary'!A134)</f>
        <v/>
      </c>
      <c r="B132" s="123"/>
      <c r="L132" s="123"/>
      <c r="V132" s="123"/>
      <c r="AF132" s="123"/>
      <c r="AP132" s="123"/>
      <c r="AZ132" s="123"/>
      <c r="BA132" s="123"/>
      <c r="BJ132" s="123"/>
      <c r="BT132" s="123"/>
      <c r="CD132" s="123"/>
      <c r="CN132" s="123"/>
      <c r="CX132" s="123"/>
      <c r="DH132" s="123"/>
      <c r="DR132" s="123"/>
      <c r="EB132" s="123"/>
      <c r="EL132" s="123"/>
      <c r="EV132" s="123"/>
      <c r="FF132" s="123"/>
      <c r="FP132" s="123"/>
      <c r="FZ132" s="123"/>
      <c r="GJ132" s="123"/>
      <c r="GT132" s="123"/>
      <c r="HD132" s="123"/>
      <c r="HN132" s="123"/>
      <c r="HX132" s="123"/>
    </row>
    <row xmlns:x14ac="http://schemas.microsoft.com/office/spreadsheetml/2009/9/ac" r="133" s="3" customFormat="true" x14ac:dyDescent="0.25">
      <c r="A133" s="386" t="str">
        <f ca="true">IF(ISBLANK('Data Summary'!A135),"",'Data Summary'!A135)</f>
        <v/>
      </c>
      <c r="B133" s="123"/>
      <c r="L133" s="123"/>
      <c r="V133" s="123"/>
      <c r="AF133" s="123"/>
      <c r="AP133" s="123"/>
      <c r="AZ133" s="123"/>
      <c r="BA133" s="123"/>
      <c r="BJ133" s="123"/>
      <c r="BT133" s="123"/>
      <c r="CD133" s="123"/>
      <c r="CN133" s="123"/>
      <c r="CX133" s="123"/>
      <c r="DH133" s="123"/>
      <c r="DR133" s="123"/>
      <c r="EB133" s="123"/>
      <c r="EL133" s="123"/>
      <c r="EV133" s="123"/>
      <c r="FF133" s="123"/>
      <c r="FP133" s="123"/>
      <c r="FZ133" s="123"/>
      <c r="GJ133" s="123"/>
      <c r="GT133" s="123"/>
      <c r="HD133" s="123"/>
      <c r="HN133" s="123"/>
      <c r="HX133" s="123"/>
    </row>
    <row xmlns:x14ac="http://schemas.microsoft.com/office/spreadsheetml/2009/9/ac" r="134" s="3" customFormat="true" x14ac:dyDescent="0.25">
      <c r="A134" s="386" t="str">
        <f ca="true">IF(ISBLANK('Data Summary'!A136),"",'Data Summary'!A136)</f>
        <v/>
      </c>
      <c r="B134" s="123"/>
      <c r="L134" s="123"/>
      <c r="V134" s="123"/>
      <c r="AF134" s="123"/>
      <c r="AP134" s="123"/>
      <c r="AZ134" s="123"/>
      <c r="BA134" s="123"/>
      <c r="BJ134" s="123"/>
      <c r="BT134" s="123"/>
      <c r="CD134" s="123"/>
      <c r="CN134" s="123"/>
      <c r="CX134" s="123"/>
      <c r="DH134" s="123"/>
      <c r="DR134" s="123"/>
      <c r="EB134" s="123"/>
      <c r="EL134" s="123"/>
      <c r="EV134" s="123"/>
      <c r="FF134" s="123"/>
      <c r="FP134" s="123"/>
      <c r="FZ134" s="123"/>
      <c r="GJ134" s="123"/>
      <c r="GT134" s="123"/>
      <c r="HD134" s="123"/>
      <c r="HN134" s="123"/>
      <c r="HX134" s="123"/>
    </row>
    <row xmlns:x14ac="http://schemas.microsoft.com/office/spreadsheetml/2009/9/ac" r="135" s="3" customFormat="true" x14ac:dyDescent="0.25">
      <c r="A135" s="386" t="str">
        <f ca="true">IF(ISBLANK('Data Summary'!A137),"",'Data Summary'!A137)</f>
        <v/>
      </c>
      <c r="B135" s="123"/>
      <c r="L135" s="123"/>
      <c r="V135" s="123"/>
      <c r="AF135" s="123"/>
      <c r="AP135" s="123"/>
      <c r="AZ135" s="123"/>
      <c r="BA135" s="123"/>
      <c r="BJ135" s="123"/>
      <c r="BT135" s="123"/>
      <c r="CD135" s="123"/>
      <c r="CN135" s="123"/>
      <c r="CX135" s="123"/>
      <c r="DH135" s="123"/>
      <c r="DR135" s="123"/>
      <c r="EB135" s="123"/>
      <c r="EL135" s="123"/>
      <c r="EV135" s="123"/>
      <c r="FF135" s="123"/>
      <c r="FP135" s="123"/>
      <c r="FZ135" s="123"/>
      <c r="GJ135" s="123"/>
      <c r="GT135" s="123"/>
      <c r="HD135" s="123"/>
      <c r="HN135" s="123"/>
      <c r="HX135" s="123"/>
    </row>
    <row xmlns:x14ac="http://schemas.microsoft.com/office/spreadsheetml/2009/9/ac" r="136" s="3" customFormat="true" x14ac:dyDescent="0.25">
      <c r="A136" s="386" t="str">
        <f ca="true">IF(ISBLANK('Data Summary'!A138),"",'Data Summary'!A138)</f>
        <v/>
      </c>
      <c r="B136" s="123"/>
      <c r="L136" s="123"/>
      <c r="V136" s="123"/>
      <c r="AF136" s="123"/>
      <c r="AP136" s="123"/>
      <c r="AZ136" s="123"/>
      <c r="BA136" s="123"/>
      <c r="BJ136" s="123"/>
      <c r="BT136" s="123"/>
      <c r="CD136" s="123"/>
      <c r="CN136" s="123"/>
      <c r="CX136" s="123"/>
      <c r="DH136" s="123"/>
      <c r="DR136" s="123"/>
      <c r="EB136" s="123"/>
      <c r="EL136" s="123"/>
      <c r="EV136" s="123"/>
      <c r="FF136" s="123"/>
      <c r="FP136" s="123"/>
      <c r="FZ136" s="123"/>
      <c r="GJ136" s="123"/>
      <c r="GT136" s="123"/>
      <c r="HD136" s="123"/>
      <c r="HN136" s="123"/>
      <c r="HX136" s="123"/>
    </row>
    <row xmlns:x14ac="http://schemas.microsoft.com/office/spreadsheetml/2009/9/ac" r="137" s="3" customFormat="true" x14ac:dyDescent="0.25">
      <c r="A137" s="386" t="str">
        <f ca="true">IF(ISBLANK('Data Summary'!A139),"",'Data Summary'!A139)</f>
        <v/>
      </c>
      <c r="B137" s="123"/>
      <c r="L137" s="123"/>
      <c r="V137" s="123"/>
      <c r="AF137" s="123"/>
      <c r="AP137" s="123"/>
      <c r="AZ137" s="123"/>
      <c r="BA137" s="123"/>
      <c r="BJ137" s="123"/>
      <c r="BT137" s="123"/>
      <c r="CD137" s="123"/>
      <c r="CN137" s="123"/>
      <c r="CX137" s="123"/>
      <c r="DH137" s="123"/>
      <c r="DR137" s="123"/>
      <c r="EB137" s="123"/>
      <c r="EL137" s="123"/>
      <c r="EV137" s="123"/>
      <c r="FF137" s="123"/>
      <c r="FP137" s="123"/>
      <c r="FZ137" s="123"/>
      <c r="GJ137" s="123"/>
      <c r="GT137" s="123"/>
      <c r="HD137" s="123"/>
      <c r="HN137" s="123"/>
      <c r="HX137" s="123"/>
    </row>
    <row xmlns:x14ac="http://schemas.microsoft.com/office/spreadsheetml/2009/9/ac" r="138" s="3" customFormat="true" x14ac:dyDescent="0.25">
      <c r="A138" s="386" t="str">
        <f ca="true">IF(ISBLANK('Data Summary'!A140),"",'Data Summary'!A140)</f>
        <v/>
      </c>
      <c r="B138" s="123"/>
      <c r="L138" s="123"/>
      <c r="V138" s="123"/>
      <c r="AF138" s="123"/>
      <c r="AP138" s="123"/>
      <c r="AZ138" s="123"/>
      <c r="BA138" s="123"/>
      <c r="BJ138" s="123"/>
      <c r="BT138" s="123"/>
      <c r="CD138" s="123"/>
      <c r="CN138" s="123"/>
      <c r="CX138" s="123"/>
      <c r="DH138" s="123"/>
      <c r="DR138" s="123"/>
      <c r="EB138" s="123"/>
      <c r="EL138" s="123"/>
      <c r="EV138" s="123"/>
      <c r="FF138" s="123"/>
      <c r="FP138" s="123"/>
      <c r="FZ138" s="123"/>
      <c r="GJ138" s="123"/>
      <c r="GT138" s="123"/>
      <c r="HD138" s="123"/>
      <c r="HN138" s="123"/>
      <c r="HX138" s="123"/>
    </row>
    <row xmlns:x14ac="http://schemas.microsoft.com/office/spreadsheetml/2009/9/ac" r="139" s="3" customFormat="true" x14ac:dyDescent="0.25">
      <c r="A139" s="386" t="str">
        <f ca="true">IF(ISBLANK('Data Summary'!A141),"",'Data Summary'!A141)</f>
        <v/>
      </c>
      <c r="B139" s="123"/>
      <c r="L139" s="123"/>
      <c r="V139" s="123"/>
      <c r="AF139" s="123"/>
      <c r="AP139" s="123"/>
      <c r="AZ139" s="123"/>
      <c r="BA139" s="123"/>
      <c r="BJ139" s="123"/>
      <c r="BT139" s="123"/>
      <c r="CD139" s="123"/>
      <c r="CN139" s="123"/>
      <c r="CX139" s="123"/>
      <c r="DH139" s="123"/>
      <c r="DR139" s="123"/>
      <c r="EB139" s="123"/>
      <c r="EL139" s="123"/>
      <c r="EV139" s="123"/>
      <c r="FF139" s="123"/>
      <c r="FP139" s="123"/>
      <c r="FZ139" s="123"/>
      <c r="GJ139" s="123"/>
      <c r="GT139" s="123"/>
      <c r="HD139" s="123"/>
      <c r="HN139" s="123"/>
      <c r="HX139" s="123"/>
    </row>
    <row xmlns:x14ac="http://schemas.microsoft.com/office/spreadsheetml/2009/9/ac" r="140" s="3" customFormat="true" x14ac:dyDescent="0.25">
      <c r="A140" s="386" t="str">
        <f ca="true">IF(ISBLANK('Data Summary'!A142),"",'Data Summary'!A142)</f>
        <v/>
      </c>
      <c r="B140" s="123"/>
      <c r="L140" s="123"/>
      <c r="V140" s="123"/>
      <c r="AF140" s="123"/>
      <c r="AP140" s="123"/>
      <c r="AZ140" s="123"/>
      <c r="BA140" s="123"/>
      <c r="BJ140" s="123"/>
      <c r="BT140" s="123"/>
      <c r="CD140" s="123"/>
      <c r="CN140" s="123"/>
      <c r="CX140" s="123"/>
      <c r="DH140" s="123"/>
      <c r="DR140" s="123"/>
      <c r="EB140" s="123"/>
      <c r="EL140" s="123"/>
      <c r="EV140" s="123"/>
      <c r="FF140" s="123"/>
      <c r="FP140" s="123"/>
      <c r="FZ140" s="123"/>
      <c r="GJ140" s="123"/>
      <c r="GT140" s="123"/>
      <c r="HD140" s="123"/>
      <c r="HN140" s="123"/>
      <c r="HX140" s="123"/>
    </row>
    <row xmlns:x14ac="http://schemas.microsoft.com/office/spreadsheetml/2009/9/ac" r="141" s="3" customFormat="true" x14ac:dyDescent="0.25">
      <c r="A141" s="386" t="str">
        <f ca="true">IF(ISBLANK('Data Summary'!A143),"",'Data Summary'!A143)</f>
        <v/>
      </c>
      <c r="B141" s="123"/>
      <c r="L141" s="123"/>
      <c r="V141" s="123"/>
      <c r="AF141" s="123"/>
      <c r="AP141" s="123"/>
      <c r="AZ141" s="123"/>
      <c r="BA141" s="123"/>
      <c r="BJ141" s="123"/>
      <c r="BT141" s="123"/>
      <c r="CD141" s="123"/>
      <c r="CN141" s="123"/>
      <c r="CX141" s="123"/>
      <c r="DH141" s="123"/>
      <c r="DR141" s="123"/>
      <c r="EB141" s="123"/>
      <c r="EL141" s="123"/>
      <c r="EV141" s="123"/>
      <c r="FF141" s="123"/>
      <c r="FP141" s="123"/>
      <c r="FZ141" s="123"/>
      <c r="GJ141" s="123"/>
      <c r="GT141" s="123"/>
      <c r="HD141" s="123"/>
      <c r="HN141" s="123"/>
      <c r="HX141" s="123"/>
    </row>
    <row xmlns:x14ac="http://schemas.microsoft.com/office/spreadsheetml/2009/9/ac" r="142" s="3" customFormat="true" x14ac:dyDescent="0.25">
      <c r="A142" s="386" t="str">
        <f ca="true">IF(ISBLANK('Data Summary'!A144),"",'Data Summary'!A144)</f>
        <v/>
      </c>
      <c r="B142" s="123"/>
      <c r="L142" s="123"/>
      <c r="V142" s="123"/>
      <c r="AF142" s="123"/>
      <c r="AP142" s="123"/>
      <c r="AZ142" s="123"/>
      <c r="BA142" s="123"/>
      <c r="BJ142" s="123"/>
      <c r="BT142" s="123"/>
      <c r="CD142" s="123"/>
      <c r="CN142" s="123"/>
      <c r="CX142" s="123"/>
      <c r="DH142" s="123"/>
      <c r="DR142" s="123"/>
      <c r="EB142" s="123"/>
      <c r="EL142" s="123"/>
      <c r="EV142" s="123"/>
      <c r="FF142" s="123"/>
      <c r="FP142" s="123"/>
      <c r="FZ142" s="123"/>
      <c r="GJ142" s="123"/>
      <c r="GT142" s="123"/>
      <c r="HD142" s="123"/>
      <c r="HN142" s="123"/>
      <c r="HX142" s="123"/>
    </row>
    <row xmlns:x14ac="http://schemas.microsoft.com/office/spreadsheetml/2009/9/ac" r="143" s="3" customFormat="true" x14ac:dyDescent="0.25">
      <c r="A143" s="386" t="str">
        <f ca="true">IF(ISBLANK('Data Summary'!A145),"",'Data Summary'!A145)</f>
        <v/>
      </c>
      <c r="B143" s="123"/>
      <c r="L143" s="123"/>
      <c r="V143" s="123"/>
      <c r="AF143" s="123"/>
      <c r="AP143" s="123"/>
      <c r="AZ143" s="123"/>
      <c r="BA143" s="123"/>
      <c r="BJ143" s="123"/>
      <c r="BT143" s="123"/>
      <c r="CD143" s="123"/>
      <c r="CN143" s="123"/>
      <c r="CX143" s="123"/>
      <c r="DH143" s="123"/>
      <c r="DR143" s="123"/>
      <c r="EB143" s="123"/>
      <c r="EL143" s="123"/>
      <c r="EV143" s="123"/>
      <c r="FF143" s="123"/>
      <c r="FP143" s="123"/>
      <c r="FZ143" s="123"/>
      <c r="GJ143" s="123"/>
      <c r="GT143" s="123"/>
      <c r="HD143" s="123"/>
      <c r="HN143" s="123"/>
      <c r="HX143" s="123"/>
    </row>
    <row xmlns:x14ac="http://schemas.microsoft.com/office/spreadsheetml/2009/9/ac" r="144" s="3" customFormat="true" x14ac:dyDescent="0.25">
      <c r="A144" s="386" t="str">
        <f ca="true">IF(ISBLANK('Data Summary'!A146),"",'Data Summary'!A146)</f>
        <v/>
      </c>
      <c r="B144" s="123"/>
      <c r="L144" s="123"/>
      <c r="V144" s="123"/>
      <c r="AF144" s="123"/>
      <c r="AP144" s="123"/>
      <c r="AZ144" s="123"/>
      <c r="BA144" s="123"/>
      <c r="BJ144" s="123"/>
      <c r="BT144" s="123"/>
      <c r="CD144" s="123"/>
      <c r="CN144" s="123"/>
      <c r="CX144" s="123"/>
      <c r="DH144" s="123"/>
      <c r="DR144" s="123"/>
      <c r="EB144" s="123"/>
      <c r="EL144" s="123"/>
      <c r="EV144" s="123"/>
      <c r="FF144" s="123"/>
      <c r="FP144" s="123"/>
      <c r="FZ144" s="123"/>
      <c r="GJ144" s="123"/>
      <c r="GT144" s="123"/>
      <c r="HD144" s="123"/>
      <c r="HN144" s="123"/>
      <c r="HX144" s="123"/>
    </row>
    <row xmlns:x14ac="http://schemas.microsoft.com/office/spreadsheetml/2009/9/ac" r="145" s="3" customFormat="true" x14ac:dyDescent="0.25">
      <c r="A145" s="386" t="str">
        <f ca="true">IF(ISBLANK('Data Summary'!A147),"",'Data Summary'!A147)</f>
        <v/>
      </c>
      <c r="B145" s="123"/>
      <c r="L145" s="123"/>
      <c r="V145" s="123"/>
      <c r="AF145" s="123"/>
      <c r="AP145" s="123"/>
      <c r="AZ145" s="123"/>
      <c r="BA145" s="123"/>
      <c r="BJ145" s="123"/>
      <c r="BT145" s="123"/>
      <c r="CD145" s="123"/>
      <c r="CN145" s="123"/>
      <c r="CX145" s="123"/>
      <c r="DH145" s="123"/>
      <c r="DR145" s="123"/>
      <c r="EB145" s="123"/>
      <c r="EL145" s="123"/>
      <c r="EV145" s="123"/>
      <c r="FF145" s="123"/>
      <c r="FP145" s="123"/>
      <c r="FZ145" s="123"/>
      <c r="GJ145" s="123"/>
      <c r="GT145" s="123"/>
      <c r="HD145" s="123"/>
      <c r="HN145" s="123"/>
      <c r="HX145" s="123"/>
    </row>
    <row xmlns:x14ac="http://schemas.microsoft.com/office/spreadsheetml/2009/9/ac" r="146" s="3" customFormat="true" x14ac:dyDescent="0.25">
      <c r="A146" s="386" t="str">
        <f ca="true">IF(ISBLANK('Data Summary'!A148),"",'Data Summary'!A148)</f>
        <v/>
      </c>
      <c r="B146" s="123"/>
      <c r="L146" s="123"/>
      <c r="V146" s="123"/>
      <c r="AF146" s="123"/>
      <c r="AP146" s="123"/>
      <c r="AZ146" s="123"/>
      <c r="BA146" s="123"/>
      <c r="BJ146" s="123"/>
      <c r="BT146" s="123"/>
      <c r="CD146" s="123"/>
      <c r="CN146" s="123"/>
      <c r="CX146" s="123"/>
      <c r="DH146" s="123"/>
      <c r="DR146" s="123"/>
      <c r="EB146" s="123"/>
      <c r="EL146" s="123"/>
      <c r="EV146" s="123"/>
      <c r="FF146" s="123"/>
      <c r="FP146" s="123"/>
      <c r="FZ146" s="123"/>
      <c r="GJ146" s="123"/>
      <c r="GT146" s="123"/>
      <c r="HD146" s="123"/>
      <c r="HN146" s="123"/>
      <c r="HX146" s="123"/>
    </row>
    <row xmlns:x14ac="http://schemas.microsoft.com/office/spreadsheetml/2009/9/ac" r="147" s="3" customFormat="true" x14ac:dyDescent="0.25">
      <c r="A147" s="386" t="str">
        <f ca="true">IF(ISBLANK('Data Summary'!A149),"",'Data Summary'!A149)</f>
        <v/>
      </c>
      <c r="B147" s="123"/>
      <c r="L147" s="123"/>
      <c r="V147" s="123"/>
      <c r="AF147" s="123"/>
      <c r="AP147" s="123"/>
      <c r="AZ147" s="123"/>
      <c r="BA147" s="123"/>
      <c r="BJ147" s="123"/>
      <c r="BT147" s="123"/>
      <c r="CD147" s="123"/>
      <c r="CN147" s="123"/>
      <c r="CX147" s="123"/>
      <c r="DH147" s="123"/>
      <c r="DR147" s="123"/>
      <c r="EB147" s="123"/>
      <c r="EL147" s="123"/>
      <c r="EV147" s="123"/>
      <c r="FF147" s="123"/>
      <c r="FP147" s="123"/>
      <c r="FZ147" s="123"/>
      <c r="GJ147" s="123"/>
      <c r="GT147" s="123"/>
      <c r="HD147" s="123"/>
      <c r="HN147" s="123"/>
      <c r="HX147" s="123"/>
    </row>
    <row xmlns:x14ac="http://schemas.microsoft.com/office/spreadsheetml/2009/9/ac" r="148" s="3" customFormat="true" x14ac:dyDescent="0.25">
      <c r="A148" s="386" t="str">
        <f ca="true">IF(ISBLANK('Data Summary'!A150),"",'Data Summary'!A150)</f>
        <v/>
      </c>
      <c r="B148" s="123"/>
      <c r="L148" s="123"/>
      <c r="V148" s="123"/>
      <c r="AF148" s="123"/>
      <c r="AP148" s="123"/>
      <c r="AZ148" s="123"/>
      <c r="BA148" s="123"/>
      <c r="BJ148" s="123"/>
      <c r="BT148" s="123"/>
      <c r="CD148" s="123"/>
      <c r="CN148" s="123"/>
      <c r="CX148" s="123"/>
      <c r="DH148" s="123"/>
      <c r="DR148" s="123"/>
      <c r="EB148" s="123"/>
      <c r="EL148" s="123"/>
      <c r="EV148" s="123"/>
      <c r="FF148" s="123"/>
      <c r="FP148" s="123"/>
      <c r="FZ148" s="123"/>
      <c r="GJ148" s="123"/>
      <c r="GT148" s="123"/>
      <c r="HD148" s="123"/>
      <c r="HN148" s="123"/>
      <c r="HX148" s="123"/>
    </row>
    <row xmlns:x14ac="http://schemas.microsoft.com/office/spreadsheetml/2009/9/ac" r="149" s="3" customFormat="true" x14ac:dyDescent="0.25">
      <c r="A149" s="386" t="str">
        <f ca="true">IF(ISBLANK('Data Summary'!A151),"",'Data Summary'!A151)</f>
        <v/>
      </c>
      <c r="B149" s="123"/>
      <c r="L149" s="123"/>
      <c r="V149" s="123"/>
      <c r="AF149" s="123"/>
      <c r="AP149" s="123"/>
      <c r="AZ149" s="123"/>
      <c r="BA149" s="123"/>
      <c r="BJ149" s="123"/>
      <c r="BT149" s="123"/>
      <c r="CD149" s="123"/>
      <c r="CN149" s="123"/>
      <c r="CX149" s="123"/>
      <c r="DH149" s="123"/>
      <c r="DR149" s="123"/>
      <c r="EB149" s="123"/>
      <c r="EL149" s="123"/>
      <c r="EV149" s="123"/>
      <c r="FF149" s="123"/>
      <c r="FP149" s="123"/>
      <c r="FZ149" s="123"/>
      <c r="GJ149" s="123"/>
      <c r="GT149" s="123"/>
      <c r="HD149" s="123"/>
      <c r="HN149" s="123"/>
      <c r="HX149" s="123"/>
    </row>
    <row xmlns:x14ac="http://schemas.microsoft.com/office/spreadsheetml/2009/9/ac" r="150" s="3" customFormat="true" x14ac:dyDescent="0.25">
      <c r="A150" s="386" t="str">
        <f ca="true">IF(ISBLANK('Data Summary'!A152),"",'Data Summary'!A152)</f>
        <v/>
      </c>
      <c r="B150" s="123"/>
      <c r="L150" s="123"/>
      <c r="V150" s="123"/>
      <c r="AF150" s="123"/>
      <c r="AP150" s="123"/>
      <c r="AZ150" s="123"/>
      <c r="BA150" s="123"/>
      <c r="BJ150" s="123"/>
      <c r="BT150" s="123"/>
      <c r="CD150" s="123"/>
      <c r="CN150" s="123"/>
      <c r="CX150" s="123"/>
      <c r="DH150" s="123"/>
      <c r="DR150" s="123"/>
      <c r="EB150" s="123"/>
      <c r="EL150" s="123"/>
      <c r="EV150" s="123"/>
      <c r="FF150" s="123"/>
      <c r="FP150" s="123"/>
      <c r="FZ150" s="123"/>
      <c r="GJ150" s="123"/>
      <c r="GT150" s="123"/>
      <c r="HD150" s="123"/>
      <c r="HN150" s="123"/>
      <c r="HX150" s="123"/>
    </row>
    <row xmlns:x14ac="http://schemas.microsoft.com/office/spreadsheetml/2009/9/ac" r="151" s="3" customFormat="true" x14ac:dyDescent="0.25">
      <c r="A151" s="386" t="str">
        <f ca="true">IF(ISBLANK('Data Summary'!A153),"",'Data Summary'!A153)</f>
        <v/>
      </c>
      <c r="B151" s="123"/>
      <c r="L151" s="123"/>
      <c r="V151" s="123"/>
      <c r="AF151" s="123"/>
      <c r="AP151" s="123"/>
      <c r="AZ151" s="123"/>
      <c r="BA151" s="123"/>
      <c r="BJ151" s="123"/>
      <c r="BT151" s="123"/>
      <c r="CD151" s="123"/>
      <c r="CN151" s="123"/>
      <c r="CX151" s="123"/>
      <c r="DH151" s="123"/>
      <c r="DR151" s="123"/>
      <c r="EB151" s="123"/>
      <c r="EL151" s="123"/>
      <c r="EV151" s="123"/>
      <c r="FF151" s="123"/>
      <c r="FP151" s="123"/>
      <c r="FZ151" s="123"/>
      <c r="GJ151" s="123"/>
      <c r="GT151" s="123"/>
      <c r="HD151" s="123"/>
      <c r="HN151" s="123"/>
      <c r="HX151" s="123"/>
    </row>
    <row xmlns:x14ac="http://schemas.microsoft.com/office/spreadsheetml/2009/9/ac" r="152" s="3" customFormat="true" x14ac:dyDescent="0.25">
      <c r="A152" s="384"/>
      <c r="B152" s="123"/>
      <c r="L152" s="123"/>
      <c r="V152" s="123"/>
      <c r="AF152" s="123"/>
      <c r="AP152" s="123"/>
      <c r="AZ152" s="123"/>
      <c r="BA152" s="123"/>
      <c r="BJ152" s="123"/>
      <c r="BT152" s="123"/>
      <c r="CD152" s="123"/>
      <c r="CN152" s="123"/>
      <c r="CX152" s="123"/>
      <c r="DH152" s="123"/>
      <c r="DR152" s="123"/>
      <c r="EB152" s="123"/>
      <c r="EL152" s="123"/>
      <c r="EV152" s="123"/>
      <c r="FF152" s="123"/>
      <c r="FP152" s="123"/>
      <c r="FZ152" s="123"/>
      <c r="GJ152" s="123"/>
      <c r="GT152" s="123"/>
      <c r="HD152" s="123"/>
      <c r="HN152" s="123"/>
      <c r="HX152" s="123"/>
    </row>
    <row xmlns:x14ac="http://schemas.microsoft.com/office/spreadsheetml/2009/9/ac" r="153" s="3" customFormat="true" x14ac:dyDescent="0.25">
      <c r="A153" s="384"/>
      <c r="B153" s="123"/>
      <c r="L153" s="123"/>
      <c r="V153" s="123"/>
      <c r="AF153" s="123"/>
      <c r="AP153" s="123"/>
      <c r="AZ153" s="123"/>
      <c r="BA153" s="123"/>
      <c r="BJ153" s="123"/>
      <c r="BT153" s="123"/>
      <c r="CD153" s="123"/>
      <c r="CN153" s="123"/>
      <c r="CX153" s="123"/>
      <c r="DH153" s="123"/>
      <c r="DR153" s="123"/>
      <c r="EB153" s="123"/>
      <c r="EL153" s="123"/>
      <c r="EV153" s="123"/>
      <c r="FF153" s="123"/>
      <c r="FP153" s="123"/>
      <c r="FZ153" s="123"/>
      <c r="GJ153" s="123"/>
      <c r="GT153" s="123"/>
      <c r="HD153" s="123"/>
      <c r="HN153" s="123"/>
      <c r="HX153" s="123"/>
    </row>
    <row xmlns:x14ac="http://schemas.microsoft.com/office/spreadsheetml/2009/9/ac" r="154" s="3" customFormat="true" x14ac:dyDescent="0.25">
      <c r="A154" s="384"/>
      <c r="B154" s="123"/>
      <c r="L154" s="123"/>
      <c r="V154" s="123"/>
      <c r="AF154" s="123"/>
      <c r="AP154" s="123"/>
      <c r="AZ154" s="123"/>
      <c r="BA154" s="123"/>
      <c r="BJ154" s="123"/>
      <c r="BT154" s="123"/>
      <c r="CD154" s="123"/>
      <c r="CN154" s="123"/>
      <c r="CX154" s="123"/>
      <c r="DH154" s="123"/>
      <c r="DR154" s="123"/>
      <c r="EB154" s="123"/>
      <c r="EL154" s="123"/>
      <c r="EV154" s="123"/>
      <c r="FF154" s="123"/>
      <c r="FP154" s="123"/>
      <c r="FZ154" s="123"/>
      <c r="GJ154" s="123"/>
      <c r="GT154" s="123"/>
      <c r="HD154" s="123"/>
      <c r="HN154" s="123"/>
      <c r="HX154" s="123"/>
    </row>
    <row xmlns:x14ac="http://schemas.microsoft.com/office/spreadsheetml/2009/9/ac" r="155" s="3" customFormat="true" x14ac:dyDescent="0.25">
      <c r="A155" s="384"/>
      <c r="B155" s="123"/>
      <c r="L155" s="123"/>
      <c r="V155" s="123"/>
      <c r="AF155" s="123"/>
      <c r="AP155" s="123"/>
      <c r="AZ155" s="123"/>
      <c r="BA155" s="123"/>
      <c r="BJ155" s="123"/>
      <c r="BT155" s="123"/>
      <c r="CD155" s="123"/>
      <c r="CN155" s="123"/>
      <c r="CX155" s="123"/>
      <c r="DH155" s="123"/>
      <c r="DR155" s="123"/>
      <c r="EB155" s="123"/>
      <c r="EL155" s="123"/>
      <c r="EV155" s="123"/>
      <c r="FF155" s="123"/>
      <c r="FP155" s="123"/>
      <c r="FZ155" s="123"/>
      <c r="GJ155" s="123"/>
      <c r="GT155" s="123"/>
      <c r="HD155" s="123"/>
      <c r="HN155" s="123"/>
      <c r="HX155" s="123"/>
    </row>
    <row xmlns:x14ac="http://schemas.microsoft.com/office/spreadsheetml/2009/9/ac" r="156" s="3" customFormat="true" x14ac:dyDescent="0.25">
      <c r="A156" s="384"/>
      <c r="B156" s="123"/>
      <c r="L156" s="123"/>
      <c r="V156" s="123"/>
      <c r="AF156" s="123"/>
      <c r="AP156" s="123"/>
      <c r="AZ156" s="123"/>
      <c r="BA156" s="123"/>
      <c r="BJ156" s="123"/>
      <c r="BT156" s="123"/>
      <c r="CD156" s="123"/>
      <c r="CN156" s="123"/>
      <c r="CX156" s="123"/>
      <c r="DH156" s="123"/>
      <c r="DR156" s="123"/>
      <c r="EB156" s="123"/>
      <c r="EL156" s="123"/>
      <c r="EV156" s="123"/>
      <c r="FF156" s="123"/>
      <c r="FP156" s="123"/>
      <c r="FZ156" s="123"/>
      <c r="GJ156" s="123"/>
      <c r="GT156" s="123"/>
      <c r="HD156" s="123"/>
      <c r="HN156" s="123"/>
      <c r="HX156" s="123"/>
    </row>
    <row xmlns:x14ac="http://schemas.microsoft.com/office/spreadsheetml/2009/9/ac" r="157" s="3" customFormat="true" x14ac:dyDescent="0.25">
      <c r="A157" s="384"/>
      <c r="B157" s="123"/>
      <c r="L157" s="123"/>
      <c r="V157" s="123"/>
      <c r="AF157" s="123"/>
      <c r="AP157" s="123"/>
      <c r="AZ157" s="123"/>
      <c r="BA157" s="123"/>
      <c r="BJ157" s="123"/>
      <c r="BT157" s="123"/>
      <c r="CD157" s="123"/>
      <c r="CN157" s="123"/>
      <c r="CX157" s="123"/>
      <c r="DH157" s="123"/>
      <c r="DR157" s="123"/>
      <c r="EB157" s="123"/>
      <c r="EL157" s="123"/>
      <c r="EV157" s="123"/>
      <c r="FF157" s="123"/>
      <c r="FP157" s="123"/>
      <c r="FZ157" s="123"/>
      <c r="GJ157" s="123"/>
      <c r="GT157" s="123"/>
      <c r="HD157" s="123"/>
      <c r="HN157" s="123"/>
      <c r="HX157" s="123"/>
    </row>
    <row xmlns:x14ac="http://schemas.microsoft.com/office/spreadsheetml/2009/9/ac" r="158" s="3" customFormat="true" x14ac:dyDescent="0.25">
      <c r="A158" s="384"/>
      <c r="B158" s="123"/>
      <c r="L158" s="123"/>
      <c r="V158" s="123"/>
      <c r="AF158" s="123"/>
      <c r="AP158" s="123"/>
      <c r="AZ158" s="123"/>
      <c r="BA158" s="123"/>
      <c r="BJ158" s="123"/>
      <c r="BT158" s="123"/>
      <c r="CD158" s="123"/>
      <c r="CN158" s="123"/>
      <c r="CX158" s="123"/>
      <c r="DH158" s="123"/>
      <c r="DR158" s="123"/>
      <c r="EB158" s="123"/>
      <c r="EL158" s="123"/>
      <c r="EV158" s="123"/>
      <c r="FF158" s="123"/>
      <c r="FP158" s="123"/>
      <c r="FZ158" s="123"/>
      <c r="GJ158" s="123"/>
      <c r="GT158" s="123"/>
      <c r="HD158" s="123"/>
      <c r="HN158" s="123"/>
      <c r="HX158" s="123"/>
    </row>
    <row xmlns:x14ac="http://schemas.microsoft.com/office/spreadsheetml/2009/9/ac" r="159" s="3" customFormat="true" x14ac:dyDescent="0.25">
      <c r="A159" s="384"/>
      <c r="B159" s="123"/>
      <c r="L159" s="123"/>
      <c r="V159" s="123"/>
      <c r="AF159" s="123"/>
      <c r="AP159" s="123"/>
      <c r="AZ159" s="123"/>
      <c r="BA159" s="123"/>
      <c r="BJ159" s="123"/>
      <c r="BT159" s="123"/>
      <c r="CD159" s="123"/>
      <c r="CN159" s="123"/>
      <c r="CX159" s="123"/>
      <c r="DH159" s="123"/>
      <c r="DR159" s="123"/>
      <c r="EB159" s="123"/>
      <c r="EL159" s="123"/>
      <c r="EV159" s="123"/>
      <c r="FF159" s="123"/>
      <c r="FP159" s="123"/>
      <c r="FZ159" s="123"/>
      <c r="GJ159" s="123"/>
      <c r="GT159" s="123"/>
      <c r="HD159" s="123"/>
      <c r="HN159" s="123"/>
      <c r="HX159" s="123"/>
    </row>
    <row xmlns:x14ac="http://schemas.microsoft.com/office/spreadsheetml/2009/9/ac" r="160" s="3" customFormat="true" x14ac:dyDescent="0.25">
      <c r="A160" s="384"/>
      <c r="B160" s="123"/>
      <c r="L160" s="123"/>
      <c r="V160" s="123"/>
      <c r="AF160" s="123"/>
      <c r="AP160" s="123"/>
      <c r="AZ160" s="123"/>
      <c r="BA160" s="123"/>
      <c r="BJ160" s="123"/>
      <c r="BT160" s="123"/>
      <c r="CD160" s="123"/>
      <c r="CN160" s="123"/>
      <c r="CX160" s="123"/>
      <c r="DH160" s="123"/>
      <c r="DR160" s="123"/>
      <c r="EB160" s="123"/>
      <c r="EL160" s="123"/>
      <c r="EV160" s="123"/>
      <c r="FF160" s="123"/>
      <c r="FP160" s="123"/>
      <c r="FZ160" s="123"/>
      <c r="GJ160" s="123"/>
      <c r="GT160" s="123"/>
      <c r="HD160" s="123"/>
      <c r="HN160" s="123"/>
      <c r="HX160" s="123"/>
    </row>
    <row xmlns:x14ac="http://schemas.microsoft.com/office/spreadsheetml/2009/9/ac" r="161" s="3" customFormat="true" x14ac:dyDescent="0.25">
      <c r="A161" s="384"/>
      <c r="B161" s="123"/>
      <c r="L161" s="123"/>
      <c r="V161" s="123"/>
      <c r="AF161" s="123"/>
      <c r="AP161" s="123"/>
      <c r="AZ161" s="123"/>
      <c r="BA161" s="123"/>
      <c r="BJ161" s="123"/>
      <c r="BT161" s="123"/>
      <c r="CD161" s="123"/>
      <c r="CN161" s="123"/>
      <c r="CX161" s="123"/>
      <c r="DH161" s="123"/>
      <c r="DR161" s="123"/>
      <c r="EB161" s="123"/>
      <c r="EL161" s="123"/>
      <c r="EV161" s="123"/>
      <c r="FF161" s="123"/>
      <c r="FP161" s="123"/>
      <c r="FZ161" s="123"/>
      <c r="GJ161" s="123"/>
      <c r="GT161" s="123"/>
      <c r="HD161" s="123"/>
      <c r="HN161" s="123"/>
      <c r="HX161" s="123"/>
    </row>
    <row xmlns:x14ac="http://schemas.microsoft.com/office/spreadsheetml/2009/9/ac" r="162" s="3" customFormat="true" x14ac:dyDescent="0.25">
      <c r="A162" s="384"/>
      <c r="B162" s="123"/>
      <c r="L162" s="123"/>
      <c r="V162" s="123"/>
      <c r="AF162" s="123"/>
      <c r="AP162" s="123"/>
      <c r="AZ162" s="123"/>
      <c r="BA162" s="123"/>
      <c r="BJ162" s="123"/>
      <c r="BT162" s="123"/>
      <c r="CD162" s="123"/>
      <c r="CN162" s="123"/>
      <c r="CX162" s="123"/>
      <c r="DH162" s="123"/>
      <c r="DR162" s="123"/>
      <c r="EB162" s="123"/>
      <c r="EL162" s="123"/>
      <c r="EV162" s="123"/>
      <c r="FF162" s="123"/>
      <c r="FP162" s="123"/>
      <c r="FZ162" s="123"/>
      <c r="GJ162" s="123"/>
      <c r="GT162" s="123"/>
      <c r="HD162" s="123"/>
      <c r="HN162" s="123"/>
      <c r="HX162" s="123"/>
    </row>
    <row xmlns:x14ac="http://schemas.microsoft.com/office/spreadsheetml/2009/9/ac" r="163" s="3" customFormat="true" x14ac:dyDescent="0.25">
      <c r="A163" s="384"/>
      <c r="B163" s="123"/>
      <c r="L163" s="123"/>
      <c r="V163" s="123"/>
      <c r="AF163" s="123"/>
      <c r="AP163" s="123"/>
      <c r="AZ163" s="123"/>
      <c r="BA163" s="123"/>
      <c r="BJ163" s="123"/>
      <c r="BT163" s="123"/>
      <c r="CD163" s="123"/>
      <c r="CN163" s="123"/>
      <c r="CX163" s="123"/>
      <c r="DH163" s="123"/>
      <c r="DR163" s="123"/>
      <c r="EB163" s="123"/>
      <c r="EL163" s="123"/>
      <c r="EV163" s="123"/>
      <c r="FF163" s="123"/>
      <c r="FP163" s="123"/>
      <c r="FZ163" s="123"/>
      <c r="GJ163" s="123"/>
      <c r="GT163" s="123"/>
      <c r="HD163" s="123"/>
      <c r="HN163" s="123"/>
      <c r="HX163" s="123"/>
    </row>
    <row xmlns:x14ac="http://schemas.microsoft.com/office/spreadsheetml/2009/9/ac" r="164" s="3" customFormat="true" x14ac:dyDescent="0.25">
      <c r="A164" s="384"/>
      <c r="B164" s="123"/>
      <c r="L164" s="123"/>
      <c r="V164" s="123"/>
      <c r="AF164" s="123"/>
      <c r="AP164" s="123"/>
      <c r="AZ164" s="123"/>
      <c r="BA164" s="123"/>
      <c r="BJ164" s="123"/>
      <c r="BT164" s="123"/>
      <c r="CD164" s="123"/>
      <c r="CN164" s="123"/>
      <c r="CX164" s="123"/>
      <c r="DH164" s="123"/>
      <c r="DR164" s="123"/>
      <c r="EB164" s="123"/>
      <c r="EL164" s="123"/>
      <c r="EV164" s="123"/>
      <c r="FF164" s="123"/>
      <c r="FP164" s="123"/>
      <c r="FZ164" s="123"/>
      <c r="GJ164" s="123"/>
      <c r="GT164" s="123"/>
      <c r="HD164" s="123"/>
      <c r="HN164" s="123"/>
      <c r="HX164" s="123"/>
    </row>
    <row xmlns:x14ac="http://schemas.microsoft.com/office/spreadsheetml/2009/9/ac" r="165" s="3" customFormat="true" x14ac:dyDescent="0.25">
      <c r="A165" s="384"/>
      <c r="B165" s="123"/>
      <c r="L165" s="123"/>
      <c r="V165" s="123"/>
      <c r="AF165" s="123"/>
      <c r="AP165" s="123"/>
      <c r="AZ165" s="123"/>
      <c r="BA165" s="123"/>
      <c r="BJ165" s="123"/>
      <c r="BT165" s="123"/>
      <c r="CD165" s="123"/>
      <c r="CN165" s="123"/>
      <c r="CX165" s="123"/>
      <c r="DH165" s="123"/>
      <c r="DR165" s="123"/>
      <c r="EB165" s="123"/>
      <c r="EL165" s="123"/>
      <c r="EV165" s="123"/>
      <c r="FF165" s="123"/>
      <c r="FP165" s="123"/>
      <c r="FZ165" s="123"/>
      <c r="GJ165" s="123"/>
      <c r="GT165" s="123"/>
      <c r="HD165" s="123"/>
      <c r="HN165" s="123"/>
      <c r="HX165" s="123"/>
    </row>
    <row xmlns:x14ac="http://schemas.microsoft.com/office/spreadsheetml/2009/9/ac" r="166" s="3" customFormat="true" x14ac:dyDescent="0.25">
      <c r="A166" s="384"/>
      <c r="B166" s="123"/>
      <c r="L166" s="123"/>
      <c r="V166" s="123"/>
      <c r="AF166" s="123"/>
      <c r="AP166" s="123"/>
      <c r="AZ166" s="123"/>
      <c r="BA166" s="123"/>
      <c r="BJ166" s="123"/>
      <c r="BT166" s="123"/>
      <c r="CD166" s="123"/>
      <c r="CN166" s="123"/>
      <c r="CX166" s="123"/>
      <c r="DH166" s="123"/>
      <c r="DR166" s="123"/>
      <c r="EB166" s="123"/>
      <c r="EL166" s="123"/>
      <c r="EV166" s="123"/>
      <c r="FF166" s="123"/>
      <c r="FP166" s="123"/>
      <c r="FZ166" s="123"/>
      <c r="GJ166" s="123"/>
      <c r="GT166" s="123"/>
      <c r="HD166" s="123"/>
      <c r="HN166" s="123"/>
      <c r="HX166" s="123"/>
    </row>
    <row xmlns:x14ac="http://schemas.microsoft.com/office/spreadsheetml/2009/9/ac" r="167" s="3" customFormat="true" x14ac:dyDescent="0.25">
      <c r="A167" s="384"/>
      <c r="B167" s="123"/>
      <c r="L167" s="123"/>
      <c r="V167" s="123"/>
      <c r="AF167" s="123"/>
      <c r="AP167" s="123"/>
      <c r="AZ167" s="123"/>
      <c r="BA167" s="123"/>
      <c r="BJ167" s="123"/>
      <c r="BT167" s="123"/>
      <c r="CD167" s="123"/>
      <c r="CN167" s="123"/>
      <c r="CX167" s="123"/>
      <c r="DH167" s="123"/>
      <c r="DR167" s="123"/>
      <c r="EB167" s="123"/>
      <c r="EL167" s="123"/>
      <c r="EV167" s="123"/>
      <c r="FF167" s="123"/>
      <c r="FP167" s="123"/>
      <c r="FZ167" s="123"/>
      <c r="GJ167" s="123"/>
      <c r="GT167" s="123"/>
      <c r="HD167" s="123"/>
      <c r="HN167" s="123"/>
      <c r="HX167" s="123"/>
    </row>
    <row xmlns:x14ac="http://schemas.microsoft.com/office/spreadsheetml/2009/9/ac" r="168" s="3" customFormat="true" x14ac:dyDescent="0.25">
      <c r="A168" s="384"/>
      <c r="B168" s="123"/>
      <c r="L168" s="123"/>
      <c r="V168" s="123"/>
      <c r="AF168" s="123"/>
      <c r="AP168" s="123"/>
      <c r="AZ168" s="123"/>
      <c r="BA168" s="123"/>
      <c r="BJ168" s="123"/>
      <c r="BT168" s="123"/>
      <c r="CD168" s="123"/>
      <c r="CN168" s="123"/>
      <c r="CX168" s="123"/>
      <c r="DH168" s="123"/>
      <c r="DR168" s="123"/>
      <c r="EB168" s="123"/>
      <c r="EL168" s="123"/>
      <c r="EV168" s="123"/>
      <c r="FF168" s="123"/>
      <c r="FP168" s="123"/>
      <c r="FZ168" s="123"/>
      <c r="GJ168" s="123"/>
      <c r="GT168" s="123"/>
      <c r="HD168" s="123"/>
      <c r="HN168" s="123"/>
      <c r="HX168" s="123"/>
    </row>
    <row xmlns:x14ac="http://schemas.microsoft.com/office/spreadsheetml/2009/9/ac" r="169" s="3" customFormat="true" x14ac:dyDescent="0.25">
      <c r="A169" s="384"/>
      <c r="B169" s="123"/>
      <c r="L169" s="123"/>
      <c r="V169" s="123"/>
      <c r="AF169" s="123"/>
      <c r="AP169" s="123"/>
      <c r="AZ169" s="123"/>
      <c r="BA169" s="123"/>
      <c r="BJ169" s="123"/>
      <c r="BT169" s="123"/>
      <c r="CD169" s="123"/>
      <c r="CN169" s="123"/>
      <c r="CX169" s="123"/>
      <c r="DH169" s="123"/>
      <c r="DR169" s="123"/>
      <c r="EB169" s="123"/>
      <c r="EL169" s="123"/>
      <c r="EV169" s="123"/>
      <c r="FF169" s="123"/>
      <c r="FP169" s="123"/>
      <c r="FZ169" s="123"/>
      <c r="GJ169" s="123"/>
      <c r="GT169" s="123"/>
      <c r="HD169" s="123"/>
      <c r="HN169" s="123"/>
      <c r="HX169" s="123"/>
    </row>
    <row xmlns:x14ac="http://schemas.microsoft.com/office/spreadsheetml/2009/9/ac" r="170" s="3" customFormat="true" x14ac:dyDescent="0.25">
      <c r="A170" s="384"/>
      <c r="B170" s="123"/>
      <c r="L170" s="123"/>
      <c r="V170" s="123"/>
      <c r="AF170" s="123"/>
      <c r="AP170" s="123"/>
      <c r="AZ170" s="123"/>
      <c r="BA170" s="123"/>
      <c r="BJ170" s="123"/>
      <c r="BT170" s="123"/>
      <c r="CD170" s="123"/>
      <c r="CN170" s="123"/>
      <c r="CX170" s="123"/>
      <c r="DH170" s="123"/>
      <c r="DR170" s="123"/>
      <c r="EB170" s="123"/>
      <c r="EL170" s="123"/>
      <c r="EV170" s="123"/>
      <c r="FF170" s="123"/>
      <c r="FP170" s="123"/>
      <c r="FZ170" s="123"/>
      <c r="GJ170" s="123"/>
      <c r="GT170" s="123"/>
      <c r="HD170" s="123"/>
      <c r="HN170" s="123"/>
      <c r="HX170" s="123"/>
    </row>
    <row xmlns:x14ac="http://schemas.microsoft.com/office/spreadsheetml/2009/9/ac" r="171" s="3" customFormat="true" x14ac:dyDescent="0.25">
      <c r="A171" s="384"/>
      <c r="B171" s="123"/>
      <c r="L171" s="123"/>
      <c r="V171" s="123"/>
      <c r="AF171" s="123"/>
      <c r="AP171" s="123"/>
      <c r="AZ171" s="123"/>
      <c r="BA171" s="123"/>
      <c r="BJ171" s="123"/>
      <c r="BT171" s="123"/>
      <c r="CD171" s="123"/>
      <c r="CN171" s="123"/>
      <c r="CX171" s="123"/>
      <c r="DH171" s="123"/>
      <c r="DR171" s="123"/>
      <c r="EB171" s="123"/>
      <c r="EL171" s="123"/>
      <c r="EV171" s="123"/>
      <c r="FF171" s="123"/>
      <c r="FP171" s="123"/>
      <c r="FZ171" s="123"/>
      <c r="GJ171" s="123"/>
      <c r="GT171" s="123"/>
      <c r="HD171" s="123"/>
      <c r="HN171" s="123"/>
      <c r="HX171" s="123"/>
    </row>
    <row xmlns:x14ac="http://schemas.microsoft.com/office/spreadsheetml/2009/9/ac" r="172" s="3" customFormat="true" x14ac:dyDescent="0.25">
      <c r="A172" s="384"/>
      <c r="B172" s="123"/>
      <c r="L172" s="123"/>
      <c r="V172" s="123"/>
      <c r="AF172" s="123"/>
      <c r="AP172" s="123"/>
      <c r="AZ172" s="123"/>
      <c r="BA172" s="123"/>
      <c r="BJ172" s="123"/>
      <c r="BT172" s="123"/>
      <c r="CD172" s="123"/>
      <c r="CN172" s="123"/>
      <c r="CX172" s="123"/>
      <c r="DH172" s="123"/>
      <c r="DR172" s="123"/>
      <c r="EB172" s="123"/>
      <c r="EL172" s="123"/>
      <c r="EV172" s="123"/>
      <c r="FF172" s="123"/>
      <c r="FP172" s="123"/>
      <c r="FZ172" s="123"/>
      <c r="GJ172" s="123"/>
      <c r="GT172" s="123"/>
      <c r="HD172" s="123"/>
      <c r="HN172" s="123"/>
      <c r="HX172" s="123"/>
    </row>
    <row xmlns:x14ac="http://schemas.microsoft.com/office/spreadsheetml/2009/9/ac" r="173" s="3" customFormat="true" x14ac:dyDescent="0.25">
      <c r="A173" s="384"/>
      <c r="B173" s="123"/>
      <c r="L173" s="123"/>
      <c r="V173" s="123"/>
      <c r="AF173" s="123"/>
      <c r="AP173" s="123"/>
      <c r="AZ173" s="123"/>
      <c r="BA173" s="123"/>
      <c r="BJ173" s="123"/>
      <c r="BT173" s="123"/>
      <c r="CD173" s="123"/>
      <c r="CN173" s="123"/>
      <c r="CX173" s="123"/>
      <c r="DH173" s="123"/>
      <c r="DR173" s="123"/>
      <c r="EB173" s="123"/>
      <c r="EL173" s="123"/>
      <c r="EV173" s="123"/>
      <c r="FF173" s="123"/>
      <c r="FP173" s="123"/>
      <c r="FZ173" s="123"/>
      <c r="GJ173" s="123"/>
      <c r="GT173" s="123"/>
      <c r="HD173" s="123"/>
      <c r="HN173" s="123"/>
      <c r="HX173" s="123"/>
    </row>
    <row xmlns:x14ac="http://schemas.microsoft.com/office/spreadsheetml/2009/9/ac" r="174" s="3" customFormat="true" x14ac:dyDescent="0.25">
      <c r="A174" s="384"/>
      <c r="B174" s="123"/>
      <c r="L174" s="123"/>
      <c r="V174" s="123"/>
      <c r="AF174" s="123"/>
      <c r="AP174" s="123"/>
      <c r="AZ174" s="123"/>
      <c r="BA174" s="123"/>
      <c r="BJ174" s="123"/>
      <c r="BT174" s="123"/>
      <c r="CD174" s="123"/>
      <c r="CN174" s="123"/>
      <c r="CX174" s="123"/>
      <c r="DH174" s="123"/>
      <c r="DR174" s="123"/>
      <c r="EB174" s="123"/>
      <c r="EL174" s="123"/>
      <c r="EV174" s="123"/>
      <c r="FF174" s="123"/>
      <c r="FP174" s="123"/>
      <c r="FZ174" s="123"/>
      <c r="GJ174" s="123"/>
      <c r="GT174" s="123"/>
      <c r="HD174" s="123"/>
      <c r="HN174" s="123"/>
      <c r="HX174" s="123"/>
    </row>
    <row xmlns:x14ac="http://schemas.microsoft.com/office/spreadsheetml/2009/9/ac" r="175" s="3" customFormat="true" x14ac:dyDescent="0.25">
      <c r="A175" s="384"/>
      <c r="B175" s="123"/>
      <c r="L175" s="123"/>
      <c r="V175" s="123"/>
      <c r="AF175" s="123"/>
      <c r="AP175" s="123"/>
      <c r="AZ175" s="123"/>
      <c r="BA175" s="123"/>
      <c r="BJ175" s="123"/>
      <c r="BT175" s="123"/>
      <c r="CD175" s="123"/>
      <c r="CN175" s="123"/>
      <c r="CX175" s="123"/>
      <c r="DH175" s="123"/>
      <c r="DR175" s="123"/>
      <c r="EB175" s="123"/>
      <c r="EL175" s="123"/>
      <c r="EV175" s="123"/>
      <c r="FF175" s="123"/>
      <c r="FP175" s="123"/>
      <c r="FZ175" s="123"/>
      <c r="GJ175" s="123"/>
      <c r="GT175" s="123"/>
      <c r="HD175" s="123"/>
      <c r="HN175" s="123"/>
      <c r="HX175" s="123"/>
    </row>
    <row xmlns:x14ac="http://schemas.microsoft.com/office/spreadsheetml/2009/9/ac" r="176" s="3" customFormat="true" x14ac:dyDescent="0.25">
      <c r="A176" s="384"/>
      <c r="B176" s="123"/>
      <c r="L176" s="123"/>
      <c r="V176" s="123"/>
      <c r="AF176" s="123"/>
      <c r="AP176" s="123"/>
      <c r="AZ176" s="123"/>
      <c r="BA176" s="123"/>
      <c r="BJ176" s="123"/>
      <c r="BT176" s="123"/>
      <c r="CD176" s="123"/>
      <c r="CN176" s="123"/>
      <c r="CX176" s="123"/>
      <c r="DH176" s="123"/>
      <c r="DR176" s="123"/>
      <c r="EB176" s="123"/>
      <c r="EL176" s="123"/>
      <c r="EV176" s="123"/>
      <c r="FF176" s="123"/>
      <c r="FP176" s="123"/>
      <c r="FZ176" s="123"/>
      <c r="GJ176" s="123"/>
      <c r="GT176" s="123"/>
      <c r="HD176" s="123"/>
      <c r="HN176" s="123"/>
      <c r="HX176" s="123"/>
    </row>
    <row xmlns:x14ac="http://schemas.microsoft.com/office/spreadsheetml/2009/9/ac" r="177" s="3" customFormat="true" x14ac:dyDescent="0.25">
      <c r="A177" s="384"/>
      <c r="B177" s="123"/>
      <c r="L177" s="123"/>
      <c r="V177" s="123"/>
      <c r="AF177" s="123"/>
      <c r="AP177" s="123"/>
      <c r="AZ177" s="123"/>
      <c r="BA177" s="123"/>
      <c r="BJ177" s="123"/>
      <c r="BT177" s="123"/>
      <c r="CD177" s="123"/>
      <c r="CN177" s="123"/>
      <c r="CX177" s="123"/>
      <c r="DH177" s="123"/>
      <c r="DR177" s="123"/>
      <c r="EB177" s="123"/>
      <c r="EL177" s="123"/>
      <c r="EV177" s="123"/>
      <c r="FF177" s="123"/>
      <c r="FP177" s="123"/>
      <c r="FZ177" s="123"/>
      <c r="GJ177" s="123"/>
      <c r="GT177" s="123"/>
      <c r="HD177" s="123"/>
      <c r="HN177" s="123"/>
      <c r="HX177" s="123"/>
    </row>
    <row xmlns:x14ac="http://schemas.microsoft.com/office/spreadsheetml/2009/9/ac" r="178" s="3" customFormat="true" x14ac:dyDescent="0.25">
      <c r="A178" s="384"/>
      <c r="B178" s="123"/>
      <c r="L178" s="123"/>
      <c r="V178" s="123"/>
      <c r="AF178" s="123"/>
      <c r="AP178" s="123"/>
      <c r="AZ178" s="123"/>
      <c r="BA178" s="123"/>
      <c r="BJ178" s="123"/>
      <c r="BT178" s="123"/>
      <c r="CD178" s="123"/>
      <c r="CN178" s="123"/>
      <c r="CX178" s="123"/>
      <c r="DH178" s="123"/>
      <c r="DR178" s="123"/>
      <c r="EB178" s="123"/>
      <c r="EL178" s="123"/>
      <c r="EV178" s="123"/>
      <c r="FF178" s="123"/>
      <c r="FP178" s="123"/>
      <c r="FZ178" s="123"/>
      <c r="GJ178" s="123"/>
      <c r="GT178" s="123"/>
      <c r="HD178" s="123"/>
      <c r="HN178" s="123"/>
      <c r="HX178" s="123"/>
    </row>
    <row xmlns:x14ac="http://schemas.microsoft.com/office/spreadsheetml/2009/9/ac" r="179" s="3" customFormat="true" x14ac:dyDescent="0.25">
      <c r="A179" s="384"/>
      <c r="B179" s="123"/>
      <c r="L179" s="123"/>
      <c r="V179" s="123"/>
      <c r="AF179" s="123"/>
      <c r="AP179" s="123"/>
      <c r="AZ179" s="123"/>
      <c r="BA179" s="123"/>
      <c r="BJ179" s="123"/>
      <c r="BT179" s="123"/>
      <c r="CD179" s="123"/>
      <c r="CN179" s="123"/>
      <c r="CX179" s="123"/>
      <c r="DH179" s="123"/>
      <c r="DR179" s="123"/>
      <c r="EB179" s="123"/>
      <c r="EL179" s="123"/>
      <c r="EV179" s="123"/>
      <c r="FF179" s="123"/>
      <c r="FP179" s="123"/>
      <c r="FZ179" s="123"/>
      <c r="GJ179" s="123"/>
      <c r="GT179" s="123"/>
      <c r="HD179" s="123"/>
      <c r="HN179" s="123"/>
      <c r="HX179" s="123"/>
    </row>
    <row xmlns:x14ac="http://schemas.microsoft.com/office/spreadsheetml/2009/9/ac" r="180" s="3" customFormat="true" x14ac:dyDescent="0.25">
      <c r="A180" s="384"/>
      <c r="B180" s="123"/>
      <c r="L180" s="123"/>
      <c r="V180" s="123"/>
      <c r="AF180" s="123"/>
      <c r="AP180" s="123"/>
      <c r="AZ180" s="123"/>
      <c r="BA180" s="123"/>
      <c r="BJ180" s="123"/>
      <c r="BT180" s="123"/>
      <c r="CD180" s="123"/>
      <c r="CN180" s="123"/>
      <c r="CX180" s="123"/>
      <c r="DH180" s="123"/>
      <c r="DR180" s="123"/>
      <c r="EB180" s="123"/>
      <c r="EL180" s="123"/>
      <c r="EV180" s="123"/>
      <c r="FF180" s="123"/>
      <c r="FP180" s="123"/>
      <c r="FZ180" s="123"/>
      <c r="GJ180" s="123"/>
      <c r="GT180" s="123"/>
      <c r="HD180" s="123"/>
      <c r="HN180" s="123"/>
      <c r="HX180" s="123"/>
    </row>
    <row xmlns:x14ac="http://schemas.microsoft.com/office/spreadsheetml/2009/9/ac" r="181" s="3" customFormat="true" x14ac:dyDescent="0.25">
      <c r="A181" s="384"/>
      <c r="B181" s="123"/>
      <c r="L181" s="123"/>
      <c r="V181" s="123"/>
      <c r="AF181" s="123"/>
      <c r="AP181" s="123"/>
      <c r="AZ181" s="123"/>
      <c r="BA181" s="123"/>
      <c r="BJ181" s="123"/>
      <c r="BT181" s="123"/>
      <c r="CD181" s="123"/>
      <c r="CN181" s="123"/>
      <c r="CX181" s="123"/>
      <c r="DH181" s="123"/>
      <c r="DR181" s="123"/>
      <c r="EB181" s="123"/>
      <c r="EL181" s="123"/>
      <c r="EV181" s="123"/>
      <c r="FF181" s="123"/>
      <c r="FP181" s="123"/>
      <c r="FZ181" s="123"/>
      <c r="GJ181" s="123"/>
      <c r="GT181" s="123"/>
      <c r="HD181" s="123"/>
      <c r="HN181" s="123"/>
      <c r="HX181" s="123"/>
    </row>
    <row xmlns:x14ac="http://schemas.microsoft.com/office/spreadsheetml/2009/9/ac" r="182" s="3" customFormat="true" x14ac:dyDescent="0.25">
      <c r="A182" s="384"/>
      <c r="B182" s="123"/>
      <c r="L182" s="123"/>
      <c r="V182" s="123"/>
      <c r="AF182" s="123"/>
      <c r="AP182" s="123"/>
      <c r="AZ182" s="123"/>
      <c r="BA182" s="123"/>
      <c r="BJ182" s="123"/>
      <c r="BT182" s="123"/>
      <c r="CD182" s="123"/>
      <c r="CN182" s="123"/>
      <c r="CX182" s="123"/>
      <c r="DH182" s="123"/>
      <c r="DR182" s="123"/>
      <c r="EB182" s="123"/>
      <c r="EL182" s="123"/>
      <c r="EV182" s="123"/>
      <c r="FF182" s="123"/>
      <c r="FP182" s="123"/>
      <c r="FZ182" s="123"/>
      <c r="GJ182" s="123"/>
      <c r="GT182" s="123"/>
      <c r="HD182" s="123"/>
      <c r="HN182" s="123"/>
      <c r="HX182" s="123"/>
    </row>
    <row xmlns:x14ac="http://schemas.microsoft.com/office/spreadsheetml/2009/9/ac" r="183" s="3" customFormat="true" x14ac:dyDescent="0.25">
      <c r="A183" s="384"/>
      <c r="B183" s="123"/>
      <c r="L183" s="123"/>
      <c r="V183" s="123"/>
      <c r="AF183" s="123"/>
      <c r="AP183" s="123"/>
      <c r="AZ183" s="123"/>
      <c r="BA183" s="123"/>
      <c r="BJ183" s="123"/>
      <c r="BT183" s="123"/>
      <c r="CD183" s="123"/>
      <c r="CN183" s="123"/>
      <c r="CX183" s="123"/>
      <c r="DH183" s="123"/>
      <c r="DR183" s="123"/>
      <c r="EB183" s="123"/>
      <c r="EL183" s="123"/>
      <c r="EV183" s="123"/>
      <c r="FF183" s="123"/>
      <c r="FP183" s="123"/>
      <c r="FZ183" s="123"/>
      <c r="GJ183" s="123"/>
      <c r="GT183" s="123"/>
      <c r="HD183" s="123"/>
      <c r="HN183" s="123"/>
      <c r="HX183" s="123"/>
    </row>
    <row xmlns:x14ac="http://schemas.microsoft.com/office/spreadsheetml/2009/9/ac" r="184" s="3" customFormat="true" x14ac:dyDescent="0.25">
      <c r="A184" s="384"/>
      <c r="B184" s="123"/>
      <c r="L184" s="123"/>
      <c r="V184" s="123"/>
      <c r="AF184" s="123"/>
      <c r="AP184" s="123"/>
      <c r="AZ184" s="123"/>
      <c r="BA184" s="123"/>
      <c r="BJ184" s="123"/>
      <c r="BT184" s="123"/>
      <c r="CD184" s="123"/>
      <c r="CN184" s="123"/>
      <c r="CX184" s="123"/>
      <c r="DH184" s="123"/>
      <c r="DR184" s="123"/>
      <c r="EB184" s="123"/>
      <c r="EL184" s="123"/>
      <c r="EV184" s="123"/>
      <c r="FF184" s="123"/>
      <c r="FP184" s="123"/>
      <c r="FZ184" s="123"/>
      <c r="GJ184" s="123"/>
      <c r="GT184" s="123"/>
      <c r="HD184" s="123"/>
      <c r="HN184" s="123"/>
      <c r="HX184" s="123"/>
    </row>
    <row xmlns:x14ac="http://schemas.microsoft.com/office/spreadsheetml/2009/9/ac" r="185" s="3" customFormat="true" x14ac:dyDescent="0.25">
      <c r="A185" s="384"/>
      <c r="B185" s="123"/>
      <c r="L185" s="123"/>
      <c r="V185" s="123"/>
      <c r="AF185" s="123"/>
      <c r="AP185" s="123"/>
      <c r="AZ185" s="123"/>
      <c r="BA185" s="123"/>
      <c r="BJ185" s="123"/>
      <c r="BT185" s="123"/>
      <c r="CD185" s="123"/>
      <c r="CN185" s="123"/>
      <c r="CX185" s="123"/>
      <c r="DH185" s="123"/>
      <c r="DR185" s="123"/>
      <c r="EB185" s="123"/>
      <c r="EL185" s="123"/>
      <c r="EV185" s="123"/>
      <c r="FF185" s="123"/>
      <c r="FP185" s="123"/>
      <c r="FZ185" s="123"/>
      <c r="GJ185" s="123"/>
      <c r="GT185" s="123"/>
      <c r="HD185" s="123"/>
      <c r="HN185" s="123"/>
      <c r="HX185" s="123"/>
    </row>
    <row xmlns:x14ac="http://schemas.microsoft.com/office/spreadsheetml/2009/9/ac" r="186" s="3" customFormat="true" x14ac:dyDescent="0.25">
      <c r="A186" s="384"/>
      <c r="B186" s="123"/>
      <c r="L186" s="123"/>
      <c r="V186" s="123"/>
      <c r="AF186" s="123"/>
      <c r="AP186" s="123"/>
      <c r="AZ186" s="123"/>
      <c r="BA186" s="123"/>
      <c r="BJ186" s="123"/>
      <c r="BT186" s="123"/>
      <c r="CD186" s="123"/>
      <c r="CN186" s="123"/>
      <c r="CX186" s="123"/>
      <c r="DH186" s="123"/>
      <c r="DR186" s="123"/>
      <c r="EB186" s="123"/>
      <c r="EL186" s="123"/>
      <c r="EV186" s="123"/>
      <c r="FF186" s="123"/>
      <c r="FP186" s="123"/>
      <c r="FZ186" s="123"/>
      <c r="GJ186" s="123"/>
      <c r="GT186" s="123"/>
      <c r="HD186" s="123"/>
      <c r="HN186" s="123"/>
      <c r="HX186" s="123"/>
    </row>
    <row xmlns:x14ac="http://schemas.microsoft.com/office/spreadsheetml/2009/9/ac" r="187" s="3" customFormat="true" x14ac:dyDescent="0.25">
      <c r="A187" s="384"/>
      <c r="B187" s="123"/>
      <c r="L187" s="123"/>
      <c r="V187" s="123"/>
      <c r="AF187" s="123"/>
      <c r="AP187" s="123"/>
      <c r="AZ187" s="123"/>
      <c r="BA187" s="123"/>
      <c r="BJ187" s="123"/>
      <c r="BT187" s="123"/>
      <c r="CD187" s="123"/>
      <c r="CN187" s="123"/>
      <c r="CX187" s="123"/>
      <c r="DH187" s="123"/>
      <c r="DR187" s="123"/>
      <c r="EB187" s="123"/>
      <c r="EL187" s="123"/>
      <c r="EV187" s="123"/>
      <c r="FF187" s="123"/>
      <c r="FP187" s="123"/>
      <c r="FZ187" s="123"/>
      <c r="GJ187" s="123"/>
      <c r="GT187" s="123"/>
      <c r="HD187" s="123"/>
      <c r="HN187" s="123"/>
      <c r="HX187" s="123"/>
    </row>
    <row xmlns:x14ac="http://schemas.microsoft.com/office/spreadsheetml/2009/9/ac" r="188" s="3" customFormat="true" x14ac:dyDescent="0.25">
      <c r="A188" s="384"/>
      <c r="B188" s="123"/>
      <c r="L188" s="123"/>
      <c r="V188" s="123"/>
      <c r="AF188" s="123"/>
      <c r="AP188" s="123"/>
      <c r="AZ188" s="123"/>
      <c r="BA188" s="123"/>
      <c r="BJ188" s="123"/>
      <c r="BT188" s="123"/>
      <c r="CD188" s="123"/>
      <c r="CN188" s="123"/>
      <c r="CX188" s="123"/>
      <c r="DH188" s="123"/>
      <c r="DR188" s="123"/>
      <c r="EB188" s="123"/>
      <c r="EL188" s="123"/>
      <c r="EV188" s="123"/>
      <c r="FF188" s="123"/>
      <c r="FP188" s="123"/>
      <c r="FZ188" s="123"/>
      <c r="GJ188" s="123"/>
      <c r="GT188" s="123"/>
      <c r="HD188" s="123"/>
      <c r="HN188" s="123"/>
      <c r="HX188" s="123"/>
    </row>
    <row xmlns:x14ac="http://schemas.microsoft.com/office/spreadsheetml/2009/9/ac" r="189" s="3" customFormat="true" x14ac:dyDescent="0.25">
      <c r="A189" s="384"/>
      <c r="B189" s="123"/>
      <c r="L189" s="123"/>
      <c r="V189" s="123"/>
      <c r="AF189" s="123"/>
      <c r="AP189" s="123"/>
      <c r="AZ189" s="123"/>
      <c r="BA189" s="123"/>
      <c r="BJ189" s="123"/>
      <c r="BT189" s="123"/>
      <c r="CD189" s="123"/>
      <c r="CN189" s="123"/>
      <c r="CX189" s="123"/>
      <c r="DH189" s="123"/>
      <c r="DR189" s="123"/>
      <c r="EB189" s="123"/>
      <c r="EL189" s="123"/>
      <c r="EV189" s="123"/>
      <c r="FF189" s="123"/>
      <c r="FP189" s="123"/>
      <c r="FZ189" s="123"/>
      <c r="GJ189" s="123"/>
      <c r="GT189" s="123"/>
      <c r="HD189" s="123"/>
      <c r="HN189" s="123"/>
      <c r="HX189" s="123"/>
    </row>
    <row xmlns:x14ac="http://schemas.microsoft.com/office/spreadsheetml/2009/9/ac" r="190" s="3" customFormat="true" x14ac:dyDescent="0.25">
      <c r="A190" s="384"/>
      <c r="B190" s="123"/>
      <c r="L190" s="123"/>
      <c r="V190" s="123"/>
      <c r="AF190" s="123"/>
      <c r="AP190" s="123"/>
      <c r="AZ190" s="123"/>
      <c r="BA190" s="123"/>
      <c r="BJ190" s="123"/>
      <c r="BT190" s="123"/>
      <c r="CD190" s="123"/>
      <c r="CN190" s="123"/>
      <c r="CX190" s="123"/>
      <c r="DH190" s="123"/>
      <c r="DR190" s="123"/>
      <c r="EB190" s="123"/>
      <c r="EL190" s="123"/>
      <c r="EV190" s="123"/>
      <c r="FF190" s="123"/>
      <c r="FP190" s="123"/>
      <c r="FZ190" s="123"/>
      <c r="GJ190" s="123"/>
      <c r="GT190" s="123"/>
      <c r="HD190" s="123"/>
      <c r="HN190" s="123"/>
      <c r="HX190" s="123"/>
    </row>
    <row xmlns:x14ac="http://schemas.microsoft.com/office/spreadsheetml/2009/9/ac" r="191" s="3" customFormat="true" x14ac:dyDescent="0.25">
      <c r="A191" s="384"/>
      <c r="B191" s="123"/>
      <c r="L191" s="123"/>
      <c r="V191" s="123"/>
      <c r="AF191" s="123"/>
      <c r="AP191" s="123"/>
      <c r="AZ191" s="123"/>
      <c r="BA191" s="123"/>
      <c r="BJ191" s="123"/>
      <c r="BT191" s="123"/>
      <c r="CD191" s="123"/>
      <c r="CN191" s="123"/>
      <c r="CX191" s="123"/>
      <c r="DH191" s="123"/>
      <c r="DR191" s="123"/>
      <c r="EB191" s="123"/>
      <c r="EL191" s="123"/>
      <c r="EV191" s="123"/>
      <c r="FF191" s="123"/>
      <c r="FP191" s="123"/>
      <c r="FZ191" s="123"/>
      <c r="GJ191" s="123"/>
      <c r="GT191" s="123"/>
      <c r="HD191" s="123"/>
      <c r="HN191" s="123"/>
      <c r="HX191" s="123"/>
    </row>
    <row xmlns:x14ac="http://schemas.microsoft.com/office/spreadsheetml/2009/9/ac" r="192" s="3" customFormat="true" x14ac:dyDescent="0.25">
      <c r="A192" s="384"/>
      <c r="B192" s="123"/>
      <c r="L192" s="123"/>
      <c r="V192" s="123"/>
      <c r="AF192" s="123"/>
      <c r="AP192" s="123"/>
      <c r="AZ192" s="123"/>
      <c r="BA192" s="123"/>
      <c r="BJ192" s="123"/>
      <c r="BT192" s="123"/>
      <c r="CD192" s="123"/>
      <c r="CN192" s="123"/>
      <c r="CX192" s="123"/>
      <c r="DH192" s="123"/>
      <c r="DR192" s="123"/>
      <c r="EB192" s="123"/>
      <c r="EL192" s="123"/>
      <c r="EV192" s="123"/>
      <c r="FF192" s="123"/>
      <c r="FP192" s="123"/>
      <c r="FZ192" s="123"/>
      <c r="GJ192" s="123"/>
      <c r="GT192" s="123"/>
      <c r="HD192" s="123"/>
      <c r="HN192" s="123"/>
      <c r="HX192" s="123"/>
    </row>
    <row xmlns:x14ac="http://schemas.microsoft.com/office/spreadsheetml/2009/9/ac" r="193" s="3" customFormat="true" x14ac:dyDescent="0.25">
      <c r="A193" s="384"/>
      <c r="B193" s="123"/>
      <c r="L193" s="123"/>
      <c r="V193" s="123"/>
      <c r="AF193" s="123"/>
      <c r="AP193" s="123"/>
      <c r="AZ193" s="123"/>
      <c r="BA193" s="123"/>
      <c r="BJ193" s="123"/>
      <c r="BT193" s="123"/>
      <c r="CD193" s="123"/>
      <c r="CN193" s="123"/>
      <c r="CX193" s="123"/>
      <c r="DH193" s="123"/>
      <c r="DR193" s="123"/>
      <c r="EB193" s="123"/>
      <c r="EL193" s="123"/>
      <c r="EV193" s="123"/>
      <c r="FF193" s="123"/>
      <c r="FP193" s="123"/>
      <c r="FZ193" s="123"/>
      <c r="GJ193" s="123"/>
      <c r="GT193" s="123"/>
      <c r="HD193" s="123"/>
      <c r="HN193" s="123"/>
      <c r="HX193" s="123"/>
    </row>
    <row xmlns:x14ac="http://schemas.microsoft.com/office/spreadsheetml/2009/9/ac" r="194" s="3" customFormat="true" x14ac:dyDescent="0.25">
      <c r="A194" s="384"/>
      <c r="B194" s="123"/>
      <c r="L194" s="123"/>
      <c r="V194" s="123"/>
      <c r="AF194" s="123"/>
      <c r="AP194" s="123"/>
      <c r="AZ194" s="123"/>
      <c r="BA194" s="123"/>
      <c r="BJ194" s="123"/>
      <c r="BT194" s="123"/>
      <c r="CD194" s="123"/>
      <c r="CN194" s="123"/>
      <c r="CX194" s="123"/>
      <c r="DH194" s="123"/>
      <c r="DR194" s="123"/>
      <c r="EB194" s="123"/>
      <c r="EL194" s="123"/>
      <c r="EV194" s="123"/>
      <c r="FF194" s="123"/>
      <c r="FP194" s="123"/>
      <c r="FZ194" s="123"/>
      <c r="GJ194" s="123"/>
      <c r="GT194" s="123"/>
      <c r="HD194" s="123"/>
      <c r="HN194" s="123"/>
      <c r="HX194" s="123"/>
    </row>
    <row xmlns:x14ac="http://schemas.microsoft.com/office/spreadsheetml/2009/9/ac" r="195" s="3" customFormat="true" x14ac:dyDescent="0.25">
      <c r="A195" s="384"/>
      <c r="B195" s="123"/>
      <c r="L195" s="123"/>
      <c r="V195" s="123"/>
      <c r="AF195" s="123"/>
      <c r="AP195" s="123"/>
      <c r="AZ195" s="123"/>
      <c r="BA195" s="123"/>
      <c r="BJ195" s="123"/>
      <c r="BT195" s="123"/>
      <c r="CD195" s="123"/>
      <c r="CN195" s="123"/>
      <c r="CX195" s="123"/>
      <c r="DH195" s="123"/>
      <c r="DR195" s="123"/>
      <c r="EB195" s="123"/>
      <c r="EL195" s="123"/>
      <c r="EV195" s="123"/>
      <c r="FF195" s="123"/>
      <c r="FP195" s="123"/>
      <c r="FZ195" s="123"/>
      <c r="GJ195" s="123"/>
      <c r="GT195" s="123"/>
      <c r="HD195" s="123"/>
      <c r="HN195" s="123"/>
      <c r="HX195" s="123"/>
    </row>
    <row xmlns:x14ac="http://schemas.microsoft.com/office/spreadsheetml/2009/9/ac" r="196" s="3" customFormat="true" x14ac:dyDescent="0.25">
      <c r="A196" s="384"/>
      <c r="B196" s="123"/>
      <c r="L196" s="123"/>
      <c r="V196" s="123"/>
      <c r="AF196" s="123"/>
      <c r="AP196" s="123"/>
      <c r="AZ196" s="123"/>
      <c r="BA196" s="123"/>
      <c r="BJ196" s="123"/>
      <c r="BT196" s="123"/>
      <c r="CD196" s="123"/>
      <c r="CN196" s="123"/>
      <c r="CX196" s="123"/>
      <c r="DH196" s="123"/>
      <c r="DR196" s="123"/>
      <c r="EB196" s="123"/>
      <c r="EL196" s="123"/>
      <c r="EV196" s="123"/>
      <c r="FF196" s="123"/>
      <c r="FP196" s="123"/>
      <c r="FZ196" s="123"/>
      <c r="GJ196" s="123"/>
      <c r="GT196" s="123"/>
      <c r="HD196" s="123"/>
      <c r="HN196" s="123"/>
      <c r="HX196" s="123"/>
    </row>
    <row xmlns:x14ac="http://schemas.microsoft.com/office/spreadsheetml/2009/9/ac" r="197" s="3" customFormat="true" x14ac:dyDescent="0.25">
      <c r="A197" s="384"/>
      <c r="B197" s="123"/>
      <c r="L197" s="123"/>
      <c r="V197" s="123"/>
      <c r="AF197" s="123"/>
      <c r="AP197" s="123"/>
      <c r="AZ197" s="123"/>
      <c r="BA197" s="123"/>
      <c r="BJ197" s="123"/>
      <c r="BT197" s="123"/>
      <c r="CD197" s="123"/>
      <c r="CN197" s="123"/>
      <c r="CX197" s="123"/>
      <c r="DH197" s="123"/>
      <c r="DR197" s="123"/>
      <c r="EB197" s="123"/>
      <c r="EL197" s="123"/>
      <c r="EV197" s="123"/>
      <c r="FF197" s="123"/>
      <c r="FP197" s="123"/>
      <c r="FZ197" s="123"/>
      <c r="GJ197" s="123"/>
      <c r="GT197" s="123"/>
      <c r="HD197" s="123"/>
      <c r="HN197" s="123"/>
      <c r="HX197" s="123"/>
    </row>
    <row xmlns:x14ac="http://schemas.microsoft.com/office/spreadsheetml/2009/9/ac" r="198" s="3" customFormat="true" x14ac:dyDescent="0.25">
      <c r="A198" s="384"/>
      <c r="B198" s="123"/>
      <c r="L198" s="123"/>
      <c r="V198" s="123"/>
      <c r="AF198" s="123"/>
      <c r="AP198" s="123"/>
      <c r="AZ198" s="123"/>
      <c r="BA198" s="123"/>
      <c r="BJ198" s="123"/>
      <c r="BT198" s="123"/>
      <c r="CD198" s="123"/>
      <c r="CN198" s="123"/>
      <c r="CX198" s="123"/>
      <c r="DH198" s="123"/>
      <c r="DR198" s="123"/>
      <c r="EB198" s="123"/>
      <c r="EL198" s="123"/>
      <c r="EV198" s="123"/>
      <c r="FF198" s="123"/>
      <c r="FP198" s="123"/>
      <c r="FZ198" s="123"/>
      <c r="GJ198" s="123"/>
      <c r="GT198" s="123"/>
      <c r="HD198" s="123"/>
      <c r="HN198" s="123"/>
      <c r="HX198" s="123"/>
    </row>
    <row xmlns:x14ac="http://schemas.microsoft.com/office/spreadsheetml/2009/9/ac" r="199" s="3" customFormat="true" x14ac:dyDescent="0.25">
      <c r="A199" s="384"/>
      <c r="B199" s="123"/>
      <c r="L199" s="123"/>
      <c r="V199" s="123"/>
      <c r="AF199" s="123"/>
      <c r="AP199" s="123"/>
      <c r="AZ199" s="123"/>
      <c r="BA199" s="123"/>
      <c r="BJ199" s="123"/>
      <c r="BT199" s="123"/>
      <c r="CD199" s="123"/>
      <c r="CN199" s="123"/>
      <c r="CX199" s="123"/>
      <c r="DH199" s="123"/>
      <c r="DR199" s="123"/>
      <c r="EB199" s="123"/>
      <c r="EL199" s="123"/>
      <c r="EV199" s="123"/>
      <c r="FF199" s="123"/>
      <c r="FP199" s="123"/>
      <c r="FZ199" s="123"/>
      <c r="GJ199" s="123"/>
      <c r="GT199" s="123"/>
      <c r="HD199" s="123"/>
      <c r="HN199" s="123"/>
      <c r="HX199" s="123"/>
    </row>
    <row xmlns:x14ac="http://schemas.microsoft.com/office/spreadsheetml/2009/9/ac" r="200" s="3" customFormat="true" x14ac:dyDescent="0.25">
      <c r="A200" s="384"/>
      <c r="B200" s="123"/>
      <c r="L200" s="123"/>
      <c r="V200" s="123"/>
      <c r="AF200" s="123"/>
      <c r="AP200" s="123"/>
      <c r="AZ200" s="123"/>
      <c r="BA200" s="123"/>
      <c r="BJ200" s="123"/>
      <c r="BT200" s="123"/>
      <c r="CD200" s="123"/>
      <c r="CN200" s="123"/>
      <c r="CX200" s="123"/>
      <c r="DH200" s="123"/>
      <c r="DR200" s="123"/>
      <c r="EB200" s="123"/>
      <c r="EL200" s="123"/>
      <c r="EV200" s="123"/>
      <c r="FF200" s="123"/>
      <c r="FP200" s="123"/>
      <c r="FZ200" s="123"/>
      <c r="GJ200" s="123"/>
      <c r="GT200" s="123"/>
      <c r="HD200" s="123"/>
      <c r="HN200" s="123"/>
      <c r="HX200" s="123"/>
    </row>
    <row xmlns:x14ac="http://schemas.microsoft.com/office/spreadsheetml/2009/9/ac" r="201" s="3" customFormat="true" x14ac:dyDescent="0.25">
      <c r="A201" s="384"/>
      <c r="B201" s="123"/>
      <c r="L201" s="123"/>
      <c r="V201" s="123"/>
      <c r="AF201" s="123"/>
      <c r="AP201" s="123"/>
      <c r="AZ201" s="123"/>
      <c r="BA201" s="123"/>
      <c r="BJ201" s="123"/>
      <c r="BT201" s="123"/>
      <c r="CD201" s="123"/>
      <c r="CN201" s="123"/>
      <c r="CX201" s="123"/>
      <c r="DH201" s="123"/>
      <c r="DR201" s="123"/>
      <c r="EB201" s="123"/>
      <c r="EL201" s="123"/>
      <c r="EV201" s="123"/>
      <c r="FF201" s="123"/>
      <c r="FP201" s="123"/>
      <c r="FZ201" s="123"/>
      <c r="GJ201" s="123"/>
      <c r="GT201" s="123"/>
      <c r="HD201" s="123"/>
      <c r="HN201" s="123"/>
      <c r="HX201" s="123"/>
    </row>
    <row xmlns:x14ac="http://schemas.microsoft.com/office/spreadsheetml/2009/9/ac" r="202" s="3" customFormat="true" x14ac:dyDescent="0.25">
      <c r="A202" s="384"/>
      <c r="B202" s="123"/>
      <c r="L202" s="123"/>
      <c r="V202" s="123"/>
      <c r="AF202" s="123"/>
      <c r="AP202" s="123"/>
      <c r="AZ202" s="123"/>
      <c r="BA202" s="123"/>
      <c r="BJ202" s="123"/>
      <c r="BT202" s="123"/>
      <c r="CD202" s="123"/>
      <c r="CN202" s="123"/>
      <c r="CX202" s="123"/>
      <c r="DH202" s="123"/>
      <c r="DR202" s="123"/>
      <c r="EB202" s="123"/>
      <c r="EL202" s="123"/>
      <c r="EV202" s="123"/>
      <c r="FF202" s="123"/>
      <c r="FP202" s="123"/>
      <c r="FZ202" s="123"/>
      <c r="GJ202" s="123"/>
      <c r="GT202" s="123"/>
      <c r="HD202" s="123"/>
      <c r="HN202" s="123"/>
      <c r="HX202" s="123"/>
    </row>
    <row xmlns:x14ac="http://schemas.microsoft.com/office/spreadsheetml/2009/9/ac" r="203" s="3" customFormat="true" x14ac:dyDescent="0.25">
      <c r="A203" s="384"/>
      <c r="B203" s="123"/>
      <c r="L203" s="123"/>
      <c r="V203" s="123"/>
      <c r="AF203" s="123"/>
      <c r="AP203" s="123"/>
      <c r="AZ203" s="123"/>
      <c r="BA203" s="123"/>
      <c r="BJ203" s="123"/>
      <c r="BT203" s="123"/>
      <c r="CD203" s="123"/>
      <c r="CN203" s="123"/>
      <c r="CX203" s="123"/>
      <c r="DH203" s="123"/>
      <c r="DR203" s="123"/>
      <c r="EB203" s="123"/>
      <c r="EL203" s="123"/>
      <c r="EV203" s="123"/>
      <c r="FF203" s="123"/>
      <c r="FP203" s="123"/>
      <c r="FZ203" s="123"/>
      <c r="GJ203" s="123"/>
      <c r="GT203" s="123"/>
      <c r="HD203" s="123"/>
      <c r="HN203" s="123"/>
      <c r="HX203" s="123"/>
    </row>
    <row xmlns:x14ac="http://schemas.microsoft.com/office/spreadsheetml/2009/9/ac" r="204" s="3" customFormat="true" x14ac:dyDescent="0.25">
      <c r="A204" s="384"/>
      <c r="B204" s="123"/>
      <c r="L204" s="123"/>
      <c r="V204" s="123"/>
      <c r="AF204" s="123"/>
      <c r="AP204" s="123"/>
      <c r="AZ204" s="123"/>
      <c r="BA204" s="123"/>
      <c r="BJ204" s="123"/>
      <c r="BT204" s="123"/>
      <c r="CD204" s="123"/>
      <c r="CN204" s="123"/>
      <c r="CX204" s="123"/>
      <c r="DH204" s="123"/>
      <c r="DR204" s="123"/>
      <c r="EB204" s="123"/>
      <c r="EL204" s="123"/>
      <c r="EV204" s="123"/>
      <c r="FF204" s="123"/>
      <c r="FP204" s="123"/>
      <c r="FZ204" s="123"/>
      <c r="GJ204" s="123"/>
      <c r="GT204" s="123"/>
      <c r="HD204" s="123"/>
      <c r="HN204" s="123"/>
      <c r="HX204" s="123"/>
    </row>
    <row xmlns:x14ac="http://schemas.microsoft.com/office/spreadsheetml/2009/9/ac" r="205" s="3" customFormat="true" x14ac:dyDescent="0.25">
      <c r="A205" s="384"/>
      <c r="B205" s="123"/>
      <c r="L205" s="123"/>
      <c r="V205" s="123"/>
      <c r="AF205" s="123"/>
      <c r="AP205" s="123"/>
      <c r="AZ205" s="123"/>
      <c r="BA205" s="123"/>
      <c r="BJ205" s="123"/>
      <c r="BT205" s="123"/>
      <c r="CD205" s="123"/>
      <c r="CN205" s="123"/>
      <c r="CX205" s="123"/>
      <c r="DH205" s="123"/>
      <c r="DR205" s="123"/>
      <c r="EB205" s="123"/>
      <c r="EL205" s="123"/>
      <c r="EV205" s="123"/>
      <c r="FF205" s="123"/>
      <c r="FP205" s="123"/>
      <c r="FZ205" s="123"/>
      <c r="GJ205" s="123"/>
      <c r="GT205" s="123"/>
      <c r="HD205" s="123"/>
      <c r="HN205" s="123"/>
      <c r="HX205" s="123"/>
    </row>
    <row xmlns:x14ac="http://schemas.microsoft.com/office/spreadsheetml/2009/9/ac" r="206" s="3" customFormat="true" x14ac:dyDescent="0.25">
      <c r="A206" s="384"/>
      <c r="B206" s="123"/>
      <c r="L206" s="123"/>
      <c r="V206" s="123"/>
      <c r="AF206" s="123"/>
      <c r="AP206" s="123"/>
      <c r="AZ206" s="123"/>
      <c r="BA206" s="123"/>
      <c r="BJ206" s="123"/>
      <c r="BT206" s="123"/>
      <c r="CD206" s="123"/>
      <c r="CN206" s="123"/>
      <c r="CX206" s="123"/>
      <c r="DH206" s="123"/>
      <c r="DR206" s="123"/>
      <c r="EB206" s="123"/>
      <c r="EL206" s="123"/>
      <c r="EV206" s="123"/>
      <c r="FF206" s="123"/>
      <c r="FP206" s="123"/>
      <c r="FZ206" s="123"/>
      <c r="GJ206" s="123"/>
      <c r="GT206" s="123"/>
      <c r="HD206" s="123"/>
      <c r="HN206" s="123"/>
      <c r="HX206" s="123"/>
    </row>
    <row xmlns:x14ac="http://schemas.microsoft.com/office/spreadsheetml/2009/9/ac" r="207" s="3" customFormat="true" x14ac:dyDescent="0.25">
      <c r="A207" s="384"/>
      <c r="B207" s="123"/>
      <c r="L207" s="123"/>
      <c r="V207" s="123"/>
      <c r="AF207" s="123"/>
      <c r="AP207" s="123"/>
      <c r="AZ207" s="123"/>
      <c r="BA207" s="123"/>
      <c r="BJ207" s="123"/>
      <c r="BT207" s="123"/>
      <c r="CD207" s="123"/>
      <c r="CN207" s="123"/>
      <c r="CX207" s="123"/>
      <c r="DH207" s="123"/>
      <c r="DR207" s="123"/>
      <c r="EB207" s="123"/>
      <c r="EL207" s="123"/>
      <c r="EV207" s="123"/>
      <c r="FF207" s="123"/>
      <c r="FP207" s="123"/>
      <c r="FZ207" s="123"/>
      <c r="GJ207" s="123"/>
      <c r="GT207" s="123"/>
      <c r="HD207" s="123"/>
      <c r="HN207" s="123"/>
      <c r="HX207" s="123"/>
    </row>
    <row xmlns:x14ac="http://schemas.microsoft.com/office/spreadsheetml/2009/9/ac" r="208" s="3" customFormat="true" x14ac:dyDescent="0.25">
      <c r="A208" s="384"/>
      <c r="B208" s="123"/>
      <c r="L208" s="123"/>
      <c r="V208" s="123"/>
      <c r="AF208" s="123"/>
      <c r="AP208" s="123"/>
      <c r="AZ208" s="123"/>
      <c r="BA208" s="123"/>
      <c r="BJ208" s="123"/>
      <c r="BT208" s="123"/>
      <c r="CD208" s="123"/>
      <c r="CN208" s="123"/>
      <c r="CX208" s="123"/>
      <c r="DH208" s="123"/>
      <c r="DR208" s="123"/>
      <c r="EB208" s="123"/>
      <c r="EL208" s="123"/>
      <c r="EV208" s="123"/>
      <c r="FF208" s="123"/>
      <c r="FP208" s="123"/>
      <c r="FZ208" s="123"/>
      <c r="GJ208" s="123"/>
      <c r="GT208" s="123"/>
      <c r="HD208" s="123"/>
      <c r="HN208" s="123"/>
      <c r="HX208" s="123"/>
    </row>
    <row xmlns:x14ac="http://schemas.microsoft.com/office/spreadsheetml/2009/9/ac" r="209" s="3" customFormat="true" x14ac:dyDescent="0.25">
      <c r="A209" s="384"/>
      <c r="B209" s="123"/>
      <c r="L209" s="123"/>
      <c r="V209" s="123"/>
      <c r="AF209" s="123"/>
      <c r="AP209" s="123"/>
      <c r="AZ209" s="123"/>
      <c r="BA209" s="123"/>
      <c r="BJ209" s="123"/>
      <c r="BT209" s="123"/>
      <c r="CD209" s="123"/>
      <c r="CN209" s="123"/>
      <c r="CX209" s="123"/>
      <c r="DH209" s="123"/>
      <c r="DR209" s="123"/>
      <c r="EB209" s="123"/>
      <c r="EL209" s="123"/>
      <c r="EV209" s="123"/>
      <c r="FF209" s="123"/>
      <c r="FP209" s="123"/>
      <c r="FZ209" s="123"/>
      <c r="GJ209" s="123"/>
      <c r="GT209" s="123"/>
      <c r="HD209" s="123"/>
      <c r="HN209" s="123"/>
      <c r="HX209" s="123"/>
    </row>
    <row xmlns:x14ac="http://schemas.microsoft.com/office/spreadsheetml/2009/9/ac" r="210" s="3" customFormat="true" x14ac:dyDescent="0.25">
      <c r="A210" s="384"/>
      <c r="B210" s="123"/>
      <c r="L210" s="123"/>
      <c r="V210" s="123"/>
      <c r="AF210" s="123"/>
      <c r="AP210" s="123"/>
      <c r="AZ210" s="123"/>
      <c r="BA210" s="123"/>
      <c r="BJ210" s="123"/>
      <c r="BT210" s="123"/>
      <c r="CD210" s="123"/>
      <c r="CN210" s="123"/>
      <c r="CX210" s="123"/>
      <c r="DH210" s="123"/>
      <c r="DR210" s="123"/>
      <c r="EB210" s="123"/>
      <c r="EL210" s="123"/>
      <c r="EV210" s="123"/>
      <c r="FF210" s="123"/>
      <c r="FP210" s="123"/>
      <c r="FZ210" s="123"/>
      <c r="GJ210" s="123"/>
      <c r="GT210" s="123"/>
      <c r="HD210" s="123"/>
      <c r="HN210" s="123"/>
      <c r="HX210" s="123"/>
    </row>
    <row xmlns:x14ac="http://schemas.microsoft.com/office/spreadsheetml/2009/9/ac" r="211" s="3" customFormat="true" x14ac:dyDescent="0.25">
      <c r="A211" s="384"/>
      <c r="B211" s="123"/>
      <c r="L211" s="123"/>
      <c r="V211" s="123"/>
      <c r="AF211" s="123"/>
      <c r="AP211" s="123"/>
      <c r="AZ211" s="123"/>
      <c r="BA211" s="123"/>
      <c r="BJ211" s="123"/>
      <c r="BT211" s="123"/>
      <c r="CD211" s="123"/>
      <c r="CN211" s="123"/>
      <c r="CX211" s="123"/>
      <c r="DH211" s="123"/>
      <c r="DR211" s="123"/>
      <c r="EB211" s="123"/>
      <c r="EL211" s="123"/>
      <c r="EV211" s="123"/>
      <c r="FF211" s="123"/>
      <c r="FP211" s="123"/>
      <c r="FZ211" s="123"/>
      <c r="GJ211" s="123"/>
      <c r="GT211" s="123"/>
      <c r="HD211" s="123"/>
      <c r="HN211" s="123"/>
      <c r="HX211" s="123"/>
    </row>
    <row xmlns:x14ac="http://schemas.microsoft.com/office/spreadsheetml/2009/9/ac" r="212" s="3" customFormat="true" x14ac:dyDescent="0.25">
      <c r="A212" s="384"/>
      <c r="B212" s="123"/>
      <c r="L212" s="123"/>
      <c r="V212" s="123"/>
      <c r="AF212" s="123"/>
      <c r="AP212" s="123"/>
      <c r="AZ212" s="123"/>
      <c r="BA212" s="123"/>
      <c r="BJ212" s="123"/>
      <c r="BT212" s="123"/>
      <c r="CD212" s="123"/>
      <c r="CN212" s="123"/>
      <c r="CX212" s="123"/>
      <c r="DH212" s="123"/>
      <c r="DR212" s="123"/>
      <c r="EB212" s="123"/>
      <c r="EL212" s="123"/>
      <c r="EV212" s="123"/>
      <c r="FF212" s="123"/>
      <c r="FP212" s="123"/>
      <c r="FZ212" s="123"/>
      <c r="GJ212" s="123"/>
      <c r="GT212" s="123"/>
      <c r="HD212" s="123"/>
      <c r="HN212" s="123"/>
      <c r="HX212" s="123"/>
    </row>
    <row xmlns:x14ac="http://schemas.microsoft.com/office/spreadsheetml/2009/9/ac" r="213" s="3" customFormat="true" x14ac:dyDescent="0.25">
      <c r="A213" s="384"/>
      <c r="B213" s="123"/>
      <c r="L213" s="123"/>
      <c r="V213" s="123"/>
      <c r="AF213" s="123"/>
      <c r="AP213" s="123"/>
      <c r="AZ213" s="123"/>
      <c r="BA213" s="123"/>
      <c r="BJ213" s="123"/>
      <c r="BT213" s="123"/>
      <c r="CD213" s="123"/>
      <c r="CN213" s="123"/>
      <c r="CX213" s="123"/>
      <c r="DH213" s="123"/>
      <c r="DR213" s="123"/>
      <c r="EB213" s="123"/>
      <c r="EL213" s="123"/>
      <c r="EV213" s="123"/>
      <c r="FF213" s="123"/>
      <c r="FP213" s="123"/>
      <c r="FZ213" s="123"/>
      <c r="GJ213" s="123"/>
      <c r="GT213" s="123"/>
      <c r="HD213" s="123"/>
      <c r="HN213" s="123"/>
      <c r="HX213" s="123"/>
    </row>
    <row xmlns:x14ac="http://schemas.microsoft.com/office/spreadsheetml/2009/9/ac" r="214" s="3" customFormat="true" x14ac:dyDescent="0.25">
      <c r="A214" s="384"/>
      <c r="B214" s="123"/>
      <c r="L214" s="123"/>
      <c r="V214" s="123"/>
      <c r="AF214" s="123"/>
      <c r="AP214" s="123"/>
      <c r="AZ214" s="123"/>
      <c r="BA214" s="123"/>
      <c r="BJ214" s="123"/>
      <c r="BT214" s="123"/>
      <c r="CD214" s="123"/>
      <c r="CN214" s="123"/>
      <c r="CX214" s="123"/>
      <c r="DH214" s="123"/>
      <c r="DR214" s="123"/>
      <c r="EB214" s="123"/>
      <c r="EL214" s="123"/>
      <c r="EV214" s="123"/>
      <c r="FF214" s="123"/>
      <c r="FP214" s="123"/>
      <c r="FZ214" s="123"/>
      <c r="GJ214" s="123"/>
      <c r="GT214" s="123"/>
      <c r="HD214" s="123"/>
      <c r="HN214" s="123"/>
      <c r="HX214" s="123"/>
    </row>
    <row xmlns:x14ac="http://schemas.microsoft.com/office/spreadsheetml/2009/9/ac" r="215" s="3" customFormat="true" x14ac:dyDescent="0.25">
      <c r="A215" s="384"/>
      <c r="B215" s="123"/>
      <c r="L215" s="123"/>
      <c r="V215" s="123"/>
      <c r="AF215" s="123"/>
      <c r="AP215" s="123"/>
      <c r="AZ215" s="123"/>
      <c r="BA215" s="123"/>
      <c r="BJ215" s="123"/>
      <c r="BT215" s="123"/>
      <c r="CD215" s="123"/>
      <c r="CN215" s="123"/>
      <c r="CX215" s="123"/>
      <c r="DH215" s="123"/>
      <c r="DR215" s="123"/>
      <c r="EB215" s="123"/>
      <c r="EL215" s="123"/>
      <c r="EV215" s="123"/>
      <c r="FF215" s="123"/>
      <c r="FP215" s="123"/>
      <c r="FZ215" s="123"/>
      <c r="GJ215" s="123"/>
      <c r="GT215" s="123"/>
      <c r="HD215" s="123"/>
      <c r="HN215" s="123"/>
      <c r="HX215" s="123"/>
    </row>
    <row xmlns:x14ac="http://schemas.microsoft.com/office/spreadsheetml/2009/9/ac" r="216" s="3" customFormat="true" x14ac:dyDescent="0.25">
      <c r="A216" s="384"/>
      <c r="B216" s="123"/>
      <c r="L216" s="123"/>
      <c r="V216" s="123"/>
      <c r="AF216" s="123"/>
      <c r="AP216" s="123"/>
      <c r="AZ216" s="123"/>
      <c r="BA216" s="123"/>
      <c r="BJ216" s="123"/>
      <c r="BT216" s="123"/>
      <c r="CD216" s="123"/>
      <c r="CN216" s="123"/>
      <c r="CX216" s="123"/>
      <c r="DH216" s="123"/>
      <c r="DR216" s="123"/>
      <c r="EB216" s="123"/>
      <c r="EL216" s="123"/>
      <c r="EV216" s="123"/>
      <c r="FF216" s="123"/>
      <c r="FP216" s="123"/>
      <c r="FZ216" s="123"/>
      <c r="GJ216" s="123"/>
      <c r="GT216" s="123"/>
      <c r="HD216" s="123"/>
      <c r="HN216" s="123"/>
      <c r="HX216" s="123"/>
    </row>
    <row xmlns:x14ac="http://schemas.microsoft.com/office/spreadsheetml/2009/9/ac" r="217" s="3" customFormat="true" x14ac:dyDescent="0.25">
      <c r="A217" s="384"/>
      <c r="B217" s="123"/>
      <c r="L217" s="123"/>
      <c r="V217" s="123"/>
      <c r="AF217" s="123"/>
      <c r="AP217" s="123"/>
      <c r="AZ217" s="123"/>
      <c r="BA217" s="123"/>
      <c r="BJ217" s="123"/>
      <c r="BT217" s="123"/>
      <c r="CD217" s="123"/>
      <c r="CN217" s="123"/>
      <c r="CX217" s="123"/>
      <c r="DH217" s="123"/>
      <c r="DR217" s="123"/>
      <c r="EB217" s="123"/>
      <c r="EL217" s="123"/>
      <c r="EV217" s="123"/>
      <c r="FF217" s="123"/>
      <c r="FP217" s="123"/>
      <c r="FZ217" s="123"/>
      <c r="GJ217" s="123"/>
      <c r="GT217" s="123"/>
      <c r="HD217" s="123"/>
      <c r="HN217" s="123"/>
      <c r="HX217" s="123"/>
    </row>
    <row xmlns:x14ac="http://schemas.microsoft.com/office/spreadsheetml/2009/9/ac" r="218" s="3" customFormat="true" x14ac:dyDescent="0.25">
      <c r="A218" s="384"/>
      <c r="B218" s="123"/>
      <c r="L218" s="123"/>
      <c r="V218" s="123"/>
      <c r="AF218" s="123"/>
      <c r="AP218" s="123"/>
      <c r="AZ218" s="123"/>
      <c r="BA218" s="123"/>
      <c r="BJ218" s="123"/>
      <c r="BT218" s="123"/>
      <c r="CD218" s="123"/>
      <c r="CN218" s="123"/>
      <c r="CX218" s="123"/>
      <c r="DH218" s="123"/>
      <c r="DR218" s="123"/>
      <c r="EB218" s="123"/>
      <c r="EL218" s="123"/>
      <c r="EV218" s="123"/>
      <c r="FF218" s="123"/>
      <c r="FP218" s="123"/>
      <c r="FZ218" s="123"/>
      <c r="GJ218" s="123"/>
      <c r="GT218" s="123"/>
      <c r="HD218" s="123"/>
      <c r="HN218" s="123"/>
      <c r="HX218" s="123"/>
    </row>
    <row xmlns:x14ac="http://schemas.microsoft.com/office/spreadsheetml/2009/9/ac" r="219" s="3" customFormat="true" x14ac:dyDescent="0.25">
      <c r="A219" s="384"/>
      <c r="B219" s="123"/>
      <c r="L219" s="123"/>
      <c r="V219" s="123"/>
      <c r="AF219" s="123"/>
      <c r="AP219" s="123"/>
      <c r="AZ219" s="123"/>
      <c r="BA219" s="123"/>
      <c r="BJ219" s="123"/>
      <c r="BT219" s="123"/>
      <c r="CD219" s="123"/>
      <c r="CN219" s="123"/>
      <c r="CX219" s="123"/>
      <c r="DH219" s="123"/>
      <c r="DR219" s="123"/>
      <c r="EB219" s="123"/>
      <c r="EL219" s="123"/>
      <c r="EV219" s="123"/>
      <c r="FF219" s="123"/>
      <c r="FP219" s="123"/>
      <c r="FZ219" s="123"/>
      <c r="GJ219" s="123"/>
      <c r="GT219" s="123"/>
      <c r="HD219" s="123"/>
      <c r="HN219" s="123"/>
      <c r="HX219" s="123"/>
    </row>
    <row xmlns:x14ac="http://schemas.microsoft.com/office/spreadsheetml/2009/9/ac" r="220" s="3" customFormat="true" x14ac:dyDescent="0.25">
      <c r="A220" s="384"/>
      <c r="B220" s="123"/>
      <c r="L220" s="123"/>
      <c r="V220" s="123"/>
      <c r="AF220" s="123"/>
      <c r="AP220" s="123"/>
      <c r="AZ220" s="123"/>
      <c r="BA220" s="123"/>
      <c r="BJ220" s="123"/>
      <c r="BT220" s="123"/>
      <c r="CD220" s="123"/>
      <c r="CN220" s="123"/>
      <c r="CX220" s="123"/>
      <c r="DH220" s="123"/>
      <c r="DR220" s="123"/>
      <c r="EB220" s="123"/>
      <c r="EL220" s="123"/>
      <c r="EV220" s="123"/>
      <c r="FF220" s="123"/>
      <c r="FP220" s="123"/>
      <c r="FZ220" s="123"/>
      <c r="GJ220" s="123"/>
      <c r="GT220" s="123"/>
      <c r="HD220" s="123"/>
      <c r="HN220" s="123"/>
      <c r="HX220" s="123"/>
    </row>
    <row xmlns:x14ac="http://schemas.microsoft.com/office/spreadsheetml/2009/9/ac" r="221" s="3" customFormat="true" x14ac:dyDescent="0.25">
      <c r="A221" s="384"/>
      <c r="B221" s="123"/>
      <c r="L221" s="123"/>
      <c r="V221" s="123"/>
      <c r="AF221" s="123"/>
      <c r="AP221" s="123"/>
      <c r="AZ221" s="123"/>
      <c r="BA221" s="123"/>
      <c r="BJ221" s="123"/>
      <c r="BT221" s="123"/>
      <c r="CD221" s="123"/>
      <c r="CN221" s="123"/>
      <c r="CX221" s="123"/>
      <c r="DH221" s="123"/>
      <c r="DR221" s="123"/>
      <c r="EB221" s="123"/>
      <c r="EL221" s="123"/>
      <c r="EV221" s="123"/>
      <c r="FF221" s="123"/>
      <c r="FP221" s="123"/>
      <c r="FZ221" s="123"/>
      <c r="GJ221" s="123"/>
      <c r="GT221" s="123"/>
      <c r="HD221" s="123"/>
      <c r="HN221" s="123"/>
      <c r="HX221" s="123"/>
    </row>
    <row xmlns:x14ac="http://schemas.microsoft.com/office/spreadsheetml/2009/9/ac" r="222" s="3" customFormat="true" x14ac:dyDescent="0.25">
      <c r="A222" s="384"/>
      <c r="B222" s="123"/>
      <c r="L222" s="123"/>
      <c r="V222" s="123"/>
      <c r="AF222" s="123"/>
      <c r="AP222" s="123"/>
      <c r="AZ222" s="123"/>
      <c r="BA222" s="123"/>
      <c r="BJ222" s="123"/>
      <c r="BT222" s="123"/>
      <c r="CD222" s="123"/>
      <c r="CN222" s="123"/>
      <c r="CX222" s="123"/>
      <c r="DH222" s="123"/>
      <c r="DR222" s="123"/>
      <c r="EB222" s="123"/>
      <c r="EL222" s="123"/>
      <c r="EV222" s="123"/>
      <c r="FF222" s="123"/>
      <c r="FP222" s="123"/>
      <c r="FZ222" s="123"/>
      <c r="GJ222" s="123"/>
      <c r="GT222" s="123"/>
      <c r="HD222" s="123"/>
      <c r="HN222" s="123"/>
      <c r="HX222" s="123"/>
    </row>
    <row xmlns:x14ac="http://schemas.microsoft.com/office/spreadsheetml/2009/9/ac" r="223" s="3" customFormat="true" x14ac:dyDescent="0.25">
      <c r="A223" s="384"/>
      <c r="B223" s="123"/>
      <c r="L223" s="123"/>
      <c r="V223" s="123"/>
      <c r="AF223" s="123"/>
      <c r="AP223" s="123"/>
      <c r="AZ223" s="123"/>
      <c r="BA223" s="123"/>
      <c r="BJ223" s="123"/>
      <c r="BT223" s="123"/>
      <c r="CD223" s="123"/>
      <c r="CN223" s="123"/>
      <c r="CX223" s="123"/>
      <c r="DH223" s="123"/>
      <c r="DR223" s="123"/>
      <c r="EB223" s="123"/>
      <c r="EL223" s="123"/>
      <c r="EV223" s="123"/>
      <c r="FF223" s="123"/>
      <c r="FP223" s="123"/>
      <c r="FZ223" s="123"/>
      <c r="GJ223" s="123"/>
      <c r="GT223" s="123"/>
      <c r="HD223" s="123"/>
      <c r="HN223" s="123"/>
      <c r="HX223" s="123"/>
    </row>
    <row xmlns:x14ac="http://schemas.microsoft.com/office/spreadsheetml/2009/9/ac" r="224" s="3" customFormat="true" x14ac:dyDescent="0.25">
      <c r="A224" s="384"/>
      <c r="B224" s="123"/>
      <c r="L224" s="123"/>
      <c r="V224" s="123"/>
      <c r="AF224" s="123"/>
      <c r="AP224" s="123"/>
      <c r="AZ224" s="123"/>
      <c r="BA224" s="123"/>
      <c r="BJ224" s="123"/>
      <c r="BT224" s="123"/>
      <c r="CD224" s="123"/>
      <c r="CN224" s="123"/>
      <c r="CX224" s="123"/>
      <c r="DH224" s="123"/>
      <c r="DR224" s="123"/>
      <c r="EB224" s="123"/>
      <c r="EL224" s="123"/>
      <c r="EV224" s="123"/>
      <c r="FF224" s="123"/>
      <c r="FP224" s="123"/>
      <c r="FZ224" s="123"/>
      <c r="GJ224" s="123"/>
      <c r="GT224" s="123"/>
      <c r="HD224" s="123"/>
      <c r="HN224" s="123"/>
      <c r="HX224" s="123"/>
    </row>
    <row xmlns:x14ac="http://schemas.microsoft.com/office/spreadsheetml/2009/9/ac" r="225" s="3" customFormat="true" x14ac:dyDescent="0.25">
      <c r="A225" s="384"/>
      <c r="B225" s="123"/>
      <c r="L225" s="123"/>
      <c r="V225" s="123"/>
      <c r="AF225" s="123"/>
      <c r="AP225" s="123"/>
      <c r="AZ225" s="123"/>
      <c r="BA225" s="123"/>
      <c r="BJ225" s="123"/>
      <c r="BT225" s="123"/>
      <c r="CD225" s="123"/>
      <c r="CN225" s="123"/>
      <c r="CX225" s="123"/>
      <c r="DH225" s="123"/>
      <c r="DR225" s="123"/>
      <c r="EB225" s="123"/>
      <c r="EL225" s="123"/>
      <c r="EV225" s="123"/>
      <c r="FF225" s="123"/>
      <c r="FP225" s="123"/>
      <c r="FZ225" s="123"/>
      <c r="GJ225" s="123"/>
      <c r="GT225" s="123"/>
      <c r="HD225" s="123"/>
      <c r="HN225" s="123"/>
      <c r="HX225" s="123"/>
    </row>
    <row xmlns:x14ac="http://schemas.microsoft.com/office/spreadsheetml/2009/9/ac" r="226" s="3" customFormat="true" x14ac:dyDescent="0.25">
      <c r="A226" s="384"/>
      <c r="B226" s="123"/>
      <c r="L226" s="123"/>
      <c r="V226" s="123"/>
      <c r="AF226" s="123"/>
      <c r="AP226" s="123"/>
      <c r="AZ226" s="123"/>
      <c r="BA226" s="123"/>
      <c r="BJ226" s="123"/>
      <c r="BT226" s="123"/>
      <c r="CD226" s="123"/>
      <c r="CN226" s="123"/>
      <c r="CX226" s="123"/>
      <c r="DH226" s="123"/>
      <c r="DR226" s="123"/>
      <c r="EB226" s="123"/>
      <c r="EL226" s="123"/>
      <c r="EV226" s="123"/>
      <c r="FF226" s="123"/>
      <c r="FP226" s="123"/>
      <c r="FZ226" s="123"/>
      <c r="GJ226" s="123"/>
      <c r="GT226" s="123"/>
      <c r="HD226" s="123"/>
      <c r="HN226" s="123"/>
      <c r="HX226" s="123"/>
    </row>
    <row xmlns:x14ac="http://schemas.microsoft.com/office/spreadsheetml/2009/9/ac" r="227" s="3" customFormat="true" x14ac:dyDescent="0.25">
      <c r="A227" s="384"/>
      <c r="B227" s="123"/>
      <c r="L227" s="123"/>
      <c r="V227" s="123"/>
      <c r="AF227" s="123"/>
      <c r="AP227" s="123"/>
      <c r="AZ227" s="123"/>
      <c r="BA227" s="123"/>
      <c r="BJ227" s="123"/>
      <c r="BT227" s="123"/>
      <c r="CD227" s="123"/>
      <c r="CN227" s="123"/>
      <c r="CX227" s="123"/>
      <c r="DH227" s="123"/>
      <c r="DR227" s="123"/>
      <c r="EB227" s="123"/>
      <c r="EL227" s="123"/>
      <c r="EV227" s="123"/>
      <c r="FF227" s="123"/>
      <c r="FP227" s="123"/>
      <c r="FZ227" s="123"/>
      <c r="GJ227" s="123"/>
      <c r="GT227" s="123"/>
      <c r="HD227" s="123"/>
      <c r="HN227" s="123"/>
      <c r="HX227" s="123"/>
    </row>
    <row xmlns:x14ac="http://schemas.microsoft.com/office/spreadsheetml/2009/9/ac" r="228" s="3" customFormat="true" x14ac:dyDescent="0.25">
      <c r="A228" s="384"/>
      <c r="B228" s="123"/>
      <c r="L228" s="123"/>
      <c r="V228" s="123"/>
      <c r="AF228" s="123"/>
      <c r="AP228" s="123"/>
      <c r="AZ228" s="123"/>
      <c r="BA228" s="123"/>
      <c r="BJ228" s="123"/>
      <c r="BT228" s="123"/>
      <c r="CD228" s="123"/>
      <c r="CN228" s="123"/>
      <c r="CX228" s="123"/>
      <c r="DH228" s="123"/>
      <c r="DR228" s="123"/>
      <c r="EB228" s="123"/>
      <c r="EL228" s="123"/>
      <c r="EV228" s="123"/>
      <c r="FF228" s="123"/>
      <c r="FP228" s="123"/>
      <c r="FZ228" s="123"/>
      <c r="GJ228" s="123"/>
      <c r="GT228" s="123"/>
      <c r="HD228" s="123"/>
      <c r="HN228" s="123"/>
      <c r="HX228" s="123"/>
    </row>
    <row xmlns:x14ac="http://schemas.microsoft.com/office/spreadsheetml/2009/9/ac" r="229" s="3" customFormat="true" x14ac:dyDescent="0.25">
      <c r="A229" s="384"/>
      <c r="B229" s="123"/>
      <c r="L229" s="123"/>
      <c r="V229" s="123"/>
      <c r="AF229" s="123"/>
      <c r="AP229" s="123"/>
      <c r="AZ229" s="123"/>
      <c r="BA229" s="123"/>
      <c r="BJ229" s="123"/>
      <c r="BT229" s="123"/>
      <c r="CD229" s="123"/>
      <c r="CN229" s="123"/>
      <c r="CX229" s="123"/>
      <c r="DH229" s="123"/>
      <c r="DR229" s="123"/>
      <c r="EB229" s="123"/>
      <c r="EL229" s="123"/>
      <c r="EV229" s="123"/>
      <c r="FF229" s="123"/>
      <c r="FP229" s="123"/>
      <c r="FZ229" s="123"/>
      <c r="GJ229" s="123"/>
      <c r="GT229" s="123"/>
      <c r="HD229" s="123"/>
      <c r="HN229" s="123"/>
      <c r="HX229" s="123"/>
    </row>
    <row xmlns:x14ac="http://schemas.microsoft.com/office/spreadsheetml/2009/9/ac" r="230" s="3" customFormat="true" x14ac:dyDescent="0.25">
      <c r="A230" s="384"/>
      <c r="B230" s="123"/>
      <c r="L230" s="123"/>
      <c r="V230" s="123"/>
      <c r="AF230" s="123"/>
      <c r="AP230" s="123"/>
      <c r="AZ230" s="123"/>
      <c r="BA230" s="123"/>
      <c r="BJ230" s="123"/>
      <c r="BT230" s="123"/>
      <c r="CD230" s="123"/>
      <c r="CN230" s="123"/>
      <c r="CX230" s="123"/>
      <c r="DH230" s="123"/>
      <c r="DR230" s="123"/>
      <c r="EB230" s="123"/>
      <c r="EL230" s="123"/>
      <c r="EV230" s="123"/>
      <c r="FF230" s="123"/>
      <c r="FP230" s="123"/>
      <c r="FZ230" s="123"/>
      <c r="GJ230" s="123"/>
      <c r="GT230" s="123"/>
      <c r="HD230" s="123"/>
      <c r="HN230" s="123"/>
      <c r="HX230" s="123"/>
    </row>
    <row xmlns:x14ac="http://schemas.microsoft.com/office/spreadsheetml/2009/9/ac" r="231" s="3" customFormat="true" x14ac:dyDescent="0.25">
      <c r="A231" s="384"/>
      <c r="B231" s="123"/>
      <c r="L231" s="123"/>
      <c r="V231" s="123"/>
      <c r="AF231" s="123"/>
      <c r="AP231" s="123"/>
      <c r="AZ231" s="123"/>
      <c r="BA231" s="123"/>
      <c r="BJ231" s="123"/>
      <c r="BT231" s="123"/>
      <c r="CD231" s="123"/>
      <c r="CN231" s="123"/>
      <c r="CX231" s="123"/>
      <c r="DH231" s="123"/>
      <c r="DR231" s="123"/>
      <c r="EB231" s="123"/>
      <c r="EL231" s="123"/>
      <c r="EV231" s="123"/>
      <c r="FF231" s="123"/>
      <c r="FP231" s="123"/>
      <c r="FZ231" s="123"/>
      <c r="GJ231" s="123"/>
      <c r="GT231" s="123"/>
      <c r="HD231" s="123"/>
      <c r="HN231" s="123"/>
      <c r="HX231" s="123"/>
    </row>
    <row xmlns:x14ac="http://schemas.microsoft.com/office/spreadsheetml/2009/9/ac" r="232" s="3" customFormat="true" x14ac:dyDescent="0.25">
      <c r="A232" s="384"/>
      <c r="B232" s="123"/>
      <c r="L232" s="123"/>
      <c r="V232" s="123"/>
      <c r="AF232" s="123"/>
      <c r="AP232" s="123"/>
      <c r="AZ232" s="123"/>
      <c r="BA232" s="123"/>
      <c r="BJ232" s="123"/>
      <c r="BT232" s="123"/>
      <c r="CD232" s="123"/>
      <c r="CN232" s="123"/>
      <c r="CX232" s="123"/>
      <c r="DH232" s="123"/>
      <c r="DR232" s="123"/>
      <c r="EB232" s="123"/>
      <c r="EL232" s="123"/>
      <c r="EV232" s="123"/>
      <c r="FF232" s="123"/>
      <c r="FP232" s="123"/>
      <c r="FZ232" s="123"/>
      <c r="GJ232" s="123"/>
      <c r="GT232" s="123"/>
      <c r="HD232" s="123"/>
      <c r="HN232" s="123"/>
      <c r="HX232" s="123"/>
    </row>
    <row xmlns:x14ac="http://schemas.microsoft.com/office/spreadsheetml/2009/9/ac" r="233" s="3" customFormat="true" x14ac:dyDescent="0.25">
      <c r="A233" s="384"/>
      <c r="B233" s="123"/>
      <c r="L233" s="123"/>
      <c r="V233" s="123"/>
      <c r="AF233" s="123"/>
      <c r="AP233" s="123"/>
      <c r="AZ233" s="123"/>
      <c r="BA233" s="123"/>
      <c r="BJ233" s="123"/>
      <c r="BT233" s="123"/>
      <c r="CD233" s="123"/>
      <c r="CN233" s="123"/>
      <c r="CX233" s="123"/>
      <c r="DH233" s="123"/>
      <c r="DR233" s="123"/>
      <c r="EB233" s="123"/>
      <c r="EL233" s="123"/>
      <c r="EV233" s="123"/>
      <c r="FF233" s="123"/>
      <c r="FP233" s="123"/>
      <c r="FZ233" s="123"/>
      <c r="GJ233" s="123"/>
      <c r="GT233" s="123"/>
      <c r="HD233" s="123"/>
      <c r="HN233" s="123"/>
      <c r="HX233" s="123"/>
    </row>
    <row xmlns:x14ac="http://schemas.microsoft.com/office/spreadsheetml/2009/9/ac" r="234" s="3" customFormat="true" x14ac:dyDescent="0.25">
      <c r="A234" s="384"/>
      <c r="B234" s="123"/>
      <c r="L234" s="123"/>
      <c r="V234" s="123"/>
      <c r="AF234" s="123"/>
      <c r="AP234" s="123"/>
      <c r="AZ234" s="123"/>
      <c r="BA234" s="123"/>
      <c r="BJ234" s="123"/>
      <c r="BT234" s="123"/>
      <c r="CD234" s="123"/>
      <c r="CN234" s="123"/>
      <c r="CX234" s="123"/>
      <c r="DH234" s="123"/>
      <c r="DR234" s="123"/>
      <c r="EB234" s="123"/>
      <c r="EL234" s="123"/>
      <c r="EV234" s="123"/>
      <c r="FF234" s="123"/>
      <c r="FP234" s="123"/>
      <c r="FZ234" s="123"/>
      <c r="GJ234" s="123"/>
      <c r="GT234" s="123"/>
      <c r="HD234" s="123"/>
      <c r="HN234" s="123"/>
      <c r="HX234" s="123"/>
    </row>
    <row xmlns:x14ac="http://schemas.microsoft.com/office/spreadsheetml/2009/9/ac" r="235" s="3" customFormat="true" x14ac:dyDescent="0.25">
      <c r="A235" s="384"/>
      <c r="B235" s="123"/>
      <c r="L235" s="123"/>
      <c r="V235" s="123"/>
      <c r="AF235" s="123"/>
      <c r="AP235" s="123"/>
      <c r="AZ235" s="123"/>
      <c r="BA235" s="123"/>
      <c r="BJ235" s="123"/>
      <c r="BT235" s="123"/>
      <c r="CD235" s="123"/>
      <c r="CN235" s="123"/>
      <c r="CX235" s="123"/>
      <c r="DH235" s="123"/>
      <c r="DR235" s="123"/>
      <c r="EB235" s="123"/>
      <c r="EL235" s="123"/>
      <c r="EV235" s="123"/>
      <c r="FF235" s="123"/>
      <c r="FP235" s="123"/>
      <c r="FZ235" s="123"/>
      <c r="GJ235" s="123"/>
      <c r="GT235" s="123"/>
      <c r="HD235" s="123"/>
      <c r="HN235" s="123"/>
      <c r="HX235" s="123"/>
    </row>
    <row xmlns:x14ac="http://schemas.microsoft.com/office/spreadsheetml/2009/9/ac" r="236" s="3" customFormat="true" x14ac:dyDescent="0.25">
      <c r="A236" s="384"/>
      <c r="B236" s="123"/>
      <c r="L236" s="123"/>
      <c r="V236" s="123"/>
      <c r="AF236" s="123"/>
      <c r="AP236" s="123"/>
      <c r="AZ236" s="123"/>
      <c r="BA236" s="123"/>
      <c r="BJ236" s="123"/>
      <c r="BT236" s="123"/>
      <c r="CD236" s="123"/>
      <c r="CN236" s="123"/>
      <c r="CX236" s="123"/>
      <c r="DH236" s="123"/>
      <c r="DR236" s="123"/>
      <c r="EB236" s="123"/>
      <c r="EL236" s="123"/>
      <c r="EV236" s="123"/>
      <c r="FF236" s="123"/>
      <c r="FP236" s="123"/>
      <c r="FZ236" s="123"/>
      <c r="GJ236" s="123"/>
      <c r="GT236" s="123"/>
      <c r="HD236" s="123"/>
      <c r="HN236" s="123"/>
      <c r="HX236" s="123"/>
    </row>
    <row xmlns:x14ac="http://schemas.microsoft.com/office/spreadsheetml/2009/9/ac" r="237" s="3" customFormat="true" x14ac:dyDescent="0.25">
      <c r="A237" s="384"/>
      <c r="B237" s="123"/>
      <c r="L237" s="123"/>
      <c r="V237" s="123"/>
      <c r="AF237" s="123"/>
      <c r="AP237" s="123"/>
      <c r="AZ237" s="123"/>
      <c r="BA237" s="123"/>
      <c r="BJ237" s="123"/>
      <c r="BT237" s="123"/>
      <c r="CD237" s="123"/>
      <c r="CN237" s="123"/>
      <c r="CX237" s="123"/>
      <c r="DH237" s="123"/>
      <c r="DR237" s="123"/>
      <c r="EB237" s="123"/>
      <c r="EL237" s="123"/>
      <c r="EV237" s="123"/>
      <c r="FF237" s="123"/>
      <c r="FP237" s="123"/>
      <c r="FZ237" s="123"/>
      <c r="GJ237" s="123"/>
      <c r="GT237" s="123"/>
      <c r="HD237" s="123"/>
      <c r="HN237" s="123"/>
      <c r="HX237" s="123"/>
    </row>
    <row xmlns:x14ac="http://schemas.microsoft.com/office/spreadsheetml/2009/9/ac" r="238" s="3" customFormat="true" x14ac:dyDescent="0.25">
      <c r="A238" s="384"/>
      <c r="B238" s="123"/>
      <c r="L238" s="123"/>
      <c r="V238" s="123"/>
      <c r="AF238" s="123"/>
      <c r="AP238" s="123"/>
      <c r="AZ238" s="123"/>
      <c r="BA238" s="123"/>
      <c r="BJ238" s="123"/>
      <c r="BT238" s="123"/>
      <c r="CD238" s="123"/>
      <c r="CN238" s="123"/>
      <c r="CX238" s="123"/>
      <c r="DH238" s="123"/>
      <c r="DR238" s="123"/>
      <c r="EB238" s="123"/>
      <c r="EL238" s="123"/>
      <c r="EV238" s="123"/>
      <c r="FF238" s="123"/>
      <c r="FP238" s="123"/>
      <c r="FZ238" s="123"/>
      <c r="GJ238" s="123"/>
      <c r="GT238" s="123"/>
      <c r="HD238" s="123"/>
      <c r="HN238" s="123"/>
      <c r="HX238" s="123"/>
    </row>
    <row xmlns:x14ac="http://schemas.microsoft.com/office/spreadsheetml/2009/9/ac" r="239" s="3" customFormat="true" x14ac:dyDescent="0.25">
      <c r="A239" s="384"/>
      <c r="B239" s="123"/>
      <c r="L239" s="123"/>
      <c r="V239" s="123"/>
      <c r="AF239" s="123"/>
      <c r="AP239" s="123"/>
      <c r="AZ239" s="123"/>
      <c r="BA239" s="123"/>
      <c r="BJ239" s="123"/>
      <c r="BT239" s="123"/>
      <c r="CD239" s="123"/>
      <c r="CN239" s="123"/>
      <c r="CX239" s="123"/>
      <c r="DH239" s="123"/>
      <c r="DR239" s="123"/>
      <c r="EB239" s="123"/>
      <c r="EL239" s="123"/>
      <c r="EV239" s="123"/>
      <c r="FF239" s="123"/>
      <c r="FP239" s="123"/>
      <c r="FZ239" s="123"/>
      <c r="GJ239" s="123"/>
      <c r="GT239" s="123"/>
      <c r="HD239" s="123"/>
      <c r="HN239" s="123"/>
      <c r="HX239" s="123"/>
    </row>
    <row xmlns:x14ac="http://schemas.microsoft.com/office/spreadsheetml/2009/9/ac" r="240" s="3" customFormat="true" x14ac:dyDescent="0.25">
      <c r="A240" s="384"/>
      <c r="B240" s="123"/>
      <c r="L240" s="123"/>
      <c r="V240" s="123"/>
      <c r="AF240" s="123"/>
      <c r="AP240" s="123"/>
      <c r="AZ240" s="123"/>
      <c r="BA240" s="123"/>
      <c r="BJ240" s="123"/>
      <c r="BT240" s="123"/>
      <c r="CD240" s="123"/>
      <c r="CN240" s="123"/>
      <c r="CX240" s="123"/>
      <c r="DH240" s="123"/>
      <c r="DR240" s="123"/>
      <c r="EB240" s="123"/>
      <c r="EL240" s="123"/>
      <c r="EV240" s="123"/>
      <c r="FF240" s="123"/>
      <c r="FP240" s="123"/>
      <c r="FZ240" s="123"/>
      <c r="GJ240" s="123"/>
      <c r="GT240" s="123"/>
      <c r="HD240" s="123"/>
      <c r="HN240" s="123"/>
      <c r="HX240" s="123"/>
    </row>
    <row xmlns:x14ac="http://schemas.microsoft.com/office/spreadsheetml/2009/9/ac" r="241" s="3" customFormat="true" x14ac:dyDescent="0.25">
      <c r="A241" s="384"/>
      <c r="B241" s="123"/>
      <c r="L241" s="123"/>
      <c r="V241" s="123"/>
      <c r="AF241" s="123"/>
      <c r="AP241" s="123"/>
      <c r="AZ241" s="123"/>
      <c r="BA241" s="123"/>
      <c r="BJ241" s="123"/>
      <c r="BT241" s="123"/>
      <c r="CD241" s="123"/>
      <c r="CN241" s="123"/>
      <c r="CX241" s="123"/>
      <c r="DH241" s="123"/>
      <c r="DR241" s="123"/>
      <c r="EB241" s="123"/>
      <c r="EL241" s="123"/>
      <c r="EV241" s="123"/>
      <c r="FF241" s="123"/>
      <c r="FP241" s="123"/>
      <c r="FZ241" s="123"/>
      <c r="GJ241" s="123"/>
      <c r="GT241" s="123"/>
      <c r="HD241" s="123"/>
      <c r="HN241" s="123"/>
      <c r="HX241" s="123"/>
    </row>
    <row xmlns:x14ac="http://schemas.microsoft.com/office/spreadsheetml/2009/9/ac" r="242" s="3" customFormat="true" x14ac:dyDescent="0.25">
      <c r="A242" s="384"/>
      <c r="B242" s="123"/>
      <c r="L242" s="123"/>
      <c r="V242" s="123"/>
      <c r="AF242" s="123"/>
      <c r="AP242" s="123"/>
      <c r="AZ242" s="123"/>
      <c r="BA242" s="123"/>
      <c r="BJ242" s="123"/>
      <c r="BT242" s="123"/>
      <c r="CD242" s="123"/>
      <c r="CN242" s="123"/>
      <c r="CX242" s="123"/>
      <c r="DH242" s="123"/>
      <c r="DR242" s="123"/>
      <c r="EB242" s="123"/>
      <c r="EL242" s="123"/>
      <c r="EV242" s="123"/>
      <c r="FF242" s="123"/>
      <c r="FP242" s="123"/>
      <c r="FZ242" s="123"/>
      <c r="GJ242" s="123"/>
      <c r="GT242" s="123"/>
      <c r="HD242" s="123"/>
      <c r="HN242" s="123"/>
      <c r="HX242" s="123"/>
    </row>
    <row xmlns:x14ac="http://schemas.microsoft.com/office/spreadsheetml/2009/9/ac" r="243" s="3" customFormat="true" x14ac:dyDescent="0.25">
      <c r="A243" s="384"/>
      <c r="B243" s="123"/>
      <c r="L243" s="123"/>
      <c r="V243" s="123"/>
      <c r="AF243" s="123"/>
      <c r="AP243" s="123"/>
      <c r="AZ243" s="123"/>
      <c r="BA243" s="123"/>
      <c r="BJ243" s="123"/>
      <c r="BT243" s="123"/>
      <c r="CD243" s="123"/>
      <c r="CN243" s="123"/>
      <c r="CX243" s="123"/>
      <c r="DH243" s="123"/>
      <c r="DR243" s="123"/>
      <c r="EB243" s="123"/>
      <c r="EL243" s="123"/>
      <c r="EV243" s="123"/>
      <c r="FF243" s="123"/>
      <c r="FP243" s="123"/>
      <c r="FZ243" s="123"/>
      <c r="GJ243" s="123"/>
      <c r="GT243" s="123"/>
      <c r="HD243" s="123"/>
      <c r="HN243" s="123"/>
      <c r="HX243" s="123"/>
    </row>
    <row xmlns:x14ac="http://schemas.microsoft.com/office/spreadsheetml/2009/9/ac" r="244" s="3" customFormat="true" x14ac:dyDescent="0.25">
      <c r="A244" s="384"/>
      <c r="B244" s="123"/>
      <c r="L244" s="123"/>
      <c r="V244" s="123"/>
      <c r="AF244" s="123"/>
      <c r="AP244" s="123"/>
      <c r="AZ244" s="123"/>
      <c r="BA244" s="123"/>
      <c r="BJ244" s="123"/>
      <c r="BT244" s="123"/>
      <c r="CD244" s="123"/>
      <c r="CN244" s="123"/>
      <c r="CX244" s="123"/>
      <c r="DH244" s="123"/>
      <c r="DR244" s="123"/>
      <c r="EB244" s="123"/>
      <c r="EL244" s="123"/>
      <c r="EV244" s="123"/>
      <c r="FF244" s="123"/>
      <c r="FP244" s="123"/>
      <c r="FZ244" s="123"/>
      <c r="GJ244" s="123"/>
      <c r="GT244" s="123"/>
      <c r="HD244" s="123"/>
      <c r="HN244" s="123"/>
      <c r="HX244" s="123"/>
    </row>
    <row xmlns:x14ac="http://schemas.microsoft.com/office/spreadsheetml/2009/9/ac" r="245" s="3" customFormat="true" x14ac:dyDescent="0.25">
      <c r="A245" s="384"/>
      <c r="B245" s="123"/>
      <c r="L245" s="123"/>
      <c r="V245" s="123"/>
      <c r="AF245" s="123"/>
      <c r="AP245" s="123"/>
      <c r="AZ245" s="123"/>
      <c r="BA245" s="123"/>
      <c r="BJ245" s="123"/>
      <c r="BT245" s="123"/>
      <c r="CD245" s="123"/>
      <c r="CN245" s="123"/>
      <c r="CX245" s="123"/>
      <c r="DH245" s="123"/>
      <c r="DR245" s="123"/>
      <c r="EB245" s="123"/>
      <c r="EL245" s="123"/>
      <c r="EV245" s="123"/>
      <c r="FF245" s="123"/>
      <c r="FP245" s="123"/>
      <c r="FZ245" s="123"/>
      <c r="GJ245" s="123"/>
      <c r="GT245" s="123"/>
      <c r="HD245" s="123"/>
      <c r="HN245" s="123"/>
      <c r="HX245" s="123"/>
    </row>
    <row xmlns:x14ac="http://schemas.microsoft.com/office/spreadsheetml/2009/9/ac" r="246" s="3" customFormat="true" x14ac:dyDescent="0.25">
      <c r="A246" s="384"/>
      <c r="B246" s="123"/>
      <c r="L246" s="123"/>
      <c r="V246" s="123"/>
      <c r="AF246" s="123"/>
      <c r="AP246" s="123"/>
      <c r="AZ246" s="123"/>
      <c r="BA246" s="123"/>
      <c r="BJ246" s="123"/>
      <c r="BT246" s="123"/>
      <c r="CD246" s="123"/>
      <c r="CN246" s="123"/>
      <c r="CX246" s="123"/>
      <c r="DH246" s="123"/>
      <c r="DR246" s="123"/>
      <c r="EB246" s="123"/>
      <c r="EL246" s="123"/>
      <c r="EV246" s="123"/>
      <c r="FF246" s="123"/>
      <c r="FP246" s="123"/>
      <c r="FZ246" s="123"/>
      <c r="GJ246" s="123"/>
      <c r="GT246" s="123"/>
      <c r="HD246" s="123"/>
      <c r="HN246" s="123"/>
      <c r="HX246" s="123"/>
    </row>
    <row xmlns:x14ac="http://schemas.microsoft.com/office/spreadsheetml/2009/9/ac" r="247" s="3" customFormat="true" x14ac:dyDescent="0.25">
      <c r="A247" s="384"/>
      <c r="B247" s="123"/>
      <c r="L247" s="123"/>
      <c r="V247" s="123"/>
      <c r="AF247" s="123"/>
      <c r="AP247" s="123"/>
      <c r="AZ247" s="123"/>
      <c r="BA247" s="123"/>
      <c r="BJ247" s="123"/>
      <c r="BT247" s="123"/>
      <c r="CD247" s="123"/>
      <c r="CN247" s="123"/>
      <c r="CX247" s="123"/>
      <c r="DH247" s="123"/>
      <c r="DR247" s="123"/>
      <c r="EB247" s="123"/>
      <c r="EL247" s="123"/>
      <c r="EV247" s="123"/>
      <c r="FF247" s="123"/>
      <c r="FP247" s="123"/>
      <c r="FZ247" s="123"/>
      <c r="GJ247" s="123"/>
      <c r="GT247" s="123"/>
      <c r="HD247" s="123"/>
      <c r="HN247" s="123"/>
      <c r="HX247" s="123"/>
    </row>
    <row xmlns:x14ac="http://schemas.microsoft.com/office/spreadsheetml/2009/9/ac" r="248" s="3" customFormat="true" x14ac:dyDescent="0.25">
      <c r="A248" s="384"/>
      <c r="B248" s="123"/>
      <c r="L248" s="123"/>
      <c r="V248" s="123"/>
      <c r="AF248" s="123"/>
      <c r="AP248" s="123"/>
      <c r="AZ248" s="123"/>
      <c r="BA248" s="123"/>
      <c r="BJ248" s="123"/>
      <c r="BT248" s="123"/>
      <c r="CD248" s="123"/>
      <c r="CN248" s="123"/>
      <c r="CX248" s="123"/>
      <c r="DH248" s="123"/>
      <c r="DR248" s="123"/>
      <c r="EB248" s="123"/>
      <c r="EL248" s="123"/>
      <c r="EV248" s="123"/>
      <c r="FF248" s="123"/>
      <c r="FP248" s="123"/>
      <c r="FZ248" s="123"/>
      <c r="GJ248" s="123"/>
      <c r="GT248" s="123"/>
      <c r="HD248" s="123"/>
      <c r="HN248" s="123"/>
      <c r="HX248" s="123"/>
    </row>
    <row xmlns:x14ac="http://schemas.microsoft.com/office/spreadsheetml/2009/9/ac" r="249" s="3" customFormat="true" x14ac:dyDescent="0.25">
      <c r="A249" s="384"/>
      <c r="B249" s="123"/>
      <c r="L249" s="123"/>
      <c r="V249" s="123"/>
      <c r="AF249" s="123"/>
      <c r="AP249" s="123"/>
      <c r="AZ249" s="123"/>
      <c r="BA249" s="123"/>
      <c r="BJ249" s="123"/>
      <c r="BT249" s="123"/>
      <c r="CD249" s="123"/>
      <c r="CN249" s="123"/>
      <c r="CX249" s="123"/>
      <c r="DH249" s="123"/>
      <c r="DR249" s="123"/>
      <c r="EB249" s="123"/>
      <c r="EL249" s="123"/>
      <c r="EV249" s="123"/>
      <c r="FF249" s="123"/>
      <c r="FP249" s="123"/>
      <c r="FZ249" s="123"/>
      <c r="GJ249" s="123"/>
      <c r="GT249" s="123"/>
      <c r="HD249" s="123"/>
      <c r="HN249" s="123"/>
      <c r="HX249" s="123"/>
    </row>
    <row xmlns:x14ac="http://schemas.microsoft.com/office/spreadsheetml/2009/9/ac" r="250" s="3" customFormat="true" x14ac:dyDescent="0.25">
      <c r="A250" s="384"/>
      <c r="B250" s="123"/>
      <c r="L250" s="123"/>
      <c r="V250" s="123"/>
      <c r="AF250" s="123"/>
      <c r="AP250" s="123"/>
      <c r="AZ250" s="123"/>
      <c r="BA250" s="123"/>
      <c r="BJ250" s="123"/>
      <c r="BT250" s="123"/>
      <c r="CD250" s="123"/>
      <c r="CN250" s="123"/>
      <c r="CX250" s="123"/>
      <c r="DH250" s="123"/>
      <c r="DR250" s="123"/>
      <c r="EB250" s="123"/>
      <c r="EL250" s="123"/>
      <c r="EV250" s="123"/>
      <c r="FF250" s="123"/>
      <c r="FP250" s="123"/>
      <c r="FZ250" s="123"/>
      <c r="GJ250" s="123"/>
      <c r="GT250" s="123"/>
      <c r="HD250" s="123"/>
      <c r="HN250" s="123"/>
      <c r="HX250" s="123"/>
    </row>
    <row xmlns:x14ac="http://schemas.microsoft.com/office/spreadsheetml/2009/9/ac" r="251" s="3" customFormat="true" x14ac:dyDescent="0.25">
      <c r="A251" s="384"/>
      <c r="B251" s="123"/>
      <c r="L251" s="123"/>
      <c r="V251" s="123"/>
      <c r="AF251" s="123"/>
      <c r="AP251" s="123"/>
      <c r="AZ251" s="123"/>
      <c r="BA251" s="123"/>
      <c r="BJ251" s="123"/>
      <c r="BT251" s="123"/>
      <c r="CD251" s="123"/>
      <c r="CN251" s="123"/>
      <c r="CX251" s="123"/>
      <c r="DH251" s="123"/>
      <c r="DR251" s="123"/>
      <c r="EB251" s="123"/>
      <c r="EL251" s="123"/>
      <c r="EV251" s="123"/>
      <c r="FF251" s="123"/>
      <c r="FP251" s="123"/>
      <c r="FZ251" s="123"/>
      <c r="GJ251" s="123"/>
      <c r="GT251" s="123"/>
      <c r="HD251" s="123"/>
      <c r="HN251" s="123"/>
      <c r="HX251" s="123"/>
    </row>
    <row xmlns:x14ac="http://schemas.microsoft.com/office/spreadsheetml/2009/9/ac" r="252" s="3" customFormat="true" x14ac:dyDescent="0.25">
      <c r="A252" s="384"/>
      <c r="B252" s="123"/>
      <c r="L252" s="123"/>
      <c r="V252" s="123"/>
      <c r="AF252" s="123"/>
      <c r="AP252" s="123"/>
      <c r="AZ252" s="123"/>
      <c r="BA252" s="123"/>
      <c r="BJ252" s="123"/>
      <c r="BT252" s="123"/>
      <c r="CD252" s="123"/>
      <c r="CN252" s="123"/>
      <c r="CX252" s="123"/>
      <c r="DH252" s="123"/>
      <c r="DR252" s="123"/>
      <c r="EB252" s="123"/>
      <c r="EL252" s="123"/>
      <c r="EV252" s="123"/>
      <c r="FF252" s="123"/>
      <c r="FP252" s="123"/>
      <c r="FZ252" s="123"/>
      <c r="GJ252" s="123"/>
      <c r="GT252" s="123"/>
      <c r="HD252" s="123"/>
      <c r="HN252" s="123"/>
      <c r="HX252" s="123"/>
    </row>
    <row xmlns:x14ac="http://schemas.microsoft.com/office/spreadsheetml/2009/9/ac" r="253" s="3" customFormat="true" x14ac:dyDescent="0.25">
      <c r="A253" s="384"/>
      <c r="B253" s="123"/>
      <c r="L253" s="123"/>
      <c r="V253" s="123"/>
      <c r="AF253" s="123"/>
      <c r="AP253" s="123"/>
      <c r="AZ253" s="123"/>
      <c r="BA253" s="123"/>
      <c r="BJ253" s="123"/>
      <c r="BT253" s="123"/>
      <c r="CD253" s="123"/>
      <c r="CN253" s="123"/>
      <c r="CX253" s="123"/>
      <c r="DH253" s="123"/>
      <c r="DR253" s="123"/>
      <c r="EB253" s="123"/>
      <c r="EL253" s="123"/>
      <c r="EV253" s="123"/>
      <c r="FF253" s="123"/>
      <c r="FP253" s="123"/>
      <c r="FZ253" s="123"/>
      <c r="GJ253" s="123"/>
      <c r="GT253" s="123"/>
      <c r="HD253" s="123"/>
      <c r="HN253" s="123"/>
      <c r="HX253" s="123"/>
    </row>
    <row xmlns:x14ac="http://schemas.microsoft.com/office/spreadsheetml/2009/9/ac" r="254" s="3" customFormat="true" x14ac:dyDescent="0.25">
      <c r="A254" s="384"/>
      <c r="B254" s="123"/>
      <c r="L254" s="123"/>
      <c r="V254" s="123"/>
      <c r="AF254" s="123"/>
      <c r="AP254" s="123"/>
      <c r="AZ254" s="123"/>
      <c r="BA254" s="123"/>
      <c r="BJ254" s="123"/>
      <c r="BT254" s="123"/>
      <c r="CD254" s="123"/>
      <c r="CN254" s="123"/>
      <c r="CX254" s="123"/>
      <c r="DH254" s="123"/>
      <c r="DR254" s="123"/>
      <c r="EB254" s="123"/>
      <c r="EL254" s="123"/>
      <c r="EV254" s="123"/>
      <c r="FF254" s="123"/>
      <c r="FP254" s="123"/>
      <c r="FZ254" s="123"/>
      <c r="GJ254" s="123"/>
      <c r="GT254" s="123"/>
      <c r="HD254" s="123"/>
      <c r="HN254" s="123"/>
      <c r="HX254" s="123"/>
    </row>
    <row xmlns:x14ac="http://schemas.microsoft.com/office/spreadsheetml/2009/9/ac" r="255" s="3" customFormat="true" x14ac:dyDescent="0.25">
      <c r="A255" s="384"/>
      <c r="B255" s="123"/>
      <c r="L255" s="123"/>
      <c r="V255" s="123"/>
      <c r="AF255" s="123"/>
      <c r="AP255" s="123"/>
      <c r="AZ255" s="123"/>
      <c r="BA255" s="123"/>
      <c r="BJ255" s="123"/>
      <c r="BT255" s="123"/>
      <c r="CD255" s="123"/>
      <c r="CN255" s="123"/>
      <c r="CX255" s="123"/>
      <c r="DH255" s="123"/>
      <c r="DR255" s="123"/>
      <c r="EB255" s="123"/>
      <c r="EL255" s="123"/>
      <c r="EV255" s="123"/>
      <c r="FF255" s="123"/>
      <c r="FP255" s="123"/>
      <c r="FZ255" s="123"/>
      <c r="GJ255" s="123"/>
      <c r="GT255" s="123"/>
      <c r="HD255" s="123"/>
      <c r="HN255" s="123"/>
      <c r="HX255" s="123"/>
    </row>
    <row xmlns:x14ac="http://schemas.microsoft.com/office/spreadsheetml/2009/9/ac" r="256" s="3" customFormat="true" x14ac:dyDescent="0.25">
      <c r="A256" s="384"/>
      <c r="B256" s="123"/>
      <c r="L256" s="123"/>
      <c r="V256" s="123"/>
      <c r="AF256" s="123"/>
      <c r="AP256" s="123"/>
      <c r="AZ256" s="123"/>
      <c r="BA256" s="123"/>
      <c r="BJ256" s="123"/>
      <c r="BT256" s="123"/>
      <c r="CD256" s="123"/>
      <c r="CN256" s="123"/>
      <c r="CX256" s="123"/>
      <c r="DH256" s="123"/>
      <c r="DR256" s="123"/>
      <c r="EB256" s="123"/>
      <c r="EL256" s="123"/>
      <c r="EV256" s="123"/>
      <c r="FF256" s="123"/>
      <c r="FP256" s="123"/>
      <c r="FZ256" s="123"/>
      <c r="GJ256" s="123"/>
      <c r="GT256" s="123"/>
      <c r="HD256" s="123"/>
      <c r="HN256" s="123"/>
      <c r="HX256" s="123"/>
    </row>
    <row xmlns:x14ac="http://schemas.microsoft.com/office/spreadsheetml/2009/9/ac" r="257" s="3" customFormat="true" x14ac:dyDescent="0.25">
      <c r="A257" s="384"/>
      <c r="B257" s="123"/>
      <c r="L257" s="123"/>
      <c r="V257" s="123"/>
      <c r="AF257" s="123"/>
      <c r="AP257" s="123"/>
      <c r="AZ257" s="123"/>
      <c r="BA257" s="123"/>
      <c r="BJ257" s="123"/>
      <c r="BT257" s="123"/>
      <c r="CD257" s="123"/>
      <c r="CN257" s="123"/>
      <c r="CX257" s="123"/>
      <c r="DH257" s="123"/>
      <c r="DR257" s="123"/>
      <c r="EB257" s="123"/>
      <c r="EL257" s="123"/>
      <c r="EV257" s="123"/>
      <c r="FF257" s="123"/>
      <c r="FP257" s="123"/>
      <c r="FZ257" s="123"/>
      <c r="GJ257" s="123"/>
      <c r="GT257" s="123"/>
      <c r="HD257" s="123"/>
      <c r="HN257" s="123"/>
      <c r="HX257" s="123"/>
    </row>
    <row xmlns:x14ac="http://schemas.microsoft.com/office/spreadsheetml/2009/9/ac" r="258" s="3" customFormat="true" x14ac:dyDescent="0.25">
      <c r="A258" s="384"/>
      <c r="B258" s="123"/>
      <c r="L258" s="123"/>
      <c r="V258" s="123"/>
      <c r="AF258" s="123"/>
      <c r="AP258" s="123"/>
      <c r="AZ258" s="123"/>
      <c r="BA258" s="123"/>
      <c r="BJ258" s="123"/>
      <c r="BT258" s="123"/>
      <c r="CD258" s="123"/>
      <c r="CN258" s="123"/>
      <c r="CX258" s="123"/>
      <c r="DH258" s="123"/>
      <c r="DR258" s="123"/>
      <c r="EB258" s="123"/>
      <c r="EL258" s="123"/>
      <c r="EV258" s="123"/>
      <c r="FF258" s="123"/>
      <c r="FP258" s="123"/>
      <c r="FZ258" s="123"/>
      <c r="GJ258" s="123"/>
      <c r="GT258" s="123"/>
      <c r="HD258" s="123"/>
      <c r="HN258" s="123"/>
      <c r="HX258" s="123"/>
    </row>
    <row xmlns:x14ac="http://schemas.microsoft.com/office/spreadsheetml/2009/9/ac" r="259" s="3" customFormat="true" x14ac:dyDescent="0.25">
      <c r="A259" s="384"/>
      <c r="B259" s="123"/>
      <c r="L259" s="123"/>
      <c r="V259" s="123"/>
      <c r="AF259" s="123"/>
      <c r="AP259" s="123"/>
      <c r="AZ259" s="123"/>
      <c r="BA259" s="123"/>
      <c r="BJ259" s="123"/>
      <c r="BT259" s="123"/>
      <c r="CD259" s="123"/>
      <c r="CN259" s="123"/>
      <c r="CX259" s="123"/>
      <c r="DH259" s="123"/>
      <c r="DR259" s="123"/>
      <c r="EB259" s="123"/>
      <c r="EL259" s="123"/>
      <c r="EV259" s="123"/>
      <c r="FF259" s="123"/>
      <c r="FP259" s="123"/>
      <c r="FZ259" s="123"/>
      <c r="GJ259" s="123"/>
      <c r="GT259" s="123"/>
      <c r="HD259" s="123"/>
      <c r="HN259" s="123"/>
      <c r="HX259" s="123"/>
    </row>
    <row xmlns:x14ac="http://schemas.microsoft.com/office/spreadsheetml/2009/9/ac" r="260" s="3" customFormat="true" x14ac:dyDescent="0.25">
      <c r="A260" s="384"/>
      <c r="B260" s="123"/>
      <c r="L260" s="123"/>
      <c r="V260" s="123"/>
      <c r="AF260" s="123"/>
      <c r="AP260" s="123"/>
      <c r="AZ260" s="123"/>
      <c r="BA260" s="123"/>
      <c r="BJ260" s="123"/>
      <c r="BT260" s="123"/>
      <c r="CD260" s="123"/>
      <c r="CN260" s="123"/>
      <c r="CX260" s="123"/>
      <c r="DH260" s="123"/>
      <c r="DR260" s="123"/>
      <c r="EB260" s="123"/>
      <c r="EL260" s="123"/>
      <c r="EV260" s="123"/>
      <c r="FF260" s="123"/>
      <c r="FP260" s="123"/>
      <c r="FZ260" s="123"/>
      <c r="GJ260" s="123"/>
      <c r="GT260" s="123"/>
      <c r="HD260" s="123"/>
      <c r="HN260" s="123"/>
      <c r="HX260" s="123"/>
    </row>
    <row xmlns:x14ac="http://schemas.microsoft.com/office/spreadsheetml/2009/9/ac" r="261" s="3" customFormat="true" x14ac:dyDescent="0.25">
      <c r="A261" s="384"/>
      <c r="B261" s="123"/>
      <c r="L261" s="123"/>
      <c r="V261" s="123"/>
      <c r="AF261" s="123"/>
      <c r="AP261" s="123"/>
      <c r="AZ261" s="123"/>
      <c r="BA261" s="123"/>
      <c r="BJ261" s="123"/>
      <c r="BT261" s="123"/>
      <c r="CD261" s="123"/>
      <c r="CN261" s="123"/>
      <c r="CX261" s="123"/>
      <c r="DH261" s="123"/>
      <c r="DR261" s="123"/>
      <c r="EB261" s="123"/>
      <c r="EL261" s="123"/>
      <c r="EV261" s="123"/>
      <c r="FF261" s="123"/>
      <c r="FP261" s="123"/>
      <c r="FZ261" s="123"/>
      <c r="GJ261" s="123"/>
      <c r="GT261" s="123"/>
      <c r="HD261" s="123"/>
      <c r="HN261" s="123"/>
      <c r="HX261" s="123"/>
    </row>
    <row xmlns:x14ac="http://schemas.microsoft.com/office/spreadsheetml/2009/9/ac" r="262" s="3" customFormat="true" x14ac:dyDescent="0.25">
      <c r="A262" s="384"/>
      <c r="B262" s="123"/>
      <c r="L262" s="123"/>
      <c r="V262" s="123"/>
      <c r="AF262" s="123"/>
      <c r="AP262" s="123"/>
      <c r="AZ262" s="123"/>
      <c r="BA262" s="123"/>
      <c r="BJ262" s="123"/>
      <c r="BT262" s="123"/>
      <c r="CD262" s="123"/>
      <c r="CN262" s="123"/>
      <c r="CX262" s="123"/>
      <c r="DH262" s="123"/>
      <c r="DR262" s="123"/>
      <c r="EB262" s="123"/>
      <c r="EL262" s="123"/>
      <c r="EV262" s="123"/>
      <c r="FF262" s="123"/>
      <c r="FP262" s="123"/>
      <c r="FZ262" s="123"/>
      <c r="GJ262" s="123"/>
      <c r="GT262" s="123"/>
      <c r="HD262" s="123"/>
      <c r="HN262" s="123"/>
      <c r="HX262" s="123"/>
    </row>
    <row xmlns:x14ac="http://schemas.microsoft.com/office/spreadsheetml/2009/9/ac" r="263" s="3" customFormat="true" x14ac:dyDescent="0.25">
      <c r="A263" s="384"/>
      <c r="B263" s="123"/>
      <c r="L263" s="123"/>
      <c r="V263" s="123"/>
      <c r="AF263" s="123"/>
      <c r="AP263" s="123"/>
      <c r="AZ263" s="123"/>
      <c r="BA263" s="123"/>
      <c r="BJ263" s="123"/>
      <c r="BT263" s="123"/>
      <c r="CD263" s="123"/>
      <c r="CN263" s="123"/>
      <c r="CX263" s="123"/>
      <c r="DH263" s="123"/>
      <c r="DR263" s="123"/>
      <c r="EB263" s="123"/>
      <c r="EL263" s="123"/>
      <c r="EV263" s="123"/>
      <c r="FF263" s="123"/>
      <c r="FP263" s="123"/>
      <c r="FZ263" s="123"/>
      <c r="GJ263" s="123"/>
      <c r="GT263" s="123"/>
      <c r="HD263" s="123"/>
      <c r="HN263" s="123"/>
      <c r="HX263" s="123"/>
    </row>
    <row xmlns:x14ac="http://schemas.microsoft.com/office/spreadsheetml/2009/9/ac" r="264" s="3" customFormat="true" x14ac:dyDescent="0.25">
      <c r="A264" s="384"/>
      <c r="B264" s="123"/>
      <c r="L264" s="123"/>
      <c r="V264" s="123"/>
      <c r="AF264" s="123"/>
      <c r="AP264" s="123"/>
      <c r="AZ264" s="123"/>
      <c r="BA264" s="123"/>
      <c r="BJ264" s="123"/>
      <c r="BT264" s="123"/>
      <c r="CD264" s="123"/>
      <c r="CN264" s="123"/>
      <c r="CX264" s="123"/>
      <c r="DH264" s="123"/>
      <c r="DR264" s="123"/>
      <c r="EB264" s="123"/>
      <c r="EL264" s="123"/>
      <c r="EV264" s="123"/>
      <c r="FF264" s="123"/>
      <c r="FP264" s="123"/>
      <c r="FZ264" s="123"/>
      <c r="GJ264" s="123"/>
      <c r="GT264" s="123"/>
      <c r="HD264" s="123"/>
      <c r="HN264" s="123"/>
      <c r="HX264" s="123"/>
    </row>
    <row xmlns:x14ac="http://schemas.microsoft.com/office/spreadsheetml/2009/9/ac" r="265" s="3" customFormat="true" x14ac:dyDescent="0.25">
      <c r="A265" s="384"/>
      <c r="B265" s="123"/>
      <c r="L265" s="123"/>
      <c r="V265" s="123"/>
      <c r="AF265" s="123"/>
      <c r="AP265" s="123"/>
      <c r="AZ265" s="123"/>
      <c r="BA265" s="123"/>
      <c r="BJ265" s="123"/>
      <c r="BT265" s="123"/>
      <c r="CD265" s="123"/>
      <c r="CN265" s="123"/>
      <c r="CX265" s="123"/>
      <c r="DH265" s="123"/>
      <c r="DR265" s="123"/>
      <c r="EB265" s="123"/>
      <c r="EL265" s="123"/>
      <c r="EV265" s="123"/>
      <c r="FF265" s="123"/>
      <c r="FP265" s="123"/>
      <c r="FZ265" s="123"/>
      <c r="GJ265" s="123"/>
      <c r="GT265" s="123"/>
      <c r="HD265" s="123"/>
      <c r="HN265" s="123"/>
      <c r="HX265" s="123"/>
    </row>
    <row xmlns:x14ac="http://schemas.microsoft.com/office/spreadsheetml/2009/9/ac" r="266" s="3" customFormat="true" x14ac:dyDescent="0.25">
      <c r="A266" s="384"/>
      <c r="B266" s="123"/>
      <c r="L266" s="123"/>
      <c r="V266" s="123"/>
      <c r="AF266" s="123"/>
      <c r="AP266" s="123"/>
      <c r="AZ266" s="123"/>
      <c r="BA266" s="123"/>
      <c r="BJ266" s="123"/>
      <c r="BT266" s="123"/>
      <c r="CD266" s="123"/>
      <c r="CN266" s="123"/>
      <c r="CX266" s="123"/>
      <c r="DH266" s="123"/>
      <c r="DR266" s="123"/>
      <c r="EB266" s="123"/>
      <c r="EL266" s="123"/>
      <c r="EV266" s="123"/>
      <c r="FF266" s="123"/>
      <c r="FP266" s="123"/>
      <c r="FZ266" s="123"/>
      <c r="GJ266" s="123"/>
      <c r="GT266" s="123"/>
      <c r="HD266" s="123"/>
      <c r="HN266" s="123"/>
      <c r="HX266" s="123"/>
    </row>
    <row xmlns:x14ac="http://schemas.microsoft.com/office/spreadsheetml/2009/9/ac" r="267" s="3" customFormat="true" x14ac:dyDescent="0.25">
      <c r="A267" s="384"/>
      <c r="B267" s="123"/>
      <c r="L267" s="123"/>
      <c r="V267" s="123"/>
      <c r="AF267" s="123"/>
      <c r="AP267" s="123"/>
      <c r="AZ267" s="123"/>
      <c r="BA267" s="123"/>
      <c r="BJ267" s="123"/>
      <c r="BT267" s="123"/>
      <c r="CD267" s="123"/>
      <c r="CN267" s="123"/>
      <c r="CX267" s="123"/>
      <c r="DH267" s="123"/>
      <c r="DR267" s="123"/>
      <c r="EB267" s="123"/>
      <c r="EL267" s="123"/>
      <c r="EV267" s="123"/>
      <c r="FF267" s="123"/>
      <c r="FP267" s="123"/>
      <c r="FZ267" s="123"/>
      <c r="GJ267" s="123"/>
      <c r="GT267" s="123"/>
      <c r="HD267" s="123"/>
      <c r="HN267" s="123"/>
      <c r="HX267" s="123"/>
    </row>
    <row xmlns:x14ac="http://schemas.microsoft.com/office/spreadsheetml/2009/9/ac" r="268" s="3" customFormat="true" x14ac:dyDescent="0.25">
      <c r="A268" s="384"/>
      <c r="B268" s="123"/>
      <c r="L268" s="123"/>
      <c r="V268" s="123"/>
      <c r="AF268" s="123"/>
      <c r="AP268" s="123"/>
      <c r="AZ268" s="123"/>
      <c r="BA268" s="123"/>
      <c r="BJ268" s="123"/>
      <c r="BT268" s="123"/>
      <c r="CD268" s="123"/>
      <c r="CN268" s="123"/>
      <c r="CX268" s="123"/>
      <c r="DH268" s="123"/>
      <c r="DR268" s="123"/>
      <c r="EB268" s="123"/>
      <c r="EL268" s="123"/>
      <c r="EV268" s="123"/>
      <c r="FF268" s="123"/>
      <c r="FP268" s="123"/>
      <c r="FZ268" s="123"/>
      <c r="GJ268" s="123"/>
      <c r="GT268" s="123"/>
      <c r="HD268" s="123"/>
      <c r="HN268" s="123"/>
      <c r="HX268" s="123"/>
    </row>
    <row xmlns:x14ac="http://schemas.microsoft.com/office/spreadsheetml/2009/9/ac" r="269" s="3" customFormat="true" x14ac:dyDescent="0.25">
      <c r="A269" s="384"/>
      <c r="B269" s="123"/>
      <c r="L269" s="123"/>
      <c r="V269" s="123"/>
      <c r="AF269" s="123"/>
      <c r="AP269" s="123"/>
      <c r="AZ269" s="123"/>
      <c r="BA269" s="123"/>
      <c r="BJ269" s="123"/>
      <c r="BT269" s="123"/>
      <c r="CD269" s="123"/>
      <c r="CN269" s="123"/>
      <c r="CX269" s="123"/>
      <c r="DH269" s="123"/>
      <c r="DR269" s="123"/>
      <c r="EB269" s="123"/>
      <c r="EL269" s="123"/>
      <c r="EV269" s="123"/>
      <c r="FF269" s="123"/>
      <c r="FP269" s="123"/>
      <c r="FZ269" s="123"/>
      <c r="GJ269" s="123"/>
      <c r="GT269" s="123"/>
      <c r="HD269" s="123"/>
      <c r="HN269" s="123"/>
      <c r="HX269" s="123"/>
    </row>
    <row xmlns:x14ac="http://schemas.microsoft.com/office/spreadsheetml/2009/9/ac" r="270" s="3" customFormat="true" x14ac:dyDescent="0.25">
      <c r="A270" s="384"/>
      <c r="B270" s="123"/>
      <c r="L270" s="123"/>
      <c r="V270" s="123"/>
      <c r="AF270" s="123"/>
      <c r="AP270" s="123"/>
      <c r="AZ270" s="123"/>
      <c r="BA270" s="123"/>
      <c r="BJ270" s="123"/>
      <c r="BT270" s="123"/>
      <c r="CD270" s="123"/>
      <c r="CN270" s="123"/>
      <c r="CX270" s="123"/>
      <c r="DH270" s="123"/>
      <c r="DR270" s="123"/>
      <c r="EB270" s="123"/>
      <c r="EL270" s="123"/>
      <c r="EV270" s="123"/>
      <c r="FF270" s="123"/>
      <c r="FP270" s="123"/>
      <c r="FZ270" s="123"/>
      <c r="GJ270" s="123"/>
      <c r="GT270" s="123"/>
      <c r="HD270" s="123"/>
      <c r="HN270" s="123"/>
      <c r="HX270" s="123"/>
    </row>
    <row xmlns:x14ac="http://schemas.microsoft.com/office/spreadsheetml/2009/9/ac" r="271" s="3" customFormat="true" x14ac:dyDescent="0.25">
      <c r="A271" s="384"/>
      <c r="B271" s="123"/>
      <c r="L271" s="123"/>
      <c r="V271" s="123"/>
      <c r="AF271" s="123"/>
      <c r="AP271" s="123"/>
      <c r="AZ271" s="123"/>
      <c r="BA271" s="123"/>
      <c r="BJ271" s="123"/>
      <c r="BT271" s="123"/>
      <c r="CD271" s="123"/>
      <c r="CN271" s="123"/>
      <c r="CX271" s="123"/>
      <c r="DH271" s="123"/>
      <c r="DR271" s="123"/>
      <c r="EB271" s="123"/>
      <c r="EL271" s="123"/>
      <c r="EV271" s="123"/>
      <c r="FF271" s="123"/>
      <c r="FP271" s="123"/>
      <c r="FZ271" s="123"/>
      <c r="GJ271" s="123"/>
      <c r="GT271" s="123"/>
      <c r="HD271" s="123"/>
      <c r="HN271" s="123"/>
      <c r="HX271" s="123"/>
    </row>
    <row xmlns:x14ac="http://schemas.microsoft.com/office/spreadsheetml/2009/9/ac" r="272" s="3" customFormat="true" x14ac:dyDescent="0.25">
      <c r="A272" s="384"/>
      <c r="B272" s="123"/>
      <c r="L272" s="123"/>
      <c r="V272" s="123"/>
      <c r="AF272" s="123"/>
      <c r="AP272" s="123"/>
      <c r="AZ272" s="123"/>
      <c r="BA272" s="123"/>
      <c r="BJ272" s="123"/>
      <c r="BT272" s="123"/>
      <c r="CD272" s="123"/>
      <c r="CN272" s="123"/>
      <c r="CX272" s="123"/>
      <c r="DH272" s="123"/>
      <c r="DR272" s="123"/>
      <c r="EB272" s="123"/>
      <c r="EL272" s="123"/>
      <c r="EV272" s="123"/>
      <c r="FF272" s="123"/>
      <c r="FP272" s="123"/>
      <c r="FZ272" s="123"/>
      <c r="GJ272" s="123"/>
      <c r="GT272" s="123"/>
      <c r="HD272" s="123"/>
      <c r="HN272" s="123"/>
      <c r="HX272" s="123"/>
    </row>
    <row xmlns:x14ac="http://schemas.microsoft.com/office/spreadsheetml/2009/9/ac" r="273" s="3" customFormat="true" x14ac:dyDescent="0.25">
      <c r="A273" s="384"/>
      <c r="B273" s="123"/>
      <c r="L273" s="123"/>
      <c r="V273" s="123"/>
      <c r="AF273" s="123"/>
      <c r="AP273" s="123"/>
      <c r="AZ273" s="123"/>
      <c r="BA273" s="123"/>
      <c r="BJ273" s="123"/>
      <c r="BT273" s="123"/>
      <c r="CD273" s="123"/>
      <c r="CN273" s="123"/>
      <c r="CX273" s="123"/>
      <c r="DH273" s="123"/>
      <c r="DR273" s="123"/>
      <c r="EB273" s="123"/>
      <c r="EL273" s="123"/>
      <c r="EV273" s="123"/>
      <c r="FF273" s="123"/>
      <c r="FP273" s="123"/>
      <c r="FZ273" s="123"/>
      <c r="GJ273" s="123"/>
      <c r="GT273" s="123"/>
      <c r="HD273" s="123"/>
      <c r="HN273" s="123"/>
      <c r="HX273" s="123"/>
    </row>
    <row xmlns:x14ac="http://schemas.microsoft.com/office/spreadsheetml/2009/9/ac" r="274" s="3" customFormat="true" x14ac:dyDescent="0.25">
      <c r="A274" s="384"/>
      <c r="B274" s="123"/>
      <c r="L274" s="123"/>
      <c r="V274" s="123"/>
      <c r="AF274" s="123"/>
      <c r="AP274" s="123"/>
      <c r="AZ274" s="123"/>
      <c r="BA274" s="123"/>
      <c r="BJ274" s="123"/>
      <c r="BT274" s="123"/>
      <c r="CD274" s="123"/>
      <c r="CN274" s="123"/>
      <c r="CX274" s="123"/>
      <c r="DH274" s="123"/>
      <c r="DR274" s="123"/>
      <c r="EB274" s="123"/>
      <c r="EL274" s="123"/>
      <c r="EV274" s="123"/>
      <c r="FF274" s="123"/>
      <c r="FP274" s="123"/>
      <c r="FZ274" s="123"/>
      <c r="GJ274" s="123"/>
      <c r="GT274" s="123"/>
      <c r="HD274" s="123"/>
      <c r="HN274" s="123"/>
      <c r="HX274" s="123"/>
    </row>
    <row xmlns:x14ac="http://schemas.microsoft.com/office/spreadsheetml/2009/9/ac" r="275" s="3" customFormat="true" x14ac:dyDescent="0.25">
      <c r="A275" s="384"/>
      <c r="B275" s="123"/>
      <c r="L275" s="123"/>
      <c r="V275" s="123"/>
      <c r="AF275" s="123"/>
      <c r="AP275" s="123"/>
      <c r="AZ275" s="123"/>
      <c r="BA275" s="123"/>
      <c r="BJ275" s="123"/>
      <c r="BT275" s="123"/>
      <c r="CD275" s="123"/>
      <c r="CN275" s="123"/>
      <c r="CX275" s="123"/>
      <c r="DH275" s="123"/>
      <c r="DR275" s="123"/>
      <c r="EB275" s="123"/>
      <c r="EL275" s="123"/>
      <c r="EV275" s="123"/>
      <c r="FF275" s="123"/>
      <c r="FP275" s="123"/>
      <c r="FZ275" s="123"/>
      <c r="GJ275" s="123"/>
      <c r="GT275" s="123"/>
      <c r="HD275" s="123"/>
      <c r="HN275" s="123"/>
      <c r="HX275" s="123"/>
    </row>
    <row xmlns:x14ac="http://schemas.microsoft.com/office/spreadsheetml/2009/9/ac" r="276" s="3" customFormat="true" x14ac:dyDescent="0.25">
      <c r="A276" s="384"/>
      <c r="B276" s="123"/>
      <c r="L276" s="123"/>
      <c r="V276" s="123"/>
      <c r="AF276" s="123"/>
      <c r="AP276" s="123"/>
      <c r="AZ276" s="123"/>
      <c r="BA276" s="123"/>
      <c r="BJ276" s="123"/>
      <c r="BT276" s="123"/>
      <c r="CD276" s="123"/>
      <c r="CN276" s="123"/>
      <c r="CX276" s="123"/>
      <c r="DH276" s="123"/>
      <c r="DR276" s="123"/>
      <c r="EB276" s="123"/>
      <c r="EL276" s="123"/>
      <c r="EV276" s="123"/>
      <c r="FF276" s="123"/>
      <c r="FP276" s="123"/>
      <c r="FZ276" s="123"/>
      <c r="GJ276" s="123"/>
      <c r="GT276" s="123"/>
      <c r="HD276" s="123"/>
      <c r="HN276" s="123"/>
      <c r="HX276" s="123"/>
    </row>
    <row xmlns:x14ac="http://schemas.microsoft.com/office/spreadsheetml/2009/9/ac" r="277" s="3" customFormat="true" x14ac:dyDescent="0.25">
      <c r="A277" s="384"/>
      <c r="B277" s="123"/>
      <c r="L277" s="123"/>
      <c r="V277" s="123"/>
      <c r="AF277" s="123"/>
      <c r="AP277" s="123"/>
      <c r="AZ277" s="123"/>
      <c r="BA277" s="123"/>
      <c r="BJ277" s="123"/>
      <c r="BT277" s="123"/>
      <c r="CD277" s="123"/>
      <c r="CN277" s="123"/>
      <c r="CX277" s="123"/>
      <c r="DH277" s="123"/>
      <c r="DR277" s="123"/>
      <c r="EB277" s="123"/>
      <c r="EL277" s="123"/>
      <c r="EV277" s="123"/>
      <c r="FF277" s="123"/>
      <c r="FP277" s="123"/>
      <c r="FZ277" s="123"/>
      <c r="GJ277" s="123"/>
      <c r="GT277" s="123"/>
      <c r="HD277" s="123"/>
      <c r="HN277" s="123"/>
      <c r="HX277" s="123"/>
    </row>
    <row xmlns:x14ac="http://schemas.microsoft.com/office/spreadsheetml/2009/9/ac" r="278" s="3" customFormat="true" x14ac:dyDescent="0.25">
      <c r="A278" s="384"/>
      <c r="B278" s="123"/>
      <c r="L278" s="123"/>
      <c r="V278" s="123"/>
      <c r="AF278" s="123"/>
      <c r="AP278" s="123"/>
      <c r="AZ278" s="123"/>
      <c r="BA278" s="123"/>
      <c r="BJ278" s="123"/>
      <c r="BT278" s="123"/>
      <c r="CD278" s="123"/>
      <c r="CN278" s="123"/>
      <c r="CX278" s="123"/>
      <c r="DH278" s="123"/>
      <c r="DR278" s="123"/>
      <c r="EB278" s="123"/>
      <c r="EL278" s="123"/>
      <c r="EV278" s="123"/>
      <c r="FF278" s="123"/>
      <c r="FP278" s="123"/>
      <c r="FZ278" s="123"/>
      <c r="GJ278" s="123"/>
      <c r="GT278" s="123"/>
      <c r="HD278" s="123"/>
      <c r="HN278" s="123"/>
      <c r="HX278" s="123"/>
    </row>
    <row xmlns:x14ac="http://schemas.microsoft.com/office/spreadsheetml/2009/9/ac" r="279" s="3" customFormat="true" x14ac:dyDescent="0.25">
      <c r="A279" s="384"/>
      <c r="B279" s="123"/>
      <c r="L279" s="123"/>
      <c r="V279" s="123"/>
      <c r="AF279" s="123"/>
      <c r="AP279" s="123"/>
      <c r="AZ279" s="123"/>
      <c r="BA279" s="123"/>
      <c r="BJ279" s="123"/>
      <c r="BT279" s="123"/>
      <c r="CD279" s="123"/>
      <c r="CN279" s="123"/>
      <c r="CX279" s="123"/>
      <c r="DH279" s="123"/>
      <c r="DR279" s="123"/>
      <c r="EB279" s="123"/>
      <c r="EL279" s="123"/>
      <c r="EV279" s="123"/>
      <c r="FF279" s="123"/>
      <c r="FP279" s="123"/>
      <c r="FZ279" s="123"/>
      <c r="GJ279" s="123"/>
      <c r="GT279" s="123"/>
      <c r="HD279" s="123"/>
      <c r="HN279" s="123"/>
      <c r="HX279" s="123"/>
    </row>
    <row xmlns:x14ac="http://schemas.microsoft.com/office/spreadsheetml/2009/9/ac" r="280" s="3" customFormat="true" x14ac:dyDescent="0.25">
      <c r="A280" s="384"/>
      <c r="B280" s="123"/>
      <c r="L280" s="123"/>
      <c r="V280" s="123"/>
      <c r="AF280" s="123"/>
      <c r="AP280" s="123"/>
      <c r="AZ280" s="123"/>
      <c r="BA280" s="123"/>
      <c r="BJ280" s="123"/>
      <c r="BT280" s="123"/>
      <c r="CD280" s="123"/>
      <c r="CN280" s="123"/>
      <c r="CX280" s="123"/>
      <c r="DH280" s="123"/>
      <c r="DR280" s="123"/>
      <c r="EB280" s="123"/>
      <c r="EL280" s="123"/>
      <c r="EV280" s="123"/>
      <c r="FF280" s="123"/>
      <c r="FP280" s="123"/>
      <c r="FZ280" s="123"/>
      <c r="GJ280" s="123"/>
      <c r="GT280" s="123"/>
      <c r="HD280" s="123"/>
      <c r="HN280" s="123"/>
      <c r="HX280" s="123"/>
    </row>
    <row xmlns:x14ac="http://schemas.microsoft.com/office/spreadsheetml/2009/9/ac" r="281" s="3" customFormat="true" x14ac:dyDescent="0.25">
      <c r="A281" s="384"/>
      <c r="B281" s="123"/>
      <c r="L281" s="123"/>
      <c r="V281" s="123"/>
      <c r="AF281" s="123"/>
      <c r="AP281" s="123"/>
      <c r="AZ281" s="123"/>
      <c r="BA281" s="123"/>
      <c r="BJ281" s="123"/>
      <c r="BT281" s="123"/>
      <c r="CD281" s="123"/>
      <c r="CN281" s="123"/>
      <c r="CX281" s="123"/>
      <c r="DH281" s="123"/>
      <c r="DR281" s="123"/>
      <c r="EB281" s="123"/>
      <c r="EL281" s="123"/>
      <c r="EV281" s="123"/>
      <c r="FF281" s="123"/>
      <c r="FP281" s="123"/>
      <c r="FZ281" s="123"/>
      <c r="GJ281" s="123"/>
      <c r="GT281" s="123"/>
      <c r="HD281" s="123"/>
      <c r="HN281" s="123"/>
      <c r="HX281" s="123"/>
    </row>
    <row xmlns:x14ac="http://schemas.microsoft.com/office/spreadsheetml/2009/9/ac" r="282" s="3" customFormat="true" x14ac:dyDescent="0.25">
      <c r="A282" s="384"/>
      <c r="B282" s="123"/>
      <c r="L282" s="123"/>
      <c r="V282" s="123"/>
      <c r="AF282" s="123"/>
      <c r="AP282" s="123"/>
      <c r="AZ282" s="123"/>
      <c r="BA282" s="123"/>
      <c r="BJ282" s="123"/>
      <c r="BT282" s="123"/>
      <c r="CD282" s="123"/>
      <c r="CN282" s="123"/>
      <c r="CX282" s="123"/>
      <c r="DH282" s="123"/>
      <c r="DR282" s="123"/>
      <c r="EB282" s="123"/>
      <c r="EL282" s="123"/>
      <c r="EV282" s="123"/>
      <c r="FF282" s="123"/>
      <c r="FP282" s="123"/>
      <c r="FZ282" s="123"/>
      <c r="GJ282" s="123"/>
      <c r="GT282" s="123"/>
      <c r="HD282" s="123"/>
      <c r="HN282" s="123"/>
      <c r="HX282" s="123"/>
    </row>
    <row xmlns:x14ac="http://schemas.microsoft.com/office/spreadsheetml/2009/9/ac" r="283" s="3" customFormat="true" x14ac:dyDescent="0.25">
      <c r="A283" s="384"/>
      <c r="B283" s="123"/>
      <c r="L283" s="123"/>
      <c r="V283" s="123"/>
      <c r="AF283" s="123"/>
      <c r="AP283" s="123"/>
      <c r="AZ283" s="123"/>
      <c r="BA283" s="123"/>
      <c r="BJ283" s="123"/>
      <c r="BT283" s="123"/>
      <c r="CD283" s="123"/>
      <c r="CN283" s="123"/>
      <c r="CX283" s="123"/>
      <c r="DH283" s="123"/>
      <c r="DR283" s="123"/>
      <c r="EB283" s="123"/>
      <c r="EL283" s="123"/>
      <c r="EV283" s="123"/>
      <c r="FF283" s="123"/>
      <c r="FP283" s="123"/>
      <c r="FZ283" s="123"/>
      <c r="GJ283" s="123"/>
      <c r="GT283" s="123"/>
      <c r="HD283" s="123"/>
      <c r="HN283" s="123"/>
      <c r="HX283" s="123"/>
    </row>
    <row xmlns:x14ac="http://schemas.microsoft.com/office/spreadsheetml/2009/9/ac" r="284" s="3" customFormat="true" x14ac:dyDescent="0.25">
      <c r="A284" s="384"/>
      <c r="B284" s="123"/>
      <c r="L284" s="123"/>
      <c r="V284" s="123"/>
      <c r="AF284" s="123"/>
      <c r="AP284" s="123"/>
      <c r="AZ284" s="123"/>
      <c r="BA284" s="123"/>
      <c r="BJ284" s="123"/>
      <c r="BT284" s="123"/>
      <c r="CD284" s="123"/>
      <c r="CN284" s="123"/>
      <c r="CX284" s="123"/>
      <c r="DH284" s="123"/>
      <c r="DR284" s="123"/>
      <c r="EB284" s="123"/>
      <c r="EL284" s="123"/>
      <c r="EV284" s="123"/>
      <c r="FF284" s="123"/>
      <c r="FP284" s="123"/>
      <c r="FZ284" s="123"/>
      <c r="GJ284" s="123"/>
      <c r="GT284" s="123"/>
      <c r="HD284" s="123"/>
      <c r="HN284" s="123"/>
      <c r="HX284" s="123"/>
    </row>
    <row xmlns:x14ac="http://schemas.microsoft.com/office/spreadsheetml/2009/9/ac" r="285" s="3" customFormat="true" x14ac:dyDescent="0.25">
      <c r="A285" s="384"/>
      <c r="B285" s="123"/>
      <c r="L285" s="123"/>
      <c r="V285" s="123"/>
      <c r="AF285" s="123"/>
      <c r="AP285" s="123"/>
      <c r="AZ285" s="123"/>
      <c r="BA285" s="123"/>
      <c r="BJ285" s="123"/>
      <c r="BT285" s="123"/>
      <c r="CD285" s="123"/>
      <c r="CN285" s="123"/>
      <c r="CX285" s="123"/>
      <c r="DH285" s="123"/>
      <c r="DR285" s="123"/>
      <c r="EB285" s="123"/>
      <c r="EL285" s="123"/>
      <c r="EV285" s="123"/>
      <c r="FF285" s="123"/>
      <c r="FP285" s="123"/>
      <c r="FZ285" s="123"/>
      <c r="GJ285" s="123"/>
      <c r="GT285" s="123"/>
      <c r="HD285" s="123"/>
      <c r="HN285" s="123"/>
      <c r="HX285" s="123"/>
    </row>
    <row xmlns:x14ac="http://schemas.microsoft.com/office/spreadsheetml/2009/9/ac" r="286" s="3" customFormat="true" x14ac:dyDescent="0.25">
      <c r="A286" s="384"/>
      <c r="B286" s="123"/>
      <c r="L286" s="123"/>
      <c r="V286" s="123"/>
      <c r="AF286" s="123"/>
      <c r="AP286" s="123"/>
      <c r="AZ286" s="123"/>
      <c r="BA286" s="123"/>
      <c r="BJ286" s="123"/>
      <c r="BT286" s="123"/>
      <c r="CD286" s="123"/>
      <c r="CN286" s="123"/>
      <c r="CX286" s="123"/>
      <c r="DH286" s="123"/>
      <c r="DR286" s="123"/>
      <c r="EB286" s="123"/>
      <c r="EL286" s="123"/>
      <c r="EV286" s="123"/>
      <c r="FF286" s="123"/>
      <c r="FP286" s="123"/>
      <c r="FZ286" s="123"/>
      <c r="GJ286" s="123"/>
      <c r="GT286" s="123"/>
      <c r="HD286" s="123"/>
      <c r="HN286" s="123"/>
      <c r="HX286" s="123"/>
    </row>
    <row xmlns:x14ac="http://schemas.microsoft.com/office/spreadsheetml/2009/9/ac" r="287" s="3" customFormat="true" x14ac:dyDescent="0.25">
      <c r="A287" s="384"/>
      <c r="B287" s="123"/>
      <c r="L287" s="123"/>
      <c r="V287" s="123"/>
      <c r="AF287" s="123"/>
      <c r="AP287" s="123"/>
      <c r="AZ287" s="123"/>
      <c r="BA287" s="123"/>
      <c r="BJ287" s="123"/>
      <c r="BT287" s="123"/>
      <c r="CD287" s="123"/>
      <c r="CN287" s="123"/>
      <c r="CX287" s="123"/>
      <c r="DH287" s="123"/>
      <c r="DR287" s="123"/>
      <c r="EB287" s="123"/>
      <c r="EL287" s="123"/>
      <c r="EV287" s="123"/>
      <c r="FF287" s="123"/>
      <c r="FP287" s="123"/>
      <c r="FZ287" s="123"/>
      <c r="GJ287" s="123"/>
      <c r="GT287" s="123"/>
      <c r="HD287" s="123"/>
      <c r="HN287" s="123"/>
      <c r="HX287" s="123"/>
    </row>
    <row xmlns:x14ac="http://schemas.microsoft.com/office/spreadsheetml/2009/9/ac" r="288" s="3" customFormat="true" x14ac:dyDescent="0.25">
      <c r="A288" s="384"/>
      <c r="B288" s="123"/>
      <c r="L288" s="123"/>
      <c r="V288" s="123"/>
      <c r="AF288" s="123"/>
      <c r="AP288" s="123"/>
      <c r="AZ288" s="123"/>
      <c r="BA288" s="123"/>
      <c r="BJ288" s="123"/>
      <c r="BT288" s="123"/>
      <c r="CD288" s="123"/>
      <c r="CN288" s="123"/>
      <c r="CX288" s="123"/>
      <c r="DH288" s="123"/>
      <c r="DR288" s="123"/>
      <c r="EB288" s="123"/>
      <c r="EL288" s="123"/>
      <c r="EV288" s="123"/>
      <c r="FF288" s="123"/>
      <c r="FP288" s="123"/>
      <c r="FZ288" s="123"/>
      <c r="GJ288" s="123"/>
      <c r="GT288" s="123"/>
      <c r="HD288" s="123"/>
      <c r="HN288" s="123"/>
      <c r="HX288" s="123"/>
    </row>
    <row xmlns:x14ac="http://schemas.microsoft.com/office/spreadsheetml/2009/9/ac" r="289" s="3" customFormat="true" x14ac:dyDescent="0.25">
      <c r="A289" s="384"/>
      <c r="B289" s="123"/>
      <c r="L289" s="123"/>
      <c r="V289" s="123"/>
      <c r="AF289" s="123"/>
      <c r="AP289" s="123"/>
      <c r="AZ289" s="123"/>
      <c r="BA289" s="123"/>
      <c r="BJ289" s="123"/>
      <c r="BT289" s="123"/>
      <c r="CD289" s="123"/>
      <c r="CN289" s="123"/>
      <c r="CX289" s="123"/>
      <c r="DH289" s="123"/>
      <c r="DR289" s="123"/>
      <c r="EB289" s="123"/>
      <c r="EL289" s="123"/>
      <c r="EV289" s="123"/>
      <c r="FF289" s="123"/>
      <c r="FP289" s="123"/>
      <c r="FZ289" s="123"/>
      <c r="GJ289" s="123"/>
      <c r="GT289" s="123"/>
      <c r="HD289" s="123"/>
      <c r="HN289" s="123"/>
      <c r="HX289" s="123"/>
    </row>
    <row xmlns:x14ac="http://schemas.microsoft.com/office/spreadsheetml/2009/9/ac" r="290" s="3" customFormat="true" x14ac:dyDescent="0.25">
      <c r="A290" s="384"/>
      <c r="B290" s="123"/>
      <c r="L290" s="123"/>
      <c r="V290" s="123"/>
      <c r="AF290" s="123"/>
      <c r="AP290" s="123"/>
      <c r="AZ290" s="123"/>
      <c r="BA290" s="123"/>
      <c r="BJ290" s="123"/>
      <c r="BT290" s="123"/>
      <c r="CD290" s="123"/>
      <c r="CN290" s="123"/>
      <c r="CX290" s="123"/>
      <c r="DH290" s="123"/>
      <c r="DR290" s="123"/>
      <c r="EB290" s="123"/>
      <c r="EL290" s="123"/>
      <c r="EV290" s="123"/>
      <c r="FF290" s="123"/>
      <c r="FP290" s="123"/>
      <c r="FZ290" s="123"/>
      <c r="GJ290" s="123"/>
      <c r="GT290" s="123"/>
      <c r="HD290" s="123"/>
      <c r="HN290" s="123"/>
      <c r="HX290" s="123"/>
    </row>
    <row xmlns:x14ac="http://schemas.microsoft.com/office/spreadsheetml/2009/9/ac" r="291" s="3" customFormat="true" x14ac:dyDescent="0.25">
      <c r="A291" s="384"/>
      <c r="B291" s="123"/>
      <c r="L291" s="123"/>
      <c r="V291" s="123"/>
      <c r="AF291" s="123"/>
      <c r="AP291" s="123"/>
      <c r="AZ291" s="123"/>
      <c r="BA291" s="123"/>
      <c r="BJ291" s="123"/>
      <c r="BT291" s="123"/>
      <c r="CD291" s="123"/>
      <c r="CN291" s="123"/>
      <c r="CX291" s="123"/>
      <c r="DH291" s="123"/>
      <c r="DR291" s="123"/>
      <c r="EB291" s="123"/>
      <c r="EL291" s="123"/>
      <c r="EV291" s="123"/>
      <c r="FF291" s="123"/>
      <c r="FP291" s="123"/>
      <c r="FZ291" s="123"/>
      <c r="GJ291" s="123"/>
      <c r="GT291" s="123"/>
      <c r="HD291" s="123"/>
      <c r="HN291" s="123"/>
      <c r="HX291" s="123"/>
    </row>
    <row xmlns:x14ac="http://schemas.microsoft.com/office/spreadsheetml/2009/9/ac" r="292" s="3" customFormat="true" x14ac:dyDescent="0.25">
      <c r="A292" s="384"/>
      <c r="B292" s="123"/>
      <c r="L292" s="123"/>
      <c r="V292" s="123"/>
      <c r="AF292" s="123"/>
      <c r="AP292" s="123"/>
      <c r="AZ292" s="123"/>
      <c r="BA292" s="123"/>
      <c r="BJ292" s="123"/>
      <c r="BT292" s="123"/>
      <c r="CD292" s="123"/>
      <c r="CN292" s="123"/>
      <c r="CX292" s="123"/>
      <c r="DH292" s="123"/>
      <c r="DR292" s="123"/>
      <c r="EB292" s="123"/>
      <c r="EL292" s="123"/>
      <c r="EV292" s="123"/>
      <c r="FF292" s="123"/>
      <c r="FP292" s="123"/>
      <c r="FZ292" s="123"/>
      <c r="GJ292" s="123"/>
      <c r="GT292" s="123"/>
      <c r="HD292" s="123"/>
      <c r="HN292" s="123"/>
      <c r="HX292" s="123"/>
    </row>
    <row xmlns:x14ac="http://schemas.microsoft.com/office/spreadsheetml/2009/9/ac" r="293" s="3" customFormat="true" x14ac:dyDescent="0.25">
      <c r="A293" s="384"/>
      <c r="B293" s="123"/>
      <c r="L293" s="123"/>
      <c r="V293" s="123"/>
      <c r="AF293" s="123"/>
      <c r="AP293" s="123"/>
      <c r="AZ293" s="123"/>
      <c r="BA293" s="123"/>
      <c r="BJ293" s="123"/>
      <c r="BT293" s="123"/>
      <c r="CD293" s="123"/>
      <c r="CN293" s="123"/>
      <c r="CX293" s="123"/>
      <c r="DH293" s="123"/>
      <c r="DR293" s="123"/>
      <c r="EB293" s="123"/>
      <c r="EL293" s="123"/>
      <c r="EV293" s="123"/>
      <c r="FF293" s="123"/>
      <c r="FP293" s="123"/>
      <c r="FZ293" s="123"/>
      <c r="GJ293" s="123"/>
      <c r="GT293" s="123"/>
      <c r="HD293" s="123"/>
      <c r="HN293" s="123"/>
      <c r="HX293" s="123"/>
    </row>
    <row xmlns:x14ac="http://schemas.microsoft.com/office/spreadsheetml/2009/9/ac" r="294" s="3" customFormat="true" x14ac:dyDescent="0.25">
      <c r="A294" s="384"/>
      <c r="B294" s="123"/>
      <c r="L294" s="123"/>
      <c r="V294" s="123"/>
      <c r="AF294" s="123"/>
      <c r="AP294" s="123"/>
      <c r="AZ294" s="123"/>
      <c r="BA294" s="123"/>
      <c r="BJ294" s="123"/>
      <c r="BT294" s="123"/>
      <c r="CD294" s="123"/>
      <c r="CN294" s="123"/>
      <c r="CX294" s="123"/>
      <c r="DH294" s="123"/>
      <c r="DR294" s="123"/>
      <c r="EB294" s="123"/>
      <c r="EL294" s="123"/>
      <c r="EV294" s="123"/>
      <c r="FF294" s="123"/>
      <c r="FP294" s="123"/>
      <c r="FZ294" s="123"/>
      <c r="GJ294" s="123"/>
      <c r="GT294" s="123"/>
      <c r="HD294" s="123"/>
      <c r="HN294" s="123"/>
      <c r="HX294" s="123"/>
    </row>
    <row xmlns:x14ac="http://schemas.microsoft.com/office/spreadsheetml/2009/9/ac" r="295" s="3" customFormat="true" x14ac:dyDescent="0.25">
      <c r="A295" s="384"/>
      <c r="B295" s="123"/>
      <c r="L295" s="123"/>
      <c r="V295" s="123"/>
      <c r="AF295" s="123"/>
      <c r="AP295" s="123"/>
      <c r="AZ295" s="123"/>
      <c r="BA295" s="123"/>
      <c r="BJ295" s="123"/>
      <c r="BT295" s="123"/>
      <c r="CD295" s="123"/>
      <c r="CN295" s="123"/>
      <c r="CX295" s="123"/>
      <c r="DH295" s="123"/>
      <c r="DR295" s="123"/>
      <c r="EB295" s="123"/>
      <c r="EL295" s="123"/>
      <c r="EV295" s="123"/>
      <c r="FF295" s="123"/>
      <c r="FP295" s="123"/>
      <c r="FZ295" s="123"/>
      <c r="GJ295" s="123"/>
      <c r="GT295" s="123"/>
      <c r="HD295" s="123"/>
      <c r="HN295" s="123"/>
      <c r="HX295" s="123"/>
    </row>
    <row xmlns:x14ac="http://schemas.microsoft.com/office/spreadsheetml/2009/9/ac" r="296" s="3" customFormat="true" x14ac:dyDescent="0.25">
      <c r="A296" s="384"/>
      <c r="B296" s="123"/>
      <c r="L296" s="123"/>
      <c r="V296" s="123"/>
      <c r="AF296" s="123"/>
      <c r="AP296" s="123"/>
      <c r="AZ296" s="123"/>
      <c r="BA296" s="123"/>
      <c r="BJ296" s="123"/>
      <c r="BT296" s="123"/>
      <c r="CD296" s="123"/>
      <c r="CN296" s="123"/>
      <c r="CX296" s="123"/>
      <c r="DH296" s="123"/>
      <c r="DR296" s="123"/>
      <c r="EB296" s="123"/>
      <c r="EL296" s="123"/>
      <c r="EV296" s="123"/>
      <c r="FF296" s="123"/>
      <c r="FP296" s="123"/>
      <c r="FZ296" s="123"/>
      <c r="GJ296" s="123"/>
      <c r="GT296" s="123"/>
      <c r="HD296" s="123"/>
      <c r="HN296" s="123"/>
      <c r="HX296" s="123"/>
    </row>
    <row xmlns:x14ac="http://schemas.microsoft.com/office/spreadsheetml/2009/9/ac" r="297" s="3" customFormat="true" x14ac:dyDescent="0.25">
      <c r="A297" s="384"/>
      <c r="B297" s="123"/>
      <c r="L297" s="123"/>
      <c r="V297" s="123"/>
      <c r="AF297" s="123"/>
      <c r="AP297" s="123"/>
      <c r="AZ297" s="123"/>
      <c r="BA297" s="123"/>
      <c r="BJ297" s="123"/>
      <c r="BT297" s="123"/>
      <c r="CD297" s="123"/>
      <c r="CN297" s="123"/>
      <c r="CX297" s="123"/>
      <c r="DH297" s="123"/>
      <c r="DR297" s="123"/>
      <c r="EB297" s="123"/>
      <c r="EL297" s="123"/>
      <c r="EV297" s="123"/>
      <c r="FF297" s="123"/>
      <c r="FP297" s="123"/>
      <c r="FZ297" s="123"/>
      <c r="GJ297" s="123"/>
      <c r="GT297" s="123"/>
      <c r="HD297" s="123"/>
      <c r="HN297" s="123"/>
      <c r="HX297" s="123"/>
    </row>
    <row xmlns:x14ac="http://schemas.microsoft.com/office/spreadsheetml/2009/9/ac" r="298" s="3" customFormat="true" x14ac:dyDescent="0.25">
      <c r="A298" s="384"/>
      <c r="B298" s="123"/>
      <c r="L298" s="123"/>
      <c r="V298" s="123"/>
      <c r="AF298" s="123"/>
      <c r="AP298" s="123"/>
      <c r="AZ298" s="123"/>
      <c r="BA298" s="123"/>
      <c r="BJ298" s="123"/>
      <c r="BT298" s="123"/>
      <c r="CD298" s="123"/>
      <c r="CN298" s="123"/>
      <c r="CX298" s="123"/>
      <c r="DH298" s="123"/>
      <c r="DR298" s="123"/>
      <c r="EB298" s="123"/>
      <c r="EL298" s="123"/>
      <c r="EV298" s="123"/>
      <c r="FF298" s="123"/>
      <c r="FP298" s="123"/>
      <c r="FZ298" s="123"/>
      <c r="GJ298" s="123"/>
      <c r="GT298" s="123"/>
      <c r="HD298" s="123"/>
      <c r="HN298" s="123"/>
      <c r="HX298" s="123"/>
    </row>
    <row xmlns:x14ac="http://schemas.microsoft.com/office/spreadsheetml/2009/9/ac" r="299" s="3" customFormat="true" x14ac:dyDescent="0.25">
      <c r="A299" s="384"/>
      <c r="B299" s="123"/>
      <c r="L299" s="123"/>
      <c r="V299" s="123"/>
      <c r="AF299" s="123"/>
      <c r="AP299" s="123"/>
      <c r="AZ299" s="123"/>
      <c r="BA299" s="123"/>
      <c r="BJ299" s="123"/>
      <c r="BT299" s="123"/>
      <c r="CD299" s="123"/>
      <c r="CN299" s="123"/>
      <c r="CX299" s="123"/>
      <c r="DH299" s="123"/>
      <c r="DR299" s="123"/>
      <c r="EB299" s="123"/>
      <c r="EL299" s="123"/>
      <c r="EV299" s="123"/>
      <c r="FF299" s="123"/>
      <c r="FP299" s="123"/>
      <c r="FZ299" s="123"/>
      <c r="GJ299" s="123"/>
      <c r="GT299" s="123"/>
      <c r="HD299" s="123"/>
      <c r="HN299" s="123"/>
      <c r="HX299" s="123"/>
    </row>
    <row xmlns:x14ac="http://schemas.microsoft.com/office/spreadsheetml/2009/9/ac" r="300" s="3" customFormat="true" x14ac:dyDescent="0.25">
      <c r="A300" s="384"/>
      <c r="B300" s="123"/>
      <c r="L300" s="123"/>
      <c r="V300" s="123"/>
      <c r="AF300" s="123"/>
      <c r="AP300" s="123"/>
      <c r="AZ300" s="123"/>
      <c r="BA300" s="123"/>
      <c r="BJ300" s="123"/>
      <c r="BT300" s="123"/>
      <c r="CD300" s="123"/>
      <c r="CN300" s="123"/>
      <c r="CX300" s="123"/>
      <c r="DH300" s="123"/>
      <c r="DR300" s="123"/>
      <c r="EB300" s="123"/>
      <c r="EL300" s="123"/>
      <c r="EV300" s="123"/>
      <c r="FF300" s="123"/>
      <c r="FP300" s="123"/>
      <c r="FZ300" s="123"/>
      <c r="GJ300" s="123"/>
      <c r="GT300" s="123"/>
      <c r="HD300" s="123"/>
      <c r="HN300" s="123"/>
      <c r="HX300" s="123"/>
    </row>
    <row xmlns:x14ac="http://schemas.microsoft.com/office/spreadsheetml/2009/9/ac" r="301" s="3" customFormat="true" x14ac:dyDescent="0.25">
      <c r="A301" s="384"/>
      <c r="B301" s="123"/>
      <c r="L301" s="123"/>
      <c r="V301" s="123"/>
      <c r="AF301" s="123"/>
      <c r="AP301" s="123"/>
      <c r="AZ301" s="123"/>
      <c r="BA301" s="123"/>
      <c r="BJ301" s="123"/>
      <c r="BT301" s="123"/>
      <c r="CD301" s="123"/>
      <c r="CN301" s="123"/>
      <c r="CX301" s="123"/>
      <c r="DH301" s="123"/>
      <c r="DR301" s="123"/>
      <c r="EB301" s="123"/>
      <c r="EL301" s="123"/>
      <c r="EV301" s="123"/>
      <c r="FF301" s="123"/>
      <c r="FP301" s="123"/>
      <c r="FZ301" s="123"/>
      <c r="GJ301" s="123"/>
      <c r="GT301" s="123"/>
      <c r="HD301" s="123"/>
      <c r="HN301" s="123"/>
      <c r="HX301" s="123"/>
    </row>
    <row xmlns:x14ac="http://schemas.microsoft.com/office/spreadsheetml/2009/9/ac" r="302" s="3" customFormat="true" x14ac:dyDescent="0.25">
      <c r="A302" s="384"/>
      <c r="B302" s="123"/>
      <c r="L302" s="123"/>
      <c r="V302" s="123"/>
      <c r="AF302" s="123"/>
      <c r="AP302" s="123"/>
      <c r="AZ302" s="123"/>
      <c r="BA302" s="123"/>
      <c r="BJ302" s="123"/>
      <c r="BT302" s="123"/>
      <c r="CD302" s="123"/>
      <c r="CN302" s="123"/>
      <c r="CX302" s="123"/>
      <c r="DH302" s="123"/>
      <c r="DR302" s="123"/>
      <c r="EB302" s="123"/>
      <c r="EL302" s="123"/>
      <c r="EV302" s="123"/>
      <c r="FF302" s="123"/>
      <c r="FP302" s="123"/>
      <c r="FZ302" s="123"/>
      <c r="GJ302" s="123"/>
      <c r="GT302" s="123"/>
      <c r="HD302" s="123"/>
      <c r="HN302" s="123"/>
      <c r="HX302" s="123"/>
    </row>
    <row xmlns:x14ac="http://schemas.microsoft.com/office/spreadsheetml/2009/9/ac" r="303" s="3" customFormat="true" x14ac:dyDescent="0.25">
      <c r="A303" s="384"/>
      <c r="B303" s="123"/>
      <c r="L303" s="123"/>
      <c r="V303" s="123"/>
      <c r="AF303" s="123"/>
      <c r="AP303" s="123"/>
      <c r="AZ303" s="123"/>
      <c r="BA303" s="123"/>
      <c r="BJ303" s="123"/>
      <c r="BT303" s="123"/>
      <c r="CD303" s="123"/>
      <c r="CN303" s="123"/>
      <c r="CX303" s="123"/>
      <c r="DH303" s="123"/>
      <c r="DR303" s="123"/>
      <c r="EB303" s="123"/>
      <c r="EL303" s="123"/>
      <c r="EV303" s="123"/>
      <c r="FF303" s="123"/>
      <c r="FP303" s="123"/>
      <c r="FZ303" s="123"/>
      <c r="GJ303" s="123"/>
      <c r="GT303" s="123"/>
      <c r="HD303" s="123"/>
      <c r="HN303" s="123"/>
      <c r="HX303" s="123"/>
    </row>
    <row xmlns:x14ac="http://schemas.microsoft.com/office/spreadsheetml/2009/9/ac" r="304" s="3" customFormat="true" x14ac:dyDescent="0.25">
      <c r="A304" s="384"/>
      <c r="B304" s="123"/>
      <c r="L304" s="123"/>
      <c r="V304" s="123"/>
      <c r="AF304" s="123"/>
      <c r="AP304" s="123"/>
      <c r="AZ304" s="123"/>
      <c r="BA304" s="123"/>
      <c r="BJ304" s="123"/>
      <c r="BT304" s="123"/>
      <c r="CD304" s="123"/>
      <c r="CN304" s="123"/>
      <c r="CX304" s="123"/>
      <c r="DH304" s="123"/>
      <c r="DR304" s="123"/>
      <c r="EB304" s="123"/>
      <c r="EL304" s="123"/>
      <c r="EV304" s="123"/>
      <c r="FF304" s="123"/>
      <c r="FP304" s="123"/>
      <c r="FZ304" s="123"/>
      <c r="GJ304" s="123"/>
      <c r="GT304" s="123"/>
      <c r="HD304" s="123"/>
      <c r="HN304" s="123"/>
      <c r="HX304" s="123"/>
    </row>
    <row xmlns:x14ac="http://schemas.microsoft.com/office/spreadsheetml/2009/9/ac" r="305" s="3" customFormat="true" x14ac:dyDescent="0.25">
      <c r="A305" s="384"/>
      <c r="B305" s="123"/>
      <c r="L305" s="123"/>
      <c r="V305" s="123"/>
      <c r="AF305" s="123"/>
      <c r="AP305" s="123"/>
      <c r="AZ305" s="123"/>
      <c r="BA305" s="123"/>
      <c r="BJ305" s="123"/>
      <c r="BT305" s="123"/>
      <c r="CD305" s="123"/>
      <c r="CN305" s="123"/>
      <c r="CX305" s="123"/>
      <c r="DH305" s="123"/>
      <c r="DR305" s="123"/>
      <c r="EB305" s="123"/>
      <c r="EL305" s="123"/>
      <c r="EV305" s="123"/>
      <c r="FF305" s="123"/>
      <c r="FP305" s="123"/>
      <c r="FZ305" s="123"/>
      <c r="GJ305" s="123"/>
      <c r="GT305" s="123"/>
      <c r="HD305" s="123"/>
      <c r="HN305" s="123"/>
      <c r="HX305" s="123"/>
    </row>
    <row xmlns:x14ac="http://schemas.microsoft.com/office/spreadsheetml/2009/9/ac" r="306" s="3" customFormat="true" x14ac:dyDescent="0.25">
      <c r="A306" s="384"/>
      <c r="B306" s="123"/>
      <c r="L306" s="123"/>
      <c r="V306" s="123"/>
      <c r="AF306" s="123"/>
      <c r="AP306" s="123"/>
      <c r="AZ306" s="123"/>
      <c r="BA306" s="123"/>
      <c r="BJ306" s="123"/>
      <c r="BT306" s="123"/>
      <c r="CD306" s="123"/>
      <c r="CN306" s="123"/>
      <c r="CX306" s="123"/>
      <c r="DH306" s="123"/>
      <c r="DR306" s="123"/>
      <c r="EB306" s="123"/>
      <c r="EL306" s="123"/>
      <c r="EV306" s="123"/>
      <c r="FF306" s="123"/>
      <c r="FP306" s="123"/>
      <c r="FZ306" s="123"/>
      <c r="GJ306" s="123"/>
      <c r="GT306" s="123"/>
      <c r="HD306" s="123"/>
      <c r="HN306" s="123"/>
      <c r="HX306" s="123"/>
    </row>
    <row xmlns:x14ac="http://schemas.microsoft.com/office/spreadsheetml/2009/9/ac" r="307" s="3" customFormat="true" x14ac:dyDescent="0.25">
      <c r="A307" s="384"/>
      <c r="B307" s="123"/>
      <c r="L307" s="123"/>
      <c r="V307" s="123"/>
      <c r="AF307" s="123"/>
      <c r="AP307" s="123"/>
      <c r="AZ307" s="123"/>
      <c r="BA307" s="123"/>
      <c r="BJ307" s="123"/>
      <c r="BT307" s="123"/>
      <c r="CD307" s="123"/>
      <c r="CN307" s="123"/>
      <c r="CX307" s="123"/>
      <c r="DH307" s="123"/>
      <c r="DR307" s="123"/>
      <c r="EB307" s="123"/>
      <c r="EL307" s="123"/>
      <c r="EV307" s="123"/>
      <c r="FF307" s="123"/>
      <c r="FP307" s="123"/>
      <c r="FZ307" s="123"/>
      <c r="GJ307" s="123"/>
      <c r="GT307" s="123"/>
      <c r="HD307" s="123"/>
      <c r="HN307" s="123"/>
      <c r="HX307" s="123"/>
    </row>
    <row xmlns:x14ac="http://schemas.microsoft.com/office/spreadsheetml/2009/9/ac" r="308" s="3" customFormat="true" x14ac:dyDescent="0.25">
      <c r="A308" s="384"/>
      <c r="B308" s="123"/>
      <c r="L308" s="123"/>
      <c r="V308" s="123"/>
      <c r="AF308" s="123"/>
      <c r="AP308" s="123"/>
      <c r="AZ308" s="123"/>
      <c r="BA308" s="123"/>
      <c r="BJ308" s="123"/>
      <c r="BT308" s="123"/>
      <c r="CD308" s="123"/>
      <c r="CN308" s="123"/>
      <c r="CX308" s="123"/>
      <c r="DH308" s="123"/>
      <c r="DR308" s="123"/>
      <c r="EB308" s="123"/>
      <c r="EL308" s="123"/>
      <c r="EV308" s="123"/>
      <c r="FF308" s="123"/>
      <c r="FP308" s="123"/>
      <c r="FZ308" s="123"/>
      <c r="GJ308" s="123"/>
      <c r="GT308" s="123"/>
      <c r="HD308" s="123"/>
      <c r="HN308" s="123"/>
      <c r="HX308" s="123"/>
    </row>
    <row xmlns:x14ac="http://schemas.microsoft.com/office/spreadsheetml/2009/9/ac" r="309" s="3" customFormat="true" x14ac:dyDescent="0.25">
      <c r="A309" s="384"/>
      <c r="B309" s="123"/>
      <c r="L309" s="123"/>
      <c r="V309" s="123"/>
      <c r="AF309" s="123"/>
      <c r="AP309" s="123"/>
      <c r="AZ309" s="123"/>
      <c r="BA309" s="123"/>
      <c r="BJ309" s="123"/>
      <c r="BT309" s="123"/>
      <c r="CD309" s="123"/>
      <c r="CN309" s="123"/>
      <c r="CX309" s="123"/>
      <c r="DH309" s="123"/>
      <c r="DR309" s="123"/>
      <c r="EB309" s="123"/>
      <c r="EL309" s="123"/>
      <c r="EV309" s="123"/>
      <c r="FF309" s="123"/>
      <c r="FP309" s="123"/>
      <c r="FZ309" s="123"/>
      <c r="GJ309" s="123"/>
      <c r="GT309" s="123"/>
      <c r="HD309" s="123"/>
      <c r="HN309" s="123"/>
      <c r="HX309" s="123"/>
    </row>
    <row xmlns:x14ac="http://schemas.microsoft.com/office/spreadsheetml/2009/9/ac" r="310" s="3" customFormat="true" x14ac:dyDescent="0.25">
      <c r="A310" s="384"/>
      <c r="B310" s="123"/>
      <c r="L310" s="123"/>
      <c r="V310" s="123"/>
      <c r="AF310" s="123"/>
      <c r="AP310" s="123"/>
      <c r="AZ310" s="123"/>
      <c r="BA310" s="123"/>
      <c r="BJ310" s="123"/>
      <c r="BT310" s="123"/>
      <c r="CD310" s="123"/>
      <c r="CN310" s="123"/>
      <c r="CX310" s="123"/>
      <c r="DH310" s="123"/>
      <c r="DR310" s="123"/>
      <c r="EB310" s="123"/>
      <c r="EL310" s="123"/>
      <c r="EV310" s="123"/>
      <c r="FF310" s="123"/>
      <c r="FP310" s="123"/>
      <c r="FZ310" s="123"/>
      <c r="GJ310" s="123"/>
      <c r="GT310" s="123"/>
      <c r="HD310" s="123"/>
      <c r="HN310" s="123"/>
      <c r="HX310" s="123"/>
    </row>
    <row xmlns:x14ac="http://schemas.microsoft.com/office/spreadsheetml/2009/9/ac" r="311" s="3" customFormat="true" x14ac:dyDescent="0.25">
      <c r="A311" s="384"/>
      <c r="B311" s="123"/>
      <c r="L311" s="123"/>
      <c r="V311" s="123"/>
      <c r="AF311" s="123"/>
      <c r="AP311" s="123"/>
      <c r="AZ311" s="123"/>
      <c r="BA311" s="123"/>
      <c r="BJ311" s="123"/>
      <c r="BT311" s="123"/>
      <c r="CD311" s="123"/>
      <c r="CN311" s="123"/>
      <c r="CX311" s="123"/>
      <c r="DH311" s="123"/>
      <c r="DR311" s="123"/>
      <c r="EB311" s="123"/>
      <c r="EL311" s="123"/>
      <c r="EV311" s="123"/>
      <c r="FF311" s="123"/>
      <c r="FP311" s="123"/>
      <c r="FZ311" s="123"/>
      <c r="GJ311" s="123"/>
      <c r="GT311" s="123"/>
      <c r="HD311" s="123"/>
      <c r="HN311" s="123"/>
      <c r="HX311" s="123"/>
    </row>
    <row xmlns:x14ac="http://schemas.microsoft.com/office/spreadsheetml/2009/9/ac" r="312" s="3" customFormat="true" x14ac:dyDescent="0.25">
      <c r="A312" s="384"/>
      <c r="B312" s="123"/>
      <c r="L312" s="123"/>
      <c r="V312" s="123"/>
      <c r="AF312" s="123"/>
      <c r="AP312" s="123"/>
      <c r="AZ312" s="123"/>
      <c r="BA312" s="123"/>
      <c r="BJ312" s="123"/>
      <c r="BT312" s="123"/>
      <c r="CD312" s="123"/>
      <c r="CN312" s="123"/>
      <c r="CX312" s="123"/>
      <c r="DH312" s="123"/>
      <c r="DR312" s="123"/>
      <c r="EB312" s="123"/>
      <c r="EL312" s="123"/>
      <c r="EV312" s="123"/>
      <c r="FF312" s="123"/>
      <c r="FP312" s="123"/>
      <c r="FZ312" s="123"/>
      <c r="GJ312" s="123"/>
      <c r="GT312" s="123"/>
      <c r="HD312" s="123"/>
      <c r="HN312" s="123"/>
      <c r="HX312" s="123"/>
    </row>
    <row xmlns:x14ac="http://schemas.microsoft.com/office/spreadsheetml/2009/9/ac" r="313" s="3" customFormat="true" x14ac:dyDescent="0.25">
      <c r="A313" s="384"/>
      <c r="B313" s="123"/>
      <c r="L313" s="123"/>
      <c r="V313" s="123"/>
      <c r="AF313" s="123"/>
      <c r="AP313" s="123"/>
      <c r="AZ313" s="123"/>
      <c r="BA313" s="123"/>
      <c r="BJ313" s="123"/>
      <c r="BT313" s="123"/>
      <c r="CD313" s="123"/>
      <c r="CN313" s="123"/>
      <c r="CX313" s="123"/>
      <c r="DH313" s="123"/>
      <c r="DR313" s="123"/>
      <c r="EB313" s="123"/>
      <c r="EL313" s="123"/>
      <c r="EV313" s="123"/>
      <c r="FF313" s="123"/>
      <c r="FP313" s="123"/>
      <c r="FZ313" s="123"/>
      <c r="GJ313" s="123"/>
      <c r="GT313" s="123"/>
      <c r="HD313" s="123"/>
      <c r="HN313" s="123"/>
      <c r="HX313" s="123"/>
    </row>
    <row xmlns:x14ac="http://schemas.microsoft.com/office/spreadsheetml/2009/9/ac" r="314" s="3" customFormat="true" x14ac:dyDescent="0.25">
      <c r="A314" s="384"/>
      <c r="B314" s="123"/>
      <c r="L314" s="123"/>
      <c r="V314" s="123"/>
      <c r="AF314" s="123"/>
      <c r="AP314" s="123"/>
      <c r="AZ314" s="123"/>
      <c r="BA314" s="123"/>
      <c r="BJ314" s="123"/>
      <c r="BT314" s="123"/>
      <c r="CD314" s="123"/>
      <c r="CN314" s="123"/>
      <c r="CX314" s="123"/>
      <c r="DH314" s="123"/>
      <c r="DR314" s="123"/>
      <c r="EB314" s="123"/>
      <c r="EL314" s="123"/>
      <c r="EV314" s="123"/>
      <c r="FF314" s="123"/>
      <c r="FP314" s="123"/>
      <c r="FZ314" s="123"/>
      <c r="GJ314" s="123"/>
      <c r="GT314" s="123"/>
      <c r="HD314" s="123"/>
      <c r="HN314" s="123"/>
      <c r="HX314" s="123"/>
    </row>
    <row xmlns:x14ac="http://schemas.microsoft.com/office/spreadsheetml/2009/9/ac" r="315" s="3" customFormat="true" x14ac:dyDescent="0.25">
      <c r="A315" s="384"/>
      <c r="B315" s="123"/>
      <c r="L315" s="123"/>
      <c r="V315" s="123"/>
      <c r="AF315" s="123"/>
      <c r="AP315" s="123"/>
      <c r="AZ315" s="123"/>
      <c r="BA315" s="123"/>
      <c r="BJ315" s="123"/>
      <c r="BT315" s="123"/>
      <c r="CD315" s="123"/>
      <c r="CN315" s="123"/>
      <c r="CX315" s="123"/>
      <c r="DH315" s="123"/>
      <c r="DR315" s="123"/>
      <c r="EB315" s="123"/>
      <c r="EL315" s="123"/>
      <c r="EV315" s="123"/>
      <c r="FF315" s="123"/>
      <c r="FP315" s="123"/>
      <c r="FZ315" s="123"/>
      <c r="GJ315" s="123"/>
      <c r="GT315" s="123"/>
      <c r="HD315" s="123"/>
      <c r="HN315" s="123"/>
      <c r="HX315" s="123"/>
    </row>
    <row xmlns:x14ac="http://schemas.microsoft.com/office/spreadsheetml/2009/9/ac" r="316" s="3" customFormat="true" x14ac:dyDescent="0.25">
      <c r="A316" s="384"/>
      <c r="B316" s="123"/>
      <c r="L316" s="123"/>
      <c r="V316" s="123"/>
      <c r="AF316" s="123"/>
      <c r="AP316" s="123"/>
      <c r="AZ316" s="123"/>
      <c r="BA316" s="123"/>
      <c r="BJ316" s="123"/>
      <c r="BT316" s="123"/>
      <c r="CD316" s="123"/>
      <c r="CN316" s="123"/>
      <c r="CX316" s="123"/>
      <c r="DH316" s="123"/>
      <c r="DR316" s="123"/>
      <c r="EB316" s="123"/>
      <c r="EL316" s="123"/>
      <c r="EV316" s="123"/>
      <c r="FF316" s="123"/>
      <c r="FP316" s="123"/>
      <c r="FZ316" s="123"/>
      <c r="GJ316" s="123"/>
      <c r="GT316" s="123"/>
      <c r="HD316" s="123"/>
      <c r="HN316" s="123"/>
      <c r="HX316" s="123"/>
    </row>
    <row xmlns:x14ac="http://schemas.microsoft.com/office/spreadsheetml/2009/9/ac" r="317" s="3" customFormat="true" x14ac:dyDescent="0.25">
      <c r="A317" s="384"/>
      <c r="B317" s="123"/>
      <c r="L317" s="123"/>
      <c r="V317" s="123"/>
      <c r="AF317" s="123"/>
      <c r="AP317" s="123"/>
      <c r="AZ317" s="123"/>
      <c r="BA317" s="123"/>
      <c r="BJ317" s="123"/>
      <c r="BT317" s="123"/>
      <c r="CD317" s="123"/>
      <c r="CN317" s="123"/>
      <c r="CX317" s="123"/>
      <c r="DH317" s="123"/>
      <c r="DR317" s="123"/>
      <c r="EB317" s="123"/>
      <c r="EL317" s="123"/>
      <c r="EV317" s="123"/>
      <c r="FF317" s="123"/>
      <c r="FP317" s="123"/>
      <c r="FZ317" s="123"/>
      <c r="GJ317" s="123"/>
      <c r="GT317" s="123"/>
      <c r="HD317" s="123"/>
      <c r="HN317" s="123"/>
      <c r="HX317" s="123"/>
    </row>
    <row xmlns:x14ac="http://schemas.microsoft.com/office/spreadsheetml/2009/9/ac" r="318" s="3" customFormat="true" x14ac:dyDescent="0.25">
      <c r="A318" s="384"/>
      <c r="B318" s="123"/>
      <c r="L318" s="123"/>
      <c r="V318" s="123"/>
      <c r="AF318" s="123"/>
      <c r="AP318" s="123"/>
      <c r="AZ318" s="123"/>
      <c r="BA318" s="123"/>
      <c r="BJ318" s="123"/>
      <c r="BT318" s="123"/>
      <c r="CD318" s="123"/>
      <c r="CN318" s="123"/>
      <c r="CX318" s="123"/>
      <c r="DH318" s="123"/>
      <c r="DR318" s="123"/>
      <c r="EB318" s="123"/>
      <c r="EL318" s="123"/>
      <c r="EV318" s="123"/>
      <c r="FF318" s="123"/>
      <c r="FP318" s="123"/>
      <c r="FZ318" s="123"/>
      <c r="GJ318" s="123"/>
      <c r="GT318" s="123"/>
      <c r="HD318" s="123"/>
      <c r="HN318" s="123"/>
      <c r="HX318" s="123"/>
    </row>
    <row xmlns:x14ac="http://schemas.microsoft.com/office/spreadsheetml/2009/9/ac" r="319" s="3" customFormat="true" x14ac:dyDescent="0.25">
      <c r="A319" s="384"/>
      <c r="B319" s="123"/>
      <c r="L319" s="123"/>
      <c r="V319" s="123"/>
      <c r="AF319" s="123"/>
      <c r="AP319" s="123"/>
      <c r="AZ319" s="123"/>
      <c r="BA319" s="123"/>
      <c r="BJ319" s="123"/>
      <c r="BT319" s="123"/>
      <c r="CD319" s="123"/>
      <c r="CN319" s="123"/>
      <c r="CX319" s="123"/>
      <c r="DH319" s="123"/>
      <c r="DR319" s="123"/>
      <c r="EB319" s="123"/>
      <c r="EL319" s="123"/>
      <c r="EV319" s="123"/>
      <c r="FF319" s="123"/>
      <c r="FP319" s="123"/>
      <c r="FZ319" s="123"/>
      <c r="GJ319" s="123"/>
      <c r="GT319" s="123"/>
      <c r="HD319" s="123"/>
      <c r="HN319" s="123"/>
      <c r="HX319" s="123"/>
    </row>
    <row xmlns:x14ac="http://schemas.microsoft.com/office/spreadsheetml/2009/9/ac" r="320" s="3" customFormat="true" x14ac:dyDescent="0.25">
      <c r="A320" s="384"/>
      <c r="B320" s="123"/>
      <c r="L320" s="123"/>
      <c r="V320" s="123"/>
      <c r="AF320" s="123"/>
      <c r="AP320" s="123"/>
      <c r="AZ320" s="123"/>
      <c r="BA320" s="123"/>
      <c r="BJ320" s="123"/>
      <c r="BT320" s="123"/>
      <c r="CD320" s="123"/>
      <c r="CN320" s="123"/>
      <c r="CX320" s="123"/>
      <c r="DH320" s="123"/>
      <c r="DR320" s="123"/>
      <c r="EB320" s="123"/>
      <c r="EL320" s="123"/>
      <c r="EV320" s="123"/>
      <c r="FF320" s="123"/>
      <c r="FP320" s="123"/>
      <c r="FZ320" s="123"/>
      <c r="GJ320" s="123"/>
      <c r="GT320" s="123"/>
      <c r="HD320" s="123"/>
      <c r="HN320" s="123"/>
      <c r="HX320" s="123"/>
    </row>
    <row xmlns:x14ac="http://schemas.microsoft.com/office/spreadsheetml/2009/9/ac" r="321" s="3" customFormat="true" x14ac:dyDescent="0.25">
      <c r="A321" s="384"/>
      <c r="B321" s="123"/>
      <c r="L321" s="123"/>
      <c r="V321" s="123"/>
      <c r="AF321" s="123"/>
      <c r="AP321" s="123"/>
      <c r="AZ321" s="123"/>
      <c r="BA321" s="123"/>
      <c r="BJ321" s="123"/>
      <c r="BT321" s="123"/>
      <c r="CD321" s="123"/>
      <c r="CN321" s="123"/>
      <c r="CX321" s="123"/>
      <c r="DH321" s="123"/>
      <c r="DR321" s="123"/>
      <c r="EB321" s="123"/>
      <c r="EL321" s="123"/>
      <c r="EV321" s="123"/>
      <c r="FF321" s="123"/>
      <c r="FP321" s="123"/>
      <c r="FZ321" s="123"/>
      <c r="GJ321" s="123"/>
      <c r="GT321" s="123"/>
      <c r="HD321" s="123"/>
      <c r="HN321" s="123"/>
      <c r="HX321" s="123"/>
    </row>
    <row xmlns:x14ac="http://schemas.microsoft.com/office/spreadsheetml/2009/9/ac" r="322" s="3" customFormat="true" x14ac:dyDescent="0.25">
      <c r="A322" s="384"/>
      <c r="B322" s="123"/>
      <c r="L322" s="123"/>
      <c r="V322" s="123"/>
      <c r="AF322" s="123"/>
      <c r="AP322" s="123"/>
      <c r="AZ322" s="123"/>
      <c r="BA322" s="123"/>
      <c r="BJ322" s="123"/>
      <c r="BT322" s="123"/>
      <c r="CD322" s="123"/>
      <c r="CN322" s="123"/>
      <c r="CX322" s="123"/>
      <c r="DH322" s="123"/>
      <c r="DR322" s="123"/>
      <c r="EB322" s="123"/>
      <c r="EL322" s="123"/>
      <c r="EV322" s="123"/>
      <c r="FF322" s="123"/>
      <c r="FP322" s="123"/>
      <c r="FZ322" s="123"/>
      <c r="GJ322" s="123"/>
      <c r="GT322" s="123"/>
      <c r="HD322" s="123"/>
      <c r="HN322" s="123"/>
      <c r="HX322" s="123"/>
    </row>
    <row xmlns:x14ac="http://schemas.microsoft.com/office/spreadsheetml/2009/9/ac" r="323" s="3" customFormat="true" x14ac:dyDescent="0.25">
      <c r="A323" s="384"/>
      <c r="B323" s="123"/>
      <c r="L323" s="123"/>
      <c r="V323" s="123"/>
      <c r="AF323" s="123"/>
      <c r="AP323" s="123"/>
      <c r="AZ323" s="123"/>
      <c r="BA323" s="123"/>
      <c r="BJ323" s="123"/>
      <c r="BT323" s="123"/>
      <c r="CD323" s="123"/>
      <c r="CN323" s="123"/>
      <c r="CX323" s="123"/>
      <c r="DH323" s="123"/>
      <c r="DR323" s="123"/>
      <c r="EB323" s="123"/>
      <c r="EL323" s="123"/>
      <c r="EV323" s="123"/>
      <c r="FF323" s="123"/>
      <c r="FP323" s="123"/>
      <c r="FZ323" s="123"/>
      <c r="GJ323" s="123"/>
      <c r="GT323" s="123"/>
      <c r="HD323" s="123"/>
      <c r="HN323" s="123"/>
      <c r="HX323" s="123"/>
    </row>
    <row xmlns:x14ac="http://schemas.microsoft.com/office/spreadsheetml/2009/9/ac" r="324" s="3" customFormat="true" x14ac:dyDescent="0.25">
      <c r="A324" s="384"/>
      <c r="B324" s="123"/>
      <c r="L324" s="123"/>
      <c r="V324" s="123"/>
      <c r="AF324" s="123"/>
      <c r="AP324" s="123"/>
      <c r="AZ324" s="123"/>
      <c r="BA324" s="123"/>
      <c r="BJ324" s="123"/>
      <c r="BT324" s="123"/>
      <c r="CD324" s="123"/>
      <c r="CN324" s="123"/>
      <c r="CX324" s="123"/>
      <c r="DH324" s="123"/>
      <c r="DR324" s="123"/>
      <c r="EB324" s="123"/>
      <c r="EL324" s="123"/>
      <c r="EV324" s="123"/>
      <c r="FF324" s="123"/>
      <c r="FP324" s="123"/>
      <c r="FZ324" s="123"/>
      <c r="GJ324" s="123"/>
      <c r="GT324" s="123"/>
      <c r="HD324" s="123"/>
      <c r="HN324" s="123"/>
      <c r="HX324" s="123"/>
    </row>
    <row xmlns:x14ac="http://schemas.microsoft.com/office/spreadsheetml/2009/9/ac" r="325" s="3" customFormat="true" x14ac:dyDescent="0.25">
      <c r="A325" s="384"/>
      <c r="B325" s="123"/>
      <c r="L325" s="123"/>
      <c r="V325" s="123"/>
      <c r="AF325" s="123"/>
      <c r="AP325" s="123"/>
      <c r="AZ325" s="123"/>
      <c r="BA325" s="123"/>
      <c r="BJ325" s="123"/>
      <c r="BT325" s="123"/>
      <c r="CD325" s="123"/>
      <c r="CN325" s="123"/>
      <c r="CX325" s="123"/>
      <c r="DH325" s="123"/>
      <c r="DR325" s="123"/>
      <c r="EB325" s="123"/>
      <c r="EL325" s="123"/>
      <c r="EV325" s="123"/>
      <c r="FF325" s="123"/>
      <c r="FP325" s="123"/>
      <c r="FZ325" s="123"/>
      <c r="GJ325" s="123"/>
      <c r="GT325" s="123"/>
      <c r="HD325" s="123"/>
      <c r="HN325" s="123"/>
      <c r="HX325" s="123"/>
    </row>
    <row xmlns:x14ac="http://schemas.microsoft.com/office/spreadsheetml/2009/9/ac" r="326" s="3" customFormat="true" x14ac:dyDescent="0.25">
      <c r="A326" s="384"/>
      <c r="B326" s="123"/>
      <c r="L326" s="123"/>
      <c r="V326" s="123"/>
      <c r="AF326" s="123"/>
      <c r="AP326" s="123"/>
      <c r="AZ326" s="123"/>
      <c r="BA326" s="123"/>
      <c r="BJ326" s="123"/>
      <c r="BT326" s="123"/>
      <c r="CD326" s="123"/>
      <c r="CN326" s="123"/>
      <c r="CX326" s="123"/>
      <c r="DH326" s="123"/>
      <c r="DR326" s="123"/>
      <c r="EB326" s="123"/>
      <c r="EL326" s="123"/>
      <c r="EV326" s="123"/>
      <c r="FF326" s="123"/>
      <c r="FP326" s="123"/>
      <c r="FZ326" s="123"/>
      <c r="GJ326" s="123"/>
      <c r="GT326" s="123"/>
      <c r="HD326" s="123"/>
      <c r="HN326" s="123"/>
      <c r="HX326" s="123"/>
    </row>
    <row xmlns:x14ac="http://schemas.microsoft.com/office/spreadsheetml/2009/9/ac" r="327" s="3" customFormat="true" x14ac:dyDescent="0.25">
      <c r="A327" s="384"/>
      <c r="B327" s="123"/>
      <c r="L327" s="123"/>
      <c r="V327" s="123"/>
      <c r="AF327" s="123"/>
      <c r="AP327" s="123"/>
      <c r="AZ327" s="123"/>
      <c r="BA327" s="123"/>
      <c r="BJ327" s="123"/>
      <c r="BT327" s="123"/>
      <c r="CD327" s="123"/>
      <c r="CN327" s="123"/>
      <c r="CX327" s="123"/>
      <c r="DH327" s="123"/>
      <c r="DR327" s="123"/>
      <c r="EB327" s="123"/>
      <c r="EL327" s="123"/>
      <c r="EV327" s="123"/>
      <c r="FF327" s="123"/>
      <c r="FP327" s="123"/>
      <c r="FZ327" s="123"/>
      <c r="GJ327" s="123"/>
      <c r="GT327" s="123"/>
      <c r="HD327" s="123"/>
      <c r="HN327" s="123"/>
      <c r="HX327" s="123"/>
    </row>
    <row xmlns:x14ac="http://schemas.microsoft.com/office/spreadsheetml/2009/9/ac" r="328" s="3" customFormat="true" x14ac:dyDescent="0.25">
      <c r="A328" s="384"/>
      <c r="B328" s="123"/>
      <c r="L328" s="123"/>
      <c r="V328" s="123"/>
      <c r="AF328" s="123"/>
      <c r="AP328" s="123"/>
      <c r="AZ328" s="123"/>
      <c r="BA328" s="123"/>
      <c r="BJ328" s="123"/>
      <c r="BT328" s="123"/>
      <c r="CD328" s="123"/>
      <c r="CN328" s="123"/>
      <c r="CX328" s="123"/>
      <c r="DH328" s="123"/>
      <c r="DR328" s="123"/>
      <c r="EB328" s="123"/>
      <c r="EL328" s="123"/>
      <c r="EV328" s="123"/>
      <c r="FF328" s="123"/>
      <c r="FP328" s="123"/>
      <c r="FZ328" s="123"/>
      <c r="GJ328" s="123"/>
      <c r="GT328" s="123"/>
      <c r="HD328" s="123"/>
      <c r="HN328" s="123"/>
      <c r="HX328" s="123"/>
    </row>
    <row xmlns:x14ac="http://schemas.microsoft.com/office/spreadsheetml/2009/9/ac" r="329" s="3" customFormat="true" x14ac:dyDescent="0.25">
      <c r="A329" s="384"/>
      <c r="B329" s="123"/>
      <c r="L329" s="123"/>
      <c r="V329" s="123"/>
      <c r="AF329" s="123"/>
      <c r="AP329" s="123"/>
      <c r="AZ329" s="123"/>
      <c r="BA329" s="123"/>
      <c r="BJ329" s="123"/>
      <c r="BT329" s="123"/>
      <c r="CD329" s="123"/>
      <c r="CN329" s="123"/>
      <c r="CX329" s="123"/>
      <c r="DH329" s="123"/>
      <c r="DR329" s="123"/>
      <c r="EB329" s="123"/>
      <c r="EL329" s="123"/>
      <c r="EV329" s="123"/>
      <c r="FF329" s="123"/>
      <c r="FP329" s="123"/>
      <c r="FZ329" s="123"/>
      <c r="GJ329" s="123"/>
      <c r="GT329" s="123"/>
      <c r="HD329" s="123"/>
      <c r="HN329" s="123"/>
      <c r="HX329" s="123"/>
    </row>
    <row xmlns:x14ac="http://schemas.microsoft.com/office/spreadsheetml/2009/9/ac" r="330" s="3" customFormat="true" x14ac:dyDescent="0.25">
      <c r="A330" s="384"/>
      <c r="B330" s="123"/>
      <c r="L330" s="123"/>
      <c r="V330" s="123"/>
      <c r="AF330" s="123"/>
      <c r="AP330" s="123"/>
      <c r="AZ330" s="123"/>
      <c r="BA330" s="123"/>
      <c r="BJ330" s="123"/>
      <c r="BT330" s="123"/>
      <c r="CD330" s="123"/>
      <c r="CN330" s="123"/>
      <c r="CX330" s="123"/>
      <c r="DH330" s="123"/>
      <c r="DR330" s="123"/>
      <c r="EB330" s="123"/>
      <c r="EL330" s="123"/>
      <c r="EV330" s="123"/>
      <c r="FF330" s="123"/>
      <c r="FP330" s="123"/>
      <c r="FZ330" s="123"/>
      <c r="GJ330" s="123"/>
      <c r="GT330" s="123"/>
      <c r="HD330" s="123"/>
      <c r="HN330" s="123"/>
      <c r="HX330" s="123"/>
    </row>
    <row xmlns:x14ac="http://schemas.microsoft.com/office/spreadsheetml/2009/9/ac" r="331" s="3" customFormat="true" x14ac:dyDescent="0.25">
      <c r="A331" s="384"/>
      <c r="B331" s="123"/>
      <c r="L331" s="123"/>
      <c r="V331" s="123"/>
      <c r="AF331" s="123"/>
      <c r="AP331" s="123"/>
      <c r="AZ331" s="123"/>
      <c r="BA331" s="123"/>
      <c r="BJ331" s="123"/>
      <c r="BT331" s="123"/>
      <c r="CD331" s="123"/>
      <c r="CN331" s="123"/>
      <c r="CX331" s="123"/>
      <c r="DH331" s="123"/>
      <c r="DR331" s="123"/>
      <c r="EB331" s="123"/>
      <c r="EL331" s="123"/>
      <c r="EV331" s="123"/>
      <c r="FF331" s="123"/>
      <c r="FP331" s="123"/>
      <c r="FZ331" s="123"/>
      <c r="GJ331" s="123"/>
      <c r="GT331" s="123"/>
      <c r="HD331" s="123"/>
      <c r="HN331" s="123"/>
      <c r="HX331" s="123"/>
    </row>
    <row xmlns:x14ac="http://schemas.microsoft.com/office/spreadsheetml/2009/9/ac" r="332" s="3" customFormat="true" x14ac:dyDescent="0.25">
      <c r="A332" s="384"/>
      <c r="B332" s="123"/>
      <c r="L332" s="123"/>
      <c r="V332" s="123"/>
      <c r="AF332" s="123"/>
      <c r="AP332" s="123"/>
      <c r="AZ332" s="123"/>
      <c r="BA332" s="123"/>
      <c r="BJ332" s="123"/>
      <c r="BT332" s="123"/>
      <c r="CD332" s="123"/>
      <c r="CN332" s="123"/>
      <c r="CX332" s="123"/>
      <c r="DH332" s="123"/>
      <c r="DR332" s="123"/>
      <c r="EB332" s="123"/>
      <c r="EL332" s="123"/>
      <c r="EV332" s="123"/>
      <c r="FF332" s="123"/>
      <c r="FP332" s="123"/>
      <c r="FZ332" s="123"/>
      <c r="GJ332" s="123"/>
      <c r="GT332" s="123"/>
      <c r="HD332" s="123"/>
      <c r="HN332" s="123"/>
      <c r="HX332" s="123"/>
    </row>
    <row xmlns:x14ac="http://schemas.microsoft.com/office/spreadsheetml/2009/9/ac" r="333" s="3" customFormat="true" x14ac:dyDescent="0.25">
      <c r="A333" s="384"/>
      <c r="B333" s="123"/>
      <c r="L333" s="123"/>
      <c r="V333" s="123"/>
      <c r="AF333" s="123"/>
      <c r="AP333" s="123"/>
      <c r="AZ333" s="123"/>
      <c r="BA333" s="123"/>
      <c r="BJ333" s="123"/>
      <c r="BT333" s="123"/>
      <c r="CD333" s="123"/>
      <c r="CN333" s="123"/>
      <c r="CX333" s="123"/>
      <c r="DH333" s="123"/>
      <c r="DR333" s="123"/>
      <c r="EB333" s="123"/>
      <c r="EL333" s="123"/>
      <c r="EV333" s="123"/>
      <c r="FF333" s="123"/>
      <c r="FP333" s="123"/>
      <c r="FZ333" s="123"/>
      <c r="GJ333" s="123"/>
      <c r="GT333" s="123"/>
      <c r="HD333" s="123"/>
      <c r="HN333" s="123"/>
      <c r="HX333" s="123"/>
    </row>
    <row xmlns:x14ac="http://schemas.microsoft.com/office/spreadsheetml/2009/9/ac" r="334" s="3" customFormat="true" x14ac:dyDescent="0.25">
      <c r="A334" s="384"/>
      <c r="B334" s="123"/>
      <c r="L334" s="123"/>
      <c r="V334" s="123"/>
      <c r="AF334" s="123"/>
      <c r="AP334" s="123"/>
      <c r="AZ334" s="123"/>
      <c r="BA334" s="123"/>
      <c r="BJ334" s="123"/>
      <c r="BT334" s="123"/>
      <c r="CD334" s="123"/>
      <c r="CN334" s="123"/>
      <c r="CX334" s="123"/>
      <c r="DH334" s="123"/>
      <c r="DR334" s="123"/>
      <c r="EB334" s="123"/>
      <c r="EL334" s="123"/>
      <c r="EV334" s="123"/>
      <c r="FF334" s="123"/>
      <c r="FP334" s="123"/>
      <c r="FZ334" s="123"/>
      <c r="GJ334" s="123"/>
      <c r="GT334" s="123"/>
      <c r="HD334" s="123"/>
      <c r="HN334" s="123"/>
      <c r="HX334" s="123"/>
    </row>
    <row xmlns:x14ac="http://schemas.microsoft.com/office/spreadsheetml/2009/9/ac" r="335" s="3" customFormat="true" x14ac:dyDescent="0.25">
      <c r="A335" s="384"/>
      <c r="B335" s="123"/>
      <c r="L335" s="123"/>
      <c r="V335" s="123"/>
      <c r="AF335" s="123"/>
      <c r="AP335" s="123"/>
      <c r="AZ335" s="123"/>
      <c r="BA335" s="123"/>
      <c r="BJ335" s="123"/>
      <c r="BT335" s="123"/>
      <c r="CD335" s="123"/>
      <c r="CN335" s="123"/>
      <c r="CX335" s="123"/>
      <c r="DH335" s="123"/>
      <c r="DR335" s="123"/>
      <c r="EB335" s="123"/>
      <c r="EL335" s="123"/>
      <c r="EV335" s="123"/>
      <c r="FF335" s="123"/>
      <c r="FP335" s="123"/>
      <c r="FZ335" s="123"/>
      <c r="GJ335" s="123"/>
      <c r="GT335" s="123"/>
      <c r="HD335" s="123"/>
      <c r="HN335" s="123"/>
      <c r="HX335" s="123"/>
    </row>
    <row xmlns:x14ac="http://schemas.microsoft.com/office/spreadsheetml/2009/9/ac" r="336" s="3" customFormat="true" x14ac:dyDescent="0.25">
      <c r="A336" s="384"/>
      <c r="B336" s="123"/>
      <c r="L336" s="123"/>
      <c r="V336" s="123"/>
      <c r="AF336" s="123"/>
      <c r="AP336" s="123"/>
      <c r="AZ336" s="123"/>
      <c r="BA336" s="123"/>
      <c r="BJ336" s="123"/>
      <c r="BT336" s="123"/>
      <c r="CD336" s="123"/>
      <c r="CN336" s="123"/>
      <c r="CX336" s="123"/>
      <c r="DH336" s="123"/>
      <c r="DR336" s="123"/>
      <c r="EB336" s="123"/>
      <c r="EL336" s="123"/>
      <c r="EV336" s="123"/>
      <c r="FF336" s="123"/>
      <c r="FP336" s="123"/>
      <c r="FZ336" s="123"/>
      <c r="GJ336" s="123"/>
      <c r="GT336" s="123"/>
      <c r="HD336" s="123"/>
      <c r="HN336" s="123"/>
      <c r="HX336" s="123"/>
    </row>
    <row xmlns:x14ac="http://schemas.microsoft.com/office/spreadsheetml/2009/9/ac" r="337" s="3" customFormat="true" x14ac:dyDescent="0.25">
      <c r="A337" s="384"/>
      <c r="B337" s="123"/>
      <c r="L337" s="123"/>
      <c r="V337" s="123"/>
      <c r="AF337" s="123"/>
      <c r="AP337" s="123"/>
      <c r="AZ337" s="123"/>
      <c r="BA337" s="123"/>
      <c r="BJ337" s="123"/>
      <c r="BT337" s="123"/>
      <c r="CD337" s="123"/>
      <c r="CN337" s="123"/>
      <c r="CX337" s="123"/>
      <c r="DH337" s="123"/>
      <c r="DR337" s="123"/>
      <c r="EB337" s="123"/>
      <c r="EL337" s="123"/>
      <c r="EV337" s="123"/>
      <c r="FF337" s="123"/>
      <c r="FP337" s="123"/>
      <c r="FZ337" s="123"/>
      <c r="GJ337" s="123"/>
      <c r="GT337" s="123"/>
      <c r="HD337" s="123"/>
      <c r="HN337" s="123"/>
      <c r="HX337" s="123"/>
    </row>
    <row xmlns:x14ac="http://schemas.microsoft.com/office/spreadsheetml/2009/9/ac" r="338" s="3" customFormat="true" x14ac:dyDescent="0.25">
      <c r="A338" s="384"/>
      <c r="B338" s="123"/>
      <c r="L338" s="123"/>
      <c r="V338" s="123"/>
      <c r="AF338" s="123"/>
      <c r="AP338" s="123"/>
      <c r="AZ338" s="123"/>
      <c r="BA338" s="123"/>
      <c r="BJ338" s="123"/>
      <c r="BT338" s="123"/>
      <c r="CD338" s="123"/>
      <c r="CN338" s="123"/>
      <c r="CX338" s="123"/>
      <c r="DH338" s="123"/>
      <c r="DR338" s="123"/>
      <c r="EB338" s="123"/>
      <c r="EL338" s="123"/>
      <c r="EV338" s="123"/>
      <c r="FF338" s="123"/>
      <c r="FP338" s="123"/>
      <c r="FZ338" s="123"/>
      <c r="GJ338" s="123"/>
      <c r="GT338" s="123"/>
      <c r="HD338" s="123"/>
      <c r="HN338" s="123"/>
      <c r="HX338" s="123"/>
    </row>
    <row xmlns:x14ac="http://schemas.microsoft.com/office/spreadsheetml/2009/9/ac" r="339" s="3" customFormat="true" x14ac:dyDescent="0.25">
      <c r="A339" s="384"/>
      <c r="B339" s="123"/>
      <c r="L339" s="123"/>
      <c r="V339" s="123"/>
      <c r="AF339" s="123"/>
      <c r="AP339" s="123"/>
      <c r="AZ339" s="123"/>
      <c r="BA339" s="123"/>
      <c r="BJ339" s="123"/>
      <c r="BT339" s="123"/>
      <c r="CD339" s="123"/>
      <c r="CN339" s="123"/>
      <c r="CX339" s="123"/>
      <c r="DH339" s="123"/>
      <c r="DR339" s="123"/>
      <c r="EB339" s="123"/>
      <c r="EL339" s="123"/>
      <c r="EV339" s="123"/>
      <c r="FF339" s="123"/>
      <c r="FP339" s="123"/>
      <c r="FZ339" s="123"/>
      <c r="GJ339" s="123"/>
      <c r="GT339" s="123"/>
      <c r="HD339" s="123"/>
      <c r="HN339" s="123"/>
      <c r="HX339" s="123"/>
    </row>
    <row xmlns:x14ac="http://schemas.microsoft.com/office/spreadsheetml/2009/9/ac" r="340" s="3" customFormat="true" x14ac:dyDescent="0.25">
      <c r="A340" s="384"/>
      <c r="B340" s="123"/>
      <c r="L340" s="123"/>
      <c r="V340" s="123"/>
      <c r="AF340" s="123"/>
      <c r="AP340" s="123"/>
      <c r="AZ340" s="123"/>
      <c r="BA340" s="123"/>
      <c r="BJ340" s="123"/>
      <c r="BT340" s="123"/>
      <c r="CD340" s="123"/>
      <c r="CN340" s="123"/>
      <c r="CX340" s="123"/>
      <c r="DH340" s="123"/>
      <c r="DR340" s="123"/>
      <c r="EB340" s="123"/>
      <c r="EL340" s="123"/>
      <c r="EV340" s="123"/>
      <c r="FF340" s="123"/>
      <c r="FP340" s="123"/>
      <c r="FZ340" s="123"/>
      <c r="GJ340" s="123"/>
      <c r="GT340" s="123"/>
      <c r="HD340" s="123"/>
      <c r="HN340" s="123"/>
      <c r="HX340" s="123"/>
    </row>
    <row xmlns:x14ac="http://schemas.microsoft.com/office/spreadsheetml/2009/9/ac" r="341" s="3" customFormat="true" x14ac:dyDescent="0.25">
      <c r="A341" s="384"/>
      <c r="B341" s="123"/>
      <c r="L341" s="123"/>
      <c r="V341" s="123"/>
      <c r="AF341" s="123"/>
      <c r="AP341" s="123"/>
      <c r="AZ341" s="123"/>
      <c r="BA341" s="123"/>
      <c r="BJ341" s="123"/>
      <c r="BT341" s="123"/>
      <c r="CD341" s="123"/>
      <c r="CN341" s="123"/>
      <c r="CX341" s="123"/>
      <c r="DH341" s="123"/>
      <c r="DR341" s="123"/>
      <c r="EB341" s="123"/>
      <c r="EL341" s="123"/>
      <c r="EV341" s="123"/>
      <c r="FF341" s="123"/>
      <c r="FP341" s="123"/>
      <c r="FZ341" s="123"/>
      <c r="GJ341" s="123"/>
      <c r="GT341" s="123"/>
      <c r="HD341" s="123"/>
      <c r="HN341" s="123"/>
      <c r="HX341" s="123"/>
    </row>
    <row xmlns:x14ac="http://schemas.microsoft.com/office/spreadsheetml/2009/9/ac" r="342" s="3" customFormat="true" x14ac:dyDescent="0.25">
      <c r="A342" s="384"/>
      <c r="B342" s="123"/>
      <c r="L342" s="123"/>
      <c r="V342" s="123"/>
      <c r="AF342" s="123"/>
      <c r="AP342" s="123"/>
      <c r="AZ342" s="123"/>
      <c r="BA342" s="123"/>
      <c r="BJ342" s="123"/>
      <c r="BT342" s="123"/>
      <c r="CD342" s="123"/>
      <c r="CN342" s="123"/>
      <c r="CX342" s="123"/>
      <c r="DH342" s="123"/>
      <c r="DR342" s="123"/>
      <c r="EB342" s="123"/>
      <c r="EL342" s="123"/>
      <c r="EV342" s="123"/>
      <c r="FF342" s="123"/>
      <c r="FP342" s="123"/>
      <c r="FZ342" s="123"/>
      <c r="GJ342" s="123"/>
      <c r="GT342" s="123"/>
      <c r="HD342" s="123"/>
      <c r="HN342" s="123"/>
      <c r="HX342" s="123"/>
    </row>
    <row xmlns:x14ac="http://schemas.microsoft.com/office/spreadsheetml/2009/9/ac" r="343" s="3" customFormat="true" x14ac:dyDescent="0.25">
      <c r="A343" s="384"/>
      <c r="B343" s="123"/>
      <c r="L343" s="123"/>
      <c r="V343" s="123"/>
      <c r="AF343" s="123"/>
      <c r="AP343" s="123"/>
      <c r="AZ343" s="123"/>
      <c r="BA343" s="123"/>
      <c r="BJ343" s="123"/>
      <c r="BT343" s="123"/>
      <c r="CD343" s="123"/>
      <c r="CN343" s="123"/>
      <c r="CX343" s="123"/>
      <c r="DH343" s="123"/>
      <c r="DR343" s="123"/>
      <c r="EB343" s="123"/>
      <c r="EL343" s="123"/>
      <c r="EV343" s="123"/>
      <c r="FF343" s="123"/>
      <c r="FP343" s="123"/>
      <c r="FZ343" s="123"/>
      <c r="GJ343" s="123"/>
      <c r="GT343" s="123"/>
      <c r="HD343" s="123"/>
      <c r="HN343" s="123"/>
      <c r="HX343" s="123"/>
    </row>
    <row xmlns:x14ac="http://schemas.microsoft.com/office/spreadsheetml/2009/9/ac" r="344" s="3" customFormat="true" x14ac:dyDescent="0.25">
      <c r="A344" s="384"/>
      <c r="B344" s="123"/>
      <c r="L344" s="123"/>
      <c r="V344" s="123"/>
      <c r="AF344" s="123"/>
      <c r="AP344" s="123"/>
      <c r="AZ344" s="123"/>
      <c r="BA344" s="123"/>
      <c r="BJ344" s="123"/>
      <c r="BT344" s="123"/>
      <c r="CD344" s="123"/>
      <c r="CN344" s="123"/>
      <c r="CX344" s="123"/>
      <c r="DH344" s="123"/>
      <c r="DR344" s="123"/>
      <c r="EB344" s="123"/>
      <c r="EL344" s="123"/>
      <c r="EV344" s="123"/>
      <c r="FF344" s="123"/>
      <c r="FP344" s="123"/>
      <c r="FZ344" s="123"/>
      <c r="GJ344" s="123"/>
      <c r="GT344" s="123"/>
      <c r="HD344" s="123"/>
      <c r="HN344" s="123"/>
      <c r="HX344" s="123"/>
    </row>
    <row xmlns:x14ac="http://schemas.microsoft.com/office/spreadsheetml/2009/9/ac" r="345" s="3" customFormat="true" x14ac:dyDescent="0.25">
      <c r="A345" s="384"/>
      <c r="B345" s="123"/>
      <c r="L345" s="123"/>
      <c r="V345" s="123"/>
      <c r="AF345" s="123"/>
      <c r="AP345" s="123"/>
      <c r="AZ345" s="123"/>
      <c r="BA345" s="123"/>
      <c r="BJ345" s="123"/>
      <c r="BT345" s="123"/>
      <c r="CD345" s="123"/>
      <c r="CN345" s="123"/>
      <c r="CX345" s="123"/>
      <c r="DH345" s="123"/>
      <c r="DR345" s="123"/>
      <c r="EB345" s="123"/>
      <c r="EL345" s="123"/>
      <c r="EV345" s="123"/>
      <c r="FF345" s="123"/>
      <c r="FP345" s="123"/>
      <c r="FZ345" s="123"/>
      <c r="GJ345" s="123"/>
      <c r="GT345" s="123"/>
      <c r="HD345" s="123"/>
      <c r="HN345" s="123"/>
      <c r="HX345" s="123"/>
    </row>
    <row xmlns:x14ac="http://schemas.microsoft.com/office/spreadsheetml/2009/9/ac" r="346" s="3" customFormat="true" x14ac:dyDescent="0.25">
      <c r="A346" s="384"/>
      <c r="B346" s="123"/>
      <c r="L346" s="123"/>
      <c r="V346" s="123"/>
      <c r="AF346" s="123"/>
      <c r="AP346" s="123"/>
      <c r="AZ346" s="123"/>
      <c r="BA346" s="123"/>
      <c r="BJ346" s="123"/>
      <c r="BT346" s="123"/>
      <c r="CD346" s="123"/>
      <c r="CN346" s="123"/>
      <c r="CX346" s="123"/>
      <c r="DH346" s="123"/>
      <c r="DR346" s="123"/>
      <c r="EB346" s="123"/>
      <c r="EL346" s="123"/>
      <c r="EV346" s="123"/>
      <c r="FF346" s="123"/>
      <c r="FP346" s="123"/>
      <c r="FZ346" s="123"/>
      <c r="GJ346" s="123"/>
      <c r="GT346" s="123"/>
      <c r="HD346" s="123"/>
      <c r="HN346" s="123"/>
      <c r="HX346" s="123"/>
    </row>
    <row xmlns:x14ac="http://schemas.microsoft.com/office/spreadsheetml/2009/9/ac" r="347" s="3" customFormat="true" x14ac:dyDescent="0.25">
      <c r="A347" s="384"/>
      <c r="B347" s="123"/>
      <c r="L347" s="123"/>
      <c r="V347" s="123"/>
      <c r="AF347" s="123"/>
      <c r="AP347" s="123"/>
      <c r="AZ347" s="123"/>
      <c r="BA347" s="123"/>
      <c r="BJ347" s="123"/>
      <c r="BT347" s="123"/>
      <c r="CD347" s="123"/>
      <c r="CN347" s="123"/>
      <c r="CX347" s="123"/>
      <c r="DH347" s="123"/>
      <c r="DR347" s="123"/>
      <c r="EB347" s="123"/>
      <c r="EL347" s="123"/>
      <c r="EV347" s="123"/>
      <c r="FF347" s="123"/>
      <c r="FP347" s="123"/>
      <c r="FZ347" s="123"/>
      <c r="GJ347" s="123"/>
      <c r="GT347" s="123"/>
      <c r="HD347" s="123"/>
      <c r="HN347" s="123"/>
      <c r="HX347" s="123"/>
    </row>
    <row xmlns:x14ac="http://schemas.microsoft.com/office/spreadsheetml/2009/9/ac" r="348" s="3" customFormat="true" x14ac:dyDescent="0.25">
      <c r="A348" s="384"/>
      <c r="B348" s="123"/>
      <c r="L348" s="123"/>
      <c r="V348" s="123"/>
      <c r="AF348" s="123"/>
      <c r="AP348" s="123"/>
      <c r="AZ348" s="123"/>
      <c r="BA348" s="123"/>
      <c r="BJ348" s="123"/>
      <c r="BT348" s="123"/>
      <c r="CD348" s="123"/>
      <c r="CN348" s="123"/>
      <c r="CX348" s="123"/>
      <c r="DH348" s="123"/>
      <c r="DR348" s="123"/>
      <c r="EB348" s="123"/>
      <c r="EL348" s="123"/>
      <c r="EV348" s="123"/>
      <c r="FF348" s="123"/>
      <c r="FP348" s="123"/>
      <c r="FZ348" s="123"/>
      <c r="GJ348" s="123"/>
      <c r="GT348" s="123"/>
      <c r="HD348" s="123"/>
      <c r="HN348" s="123"/>
      <c r="HX348" s="123"/>
    </row>
    <row xmlns:x14ac="http://schemas.microsoft.com/office/spreadsheetml/2009/9/ac" r="349" s="3" customFormat="true" x14ac:dyDescent="0.25">
      <c r="A349" s="384"/>
      <c r="B349" s="123"/>
      <c r="L349" s="123"/>
      <c r="V349" s="123"/>
      <c r="AF349" s="123"/>
      <c r="AP349" s="123"/>
      <c r="AZ349" s="123"/>
      <c r="BA349" s="123"/>
      <c r="BJ349" s="123"/>
      <c r="BT349" s="123"/>
      <c r="CD349" s="123"/>
      <c r="CN349" s="123"/>
      <c r="CX349" s="123"/>
      <c r="DH349" s="123"/>
      <c r="DR349" s="123"/>
      <c r="EB349" s="123"/>
      <c r="EL349" s="123"/>
      <c r="EV349" s="123"/>
      <c r="FF349" s="123"/>
      <c r="FP349" s="123"/>
      <c r="FZ349" s="123"/>
      <c r="GJ349" s="123"/>
      <c r="GT349" s="123"/>
      <c r="HD349" s="123"/>
      <c r="HN349" s="123"/>
      <c r="HX349" s="123"/>
    </row>
    <row xmlns:x14ac="http://schemas.microsoft.com/office/spreadsheetml/2009/9/ac" r="350" s="3" customFormat="true" x14ac:dyDescent="0.25">
      <c r="A350" s="384"/>
      <c r="B350" s="123"/>
      <c r="L350" s="123"/>
      <c r="V350" s="123"/>
      <c r="AF350" s="123"/>
      <c r="AP350" s="123"/>
      <c r="AZ350" s="123"/>
      <c r="BA350" s="123"/>
      <c r="BJ350" s="123"/>
      <c r="BT350" s="123"/>
      <c r="CD350" s="123"/>
      <c r="CN350" s="123"/>
      <c r="CX350" s="123"/>
      <c r="DH350" s="123"/>
      <c r="DR350" s="123"/>
      <c r="EB350" s="123"/>
      <c r="EL350" s="123"/>
      <c r="EV350" s="123"/>
      <c r="FF350" s="123"/>
      <c r="FP350" s="123"/>
      <c r="FZ350" s="123"/>
      <c r="GJ350" s="123"/>
      <c r="GT350" s="123"/>
      <c r="HD350" s="123"/>
      <c r="HN350" s="123"/>
      <c r="HX350" s="123"/>
    </row>
    <row xmlns:x14ac="http://schemas.microsoft.com/office/spreadsheetml/2009/9/ac" r="351" s="3" customFormat="true" x14ac:dyDescent="0.25">
      <c r="A351" s="384"/>
      <c r="B351" s="123"/>
      <c r="L351" s="123"/>
      <c r="V351" s="123"/>
      <c r="AF351" s="123"/>
      <c r="AP351" s="123"/>
      <c r="AZ351" s="123"/>
      <c r="BA351" s="123"/>
      <c r="BJ351" s="123"/>
      <c r="BT351" s="123"/>
      <c r="CD351" s="123"/>
      <c r="CN351" s="123"/>
      <c r="CX351" s="123"/>
      <c r="DH351" s="123"/>
      <c r="DR351" s="123"/>
      <c r="EB351" s="123"/>
      <c r="EL351" s="123"/>
      <c r="EV351" s="123"/>
      <c r="FF351" s="123"/>
      <c r="FP351" s="123"/>
      <c r="FZ351" s="123"/>
      <c r="GJ351" s="123"/>
      <c r="GT351" s="123"/>
      <c r="HD351" s="123"/>
      <c r="HN351" s="123"/>
      <c r="HX351" s="123"/>
    </row>
    <row xmlns:x14ac="http://schemas.microsoft.com/office/spreadsheetml/2009/9/ac" r="352" s="3" customFormat="true" x14ac:dyDescent="0.25">
      <c r="A352" s="384"/>
      <c r="B352" s="123"/>
      <c r="L352" s="123"/>
      <c r="V352" s="123"/>
      <c r="AF352" s="123"/>
      <c r="AP352" s="123"/>
      <c r="AZ352" s="123"/>
      <c r="BA352" s="123"/>
      <c r="BJ352" s="123"/>
      <c r="BT352" s="123"/>
      <c r="CD352" s="123"/>
      <c r="CN352" s="123"/>
      <c r="CX352" s="123"/>
      <c r="DH352" s="123"/>
      <c r="DR352" s="123"/>
      <c r="EB352" s="123"/>
      <c r="EL352" s="123"/>
      <c r="EV352" s="123"/>
      <c r="FF352" s="123"/>
      <c r="FP352" s="123"/>
      <c r="FZ352" s="123"/>
      <c r="GJ352" s="123"/>
      <c r="GT352" s="123"/>
      <c r="HD352" s="123"/>
      <c r="HN352" s="123"/>
      <c r="HX352" s="123"/>
    </row>
    <row xmlns:x14ac="http://schemas.microsoft.com/office/spreadsheetml/2009/9/ac" r="353" s="3" customFormat="true" x14ac:dyDescent="0.25">
      <c r="A353" s="384"/>
      <c r="B353" s="123"/>
      <c r="L353" s="123"/>
      <c r="V353" s="123"/>
      <c r="AF353" s="123"/>
      <c r="AP353" s="123"/>
      <c r="AZ353" s="123"/>
      <c r="BA353" s="123"/>
      <c r="BJ353" s="123"/>
      <c r="BT353" s="123"/>
      <c r="CD353" s="123"/>
      <c r="CN353" s="123"/>
      <c r="CX353" s="123"/>
      <c r="DH353" s="123"/>
      <c r="DR353" s="123"/>
      <c r="EB353" s="123"/>
      <c r="EL353" s="123"/>
      <c r="EV353" s="123"/>
      <c r="FF353" s="123"/>
      <c r="FP353" s="123"/>
      <c r="FZ353" s="123"/>
      <c r="GJ353" s="123"/>
      <c r="GT353" s="123"/>
      <c r="HD353" s="123"/>
      <c r="HN353" s="123"/>
      <c r="HX353" s="123"/>
    </row>
    <row xmlns:x14ac="http://schemas.microsoft.com/office/spreadsheetml/2009/9/ac" r="354" s="3" customFormat="true" x14ac:dyDescent="0.25">
      <c r="A354" s="384"/>
      <c r="B354" s="123"/>
      <c r="L354" s="123"/>
      <c r="V354" s="123"/>
      <c r="AF354" s="123"/>
      <c r="AP354" s="123"/>
      <c r="AZ354" s="123"/>
      <c r="BA354" s="123"/>
      <c r="BJ354" s="123"/>
      <c r="BT354" s="123"/>
      <c r="CD354" s="123"/>
      <c r="CN354" s="123"/>
      <c r="CX354" s="123"/>
      <c r="DH354" s="123"/>
      <c r="DR354" s="123"/>
      <c r="EB354" s="123"/>
      <c r="EL354" s="123"/>
      <c r="EV354" s="123"/>
      <c r="FF354" s="123"/>
      <c r="FP354" s="123"/>
      <c r="FZ354" s="123"/>
      <c r="GJ354" s="123"/>
      <c r="GT354" s="123"/>
      <c r="HD354" s="123"/>
      <c r="HN354" s="123"/>
      <c r="HX354" s="123"/>
    </row>
    <row xmlns:x14ac="http://schemas.microsoft.com/office/spreadsheetml/2009/9/ac" r="355" s="3" customFormat="true" x14ac:dyDescent="0.25">
      <c r="A355" s="384"/>
      <c r="B355" s="123"/>
      <c r="L355" s="123"/>
      <c r="V355" s="123"/>
      <c r="AF355" s="123"/>
      <c r="AP355" s="123"/>
      <c r="AZ355" s="123"/>
      <c r="BA355" s="123"/>
      <c r="BJ355" s="123"/>
      <c r="BT355" s="123"/>
      <c r="CD355" s="123"/>
      <c r="CN355" s="123"/>
      <c r="CX355" s="123"/>
      <c r="DH355" s="123"/>
      <c r="DR355" s="123"/>
      <c r="EB355" s="123"/>
      <c r="EL355" s="123"/>
      <c r="EV355" s="123"/>
      <c r="FF355" s="123"/>
      <c r="FP355" s="123"/>
      <c r="FZ355" s="123"/>
      <c r="GJ355" s="123"/>
      <c r="GT355" s="123"/>
      <c r="HD355" s="123"/>
      <c r="HN355" s="123"/>
      <c r="HX355" s="123"/>
    </row>
    <row xmlns:x14ac="http://schemas.microsoft.com/office/spreadsheetml/2009/9/ac" r="356" s="3" customFormat="true" x14ac:dyDescent="0.25">
      <c r="A356" s="384"/>
      <c r="B356" s="123"/>
      <c r="L356" s="123"/>
      <c r="V356" s="123"/>
      <c r="AF356" s="123"/>
      <c r="AP356" s="123"/>
      <c r="AZ356" s="123"/>
      <c r="BA356" s="123"/>
      <c r="BJ356" s="123"/>
      <c r="BT356" s="123"/>
      <c r="CD356" s="123"/>
      <c r="CN356" s="123"/>
      <c r="CX356" s="123"/>
      <c r="DH356" s="123"/>
      <c r="DR356" s="123"/>
      <c r="EB356" s="123"/>
      <c r="EL356" s="123"/>
      <c r="EV356" s="123"/>
      <c r="FF356" s="123"/>
      <c r="FP356" s="123"/>
      <c r="FZ356" s="123"/>
      <c r="GJ356" s="123"/>
      <c r="GT356" s="123"/>
      <c r="HD356" s="123"/>
      <c r="HN356" s="123"/>
      <c r="HX356" s="123"/>
    </row>
    <row xmlns:x14ac="http://schemas.microsoft.com/office/spreadsheetml/2009/9/ac" r="357" s="3" customFormat="true" x14ac:dyDescent="0.25">
      <c r="A357" s="384"/>
      <c r="B357" s="123"/>
      <c r="L357" s="123"/>
      <c r="V357" s="123"/>
      <c r="AF357" s="123"/>
      <c r="AP357" s="123"/>
      <c r="AZ357" s="123"/>
      <c r="BA357" s="123"/>
      <c r="BJ357" s="123"/>
      <c r="BT357" s="123"/>
      <c r="CD357" s="123"/>
      <c r="CN357" s="123"/>
      <c r="CX357" s="123"/>
      <c r="DH357" s="123"/>
      <c r="DR357" s="123"/>
      <c r="EB357" s="123"/>
      <c r="EL357" s="123"/>
      <c r="EV357" s="123"/>
      <c r="FF357" s="123"/>
      <c r="FP357" s="123"/>
      <c r="FZ357" s="123"/>
      <c r="GJ357" s="123"/>
      <c r="GT357" s="123"/>
      <c r="HD357" s="123"/>
      <c r="HN357" s="123"/>
      <c r="HX357" s="123"/>
    </row>
    <row xmlns:x14ac="http://schemas.microsoft.com/office/spreadsheetml/2009/9/ac" r="358" s="3" customFormat="true" x14ac:dyDescent="0.25">
      <c r="A358" s="384"/>
      <c r="B358" s="123"/>
      <c r="L358" s="123"/>
      <c r="V358" s="123"/>
      <c r="AF358" s="123"/>
      <c r="AP358" s="123"/>
      <c r="AZ358" s="123"/>
      <c r="BA358" s="123"/>
      <c r="BJ358" s="123"/>
      <c r="BT358" s="123"/>
      <c r="CD358" s="123"/>
      <c r="CN358" s="123"/>
      <c r="CX358" s="123"/>
      <c r="DH358" s="123"/>
      <c r="DR358" s="123"/>
      <c r="EB358" s="123"/>
      <c r="EL358" s="123"/>
      <c r="EV358" s="123"/>
      <c r="FF358" s="123"/>
      <c r="FP358" s="123"/>
      <c r="FZ358" s="123"/>
      <c r="GJ358" s="123"/>
      <c r="GT358" s="123"/>
      <c r="HD358" s="123"/>
      <c r="HN358" s="123"/>
      <c r="HX358" s="123"/>
    </row>
    <row xmlns:x14ac="http://schemas.microsoft.com/office/spreadsheetml/2009/9/ac" r="359" s="3" customFormat="true" x14ac:dyDescent="0.25">
      <c r="A359" s="384"/>
      <c r="B359" s="123"/>
      <c r="L359" s="123"/>
      <c r="V359" s="123"/>
      <c r="AF359" s="123"/>
      <c r="AP359" s="123"/>
      <c r="AZ359" s="123"/>
      <c r="BA359" s="123"/>
      <c r="BJ359" s="123"/>
      <c r="BT359" s="123"/>
      <c r="CD359" s="123"/>
      <c r="CN359" s="123"/>
      <c r="CX359" s="123"/>
      <c r="DH359" s="123"/>
      <c r="DR359" s="123"/>
      <c r="EB359" s="123"/>
      <c r="EL359" s="123"/>
      <c r="EV359" s="123"/>
      <c r="FF359" s="123"/>
      <c r="FP359" s="123"/>
      <c r="FZ359" s="123"/>
      <c r="GJ359" s="123"/>
      <c r="GT359" s="123"/>
      <c r="HD359" s="123"/>
      <c r="HN359" s="123"/>
      <c r="HX359" s="123"/>
    </row>
    <row xmlns:x14ac="http://schemas.microsoft.com/office/spreadsheetml/2009/9/ac" r="360" s="3" customFormat="true" x14ac:dyDescent="0.25">
      <c r="A360" s="384"/>
      <c r="B360" s="123"/>
      <c r="L360" s="123"/>
      <c r="V360" s="123"/>
      <c r="AF360" s="123"/>
      <c r="AP360" s="123"/>
      <c r="AZ360" s="123"/>
      <c r="BA360" s="123"/>
      <c r="BJ360" s="123"/>
      <c r="BT360" s="123"/>
      <c r="CD360" s="123"/>
      <c r="CN360" s="123"/>
      <c r="CX360" s="123"/>
      <c r="DH360" s="123"/>
      <c r="DR360" s="123"/>
      <c r="EB360" s="123"/>
      <c r="EL360" s="123"/>
      <c r="EV360" s="123"/>
      <c r="FF360" s="123"/>
      <c r="FP360" s="123"/>
      <c r="FZ360" s="123"/>
      <c r="GJ360" s="123"/>
      <c r="GT360" s="123"/>
      <c r="HD360" s="123"/>
      <c r="HN360" s="123"/>
      <c r="HX360" s="123"/>
    </row>
    <row xmlns:x14ac="http://schemas.microsoft.com/office/spreadsheetml/2009/9/ac" r="361" s="3" customFormat="true" x14ac:dyDescent="0.25">
      <c r="A361" s="384"/>
      <c r="B361" s="123"/>
      <c r="L361" s="123"/>
      <c r="V361" s="123"/>
      <c r="AF361" s="123"/>
      <c r="AP361" s="123"/>
      <c r="AZ361" s="123"/>
      <c r="BA361" s="123"/>
      <c r="BJ361" s="123"/>
      <c r="BT361" s="123"/>
      <c r="CD361" s="123"/>
      <c r="CN361" s="123"/>
      <c r="CX361" s="123"/>
      <c r="DH361" s="123"/>
      <c r="DR361" s="123"/>
      <c r="EB361" s="123"/>
      <c r="EL361" s="123"/>
      <c r="EV361" s="123"/>
      <c r="FF361" s="123"/>
      <c r="FP361" s="123"/>
      <c r="FZ361" s="123"/>
      <c r="GJ361" s="123"/>
      <c r="GT361" s="123"/>
      <c r="HD361" s="123"/>
      <c r="HN361" s="123"/>
      <c r="HX361" s="123"/>
    </row>
    <row xmlns:x14ac="http://schemas.microsoft.com/office/spreadsheetml/2009/9/ac" r="362" s="3" customFormat="true" x14ac:dyDescent="0.25">
      <c r="A362" s="384"/>
      <c r="B362" s="123"/>
      <c r="L362" s="123"/>
      <c r="V362" s="123"/>
      <c r="AF362" s="123"/>
      <c r="AP362" s="123"/>
      <c r="AZ362" s="123"/>
      <c r="BA362" s="123"/>
      <c r="BJ362" s="123"/>
      <c r="BT362" s="123"/>
      <c r="CD362" s="123"/>
      <c r="CN362" s="123"/>
      <c r="CX362" s="123"/>
      <c r="DH362" s="123"/>
      <c r="DR362" s="123"/>
      <c r="EB362" s="123"/>
      <c r="EL362" s="123"/>
      <c r="EV362" s="123"/>
      <c r="FF362" s="123"/>
      <c r="FP362" s="123"/>
      <c r="FZ362" s="123"/>
      <c r="GJ362" s="123"/>
      <c r="GT362" s="123"/>
      <c r="HD362" s="123"/>
      <c r="HN362" s="123"/>
      <c r="HX362" s="123"/>
    </row>
    <row xmlns:x14ac="http://schemas.microsoft.com/office/spreadsheetml/2009/9/ac" r="363" s="3" customFormat="true" x14ac:dyDescent="0.25">
      <c r="A363" s="384"/>
      <c r="B363" s="123"/>
      <c r="L363" s="123"/>
      <c r="V363" s="123"/>
      <c r="AF363" s="123"/>
      <c r="AP363" s="123"/>
      <c r="AZ363" s="123"/>
      <c r="BA363" s="123"/>
      <c r="BJ363" s="123"/>
      <c r="BT363" s="123"/>
      <c r="CD363" s="123"/>
      <c r="CN363" s="123"/>
      <c r="CX363" s="123"/>
      <c r="DH363" s="123"/>
      <c r="DR363" s="123"/>
      <c r="EB363" s="123"/>
      <c r="EL363" s="123"/>
      <c r="EV363" s="123"/>
      <c r="FF363" s="123"/>
      <c r="FP363" s="123"/>
      <c r="FZ363" s="123"/>
      <c r="GJ363" s="123"/>
      <c r="GT363" s="123"/>
      <c r="HD363" s="123"/>
      <c r="HN363" s="123"/>
      <c r="HX363" s="123"/>
    </row>
    <row xmlns:x14ac="http://schemas.microsoft.com/office/spreadsheetml/2009/9/ac" r="364" s="3" customFormat="true" x14ac:dyDescent="0.25">
      <c r="A364" s="384"/>
      <c r="B364" s="123"/>
      <c r="L364" s="123"/>
      <c r="V364" s="123"/>
      <c r="AF364" s="123"/>
      <c r="AP364" s="123"/>
      <c r="AZ364" s="123"/>
      <c r="BA364" s="123"/>
      <c r="BJ364" s="123"/>
      <c r="BT364" s="123"/>
      <c r="CD364" s="123"/>
      <c r="CN364" s="123"/>
      <c r="CX364" s="123"/>
      <c r="DH364" s="123"/>
      <c r="DR364" s="123"/>
      <c r="EB364" s="123"/>
      <c r="EL364" s="123"/>
      <c r="EV364" s="123"/>
      <c r="FF364" s="123"/>
      <c r="FP364" s="123"/>
      <c r="FZ364" s="123"/>
      <c r="GJ364" s="123"/>
      <c r="GT364" s="123"/>
      <c r="HD364" s="123"/>
      <c r="HN364" s="123"/>
      <c r="HX364" s="123"/>
    </row>
    <row xmlns:x14ac="http://schemas.microsoft.com/office/spreadsheetml/2009/9/ac" r="365" s="3" customFormat="true" x14ac:dyDescent="0.25">
      <c r="A365" s="384"/>
      <c r="B365" s="123"/>
      <c r="L365" s="123"/>
      <c r="V365" s="123"/>
      <c r="AF365" s="123"/>
      <c r="AP365" s="123"/>
      <c r="AZ365" s="123"/>
      <c r="BA365" s="123"/>
      <c r="BJ365" s="123"/>
      <c r="BT365" s="123"/>
      <c r="CD365" s="123"/>
      <c r="CN365" s="123"/>
      <c r="CX365" s="123"/>
      <c r="DH365" s="123"/>
      <c r="DR365" s="123"/>
      <c r="EB365" s="123"/>
      <c r="EL365" s="123"/>
      <c r="EV365" s="123"/>
      <c r="FF365" s="123"/>
      <c r="FP365" s="123"/>
      <c r="FZ365" s="123"/>
      <c r="GJ365" s="123"/>
      <c r="GT365" s="123"/>
      <c r="HD365" s="123"/>
      <c r="HN365" s="123"/>
      <c r="HX365" s="123"/>
    </row>
    <row xmlns:x14ac="http://schemas.microsoft.com/office/spreadsheetml/2009/9/ac" r="366" s="3" customFormat="true" x14ac:dyDescent="0.25">
      <c r="A366" s="384"/>
      <c r="B366" s="123"/>
      <c r="L366" s="123"/>
      <c r="V366" s="123"/>
      <c r="AF366" s="123"/>
      <c r="AP366" s="123"/>
      <c r="AZ366" s="123"/>
      <c r="BA366" s="123"/>
      <c r="BJ366" s="123"/>
      <c r="BT366" s="123"/>
      <c r="CD366" s="123"/>
      <c r="CN366" s="123"/>
      <c r="CX366" s="123"/>
      <c r="DH366" s="123"/>
      <c r="DR366" s="123"/>
      <c r="EB366" s="123"/>
      <c r="EL366" s="123"/>
      <c r="EV366" s="123"/>
      <c r="FF366" s="123"/>
      <c r="FP366" s="123"/>
      <c r="FZ366" s="123"/>
      <c r="GJ366" s="123"/>
      <c r="GT366" s="123"/>
      <c r="HD366" s="123"/>
      <c r="HN366" s="123"/>
      <c r="HX366" s="123"/>
    </row>
    <row xmlns:x14ac="http://schemas.microsoft.com/office/spreadsheetml/2009/9/ac" r="367" s="3" customFormat="true" x14ac:dyDescent="0.25">
      <c r="A367" s="384"/>
      <c r="B367" s="123"/>
      <c r="L367" s="123"/>
      <c r="V367" s="123"/>
      <c r="AF367" s="123"/>
      <c r="AP367" s="123"/>
      <c r="AZ367" s="123"/>
      <c r="BA367" s="123"/>
      <c r="BJ367" s="123"/>
      <c r="BT367" s="123"/>
      <c r="CD367" s="123"/>
      <c r="CN367" s="123"/>
      <c r="CX367" s="123"/>
      <c r="DH367" s="123"/>
      <c r="DR367" s="123"/>
      <c r="EB367" s="123"/>
      <c r="EL367" s="123"/>
      <c r="EV367" s="123"/>
      <c r="FF367" s="123"/>
      <c r="FP367" s="123"/>
      <c r="FZ367" s="123"/>
      <c r="GJ367" s="123"/>
      <c r="GT367" s="123"/>
      <c r="HD367" s="123"/>
      <c r="HN367" s="123"/>
      <c r="HX367" s="123"/>
    </row>
    <row xmlns:x14ac="http://schemas.microsoft.com/office/spreadsheetml/2009/9/ac" r="368" s="3" customFormat="true" x14ac:dyDescent="0.25">
      <c r="A368" s="384"/>
      <c r="B368" s="123"/>
      <c r="L368" s="123"/>
      <c r="V368" s="123"/>
      <c r="AF368" s="123"/>
      <c r="AP368" s="123"/>
      <c r="AZ368" s="123"/>
      <c r="BA368" s="123"/>
      <c r="BJ368" s="123"/>
      <c r="BT368" s="123"/>
      <c r="CD368" s="123"/>
      <c r="CN368" s="123"/>
      <c r="CX368" s="123"/>
      <c r="DH368" s="123"/>
      <c r="DR368" s="123"/>
      <c r="EB368" s="123"/>
      <c r="EL368" s="123"/>
      <c r="EV368" s="123"/>
      <c r="FF368" s="123"/>
      <c r="FP368" s="123"/>
      <c r="FZ368" s="123"/>
      <c r="GJ368" s="123"/>
      <c r="GT368" s="123"/>
      <c r="HD368" s="123"/>
      <c r="HN368" s="123"/>
      <c r="HX368" s="123"/>
    </row>
    <row xmlns:x14ac="http://schemas.microsoft.com/office/spreadsheetml/2009/9/ac" r="369" s="3" customFormat="true" x14ac:dyDescent="0.25">
      <c r="A369" s="384"/>
      <c r="B369" s="123"/>
      <c r="L369" s="123"/>
      <c r="V369" s="123"/>
      <c r="AF369" s="123"/>
      <c r="AP369" s="123"/>
      <c r="AZ369" s="123"/>
      <c r="BA369" s="123"/>
      <c r="BJ369" s="123"/>
      <c r="BT369" s="123"/>
      <c r="CD369" s="123"/>
      <c r="CN369" s="123"/>
      <c r="CX369" s="123"/>
      <c r="DH369" s="123"/>
      <c r="DR369" s="123"/>
      <c r="EB369" s="123"/>
      <c r="EL369" s="123"/>
      <c r="EV369" s="123"/>
      <c r="FF369" s="123"/>
      <c r="FP369" s="123"/>
      <c r="FZ369" s="123"/>
      <c r="GJ369" s="123"/>
      <c r="GT369" s="123"/>
      <c r="HD369" s="123"/>
      <c r="HN369" s="123"/>
      <c r="HX369" s="123"/>
    </row>
    <row xmlns:x14ac="http://schemas.microsoft.com/office/spreadsheetml/2009/9/ac" r="370" s="3" customFormat="true" x14ac:dyDescent="0.25">
      <c r="A370" s="384"/>
      <c r="B370" s="123"/>
      <c r="L370" s="123"/>
      <c r="V370" s="123"/>
      <c r="AF370" s="123"/>
      <c r="AP370" s="123"/>
      <c r="AZ370" s="123"/>
      <c r="BA370" s="123"/>
      <c r="BJ370" s="123"/>
      <c r="BT370" s="123"/>
      <c r="CD370" s="123"/>
      <c r="CN370" s="123"/>
      <c r="CX370" s="123"/>
      <c r="DH370" s="123"/>
      <c r="DR370" s="123"/>
      <c r="EB370" s="123"/>
      <c r="EL370" s="123"/>
      <c r="EV370" s="123"/>
      <c r="FF370" s="123"/>
      <c r="FP370" s="123"/>
      <c r="FZ370" s="123"/>
      <c r="GJ370" s="123"/>
      <c r="GT370" s="123"/>
      <c r="HD370" s="123"/>
      <c r="HN370" s="123"/>
      <c r="HX370" s="123"/>
    </row>
    <row xmlns:x14ac="http://schemas.microsoft.com/office/spreadsheetml/2009/9/ac" r="371" s="3" customFormat="true" x14ac:dyDescent="0.25">
      <c r="A371" s="384"/>
      <c r="B371" s="123"/>
      <c r="L371" s="123"/>
      <c r="V371" s="123"/>
      <c r="AF371" s="123"/>
      <c r="AP371" s="123"/>
      <c r="AZ371" s="123"/>
      <c r="BA371" s="123"/>
      <c r="BJ371" s="123"/>
      <c r="BT371" s="123"/>
      <c r="CD371" s="123"/>
      <c r="CN371" s="123"/>
      <c r="CX371" s="123"/>
      <c r="DH371" s="123"/>
      <c r="DR371" s="123"/>
      <c r="EB371" s="123"/>
      <c r="EL371" s="123"/>
      <c r="EV371" s="123"/>
      <c r="FF371" s="123"/>
      <c r="FP371" s="123"/>
      <c r="FZ371" s="123"/>
      <c r="GJ371" s="123"/>
      <c r="GT371" s="123"/>
      <c r="HD371" s="123"/>
      <c r="HN371" s="123"/>
      <c r="HX371" s="123"/>
    </row>
    <row xmlns:x14ac="http://schemas.microsoft.com/office/spreadsheetml/2009/9/ac" r="372" s="3" customFormat="true" x14ac:dyDescent="0.25">
      <c r="A372" s="384"/>
      <c r="B372" s="123"/>
      <c r="L372" s="123"/>
      <c r="V372" s="123"/>
      <c r="AF372" s="123"/>
      <c r="AP372" s="123"/>
      <c r="AZ372" s="123"/>
      <c r="BA372" s="123"/>
      <c r="BJ372" s="123"/>
      <c r="BT372" s="123"/>
      <c r="CD372" s="123"/>
      <c r="CN372" s="123"/>
      <c r="CX372" s="123"/>
      <c r="DH372" s="123"/>
      <c r="DR372" s="123"/>
      <c r="EB372" s="123"/>
      <c r="EL372" s="123"/>
      <c r="EV372" s="123"/>
      <c r="FF372" s="123"/>
      <c r="FP372" s="123"/>
      <c r="FZ372" s="123"/>
      <c r="GJ372" s="123"/>
      <c r="GT372" s="123"/>
      <c r="HD372" s="123"/>
      <c r="HN372" s="123"/>
      <c r="HX372" s="123"/>
    </row>
    <row xmlns:x14ac="http://schemas.microsoft.com/office/spreadsheetml/2009/9/ac" r="373" s="3" customFormat="true" x14ac:dyDescent="0.25">
      <c r="A373" s="384"/>
      <c r="B373" s="123"/>
      <c r="L373" s="123"/>
      <c r="V373" s="123"/>
      <c r="AF373" s="123"/>
      <c r="AP373" s="123"/>
      <c r="AZ373" s="123"/>
      <c r="BA373" s="123"/>
      <c r="BJ373" s="123"/>
      <c r="BT373" s="123"/>
      <c r="CD373" s="123"/>
      <c r="CN373" s="123"/>
      <c r="CX373" s="123"/>
      <c r="DH373" s="123"/>
      <c r="DR373" s="123"/>
      <c r="EB373" s="123"/>
      <c r="EL373" s="123"/>
      <c r="EV373" s="123"/>
      <c r="FF373" s="123"/>
      <c r="FP373" s="123"/>
      <c r="FZ373" s="123"/>
      <c r="GJ373" s="123"/>
      <c r="GT373" s="123"/>
      <c r="HD373" s="123"/>
      <c r="HN373" s="123"/>
      <c r="HX373" s="123"/>
    </row>
    <row xmlns:x14ac="http://schemas.microsoft.com/office/spreadsheetml/2009/9/ac" r="374" s="3" customFormat="true" x14ac:dyDescent="0.25">
      <c r="A374" s="384"/>
      <c r="B374" s="123"/>
      <c r="L374" s="123"/>
      <c r="V374" s="123"/>
      <c r="AF374" s="123"/>
      <c r="AP374" s="123"/>
      <c r="AZ374" s="123"/>
      <c r="BA374" s="123"/>
      <c r="BJ374" s="123"/>
      <c r="BT374" s="123"/>
      <c r="CD374" s="123"/>
      <c r="CN374" s="123"/>
      <c r="CX374" s="123"/>
      <c r="DH374" s="123"/>
      <c r="DR374" s="123"/>
      <c r="EB374" s="123"/>
      <c r="EL374" s="123"/>
      <c r="EV374" s="123"/>
      <c r="FF374" s="123"/>
      <c r="FP374" s="123"/>
      <c r="FZ374" s="123"/>
      <c r="GJ374" s="123"/>
      <c r="GT374" s="123"/>
      <c r="HD374" s="123"/>
      <c r="HN374" s="123"/>
      <c r="HX374" s="123"/>
    </row>
    <row xmlns:x14ac="http://schemas.microsoft.com/office/spreadsheetml/2009/9/ac" r="375" s="3" customFormat="true" x14ac:dyDescent="0.25">
      <c r="A375" s="384"/>
      <c r="B375" s="123"/>
      <c r="L375" s="123"/>
      <c r="V375" s="123"/>
      <c r="AF375" s="123"/>
      <c r="AP375" s="123"/>
      <c r="AZ375" s="123"/>
      <c r="BA375" s="123"/>
      <c r="BJ375" s="123"/>
      <c r="BT375" s="123"/>
      <c r="CD375" s="123"/>
      <c r="CN375" s="123"/>
      <c r="CX375" s="123"/>
      <c r="DH375" s="123"/>
      <c r="DR375" s="123"/>
      <c r="EB375" s="123"/>
      <c r="EL375" s="123"/>
      <c r="EV375" s="123"/>
      <c r="FF375" s="123"/>
      <c r="FP375" s="123"/>
      <c r="FZ375" s="123"/>
      <c r="GJ375" s="123"/>
      <c r="GT375" s="123"/>
      <c r="HD375" s="123"/>
      <c r="HN375" s="123"/>
      <c r="HX375" s="123"/>
    </row>
    <row xmlns:x14ac="http://schemas.microsoft.com/office/spreadsheetml/2009/9/ac" r="376" s="3" customFormat="true" x14ac:dyDescent="0.25">
      <c r="A376" s="384"/>
      <c r="B376" s="123"/>
      <c r="L376" s="123"/>
      <c r="V376" s="123"/>
      <c r="AF376" s="123"/>
      <c r="AP376" s="123"/>
      <c r="AZ376" s="123"/>
      <c r="BA376" s="123"/>
      <c r="BJ376" s="123"/>
      <c r="BT376" s="123"/>
      <c r="CD376" s="123"/>
      <c r="CN376" s="123"/>
      <c r="CX376" s="123"/>
      <c r="DH376" s="123"/>
      <c r="DR376" s="123"/>
      <c r="EB376" s="123"/>
      <c r="EL376" s="123"/>
      <c r="EV376" s="123"/>
      <c r="FF376" s="123"/>
      <c r="FP376" s="123"/>
      <c r="FZ376" s="123"/>
      <c r="GJ376" s="123"/>
      <c r="GT376" s="123"/>
      <c r="HD376" s="123"/>
      <c r="HN376" s="123"/>
      <c r="HX376" s="123"/>
    </row>
    <row xmlns:x14ac="http://schemas.microsoft.com/office/spreadsheetml/2009/9/ac" r="377" s="3" customFormat="true" x14ac:dyDescent="0.25">
      <c r="A377" s="384"/>
      <c r="B377" s="123"/>
      <c r="L377" s="123"/>
      <c r="V377" s="123"/>
      <c r="AF377" s="123"/>
      <c r="AP377" s="123"/>
      <c r="AZ377" s="123"/>
      <c r="BA377" s="123"/>
      <c r="BJ377" s="123"/>
      <c r="BT377" s="123"/>
      <c r="CD377" s="123"/>
      <c r="CN377" s="123"/>
      <c r="CX377" s="123"/>
      <c r="DH377" s="123"/>
      <c r="DR377" s="123"/>
      <c r="EB377" s="123"/>
      <c r="EL377" s="123"/>
      <c r="EV377" s="123"/>
      <c r="FF377" s="123"/>
      <c r="FP377" s="123"/>
      <c r="FZ377" s="123"/>
      <c r="GJ377" s="123"/>
      <c r="GT377" s="123"/>
      <c r="HD377" s="123"/>
      <c r="HN377" s="123"/>
      <c r="HX377" s="123"/>
    </row>
    <row xmlns:x14ac="http://schemas.microsoft.com/office/spreadsheetml/2009/9/ac" r="378" s="3" customFormat="true" x14ac:dyDescent="0.25">
      <c r="A378" s="384"/>
      <c r="B378" s="123"/>
      <c r="L378" s="123"/>
      <c r="V378" s="123"/>
      <c r="AF378" s="123"/>
      <c r="AP378" s="123"/>
      <c r="AZ378" s="123"/>
      <c r="BA378" s="123"/>
      <c r="BJ378" s="123"/>
      <c r="BT378" s="123"/>
      <c r="CD378" s="123"/>
      <c r="CN378" s="123"/>
      <c r="CX378" s="123"/>
      <c r="DH378" s="123"/>
      <c r="DR378" s="123"/>
      <c r="EB378" s="123"/>
      <c r="EL378" s="123"/>
      <c r="EV378" s="123"/>
      <c r="FF378" s="123"/>
      <c r="FP378" s="123"/>
      <c r="FZ378" s="123"/>
      <c r="GJ378" s="123"/>
      <c r="GT378" s="123"/>
      <c r="HD378" s="123"/>
      <c r="HN378" s="123"/>
      <c r="HX378" s="123"/>
    </row>
    <row xmlns:x14ac="http://schemas.microsoft.com/office/spreadsheetml/2009/9/ac" r="379" s="3" customFormat="true" x14ac:dyDescent="0.25">
      <c r="A379" s="384"/>
      <c r="B379" s="123"/>
      <c r="L379" s="123"/>
      <c r="V379" s="123"/>
      <c r="AF379" s="123"/>
      <c r="AP379" s="123"/>
      <c r="AZ379" s="123"/>
      <c r="BA379" s="123"/>
      <c r="BJ379" s="123"/>
      <c r="BT379" s="123"/>
      <c r="CD379" s="123"/>
      <c r="CN379" s="123"/>
      <c r="CX379" s="123"/>
      <c r="DH379" s="123"/>
      <c r="DR379" s="123"/>
      <c r="EB379" s="123"/>
      <c r="EL379" s="123"/>
      <c r="EV379" s="123"/>
      <c r="FF379" s="123"/>
      <c r="FP379" s="123"/>
      <c r="FZ379" s="123"/>
      <c r="GJ379" s="123"/>
      <c r="GT379" s="123"/>
      <c r="HD379" s="123"/>
      <c r="HN379" s="123"/>
      <c r="HX379" s="123"/>
    </row>
    <row xmlns:x14ac="http://schemas.microsoft.com/office/spreadsheetml/2009/9/ac" r="380" s="3" customFormat="true" x14ac:dyDescent="0.25">
      <c r="A380" s="384"/>
      <c r="B380" s="123"/>
      <c r="L380" s="123"/>
      <c r="V380" s="123"/>
      <c r="AF380" s="123"/>
      <c r="AP380" s="123"/>
      <c r="AZ380" s="123"/>
      <c r="BA380" s="123"/>
      <c r="BJ380" s="123"/>
      <c r="BT380" s="123"/>
      <c r="CD380" s="123"/>
      <c r="CN380" s="123"/>
      <c r="CX380" s="123"/>
      <c r="DH380" s="123"/>
      <c r="DR380" s="123"/>
      <c r="EB380" s="123"/>
      <c r="EL380" s="123"/>
      <c r="EV380" s="123"/>
      <c r="FF380" s="123"/>
      <c r="FP380" s="123"/>
      <c r="FZ380" s="123"/>
      <c r="GJ380" s="123"/>
      <c r="GT380" s="123"/>
      <c r="HD380" s="123"/>
      <c r="HN380" s="123"/>
      <c r="HX380" s="123"/>
    </row>
    <row xmlns:x14ac="http://schemas.microsoft.com/office/spreadsheetml/2009/9/ac" r="381" s="3" customFormat="true" x14ac:dyDescent="0.25">
      <c r="A381" s="384"/>
      <c r="B381" s="123"/>
      <c r="L381" s="123"/>
      <c r="V381" s="123"/>
      <c r="AF381" s="123"/>
      <c r="AP381" s="123"/>
      <c r="AZ381" s="123"/>
      <c r="BA381" s="123"/>
      <c r="BJ381" s="123"/>
      <c r="BT381" s="123"/>
      <c r="CD381" s="123"/>
      <c r="CN381" s="123"/>
      <c r="CX381" s="123"/>
      <c r="DH381" s="123"/>
      <c r="DR381" s="123"/>
      <c r="EB381" s="123"/>
      <c r="EL381" s="123"/>
      <c r="EV381" s="123"/>
      <c r="FF381" s="123"/>
      <c r="FP381" s="123"/>
      <c r="FZ381" s="123"/>
      <c r="GJ381" s="123"/>
      <c r="GT381" s="123"/>
      <c r="HD381" s="123"/>
      <c r="HN381" s="123"/>
      <c r="HX381" s="123"/>
    </row>
    <row xmlns:x14ac="http://schemas.microsoft.com/office/spreadsheetml/2009/9/ac" r="382" s="3" customFormat="true" x14ac:dyDescent="0.25">
      <c r="A382" s="384"/>
      <c r="B382" s="123"/>
      <c r="L382" s="123"/>
      <c r="V382" s="123"/>
      <c r="AF382" s="123"/>
      <c r="AP382" s="123"/>
      <c r="AZ382" s="123"/>
      <c r="BA382" s="123"/>
      <c r="BJ382" s="123"/>
      <c r="BT382" s="123"/>
      <c r="CD382" s="123"/>
      <c r="CN382" s="123"/>
      <c r="CX382" s="123"/>
      <c r="DH382" s="123"/>
      <c r="DR382" s="123"/>
      <c r="EB382" s="123"/>
      <c r="EL382" s="123"/>
      <c r="EV382" s="123"/>
      <c r="FF382" s="123"/>
      <c r="FP382" s="123"/>
      <c r="FZ382" s="123"/>
      <c r="GJ382" s="123"/>
      <c r="GT382" s="123"/>
      <c r="HD382" s="123"/>
      <c r="HN382" s="123"/>
      <c r="HX382" s="123"/>
    </row>
    <row xmlns:x14ac="http://schemas.microsoft.com/office/spreadsheetml/2009/9/ac" r="383" s="3" customFormat="true" x14ac:dyDescent="0.25">
      <c r="A383" s="384"/>
      <c r="B383" s="123"/>
      <c r="L383" s="123"/>
      <c r="V383" s="123"/>
      <c r="AF383" s="123"/>
      <c r="AP383" s="123"/>
      <c r="AZ383" s="123"/>
      <c r="BA383" s="123"/>
      <c r="BJ383" s="123"/>
      <c r="BT383" s="123"/>
      <c r="CD383" s="123"/>
      <c r="CN383" s="123"/>
      <c r="CX383" s="123"/>
      <c r="DH383" s="123"/>
      <c r="DR383" s="123"/>
      <c r="EB383" s="123"/>
      <c r="EL383" s="123"/>
      <c r="EV383" s="123"/>
      <c r="FF383" s="123"/>
      <c r="FP383" s="123"/>
      <c r="FZ383" s="123"/>
      <c r="GJ383" s="123"/>
      <c r="GT383" s="123"/>
      <c r="HD383" s="123"/>
      <c r="HN383" s="123"/>
      <c r="HX383" s="123"/>
    </row>
    <row xmlns:x14ac="http://schemas.microsoft.com/office/spreadsheetml/2009/9/ac" r="384" s="3" customFormat="true" x14ac:dyDescent="0.25">
      <c r="A384" s="384"/>
      <c r="B384" s="123"/>
      <c r="L384" s="123"/>
      <c r="V384" s="123"/>
      <c r="AF384" s="123"/>
      <c r="AP384" s="123"/>
      <c r="AZ384" s="123"/>
      <c r="BA384" s="123"/>
      <c r="BJ384" s="123"/>
      <c r="BT384" s="123"/>
      <c r="CD384" s="123"/>
      <c r="CN384" s="123"/>
      <c r="CX384" s="123"/>
      <c r="DH384" s="123"/>
      <c r="DR384" s="123"/>
      <c r="EB384" s="123"/>
      <c r="EL384" s="123"/>
      <c r="EV384" s="123"/>
      <c r="FF384" s="123"/>
      <c r="FP384" s="123"/>
      <c r="FZ384" s="123"/>
      <c r="GJ384" s="123"/>
      <c r="GT384" s="123"/>
      <c r="HD384" s="123"/>
      <c r="HN384" s="123"/>
      <c r="HX384" s="123"/>
    </row>
    <row xmlns:x14ac="http://schemas.microsoft.com/office/spreadsheetml/2009/9/ac" r="385" s="3" customFormat="true" x14ac:dyDescent="0.25">
      <c r="A385" s="384"/>
      <c r="B385" s="123"/>
      <c r="L385" s="123"/>
      <c r="V385" s="123"/>
      <c r="AF385" s="123"/>
      <c r="AP385" s="123"/>
      <c r="AZ385" s="123"/>
      <c r="BA385" s="123"/>
      <c r="BJ385" s="123"/>
      <c r="BT385" s="123"/>
      <c r="CD385" s="123"/>
      <c r="CN385" s="123"/>
      <c r="CX385" s="123"/>
      <c r="DH385" s="123"/>
      <c r="DR385" s="123"/>
      <c r="EB385" s="123"/>
      <c r="EL385" s="123"/>
      <c r="EV385" s="123"/>
      <c r="FF385" s="123"/>
      <c r="FP385" s="123"/>
      <c r="FZ385" s="123"/>
      <c r="GJ385" s="123"/>
      <c r="GT385" s="123"/>
      <c r="HD385" s="123"/>
      <c r="HN385" s="123"/>
      <c r="HX385" s="123"/>
    </row>
    <row xmlns:x14ac="http://schemas.microsoft.com/office/spreadsheetml/2009/9/ac" r="386" s="3" customFormat="true" x14ac:dyDescent="0.25">
      <c r="A386" s="384"/>
      <c r="B386" s="123"/>
      <c r="L386" s="123"/>
      <c r="V386" s="123"/>
      <c r="AF386" s="123"/>
      <c r="AP386" s="123"/>
      <c r="AZ386" s="123"/>
      <c r="BA386" s="123"/>
      <c r="BJ386" s="123"/>
      <c r="BT386" s="123"/>
      <c r="CD386" s="123"/>
      <c r="CN386" s="123"/>
      <c r="CX386" s="123"/>
      <c r="DH386" s="123"/>
      <c r="DR386" s="123"/>
      <c r="EB386" s="123"/>
      <c r="EL386" s="123"/>
      <c r="EV386" s="123"/>
      <c r="FF386" s="123"/>
      <c r="FP386" s="123"/>
      <c r="FZ386" s="123"/>
      <c r="GJ386" s="123"/>
      <c r="GT386" s="123"/>
      <c r="HD386" s="123"/>
      <c r="HN386" s="123"/>
      <c r="HX386" s="123"/>
    </row>
    <row xmlns:x14ac="http://schemas.microsoft.com/office/spreadsheetml/2009/9/ac" r="387" s="3" customFormat="true" x14ac:dyDescent="0.25">
      <c r="A387" s="384"/>
      <c r="B387" s="123"/>
      <c r="L387" s="123"/>
      <c r="V387" s="123"/>
      <c r="AF387" s="123"/>
      <c r="AP387" s="123"/>
      <c r="AZ387" s="123"/>
      <c r="BA387" s="123"/>
      <c r="BJ387" s="123"/>
      <c r="BT387" s="123"/>
      <c r="CD387" s="123"/>
      <c r="CN387" s="123"/>
      <c r="CX387" s="123"/>
      <c r="DH387" s="123"/>
      <c r="DR387" s="123"/>
      <c r="EB387" s="123"/>
      <c r="EL387" s="123"/>
      <c r="EV387" s="123"/>
      <c r="FF387" s="123"/>
      <c r="FP387" s="123"/>
      <c r="FZ387" s="123"/>
      <c r="GJ387" s="123"/>
      <c r="GT387" s="123"/>
      <c r="HD387" s="123"/>
      <c r="HN387" s="123"/>
      <c r="HX387" s="123"/>
    </row>
    <row xmlns:x14ac="http://schemas.microsoft.com/office/spreadsheetml/2009/9/ac" r="388" s="3" customFormat="true" x14ac:dyDescent="0.25">
      <c r="A388" s="384"/>
      <c r="B388" s="123"/>
      <c r="L388" s="123"/>
      <c r="V388" s="123"/>
      <c r="AF388" s="123"/>
      <c r="AP388" s="123"/>
      <c r="AZ388" s="123"/>
      <c r="BA388" s="123"/>
      <c r="BJ388" s="123"/>
      <c r="BT388" s="123"/>
      <c r="CD388" s="123"/>
      <c r="CN388" s="123"/>
      <c r="CX388" s="123"/>
      <c r="DH388" s="123"/>
      <c r="DR388" s="123"/>
      <c r="EB388" s="123"/>
      <c r="EL388" s="123"/>
      <c r="EV388" s="123"/>
      <c r="FF388" s="123"/>
      <c r="FP388" s="123"/>
      <c r="FZ388" s="123"/>
      <c r="GJ388" s="123"/>
      <c r="GT388" s="123"/>
      <c r="HD388" s="123"/>
      <c r="HN388" s="123"/>
      <c r="HX388" s="123"/>
    </row>
    <row xmlns:x14ac="http://schemas.microsoft.com/office/spreadsheetml/2009/9/ac" r="389" s="3" customFormat="true" x14ac:dyDescent="0.25">
      <c r="A389" s="384"/>
      <c r="B389" s="123"/>
      <c r="L389" s="123"/>
      <c r="V389" s="123"/>
      <c r="AF389" s="123"/>
      <c r="AP389" s="123"/>
      <c r="AZ389" s="123"/>
      <c r="BA389" s="123"/>
      <c r="BJ389" s="123"/>
      <c r="BT389" s="123"/>
      <c r="CD389" s="123"/>
      <c r="CN389" s="123"/>
      <c r="CX389" s="123"/>
      <c r="DH389" s="123"/>
      <c r="DR389" s="123"/>
      <c r="EB389" s="123"/>
      <c r="EL389" s="123"/>
      <c r="EV389" s="123"/>
      <c r="FF389" s="123"/>
      <c r="FP389" s="123"/>
      <c r="FZ389" s="123"/>
      <c r="GJ389" s="123"/>
      <c r="GT389" s="123"/>
      <c r="HD389" s="123"/>
      <c r="HN389" s="123"/>
      <c r="HX389" s="123"/>
    </row>
    <row xmlns:x14ac="http://schemas.microsoft.com/office/spreadsheetml/2009/9/ac" r="390" s="3" customFormat="true" x14ac:dyDescent="0.25">
      <c r="A390" s="384"/>
      <c r="B390" s="123"/>
      <c r="L390" s="123"/>
      <c r="V390" s="123"/>
      <c r="AF390" s="123"/>
      <c r="AP390" s="123"/>
      <c r="AZ390" s="123"/>
      <c r="BA390" s="123"/>
      <c r="BJ390" s="123"/>
      <c r="BT390" s="123"/>
      <c r="CD390" s="123"/>
      <c r="CN390" s="123"/>
      <c r="CX390" s="123"/>
      <c r="DH390" s="123"/>
      <c r="DR390" s="123"/>
      <c r="EB390" s="123"/>
      <c r="EL390" s="123"/>
      <c r="EV390" s="123"/>
      <c r="FF390" s="123"/>
      <c r="FP390" s="123"/>
      <c r="FZ390" s="123"/>
      <c r="GJ390" s="123"/>
      <c r="GT390" s="123"/>
      <c r="HD390" s="123"/>
      <c r="HN390" s="123"/>
      <c r="HX390" s="123"/>
    </row>
    <row xmlns:x14ac="http://schemas.microsoft.com/office/spreadsheetml/2009/9/ac" r="391" s="3" customFormat="true" x14ac:dyDescent="0.25">
      <c r="A391" s="384"/>
      <c r="B391" s="123"/>
      <c r="L391" s="123"/>
      <c r="V391" s="123"/>
      <c r="AF391" s="123"/>
      <c r="AP391" s="123"/>
      <c r="AZ391" s="123"/>
      <c r="BA391" s="123"/>
      <c r="BJ391" s="123"/>
      <c r="BT391" s="123"/>
      <c r="CD391" s="123"/>
      <c r="CN391" s="123"/>
      <c r="CX391" s="123"/>
      <c r="DH391" s="123"/>
      <c r="DR391" s="123"/>
      <c r="EB391" s="123"/>
      <c r="EL391" s="123"/>
      <c r="EV391" s="123"/>
      <c r="FF391" s="123"/>
      <c r="FP391" s="123"/>
      <c r="FZ391" s="123"/>
      <c r="GJ391" s="123"/>
      <c r="GT391" s="123"/>
      <c r="HD391" s="123"/>
      <c r="HN391" s="123"/>
      <c r="HX391" s="123"/>
    </row>
    <row xmlns:x14ac="http://schemas.microsoft.com/office/spreadsheetml/2009/9/ac" r="392" s="3" customFormat="true" x14ac:dyDescent="0.25">
      <c r="A392" s="384"/>
      <c r="B392" s="123"/>
      <c r="L392" s="123"/>
      <c r="V392" s="123"/>
      <c r="AF392" s="123"/>
      <c r="AP392" s="123"/>
      <c r="AZ392" s="123"/>
      <c r="BA392" s="123"/>
      <c r="BJ392" s="123"/>
      <c r="BT392" s="123"/>
      <c r="CD392" s="123"/>
      <c r="CN392" s="123"/>
      <c r="CX392" s="123"/>
      <c r="DH392" s="123"/>
      <c r="DR392" s="123"/>
      <c r="EB392" s="123"/>
      <c r="EL392" s="123"/>
      <c r="EV392" s="123"/>
      <c r="FF392" s="123"/>
      <c r="FP392" s="123"/>
      <c r="FZ392" s="123"/>
      <c r="GJ392" s="123"/>
      <c r="GT392" s="123"/>
      <c r="HD392" s="123"/>
      <c r="HN392" s="123"/>
      <c r="HX392" s="123"/>
    </row>
    <row xmlns:x14ac="http://schemas.microsoft.com/office/spreadsheetml/2009/9/ac" r="393" s="3" customFormat="true" x14ac:dyDescent="0.25">
      <c r="A393" s="384"/>
      <c r="B393" s="123"/>
      <c r="L393" s="123"/>
      <c r="V393" s="123"/>
      <c r="AF393" s="123"/>
      <c r="AP393" s="123"/>
      <c r="AZ393" s="123"/>
      <c r="BA393" s="123"/>
      <c r="BJ393" s="123"/>
      <c r="BT393" s="123"/>
      <c r="CD393" s="123"/>
      <c r="CN393" s="123"/>
      <c r="CX393" s="123"/>
      <c r="DH393" s="123"/>
      <c r="DR393" s="123"/>
      <c r="EB393" s="123"/>
      <c r="EL393" s="123"/>
      <c r="EV393" s="123"/>
      <c r="FF393" s="123"/>
      <c r="FP393" s="123"/>
      <c r="FZ393" s="123"/>
      <c r="GJ393" s="123"/>
      <c r="GT393" s="123"/>
      <c r="HD393" s="123"/>
      <c r="HN393" s="123"/>
      <c r="HX393" s="123"/>
    </row>
    <row xmlns:x14ac="http://schemas.microsoft.com/office/spreadsheetml/2009/9/ac" r="394" s="3" customFormat="true" x14ac:dyDescent="0.25">
      <c r="A394" s="384"/>
      <c r="B394" s="123"/>
      <c r="L394" s="123"/>
      <c r="V394" s="123"/>
      <c r="AF394" s="123"/>
      <c r="AP394" s="123"/>
      <c r="AZ394" s="123"/>
      <c r="BA394" s="123"/>
      <c r="BJ394" s="123"/>
      <c r="BT394" s="123"/>
      <c r="CD394" s="123"/>
      <c r="CN394" s="123"/>
      <c r="CX394" s="123"/>
      <c r="DH394" s="123"/>
      <c r="DR394" s="123"/>
      <c r="EB394" s="123"/>
      <c r="EL394" s="123"/>
      <c r="EV394" s="123"/>
      <c r="FF394" s="123"/>
      <c r="FP394" s="123"/>
      <c r="FZ394" s="123"/>
      <c r="GJ394" s="123"/>
      <c r="GT394" s="123"/>
      <c r="HD394" s="123"/>
      <c r="HN394" s="123"/>
      <c r="HX394" s="123"/>
    </row>
    <row xmlns:x14ac="http://schemas.microsoft.com/office/spreadsheetml/2009/9/ac" r="395" s="3" customFormat="true" x14ac:dyDescent="0.25">
      <c r="A395" s="384"/>
      <c r="B395" s="123"/>
      <c r="L395" s="123"/>
      <c r="V395" s="123"/>
      <c r="AF395" s="123"/>
      <c r="AP395" s="123"/>
      <c r="AZ395" s="123"/>
      <c r="BA395" s="123"/>
      <c r="BJ395" s="123"/>
      <c r="BT395" s="123"/>
      <c r="CD395" s="123"/>
      <c r="CN395" s="123"/>
      <c r="CX395" s="123"/>
      <c r="DH395" s="123"/>
      <c r="DR395" s="123"/>
      <c r="EB395" s="123"/>
      <c r="EL395" s="123"/>
      <c r="EV395" s="123"/>
      <c r="FF395" s="123"/>
      <c r="FP395" s="123"/>
      <c r="FZ395" s="123"/>
      <c r="GJ395" s="123"/>
      <c r="GT395" s="123"/>
      <c r="HD395" s="123"/>
      <c r="HN395" s="123"/>
      <c r="HX395" s="123"/>
    </row>
    <row xmlns:x14ac="http://schemas.microsoft.com/office/spreadsheetml/2009/9/ac" r="396" s="3" customFormat="true" x14ac:dyDescent="0.25">
      <c r="A396" s="384"/>
      <c r="B396" s="123"/>
      <c r="L396" s="123"/>
      <c r="V396" s="123"/>
      <c r="AF396" s="123"/>
      <c r="AP396" s="123"/>
      <c r="AZ396" s="123"/>
      <c r="BA396" s="123"/>
      <c r="BJ396" s="123"/>
      <c r="BT396" s="123"/>
      <c r="CD396" s="123"/>
      <c r="CN396" s="123"/>
      <c r="CX396" s="123"/>
      <c r="DH396" s="123"/>
      <c r="DR396" s="123"/>
      <c r="EB396" s="123"/>
      <c r="EL396" s="123"/>
      <c r="EV396" s="123"/>
      <c r="FF396" s="123"/>
      <c r="FP396" s="123"/>
      <c r="FZ396" s="123"/>
      <c r="GJ396" s="123"/>
      <c r="GT396" s="123"/>
      <c r="HD396" s="123"/>
      <c r="HN396" s="123"/>
      <c r="HX396" s="123"/>
    </row>
    <row xmlns:x14ac="http://schemas.microsoft.com/office/spreadsheetml/2009/9/ac" r="397" s="3" customFormat="true" x14ac:dyDescent="0.25">
      <c r="A397" s="384"/>
      <c r="B397" s="123"/>
      <c r="L397" s="123"/>
      <c r="V397" s="123"/>
      <c r="AF397" s="123"/>
      <c r="AP397" s="123"/>
      <c r="AZ397" s="123"/>
      <c r="BA397" s="123"/>
      <c r="BJ397" s="123"/>
      <c r="BT397" s="123"/>
      <c r="CD397" s="123"/>
      <c r="CN397" s="123"/>
      <c r="CX397" s="123"/>
      <c r="DH397" s="123"/>
      <c r="DR397" s="123"/>
      <c r="EB397" s="123"/>
      <c r="EL397" s="123"/>
      <c r="EV397" s="123"/>
      <c r="FF397" s="123"/>
      <c r="FP397" s="123"/>
      <c r="FZ397" s="123"/>
      <c r="GJ397" s="123"/>
      <c r="GT397" s="123"/>
      <c r="HD397" s="123"/>
      <c r="HN397" s="123"/>
      <c r="HX397" s="123"/>
    </row>
    <row xmlns:x14ac="http://schemas.microsoft.com/office/spreadsheetml/2009/9/ac" r="398" s="3" customFormat="true" x14ac:dyDescent="0.25">
      <c r="A398" s="384"/>
      <c r="B398" s="123"/>
      <c r="L398" s="123"/>
      <c r="V398" s="123"/>
      <c r="AF398" s="123"/>
      <c r="AP398" s="123"/>
      <c r="AZ398" s="123"/>
      <c r="BA398" s="123"/>
      <c r="BJ398" s="123"/>
      <c r="BT398" s="123"/>
      <c r="CD398" s="123"/>
      <c r="CN398" s="123"/>
      <c r="CX398" s="123"/>
      <c r="DH398" s="123"/>
      <c r="DR398" s="123"/>
      <c r="EB398" s="123"/>
      <c r="EL398" s="123"/>
      <c r="EV398" s="123"/>
      <c r="FF398" s="123"/>
      <c r="FP398" s="123"/>
      <c r="FZ398" s="123"/>
      <c r="GJ398" s="123"/>
      <c r="GT398" s="123"/>
      <c r="HD398" s="123"/>
      <c r="HN398" s="123"/>
      <c r="HX398" s="123"/>
    </row>
    <row xmlns:x14ac="http://schemas.microsoft.com/office/spreadsheetml/2009/9/ac" r="399" s="3" customFormat="true" x14ac:dyDescent="0.25">
      <c r="A399" s="384"/>
      <c r="B399" s="123"/>
      <c r="L399" s="123"/>
      <c r="V399" s="123"/>
      <c r="AF399" s="123"/>
      <c r="AP399" s="123"/>
      <c r="AZ399" s="123"/>
      <c r="BA399" s="123"/>
      <c r="BJ399" s="123"/>
      <c r="BT399" s="123"/>
      <c r="CD399" s="123"/>
      <c r="CN399" s="123"/>
      <c r="CX399" s="123"/>
      <c r="DH399" s="123"/>
      <c r="DR399" s="123"/>
      <c r="EB399" s="123"/>
      <c r="EL399" s="123"/>
      <c r="EV399" s="123"/>
      <c r="FF399" s="123"/>
      <c r="FP399" s="123"/>
      <c r="FZ399" s="123"/>
      <c r="GJ399" s="123"/>
      <c r="GT399" s="123"/>
      <c r="HD399" s="123"/>
      <c r="HN399" s="123"/>
      <c r="HX399" s="123"/>
    </row>
    <row xmlns:x14ac="http://schemas.microsoft.com/office/spreadsheetml/2009/9/ac" r="400" s="3" customFormat="true" x14ac:dyDescent="0.25">
      <c r="A400" s="384"/>
      <c r="B400" s="123"/>
      <c r="L400" s="123"/>
      <c r="V400" s="123"/>
      <c r="AF400" s="123"/>
      <c r="AP400" s="123"/>
      <c r="AZ400" s="123"/>
      <c r="BA400" s="123"/>
      <c r="BJ400" s="123"/>
      <c r="BT400" s="123"/>
      <c r="CD400" s="123"/>
      <c r="CN400" s="123"/>
      <c r="CX400" s="123"/>
      <c r="DH400" s="123"/>
      <c r="DR400" s="123"/>
      <c r="EB400" s="123"/>
      <c r="EL400" s="123"/>
      <c r="EV400" s="123"/>
      <c r="FF400" s="123"/>
      <c r="FP400" s="123"/>
      <c r="FZ400" s="123"/>
      <c r="GJ400" s="123"/>
      <c r="GT400" s="123"/>
      <c r="HD400" s="123"/>
      <c r="HN400" s="123"/>
      <c r="HX400" s="123"/>
    </row>
    <row xmlns:x14ac="http://schemas.microsoft.com/office/spreadsheetml/2009/9/ac" r="401" s="3" customFormat="true" x14ac:dyDescent="0.25">
      <c r="A401" s="384"/>
      <c r="B401" s="123"/>
      <c r="L401" s="123"/>
      <c r="V401" s="123"/>
      <c r="AF401" s="123"/>
      <c r="AP401" s="123"/>
      <c r="AZ401" s="123"/>
      <c r="BA401" s="123"/>
      <c r="BJ401" s="123"/>
      <c r="BT401" s="123"/>
      <c r="CD401" s="123"/>
      <c r="CN401" s="123"/>
      <c r="CX401" s="123"/>
      <c r="DH401" s="123"/>
      <c r="DR401" s="123"/>
      <c r="EB401" s="123"/>
      <c r="EL401" s="123"/>
      <c r="EV401" s="123"/>
      <c r="FF401" s="123"/>
      <c r="FP401" s="123"/>
      <c r="FZ401" s="123"/>
      <c r="GJ401" s="123"/>
      <c r="GT401" s="123"/>
      <c r="HD401" s="123"/>
      <c r="HN401" s="123"/>
      <c r="HX401" s="123"/>
    </row>
    <row xmlns:x14ac="http://schemas.microsoft.com/office/spreadsheetml/2009/9/ac" r="402" s="3" customFormat="true" x14ac:dyDescent="0.25">
      <c r="A402" s="384"/>
      <c r="B402" s="123"/>
      <c r="L402" s="123"/>
      <c r="V402" s="123"/>
      <c r="AF402" s="123"/>
      <c r="AP402" s="123"/>
      <c r="AZ402" s="123"/>
      <c r="BA402" s="123"/>
      <c r="BJ402" s="123"/>
      <c r="BT402" s="123"/>
      <c r="CD402" s="123"/>
      <c r="CN402" s="123"/>
      <c r="CX402" s="123"/>
      <c r="DH402" s="123"/>
      <c r="DR402" s="123"/>
      <c r="EB402" s="123"/>
      <c r="EL402" s="123"/>
      <c r="EV402" s="123"/>
      <c r="FF402" s="123"/>
      <c r="FP402" s="123"/>
      <c r="FZ402" s="123"/>
      <c r="GJ402" s="123"/>
      <c r="GT402" s="123"/>
      <c r="HD402" s="123"/>
      <c r="HN402" s="123"/>
      <c r="HX402" s="123"/>
    </row>
    <row xmlns:x14ac="http://schemas.microsoft.com/office/spreadsheetml/2009/9/ac" r="403" s="3" customFormat="true" x14ac:dyDescent="0.25">
      <c r="A403" s="384"/>
      <c r="B403" s="123"/>
      <c r="L403" s="123"/>
      <c r="V403" s="123"/>
      <c r="AF403" s="123"/>
      <c r="AP403" s="123"/>
      <c r="AZ403" s="123"/>
      <c r="BA403" s="123"/>
      <c r="BJ403" s="123"/>
      <c r="BT403" s="123"/>
      <c r="CD403" s="123"/>
      <c r="CN403" s="123"/>
      <c r="CX403" s="123"/>
      <c r="DH403" s="123"/>
      <c r="DR403" s="123"/>
      <c r="EB403" s="123"/>
      <c r="EL403" s="123"/>
      <c r="EV403" s="123"/>
      <c r="FF403" s="123"/>
      <c r="FP403" s="123"/>
      <c r="FZ403" s="123"/>
      <c r="GJ403" s="123"/>
      <c r="GT403" s="123"/>
      <c r="HD403" s="123"/>
      <c r="HN403" s="123"/>
      <c r="HX403" s="123"/>
    </row>
    <row xmlns:x14ac="http://schemas.microsoft.com/office/spreadsheetml/2009/9/ac" r="404" s="3" customFormat="true" x14ac:dyDescent="0.25">
      <c r="A404" s="384"/>
      <c r="B404" s="123"/>
      <c r="L404" s="123"/>
      <c r="V404" s="123"/>
      <c r="AF404" s="123"/>
      <c r="AP404" s="123"/>
      <c r="AZ404" s="123"/>
      <c r="BA404" s="123"/>
      <c r="BJ404" s="123"/>
      <c r="BT404" s="123"/>
      <c r="CD404" s="123"/>
      <c r="CN404" s="123"/>
      <c r="CX404" s="123"/>
      <c r="DH404" s="123"/>
      <c r="DR404" s="123"/>
      <c r="EB404" s="123"/>
      <c r="EL404" s="123"/>
      <c r="EV404" s="123"/>
      <c r="FF404" s="123"/>
      <c r="FP404" s="123"/>
      <c r="FZ404" s="123"/>
      <c r="GJ404" s="123"/>
      <c r="GT404" s="123"/>
      <c r="HD404" s="123"/>
      <c r="HN404" s="123"/>
      <c r="HX404" s="123"/>
    </row>
    <row xmlns:x14ac="http://schemas.microsoft.com/office/spreadsheetml/2009/9/ac" r="405" s="3" customFormat="true" x14ac:dyDescent="0.25">
      <c r="A405" s="384"/>
      <c r="B405" s="123"/>
      <c r="L405" s="123"/>
      <c r="V405" s="123"/>
      <c r="AF405" s="123"/>
      <c r="AP405" s="123"/>
      <c r="AZ405" s="123"/>
      <c r="BA405" s="123"/>
      <c r="BJ405" s="123"/>
      <c r="BT405" s="123"/>
      <c r="CD405" s="123"/>
      <c r="CN405" s="123"/>
      <c r="CX405" s="123"/>
      <c r="DH405" s="123"/>
      <c r="DR405" s="123"/>
      <c r="EB405" s="123"/>
      <c r="EL405" s="123"/>
      <c r="EV405" s="123"/>
      <c r="FF405" s="123"/>
      <c r="FP405" s="123"/>
      <c r="FZ405" s="123"/>
      <c r="GJ405" s="123"/>
      <c r="GT405" s="123"/>
      <c r="HD405" s="123"/>
      <c r="HN405" s="123"/>
      <c r="HX405" s="123"/>
    </row>
    <row xmlns:x14ac="http://schemas.microsoft.com/office/spreadsheetml/2009/9/ac" r="406" s="3" customFormat="true" x14ac:dyDescent="0.25">
      <c r="A406" s="384"/>
      <c r="B406" s="123"/>
      <c r="L406" s="123"/>
      <c r="V406" s="123"/>
      <c r="AF406" s="123"/>
      <c r="AP406" s="123"/>
      <c r="AZ406" s="123"/>
      <c r="BA406" s="123"/>
      <c r="BJ406" s="123"/>
      <c r="BT406" s="123"/>
      <c r="CD406" s="123"/>
      <c r="CN406" s="123"/>
      <c r="CX406" s="123"/>
      <c r="DH406" s="123"/>
      <c r="DR406" s="123"/>
      <c r="EB406" s="123"/>
      <c r="EL406" s="123"/>
      <c r="EV406" s="123"/>
      <c r="FF406" s="123"/>
      <c r="FP406" s="123"/>
      <c r="FZ406" s="123"/>
      <c r="GJ406" s="123"/>
      <c r="GT406" s="123"/>
      <c r="HD406" s="123"/>
      <c r="HN406" s="123"/>
      <c r="HX406" s="123"/>
    </row>
    <row xmlns:x14ac="http://schemas.microsoft.com/office/spreadsheetml/2009/9/ac" r="407" s="3" customFormat="true" x14ac:dyDescent="0.25">
      <c r="A407" s="384"/>
      <c r="B407" s="123"/>
      <c r="L407" s="123"/>
      <c r="V407" s="123"/>
      <c r="AF407" s="123"/>
      <c r="AP407" s="123"/>
      <c r="AZ407" s="123"/>
      <c r="BA407" s="123"/>
      <c r="BJ407" s="123"/>
      <c r="BT407" s="123"/>
      <c r="CD407" s="123"/>
      <c r="CN407" s="123"/>
      <c r="CX407" s="123"/>
      <c r="DH407" s="123"/>
      <c r="DR407" s="123"/>
      <c r="EB407" s="123"/>
      <c r="EL407" s="123"/>
      <c r="EV407" s="123"/>
      <c r="FF407" s="123"/>
      <c r="FP407" s="123"/>
      <c r="FZ407" s="123"/>
      <c r="GJ407" s="123"/>
      <c r="GT407" s="123"/>
      <c r="HD407" s="123"/>
      <c r="HN407" s="123"/>
      <c r="HX407" s="123"/>
    </row>
    <row xmlns:x14ac="http://schemas.microsoft.com/office/spreadsheetml/2009/9/ac" r="408" s="3" customFormat="true" x14ac:dyDescent="0.25">
      <c r="A408" s="384"/>
      <c r="B408" s="123"/>
      <c r="L408" s="123"/>
      <c r="V408" s="123"/>
      <c r="AF408" s="123"/>
      <c r="AP408" s="123"/>
      <c r="AZ408" s="123"/>
      <c r="BA408" s="123"/>
      <c r="BJ408" s="123"/>
      <c r="BT408" s="123"/>
      <c r="CD408" s="123"/>
      <c r="CN408" s="123"/>
      <c r="CX408" s="123"/>
      <c r="DH408" s="123"/>
      <c r="DR408" s="123"/>
      <c r="EB408" s="123"/>
      <c r="EL408" s="123"/>
      <c r="EV408" s="123"/>
      <c r="FF408" s="123"/>
      <c r="FP408" s="123"/>
      <c r="FZ408" s="123"/>
      <c r="GJ408" s="123"/>
      <c r="GT408" s="123"/>
      <c r="HD408" s="123"/>
      <c r="HN408" s="123"/>
      <c r="HX408" s="123"/>
    </row>
    <row xmlns:x14ac="http://schemas.microsoft.com/office/spreadsheetml/2009/9/ac" r="409" s="3" customFormat="true" x14ac:dyDescent="0.25">
      <c r="A409" s="384"/>
      <c r="B409" s="123"/>
      <c r="L409" s="123"/>
      <c r="V409" s="123"/>
      <c r="AF409" s="123"/>
      <c r="AP409" s="123"/>
      <c r="AZ409" s="123"/>
      <c r="BA409" s="123"/>
      <c r="BJ409" s="123"/>
      <c r="BT409" s="123"/>
      <c r="CD409" s="123"/>
      <c r="CN409" s="123"/>
      <c r="CX409" s="123"/>
      <c r="DH409" s="123"/>
      <c r="DR409" s="123"/>
      <c r="EB409" s="123"/>
      <c r="EL409" s="123"/>
      <c r="EV409" s="123"/>
      <c r="FF409" s="123"/>
      <c r="FP409" s="123"/>
      <c r="FZ409" s="123"/>
      <c r="GJ409" s="123"/>
      <c r="GT409" s="123"/>
      <c r="HD409" s="123"/>
      <c r="HN409" s="123"/>
      <c r="HX409" s="123"/>
    </row>
    <row xmlns:x14ac="http://schemas.microsoft.com/office/spreadsheetml/2009/9/ac" r="410" s="3" customFormat="true" x14ac:dyDescent="0.25">
      <c r="A410" s="384"/>
      <c r="B410" s="123"/>
      <c r="L410" s="123"/>
      <c r="V410" s="123"/>
      <c r="AF410" s="123"/>
      <c r="AP410" s="123"/>
      <c r="AZ410" s="123"/>
      <c r="BA410" s="123"/>
      <c r="BJ410" s="123"/>
      <c r="BT410" s="123"/>
      <c r="CD410" s="123"/>
      <c r="CN410" s="123"/>
      <c r="CX410" s="123"/>
      <c r="DH410" s="123"/>
      <c r="DR410" s="123"/>
      <c r="EB410" s="123"/>
      <c r="EL410" s="123"/>
      <c r="EV410" s="123"/>
      <c r="FF410" s="123"/>
      <c r="FP410" s="123"/>
      <c r="FZ410" s="123"/>
      <c r="GJ410" s="123"/>
      <c r="GT410" s="123"/>
      <c r="HD410" s="123"/>
      <c r="HN410" s="123"/>
      <c r="HX410" s="123"/>
    </row>
    <row xmlns:x14ac="http://schemas.microsoft.com/office/spreadsheetml/2009/9/ac" r="411" s="3" customFormat="true" x14ac:dyDescent="0.25">
      <c r="A411" s="384"/>
      <c r="B411" s="123"/>
      <c r="L411" s="123"/>
      <c r="V411" s="123"/>
      <c r="AF411" s="123"/>
      <c r="AP411" s="123"/>
      <c r="AZ411" s="123"/>
      <c r="BA411" s="123"/>
      <c r="BJ411" s="123"/>
      <c r="BT411" s="123"/>
      <c r="CD411" s="123"/>
      <c r="CN411" s="123"/>
      <c r="CX411" s="123"/>
      <c r="DH411" s="123"/>
      <c r="DR411" s="123"/>
      <c r="EB411" s="123"/>
      <c r="EL411" s="123"/>
      <c r="EV411" s="123"/>
      <c r="FF411" s="123"/>
      <c r="FP411" s="123"/>
      <c r="FZ411" s="123"/>
      <c r="GJ411" s="123"/>
      <c r="GT411" s="123"/>
      <c r="HD411" s="123"/>
      <c r="HN411" s="123"/>
      <c r="HX411" s="123"/>
    </row>
    <row xmlns:x14ac="http://schemas.microsoft.com/office/spreadsheetml/2009/9/ac" r="412" s="3" customFormat="true" x14ac:dyDescent="0.25">
      <c r="A412" s="384"/>
      <c r="B412" s="123"/>
      <c r="L412" s="123"/>
      <c r="V412" s="123"/>
      <c r="AF412" s="123"/>
      <c r="AP412" s="123"/>
      <c r="AZ412" s="123"/>
      <c r="BA412" s="123"/>
      <c r="BJ412" s="123"/>
      <c r="BT412" s="123"/>
      <c r="CD412" s="123"/>
      <c r="CN412" s="123"/>
      <c r="CX412" s="123"/>
      <c r="DH412" s="123"/>
      <c r="DR412" s="123"/>
      <c r="EB412" s="123"/>
      <c r="EL412" s="123"/>
      <c r="EV412" s="123"/>
      <c r="FF412" s="123"/>
      <c r="FP412" s="123"/>
      <c r="FZ412" s="123"/>
      <c r="GJ412" s="123"/>
      <c r="GT412" s="123"/>
      <c r="HD412" s="123"/>
      <c r="HN412" s="123"/>
      <c r="HX412" s="123"/>
    </row>
    <row xmlns:x14ac="http://schemas.microsoft.com/office/spreadsheetml/2009/9/ac" r="413" s="3" customFormat="true" x14ac:dyDescent="0.25">
      <c r="A413" s="384"/>
      <c r="B413" s="123"/>
      <c r="L413" s="123"/>
      <c r="V413" s="123"/>
      <c r="AF413" s="123"/>
      <c r="AP413" s="123"/>
      <c r="AZ413" s="123"/>
      <c r="BA413" s="123"/>
      <c r="BJ413" s="123"/>
      <c r="BT413" s="123"/>
      <c r="CD413" s="123"/>
      <c r="CN413" s="123"/>
      <c r="CX413" s="123"/>
      <c r="DH413" s="123"/>
      <c r="DR413" s="123"/>
      <c r="EB413" s="123"/>
      <c r="EL413" s="123"/>
      <c r="EV413" s="123"/>
      <c r="FF413" s="123"/>
      <c r="FP413" s="123"/>
      <c r="FZ413" s="123"/>
      <c r="GJ413" s="123"/>
      <c r="GT413" s="123"/>
      <c r="HD413" s="123"/>
      <c r="HN413" s="123"/>
      <c r="HX413" s="123"/>
    </row>
    <row xmlns:x14ac="http://schemas.microsoft.com/office/spreadsheetml/2009/9/ac" r="414" s="3" customFormat="true" x14ac:dyDescent="0.25">
      <c r="A414" s="384"/>
      <c r="B414" s="123"/>
      <c r="L414" s="123"/>
      <c r="V414" s="123"/>
      <c r="AF414" s="123"/>
      <c r="AP414" s="123"/>
      <c r="AZ414" s="123"/>
      <c r="BA414" s="123"/>
      <c r="BJ414" s="123"/>
      <c r="BT414" s="123"/>
      <c r="CD414" s="123"/>
      <c r="CN414" s="123"/>
      <c r="CX414" s="123"/>
      <c r="DH414" s="123"/>
      <c r="DR414" s="123"/>
      <c r="EB414" s="123"/>
      <c r="EL414" s="123"/>
      <c r="EV414" s="123"/>
      <c r="FF414" s="123"/>
      <c r="FP414" s="123"/>
      <c r="FZ414" s="123"/>
      <c r="GJ414" s="123"/>
      <c r="GT414" s="123"/>
      <c r="HD414" s="123"/>
      <c r="HN414" s="123"/>
      <c r="HX414" s="123"/>
    </row>
    <row xmlns:x14ac="http://schemas.microsoft.com/office/spreadsheetml/2009/9/ac" r="415" s="3" customFormat="true" x14ac:dyDescent="0.25">
      <c r="A415" s="384"/>
      <c r="B415" s="123"/>
      <c r="L415" s="123"/>
      <c r="V415" s="123"/>
      <c r="AF415" s="123"/>
      <c r="AP415" s="123"/>
      <c r="AZ415" s="123"/>
      <c r="BA415" s="123"/>
      <c r="BJ415" s="123"/>
      <c r="BT415" s="123"/>
      <c r="CD415" s="123"/>
      <c r="CN415" s="123"/>
      <c r="CX415" s="123"/>
      <c r="DH415" s="123"/>
      <c r="DR415" s="123"/>
      <c r="EB415" s="123"/>
      <c r="EL415" s="123"/>
      <c r="EV415" s="123"/>
      <c r="FF415" s="123"/>
      <c r="FP415" s="123"/>
      <c r="FZ415" s="123"/>
      <c r="GJ415" s="123"/>
      <c r="GT415" s="123"/>
      <c r="HD415" s="123"/>
      <c r="HN415" s="123"/>
      <c r="HX415" s="123"/>
    </row>
    <row xmlns:x14ac="http://schemas.microsoft.com/office/spreadsheetml/2009/9/ac" r="416" s="3" customFormat="true" x14ac:dyDescent="0.25">
      <c r="A416" s="384"/>
      <c r="B416" s="123"/>
      <c r="L416" s="123"/>
      <c r="V416" s="123"/>
      <c r="AF416" s="123"/>
      <c r="AP416" s="123"/>
      <c r="AZ416" s="123"/>
      <c r="BA416" s="123"/>
      <c r="BJ416" s="123"/>
      <c r="BT416" s="123"/>
      <c r="CD416" s="123"/>
      <c r="CN416" s="123"/>
      <c r="CX416" s="123"/>
      <c r="DH416" s="123"/>
      <c r="DR416" s="123"/>
      <c r="EB416" s="123"/>
      <c r="EL416" s="123"/>
      <c r="EV416" s="123"/>
      <c r="FF416" s="123"/>
      <c r="FP416" s="123"/>
      <c r="FZ416" s="123"/>
      <c r="GJ416" s="123"/>
      <c r="GT416" s="123"/>
      <c r="HD416" s="123"/>
      <c r="HN416" s="123"/>
      <c r="HX416" s="123"/>
    </row>
    <row xmlns:x14ac="http://schemas.microsoft.com/office/spreadsheetml/2009/9/ac" r="417" s="3" customFormat="true" x14ac:dyDescent="0.25">
      <c r="A417" s="384"/>
      <c r="B417" s="123"/>
      <c r="L417" s="123"/>
      <c r="V417" s="123"/>
      <c r="AF417" s="123"/>
      <c r="AP417" s="123"/>
      <c r="AZ417" s="123"/>
      <c r="BA417" s="123"/>
      <c r="BJ417" s="123"/>
      <c r="BT417" s="123"/>
      <c r="CD417" s="123"/>
      <c r="CN417" s="123"/>
      <c r="CX417" s="123"/>
      <c r="DH417" s="123"/>
      <c r="DR417" s="123"/>
      <c r="EB417" s="123"/>
      <c r="EL417" s="123"/>
      <c r="EV417" s="123"/>
      <c r="FF417" s="123"/>
      <c r="FP417" s="123"/>
      <c r="FZ417" s="123"/>
      <c r="GJ417" s="123"/>
      <c r="GT417" s="123"/>
      <c r="HD417" s="123"/>
      <c r="HN417" s="123"/>
      <c r="HX417" s="123"/>
    </row>
    <row xmlns:x14ac="http://schemas.microsoft.com/office/spreadsheetml/2009/9/ac" r="418" s="3" customFormat="true" x14ac:dyDescent="0.25">
      <c r="A418" s="384"/>
      <c r="B418" s="123"/>
      <c r="L418" s="123"/>
      <c r="V418" s="123"/>
      <c r="AF418" s="123"/>
      <c r="AP418" s="123"/>
      <c r="AZ418" s="123"/>
      <c r="BA418" s="123"/>
      <c r="BJ418" s="123"/>
      <c r="BT418" s="123"/>
      <c r="CD418" s="123"/>
      <c r="CN418" s="123"/>
      <c r="CX418" s="123"/>
      <c r="DH418" s="123"/>
      <c r="DR418" s="123"/>
      <c r="EB418" s="123"/>
      <c r="EL418" s="123"/>
      <c r="EV418" s="123"/>
      <c r="FF418" s="123"/>
      <c r="FP418" s="123"/>
      <c r="FZ418" s="123"/>
      <c r="GJ418" s="123"/>
      <c r="GT418" s="123"/>
      <c r="HD418" s="123"/>
      <c r="HN418" s="123"/>
      <c r="HX418" s="123"/>
    </row>
    <row xmlns:x14ac="http://schemas.microsoft.com/office/spreadsheetml/2009/9/ac" r="419" s="3" customFormat="true" x14ac:dyDescent="0.25">
      <c r="A419" s="384"/>
      <c r="B419" s="123"/>
      <c r="L419" s="123"/>
      <c r="V419" s="123"/>
      <c r="AF419" s="123"/>
      <c r="AP419" s="123"/>
      <c r="AZ419" s="123"/>
      <c r="BA419" s="123"/>
      <c r="BJ419" s="123"/>
      <c r="BT419" s="123"/>
      <c r="CD419" s="123"/>
      <c r="CN419" s="123"/>
      <c r="CX419" s="123"/>
      <c r="DH419" s="123"/>
      <c r="DR419" s="123"/>
      <c r="EB419" s="123"/>
      <c r="EL419" s="123"/>
      <c r="EV419" s="123"/>
      <c r="FF419" s="123"/>
      <c r="FP419" s="123"/>
      <c r="FZ419" s="123"/>
      <c r="GJ419" s="123"/>
      <c r="GT419" s="123"/>
      <c r="HD419" s="123"/>
      <c r="HN419" s="123"/>
      <c r="HX419" s="123"/>
    </row>
    <row xmlns:x14ac="http://schemas.microsoft.com/office/spreadsheetml/2009/9/ac" r="420" s="3" customFormat="true" x14ac:dyDescent="0.25">
      <c r="A420" s="384"/>
      <c r="B420" s="123"/>
      <c r="L420" s="123"/>
      <c r="V420" s="123"/>
      <c r="AF420" s="123"/>
      <c r="AP420" s="123"/>
      <c r="AZ420" s="123"/>
      <c r="BA420" s="123"/>
      <c r="BJ420" s="123"/>
      <c r="BT420" s="123"/>
      <c r="CD420" s="123"/>
      <c r="CN420" s="123"/>
      <c r="CX420" s="123"/>
      <c r="DH420" s="123"/>
      <c r="DR420" s="123"/>
      <c r="EB420" s="123"/>
      <c r="EL420" s="123"/>
      <c r="EV420" s="123"/>
      <c r="FF420" s="123"/>
      <c r="FP420" s="123"/>
      <c r="FZ420" s="123"/>
      <c r="GJ420" s="123"/>
      <c r="GT420" s="123"/>
      <c r="HD420" s="123"/>
      <c r="HN420" s="123"/>
      <c r="HX420" s="123"/>
    </row>
    <row xmlns:x14ac="http://schemas.microsoft.com/office/spreadsheetml/2009/9/ac" r="421" s="3" customFormat="true" x14ac:dyDescent="0.25">
      <c r="A421" s="384"/>
      <c r="B421" s="123"/>
      <c r="L421" s="123"/>
      <c r="V421" s="123"/>
      <c r="AF421" s="123"/>
      <c r="AP421" s="123"/>
      <c r="AZ421" s="123"/>
      <c r="BA421" s="123"/>
      <c r="BJ421" s="123"/>
      <c r="BT421" s="123"/>
      <c r="CD421" s="123"/>
      <c r="CN421" s="123"/>
      <c r="CX421" s="123"/>
      <c r="DH421" s="123"/>
      <c r="DR421" s="123"/>
      <c r="EB421" s="123"/>
      <c r="EL421" s="123"/>
      <c r="EV421" s="123"/>
      <c r="FF421" s="123"/>
      <c r="FP421" s="123"/>
      <c r="FZ421" s="123"/>
      <c r="GJ421" s="123"/>
      <c r="GT421" s="123"/>
      <c r="HD421" s="123"/>
      <c r="HN421" s="123"/>
      <c r="HX421" s="123"/>
    </row>
    <row xmlns:x14ac="http://schemas.microsoft.com/office/spreadsheetml/2009/9/ac" r="422" s="3" customFormat="true" x14ac:dyDescent="0.25">
      <c r="A422" s="384"/>
      <c r="B422" s="123"/>
      <c r="L422" s="123"/>
      <c r="V422" s="123"/>
      <c r="AF422" s="123"/>
      <c r="AP422" s="123"/>
      <c r="AZ422" s="123"/>
      <c r="BA422" s="123"/>
      <c r="BJ422" s="123"/>
      <c r="BT422" s="123"/>
      <c r="CD422" s="123"/>
      <c r="CN422" s="123"/>
      <c r="CX422" s="123"/>
      <c r="DH422" s="123"/>
      <c r="DR422" s="123"/>
      <c r="EB422" s="123"/>
      <c r="EL422" s="123"/>
      <c r="EV422" s="123"/>
      <c r="FF422" s="123"/>
      <c r="FP422" s="123"/>
      <c r="FZ422" s="123"/>
      <c r="GJ422" s="123"/>
      <c r="GT422" s="123"/>
      <c r="HD422" s="123"/>
      <c r="HN422" s="123"/>
      <c r="HX422" s="123"/>
    </row>
    <row xmlns:x14ac="http://schemas.microsoft.com/office/spreadsheetml/2009/9/ac" r="423" s="3" customFormat="true" x14ac:dyDescent="0.25">
      <c r="A423" s="384"/>
      <c r="B423" s="123"/>
      <c r="L423" s="123"/>
      <c r="V423" s="123"/>
      <c r="AF423" s="123"/>
      <c r="AP423" s="123"/>
      <c r="AZ423" s="123"/>
      <c r="BA423" s="123"/>
      <c r="BJ423" s="123"/>
      <c r="BT423" s="123"/>
      <c r="CD423" s="123"/>
      <c r="CN423" s="123"/>
      <c r="CX423" s="123"/>
      <c r="DH423" s="123"/>
      <c r="DR423" s="123"/>
      <c r="EB423" s="123"/>
      <c r="EL423" s="123"/>
      <c r="EV423" s="123"/>
      <c r="FF423" s="123"/>
      <c r="FP423" s="123"/>
      <c r="FZ423" s="123"/>
      <c r="GJ423" s="123"/>
      <c r="GT423" s="123"/>
      <c r="HD423" s="123"/>
      <c r="HN423" s="123"/>
      <c r="HX423" s="123"/>
    </row>
    <row xmlns:x14ac="http://schemas.microsoft.com/office/spreadsheetml/2009/9/ac" r="424" s="3" customFormat="true" x14ac:dyDescent="0.25">
      <c r="A424" s="384"/>
      <c r="B424" s="123"/>
      <c r="L424" s="123"/>
      <c r="V424" s="123"/>
      <c r="AF424" s="123"/>
      <c r="AP424" s="123"/>
      <c r="AZ424" s="123"/>
      <c r="BA424" s="123"/>
      <c r="BJ424" s="123"/>
      <c r="BT424" s="123"/>
      <c r="CD424" s="123"/>
      <c r="CN424" s="123"/>
      <c r="CX424" s="123"/>
      <c r="DH424" s="123"/>
      <c r="DR424" s="123"/>
      <c r="EB424" s="123"/>
      <c r="EL424" s="123"/>
      <c r="EV424" s="123"/>
      <c r="FF424" s="123"/>
      <c r="FP424" s="123"/>
      <c r="FZ424" s="123"/>
      <c r="GJ424" s="123"/>
      <c r="GT424" s="123"/>
      <c r="HD424" s="123"/>
      <c r="HN424" s="123"/>
      <c r="HX424" s="123"/>
    </row>
    <row xmlns:x14ac="http://schemas.microsoft.com/office/spreadsheetml/2009/9/ac" r="425" s="3" customFormat="true" x14ac:dyDescent="0.25">
      <c r="A425" s="384"/>
      <c r="B425" s="123"/>
      <c r="L425" s="123"/>
      <c r="V425" s="123"/>
      <c r="AF425" s="123"/>
      <c r="AP425" s="123"/>
      <c r="AZ425" s="123"/>
      <c r="BA425" s="123"/>
      <c r="BJ425" s="123"/>
      <c r="BT425" s="123"/>
      <c r="CD425" s="123"/>
      <c r="CN425" s="123"/>
      <c r="CX425" s="123"/>
      <c r="DH425" s="123"/>
      <c r="DR425" s="123"/>
      <c r="EB425" s="123"/>
      <c r="EL425" s="123"/>
      <c r="EV425" s="123"/>
      <c r="FF425" s="123"/>
      <c r="FP425" s="123"/>
      <c r="FZ425" s="123"/>
      <c r="GJ425" s="123"/>
      <c r="GT425" s="123"/>
      <c r="HD425" s="123"/>
      <c r="HN425" s="123"/>
      <c r="HX425" s="123"/>
    </row>
    <row xmlns:x14ac="http://schemas.microsoft.com/office/spreadsheetml/2009/9/ac" r="426" s="3" customFormat="true" x14ac:dyDescent="0.25">
      <c r="A426" s="384"/>
      <c r="B426" s="123"/>
      <c r="L426" s="123"/>
      <c r="V426" s="123"/>
      <c r="AF426" s="123"/>
      <c r="AP426" s="123"/>
      <c r="AZ426" s="123"/>
      <c r="BA426" s="123"/>
      <c r="BJ426" s="123"/>
      <c r="BT426" s="123"/>
      <c r="CD426" s="123"/>
      <c r="CN426" s="123"/>
      <c r="CX426" s="123"/>
      <c r="DH426" s="123"/>
      <c r="DR426" s="123"/>
      <c r="EB426" s="123"/>
      <c r="EL426" s="123"/>
      <c r="EV426" s="123"/>
      <c r="FF426" s="123"/>
      <c r="FP426" s="123"/>
      <c r="FZ426" s="123"/>
      <c r="GJ426" s="123"/>
      <c r="GT426" s="123"/>
      <c r="HD426" s="123"/>
      <c r="HN426" s="123"/>
      <c r="HX426" s="123"/>
    </row>
    <row xmlns:x14ac="http://schemas.microsoft.com/office/spreadsheetml/2009/9/ac" r="427" s="3" customFormat="true" x14ac:dyDescent="0.25">
      <c r="A427" s="384"/>
      <c r="B427" s="123"/>
      <c r="L427" s="123"/>
      <c r="V427" s="123"/>
      <c r="AF427" s="123"/>
      <c r="AP427" s="123"/>
      <c r="AZ427" s="123"/>
      <c r="BA427" s="123"/>
      <c r="BJ427" s="123"/>
      <c r="BT427" s="123"/>
      <c r="CD427" s="123"/>
      <c r="CN427" s="123"/>
      <c r="CX427" s="123"/>
      <c r="DH427" s="123"/>
      <c r="DR427" s="123"/>
      <c r="EB427" s="123"/>
      <c r="EL427" s="123"/>
      <c r="EV427" s="123"/>
      <c r="FF427" s="123"/>
      <c r="FP427" s="123"/>
      <c r="FZ427" s="123"/>
      <c r="GJ427" s="123"/>
      <c r="GT427" s="123"/>
      <c r="HD427" s="123"/>
      <c r="HN427" s="123"/>
      <c r="HX427" s="123"/>
    </row>
    <row xmlns:x14ac="http://schemas.microsoft.com/office/spreadsheetml/2009/9/ac" r="428" s="3" customFormat="true" x14ac:dyDescent="0.25">
      <c r="A428" s="384"/>
      <c r="B428" s="123"/>
      <c r="L428" s="123"/>
      <c r="V428" s="123"/>
      <c r="AF428" s="123"/>
      <c r="AP428" s="123"/>
      <c r="AZ428" s="123"/>
      <c r="BA428" s="123"/>
      <c r="BJ428" s="123"/>
      <c r="BT428" s="123"/>
      <c r="CD428" s="123"/>
      <c r="CN428" s="123"/>
      <c r="CX428" s="123"/>
      <c r="DH428" s="123"/>
      <c r="DR428" s="123"/>
      <c r="EB428" s="123"/>
      <c r="EL428" s="123"/>
      <c r="EV428" s="123"/>
      <c r="FF428" s="123"/>
      <c r="FP428" s="123"/>
      <c r="FZ428" s="123"/>
      <c r="GJ428" s="123"/>
      <c r="GT428" s="123"/>
      <c r="HD428" s="123"/>
      <c r="HN428" s="123"/>
      <c r="HX428" s="123"/>
    </row>
    <row xmlns:x14ac="http://schemas.microsoft.com/office/spreadsheetml/2009/9/ac" r="429" s="3" customFormat="true" x14ac:dyDescent="0.25">
      <c r="A429" s="384"/>
      <c r="B429" s="123"/>
      <c r="L429" s="123"/>
      <c r="V429" s="123"/>
      <c r="AF429" s="123"/>
      <c r="AP429" s="123"/>
      <c r="AZ429" s="123"/>
      <c r="BA429" s="123"/>
      <c r="BJ429" s="123"/>
      <c r="BT429" s="123"/>
      <c r="CD429" s="123"/>
      <c r="CN429" s="123"/>
      <c r="CX429" s="123"/>
      <c r="DH429" s="123"/>
      <c r="DR429" s="123"/>
      <c r="EB429" s="123"/>
      <c r="EL429" s="123"/>
      <c r="EV429" s="123"/>
      <c r="FF429" s="123"/>
      <c r="FP429" s="123"/>
      <c r="FZ429" s="123"/>
      <c r="GJ429" s="123"/>
      <c r="GT429" s="123"/>
      <c r="HD429" s="123"/>
      <c r="HN429" s="123"/>
      <c r="HX429" s="123"/>
    </row>
    <row xmlns:x14ac="http://schemas.microsoft.com/office/spreadsheetml/2009/9/ac" r="430" s="3" customFormat="true" x14ac:dyDescent="0.25">
      <c r="A430" s="384"/>
      <c r="B430" s="123"/>
      <c r="L430" s="123"/>
      <c r="V430" s="123"/>
      <c r="AF430" s="123"/>
      <c r="AP430" s="123"/>
      <c r="AZ430" s="123"/>
      <c r="BA430" s="123"/>
      <c r="BJ430" s="123"/>
      <c r="BT430" s="123"/>
      <c r="CD430" s="123"/>
      <c r="CN430" s="123"/>
      <c r="CX430" s="123"/>
      <c r="DH430" s="123"/>
      <c r="DR430" s="123"/>
      <c r="EB430" s="123"/>
      <c r="EL430" s="123"/>
      <c r="EV430" s="123"/>
      <c r="FF430" s="123"/>
      <c r="FP430" s="123"/>
      <c r="FZ430" s="123"/>
      <c r="GJ430" s="123"/>
      <c r="GT430" s="123"/>
      <c r="HD430" s="123"/>
      <c r="HN430" s="123"/>
      <c r="HX430" s="123"/>
    </row>
    <row xmlns:x14ac="http://schemas.microsoft.com/office/spreadsheetml/2009/9/ac" r="431" s="3" customFormat="true" x14ac:dyDescent="0.25">
      <c r="A431" s="384"/>
      <c r="B431" s="123"/>
      <c r="L431" s="123"/>
      <c r="V431" s="123"/>
      <c r="AF431" s="123"/>
      <c r="AP431" s="123"/>
      <c r="AZ431" s="123"/>
      <c r="BA431" s="123"/>
      <c r="BJ431" s="123"/>
      <c r="BT431" s="123"/>
      <c r="CD431" s="123"/>
      <c r="CN431" s="123"/>
      <c r="CX431" s="123"/>
      <c r="DH431" s="123"/>
      <c r="DR431" s="123"/>
      <c r="EB431" s="123"/>
      <c r="EL431" s="123"/>
      <c r="EV431" s="123"/>
      <c r="FF431" s="123"/>
      <c r="FP431" s="123"/>
      <c r="FZ431" s="123"/>
      <c r="GJ431" s="123"/>
      <c r="GT431" s="123"/>
      <c r="HD431" s="123"/>
      <c r="HN431" s="123"/>
      <c r="HX431" s="123"/>
    </row>
    <row xmlns:x14ac="http://schemas.microsoft.com/office/spreadsheetml/2009/9/ac" r="432" s="3" customFormat="true" x14ac:dyDescent="0.25">
      <c r="A432" s="384"/>
      <c r="B432" s="123"/>
      <c r="L432" s="123"/>
      <c r="V432" s="123"/>
      <c r="AF432" s="123"/>
      <c r="AP432" s="123"/>
      <c r="AZ432" s="123"/>
      <c r="BA432" s="123"/>
      <c r="BJ432" s="123"/>
      <c r="BT432" s="123"/>
      <c r="CD432" s="123"/>
      <c r="CN432" s="123"/>
      <c r="CX432" s="123"/>
      <c r="DH432" s="123"/>
      <c r="DR432" s="123"/>
      <c r="EB432" s="123"/>
      <c r="EL432" s="123"/>
      <c r="EV432" s="123"/>
      <c r="FF432" s="123"/>
      <c r="FP432" s="123"/>
      <c r="FZ432" s="123"/>
      <c r="GJ432" s="123"/>
      <c r="GT432" s="123"/>
      <c r="HD432" s="123"/>
      <c r="HN432" s="123"/>
      <c r="HX432" s="123"/>
    </row>
    <row xmlns:x14ac="http://schemas.microsoft.com/office/spreadsheetml/2009/9/ac" r="433" s="3" customFormat="true" x14ac:dyDescent="0.25">
      <c r="A433" s="384"/>
      <c r="B433" s="123"/>
      <c r="L433" s="123"/>
      <c r="V433" s="123"/>
      <c r="AF433" s="123"/>
      <c r="AP433" s="123"/>
      <c r="AZ433" s="123"/>
      <c r="BA433" s="123"/>
      <c r="BJ433" s="123"/>
      <c r="BT433" s="123"/>
      <c r="CD433" s="123"/>
      <c r="CN433" s="123"/>
      <c r="CX433" s="123"/>
      <c r="DH433" s="123"/>
      <c r="DR433" s="123"/>
      <c r="EB433" s="123"/>
      <c r="EL433" s="123"/>
      <c r="EV433" s="123"/>
      <c r="FF433" s="123"/>
      <c r="FP433" s="123"/>
      <c r="FZ433" s="123"/>
      <c r="GJ433" s="123"/>
      <c r="GT433" s="123"/>
      <c r="HD433" s="123"/>
      <c r="HN433" s="123"/>
      <c r="HX433" s="123"/>
    </row>
    <row xmlns:x14ac="http://schemas.microsoft.com/office/spreadsheetml/2009/9/ac" r="434" s="3" customFormat="true" x14ac:dyDescent="0.25">
      <c r="A434" s="384"/>
      <c r="B434" s="123"/>
      <c r="L434" s="123"/>
      <c r="V434" s="123"/>
      <c r="AF434" s="123"/>
      <c r="AP434" s="123"/>
      <c r="AZ434" s="123"/>
      <c r="BA434" s="123"/>
      <c r="BJ434" s="123"/>
      <c r="BT434" s="123"/>
      <c r="CD434" s="123"/>
      <c r="CN434" s="123"/>
      <c r="CX434" s="123"/>
      <c r="DH434" s="123"/>
      <c r="DR434" s="123"/>
      <c r="EB434" s="123"/>
      <c r="EL434" s="123"/>
      <c r="EV434" s="123"/>
      <c r="FF434" s="123"/>
      <c r="FP434" s="123"/>
      <c r="FZ434" s="123"/>
      <c r="GJ434" s="123"/>
      <c r="GT434" s="123"/>
      <c r="HD434" s="123"/>
      <c r="HN434" s="123"/>
      <c r="HX434" s="123"/>
    </row>
    <row xmlns:x14ac="http://schemas.microsoft.com/office/spreadsheetml/2009/9/ac" r="435" s="3" customFormat="true" x14ac:dyDescent="0.25">
      <c r="A435" s="384"/>
      <c r="B435" s="123"/>
      <c r="L435" s="123"/>
      <c r="V435" s="123"/>
      <c r="AF435" s="123"/>
      <c r="AP435" s="123"/>
      <c r="AZ435" s="123"/>
      <c r="BA435" s="123"/>
      <c r="BJ435" s="123"/>
      <c r="BT435" s="123"/>
      <c r="CD435" s="123"/>
      <c r="CN435" s="123"/>
      <c r="CX435" s="123"/>
      <c r="DH435" s="123"/>
      <c r="DR435" s="123"/>
      <c r="EB435" s="123"/>
      <c r="EL435" s="123"/>
      <c r="EV435" s="123"/>
      <c r="FF435" s="123"/>
      <c r="FP435" s="123"/>
      <c r="FZ435" s="123"/>
      <c r="GJ435" s="123"/>
      <c r="GT435" s="123"/>
      <c r="HD435" s="123"/>
      <c r="HN435" s="123"/>
      <c r="HX435" s="123"/>
    </row>
    <row xmlns:x14ac="http://schemas.microsoft.com/office/spreadsheetml/2009/9/ac" r="436" s="3" customFormat="true" x14ac:dyDescent="0.25">
      <c r="A436" s="384"/>
      <c r="B436" s="123"/>
      <c r="L436" s="123"/>
      <c r="V436" s="123"/>
      <c r="AF436" s="123"/>
      <c r="AP436" s="123"/>
      <c r="AZ436" s="123"/>
      <c r="BA436" s="123"/>
      <c r="BJ436" s="123"/>
      <c r="BT436" s="123"/>
      <c r="CD436" s="123"/>
      <c r="CN436" s="123"/>
      <c r="CX436" s="123"/>
      <c r="DH436" s="123"/>
      <c r="DR436" s="123"/>
      <c r="EB436" s="123"/>
      <c r="EL436" s="123"/>
      <c r="EV436" s="123"/>
      <c r="FF436" s="123"/>
      <c r="FP436" s="123"/>
      <c r="FZ436" s="123"/>
      <c r="GJ436" s="123"/>
      <c r="GT436" s="123"/>
      <c r="HD436" s="123"/>
      <c r="HN436" s="123"/>
      <c r="HX436" s="123"/>
    </row>
    <row xmlns:x14ac="http://schemas.microsoft.com/office/spreadsheetml/2009/9/ac" r="437" s="3" customFormat="true" x14ac:dyDescent="0.25">
      <c r="A437" s="384"/>
      <c r="B437" s="123"/>
      <c r="L437" s="123"/>
      <c r="V437" s="123"/>
      <c r="AF437" s="123"/>
      <c r="AP437" s="123"/>
      <c r="AZ437" s="123"/>
      <c r="BA437" s="123"/>
      <c r="BJ437" s="123"/>
      <c r="BT437" s="123"/>
      <c r="CD437" s="123"/>
      <c r="CN437" s="123"/>
      <c r="CX437" s="123"/>
      <c r="DH437" s="123"/>
      <c r="DR437" s="123"/>
      <c r="EB437" s="123"/>
      <c r="EL437" s="123"/>
      <c r="EV437" s="123"/>
      <c r="FF437" s="123"/>
      <c r="FP437" s="123"/>
      <c r="FZ437" s="123"/>
      <c r="GJ437" s="123"/>
      <c r="GT437" s="123"/>
      <c r="HD437" s="123"/>
      <c r="HN437" s="123"/>
      <c r="HX437" s="123"/>
    </row>
    <row xmlns:x14ac="http://schemas.microsoft.com/office/spreadsheetml/2009/9/ac" r="438" s="3" customFormat="true" x14ac:dyDescent="0.25">
      <c r="A438" s="384"/>
      <c r="B438" s="123"/>
      <c r="L438" s="123"/>
      <c r="V438" s="123"/>
      <c r="AF438" s="123"/>
      <c r="AP438" s="123"/>
      <c r="AZ438" s="123"/>
      <c r="BA438" s="123"/>
      <c r="BJ438" s="123"/>
      <c r="BT438" s="123"/>
      <c r="CD438" s="123"/>
      <c r="CN438" s="123"/>
      <c r="CX438" s="123"/>
      <c r="DH438" s="123"/>
      <c r="DR438" s="123"/>
      <c r="EB438" s="123"/>
      <c r="EL438" s="123"/>
      <c r="EV438" s="123"/>
      <c r="FF438" s="123"/>
      <c r="FP438" s="123"/>
      <c r="FZ438" s="123"/>
      <c r="GJ438" s="123"/>
      <c r="GT438" s="123"/>
      <c r="HD438" s="123"/>
      <c r="HN438" s="123"/>
      <c r="HX438" s="123"/>
    </row>
    <row xmlns:x14ac="http://schemas.microsoft.com/office/spreadsheetml/2009/9/ac" r="439" s="3" customFormat="true" x14ac:dyDescent="0.25">
      <c r="A439" s="384"/>
      <c r="B439" s="123"/>
      <c r="L439" s="123"/>
      <c r="V439" s="123"/>
      <c r="AF439" s="123"/>
      <c r="AP439" s="123"/>
      <c r="AZ439" s="123"/>
      <c r="BA439" s="123"/>
      <c r="BJ439" s="123"/>
      <c r="BT439" s="123"/>
      <c r="CD439" s="123"/>
      <c r="CN439" s="123"/>
      <c r="CX439" s="123"/>
      <c r="DH439" s="123"/>
      <c r="DR439" s="123"/>
      <c r="EB439" s="123"/>
      <c r="EL439" s="123"/>
      <c r="EV439" s="123"/>
      <c r="FF439" s="123"/>
      <c r="FP439" s="123"/>
      <c r="FZ439" s="123"/>
      <c r="GJ439" s="123"/>
      <c r="GT439" s="123"/>
      <c r="HD439" s="123"/>
      <c r="HN439" s="123"/>
      <c r="HX439" s="123"/>
    </row>
    <row xmlns:x14ac="http://schemas.microsoft.com/office/spreadsheetml/2009/9/ac" r="440" s="3" customFormat="true" x14ac:dyDescent="0.25">
      <c r="A440" s="384"/>
      <c r="B440" s="123"/>
      <c r="L440" s="123"/>
      <c r="V440" s="123"/>
      <c r="AF440" s="123"/>
      <c r="AP440" s="123"/>
      <c r="AZ440" s="123"/>
      <c r="BA440" s="123"/>
      <c r="BJ440" s="123"/>
      <c r="BT440" s="123"/>
      <c r="CD440" s="123"/>
      <c r="CN440" s="123"/>
      <c r="CX440" s="123"/>
      <c r="DH440" s="123"/>
      <c r="DR440" s="123"/>
      <c r="EB440" s="123"/>
      <c r="EL440" s="123"/>
      <c r="EV440" s="123"/>
      <c r="FF440" s="123"/>
      <c r="FP440" s="123"/>
      <c r="FZ440" s="123"/>
      <c r="GJ440" s="123"/>
      <c r="GT440" s="123"/>
      <c r="HD440" s="123"/>
      <c r="HN440" s="123"/>
      <c r="HX440" s="123"/>
    </row>
    <row xmlns:x14ac="http://schemas.microsoft.com/office/spreadsheetml/2009/9/ac" r="441" s="3" customFormat="true" x14ac:dyDescent="0.25">
      <c r="A441" s="384"/>
      <c r="B441" s="123"/>
      <c r="L441" s="123"/>
      <c r="V441" s="123"/>
      <c r="AF441" s="123"/>
      <c r="AP441" s="123"/>
      <c r="AZ441" s="123"/>
      <c r="BA441" s="123"/>
      <c r="BJ441" s="123"/>
      <c r="BT441" s="123"/>
      <c r="CD441" s="123"/>
      <c r="CN441" s="123"/>
      <c r="CX441" s="123"/>
      <c r="DH441" s="123"/>
      <c r="DR441" s="123"/>
      <c r="EB441" s="123"/>
      <c r="EL441" s="123"/>
      <c r="EV441" s="123"/>
      <c r="FF441" s="123"/>
      <c r="FP441" s="123"/>
      <c r="FZ441" s="123"/>
      <c r="GJ441" s="123"/>
      <c r="GT441" s="123"/>
      <c r="HD441" s="123"/>
      <c r="HN441" s="123"/>
      <c r="HX441" s="123"/>
    </row>
    <row xmlns:x14ac="http://schemas.microsoft.com/office/spreadsheetml/2009/9/ac" r="442" s="3" customFormat="true" x14ac:dyDescent="0.25">
      <c r="A442" s="384"/>
      <c r="B442" s="123"/>
      <c r="L442" s="123"/>
      <c r="V442" s="123"/>
      <c r="AF442" s="123"/>
      <c r="AP442" s="123"/>
      <c r="AZ442" s="123"/>
      <c r="BA442" s="123"/>
      <c r="BJ442" s="123"/>
      <c r="BT442" s="123"/>
      <c r="CD442" s="123"/>
      <c r="CN442" s="123"/>
      <c r="CX442" s="123"/>
      <c r="DH442" s="123"/>
      <c r="DR442" s="123"/>
      <c r="EB442" s="123"/>
      <c r="EL442" s="123"/>
      <c r="EV442" s="123"/>
      <c r="FF442" s="123"/>
      <c r="FP442" s="123"/>
      <c r="FZ442" s="123"/>
      <c r="GJ442" s="123"/>
      <c r="GT442" s="123"/>
      <c r="HD442" s="123"/>
      <c r="HN442" s="123"/>
      <c r="HX442" s="123"/>
    </row>
    <row xmlns:x14ac="http://schemas.microsoft.com/office/spreadsheetml/2009/9/ac" r="443" s="3" customFormat="true" x14ac:dyDescent="0.25">
      <c r="A443" s="384"/>
      <c r="B443" s="123"/>
      <c r="L443" s="123"/>
      <c r="V443" s="123"/>
      <c r="AF443" s="123"/>
      <c r="AP443" s="123"/>
      <c r="AZ443" s="123"/>
      <c r="BA443" s="123"/>
      <c r="BJ443" s="123"/>
      <c r="BT443" s="123"/>
      <c r="CD443" s="123"/>
      <c r="CN443" s="123"/>
      <c r="CX443" s="123"/>
      <c r="DH443" s="123"/>
      <c r="DR443" s="123"/>
      <c r="EB443" s="123"/>
      <c r="EL443" s="123"/>
      <c r="EV443" s="123"/>
      <c r="FF443" s="123"/>
      <c r="FP443" s="123"/>
      <c r="FZ443" s="123"/>
      <c r="GJ443" s="123"/>
      <c r="GT443" s="123"/>
      <c r="HD443" s="123"/>
      <c r="HN443" s="123"/>
      <c r="HX443" s="123"/>
    </row>
    <row xmlns:x14ac="http://schemas.microsoft.com/office/spreadsheetml/2009/9/ac" r="444" s="3" customFormat="true" x14ac:dyDescent="0.25">
      <c r="A444" s="384"/>
      <c r="B444" s="123"/>
      <c r="L444" s="123"/>
      <c r="V444" s="123"/>
      <c r="AF444" s="123"/>
      <c r="AP444" s="123"/>
      <c r="AZ444" s="123"/>
      <c r="BA444" s="123"/>
      <c r="BJ444" s="123"/>
      <c r="BT444" s="123"/>
      <c r="CD444" s="123"/>
      <c r="CN444" s="123"/>
      <c r="CX444" s="123"/>
      <c r="DH444" s="123"/>
      <c r="DR444" s="123"/>
      <c r="EB444" s="123"/>
      <c r="EL444" s="123"/>
      <c r="EV444" s="123"/>
      <c r="FF444" s="123"/>
      <c r="FP444" s="123"/>
      <c r="FZ444" s="123"/>
      <c r="GJ444" s="123"/>
      <c r="GT444" s="123"/>
      <c r="HD444" s="123"/>
      <c r="HN444" s="123"/>
      <c r="HX444" s="123"/>
    </row>
    <row xmlns:x14ac="http://schemas.microsoft.com/office/spreadsheetml/2009/9/ac" r="445" s="3" customFormat="true" x14ac:dyDescent="0.25">
      <c r="A445" s="384"/>
      <c r="B445" s="123"/>
      <c r="L445" s="123"/>
      <c r="V445" s="123"/>
      <c r="AF445" s="123"/>
      <c r="AP445" s="123"/>
      <c r="AZ445" s="123"/>
      <c r="BA445" s="123"/>
      <c r="BJ445" s="123"/>
      <c r="BT445" s="123"/>
      <c r="CD445" s="123"/>
      <c r="CN445" s="123"/>
      <c r="CX445" s="123"/>
      <c r="DH445" s="123"/>
      <c r="DR445" s="123"/>
      <c r="EB445" s="123"/>
      <c r="EL445" s="123"/>
      <c r="EV445" s="123"/>
      <c r="FF445" s="123"/>
      <c r="FP445" s="123"/>
      <c r="FZ445" s="123"/>
      <c r="GJ445" s="123"/>
      <c r="GT445" s="123"/>
      <c r="HD445" s="123"/>
      <c r="HN445" s="123"/>
      <c r="HX445" s="123"/>
    </row>
    <row xmlns:x14ac="http://schemas.microsoft.com/office/spreadsheetml/2009/9/ac" r="446" s="3" customFormat="true" x14ac:dyDescent="0.25">
      <c r="A446" s="384"/>
      <c r="B446" s="123"/>
      <c r="L446" s="123"/>
      <c r="V446" s="123"/>
      <c r="AF446" s="123"/>
      <c r="AP446" s="123"/>
      <c r="AZ446" s="123"/>
      <c r="BA446" s="123"/>
      <c r="BJ446" s="123"/>
      <c r="BT446" s="123"/>
      <c r="CD446" s="123"/>
      <c r="CN446" s="123"/>
      <c r="CX446" s="123"/>
      <c r="DH446" s="123"/>
      <c r="DR446" s="123"/>
      <c r="EB446" s="123"/>
      <c r="EL446" s="123"/>
      <c r="EV446" s="123"/>
      <c r="FF446" s="123"/>
      <c r="FP446" s="123"/>
      <c r="FZ446" s="123"/>
      <c r="GJ446" s="123"/>
      <c r="GT446" s="123"/>
      <c r="HD446" s="123"/>
      <c r="HN446" s="123"/>
      <c r="HX446" s="123"/>
    </row>
    <row xmlns:x14ac="http://schemas.microsoft.com/office/spreadsheetml/2009/9/ac" r="447" s="3" customFormat="true" x14ac:dyDescent="0.25">
      <c r="A447" s="384"/>
      <c r="B447" s="123"/>
      <c r="L447" s="123"/>
      <c r="V447" s="123"/>
      <c r="AF447" s="123"/>
      <c r="AP447" s="123"/>
      <c r="AZ447" s="123"/>
      <c r="BA447" s="123"/>
      <c r="BJ447" s="123"/>
      <c r="BT447" s="123"/>
      <c r="CD447" s="123"/>
      <c r="CN447" s="123"/>
      <c r="CX447" s="123"/>
      <c r="DH447" s="123"/>
      <c r="DR447" s="123"/>
      <c r="EB447" s="123"/>
      <c r="EL447" s="123"/>
      <c r="EV447" s="123"/>
      <c r="FF447" s="123"/>
      <c r="FP447" s="123"/>
      <c r="FZ447" s="123"/>
      <c r="GJ447" s="123"/>
      <c r="GT447" s="123"/>
      <c r="HD447" s="123"/>
      <c r="HN447" s="123"/>
      <c r="HX447" s="123"/>
    </row>
    <row xmlns:x14ac="http://schemas.microsoft.com/office/spreadsheetml/2009/9/ac" r="448" s="3" customFormat="true" x14ac:dyDescent="0.25">
      <c r="A448" s="384"/>
      <c r="B448" s="123"/>
      <c r="L448" s="123"/>
      <c r="V448" s="123"/>
      <c r="AF448" s="123"/>
      <c r="AP448" s="123"/>
      <c r="AZ448" s="123"/>
      <c r="BA448" s="123"/>
      <c r="BJ448" s="123"/>
      <c r="BT448" s="123"/>
      <c r="CD448" s="123"/>
      <c r="CN448" s="123"/>
      <c r="CX448" s="123"/>
      <c r="DH448" s="123"/>
      <c r="DR448" s="123"/>
      <c r="EB448" s="123"/>
      <c r="EL448" s="123"/>
      <c r="EV448" s="123"/>
      <c r="FF448" s="123"/>
      <c r="FP448" s="123"/>
      <c r="FZ448" s="123"/>
      <c r="GJ448" s="123"/>
      <c r="GT448" s="123"/>
      <c r="HD448" s="123"/>
      <c r="HN448" s="123"/>
      <c r="HX448" s="123"/>
    </row>
    <row xmlns:x14ac="http://schemas.microsoft.com/office/spreadsheetml/2009/9/ac" r="449" s="3" customFormat="true" x14ac:dyDescent="0.25">
      <c r="A449" s="384"/>
      <c r="B449" s="123"/>
      <c r="L449" s="123"/>
      <c r="V449" s="123"/>
      <c r="AF449" s="123"/>
      <c r="AP449" s="123"/>
      <c r="AZ449" s="123"/>
      <c r="BA449" s="123"/>
      <c r="BJ449" s="123"/>
      <c r="BT449" s="123"/>
      <c r="CD449" s="123"/>
      <c r="CN449" s="123"/>
      <c r="CX449" s="123"/>
      <c r="DH449" s="123"/>
      <c r="DR449" s="123"/>
      <c r="EB449" s="123"/>
      <c r="EL449" s="123"/>
      <c r="EV449" s="123"/>
      <c r="FF449" s="123"/>
      <c r="FP449" s="123"/>
      <c r="FZ449" s="123"/>
      <c r="GJ449" s="123"/>
      <c r="GT449" s="123"/>
      <c r="HD449" s="123"/>
      <c r="HN449" s="123"/>
      <c r="HX449" s="123"/>
    </row>
    <row xmlns:x14ac="http://schemas.microsoft.com/office/spreadsheetml/2009/9/ac" r="450" s="3" customFormat="true" x14ac:dyDescent="0.25">
      <c r="A450" s="384"/>
      <c r="B450" s="123"/>
      <c r="L450" s="123"/>
      <c r="V450" s="123"/>
      <c r="AF450" s="123"/>
      <c r="AP450" s="123"/>
      <c r="AZ450" s="123"/>
      <c r="BA450" s="123"/>
      <c r="BJ450" s="123"/>
      <c r="BT450" s="123"/>
      <c r="CD450" s="123"/>
      <c r="CN450" s="123"/>
      <c r="CX450" s="123"/>
      <c r="DH450" s="123"/>
      <c r="DR450" s="123"/>
      <c r="EB450" s="123"/>
      <c r="EL450" s="123"/>
      <c r="EV450" s="123"/>
      <c r="FF450" s="123"/>
      <c r="FP450" s="123"/>
      <c r="FZ450" s="123"/>
      <c r="GJ450" s="123"/>
      <c r="GT450" s="123"/>
      <c r="HD450" s="123"/>
      <c r="HN450" s="123"/>
      <c r="HX450" s="123"/>
    </row>
    <row xmlns:x14ac="http://schemas.microsoft.com/office/spreadsheetml/2009/9/ac" r="451" s="3" customFormat="true" x14ac:dyDescent="0.25">
      <c r="A451" s="384"/>
      <c r="B451" s="123"/>
      <c r="L451" s="123"/>
      <c r="V451" s="123"/>
      <c r="AF451" s="123"/>
      <c r="AP451" s="123"/>
      <c r="AZ451" s="123"/>
      <c r="BA451" s="123"/>
      <c r="BJ451" s="123"/>
      <c r="BT451" s="123"/>
      <c r="CD451" s="123"/>
      <c r="CN451" s="123"/>
      <c r="CX451" s="123"/>
      <c r="DH451" s="123"/>
      <c r="DR451" s="123"/>
      <c r="EB451" s="123"/>
      <c r="EL451" s="123"/>
      <c r="EV451" s="123"/>
      <c r="FF451" s="123"/>
      <c r="FP451" s="123"/>
      <c r="FZ451" s="123"/>
      <c r="GJ451" s="123"/>
      <c r="GT451" s="123"/>
      <c r="HD451" s="123"/>
      <c r="HN451" s="123"/>
      <c r="HX451" s="123"/>
    </row>
    <row xmlns:x14ac="http://schemas.microsoft.com/office/spreadsheetml/2009/9/ac" r="452" s="3" customFormat="true" x14ac:dyDescent="0.25">
      <c r="A452" s="384"/>
      <c r="B452" s="123"/>
      <c r="L452" s="123"/>
      <c r="V452" s="123"/>
      <c r="AF452" s="123"/>
      <c r="AP452" s="123"/>
      <c r="AZ452" s="123"/>
      <c r="BA452" s="123"/>
      <c r="BJ452" s="123"/>
      <c r="BT452" s="123"/>
      <c r="CD452" s="123"/>
      <c r="CN452" s="123"/>
      <c r="CX452" s="123"/>
      <c r="DH452" s="123"/>
      <c r="DR452" s="123"/>
      <c r="EB452" s="123"/>
      <c r="EL452" s="123"/>
      <c r="EV452" s="123"/>
      <c r="FF452" s="123"/>
      <c r="FP452" s="123"/>
      <c r="FZ452" s="123"/>
      <c r="GJ452" s="123"/>
      <c r="GT452" s="123"/>
      <c r="HD452" s="123"/>
      <c r="HN452" s="123"/>
      <c r="HX452" s="123"/>
    </row>
    <row xmlns:x14ac="http://schemas.microsoft.com/office/spreadsheetml/2009/9/ac" r="453" s="3" customFormat="true" x14ac:dyDescent="0.25">
      <c r="A453" s="384"/>
      <c r="B453" s="123"/>
      <c r="L453" s="123"/>
      <c r="V453" s="123"/>
      <c r="AF453" s="123"/>
      <c r="AP453" s="123"/>
      <c r="AZ453" s="123"/>
      <c r="BA453" s="123"/>
      <c r="BJ453" s="123"/>
      <c r="BT453" s="123"/>
      <c r="CD453" s="123"/>
      <c r="CN453" s="123"/>
      <c r="CX453" s="123"/>
      <c r="DH453" s="123"/>
      <c r="DR453" s="123"/>
      <c r="EB453" s="123"/>
      <c r="EL453" s="123"/>
      <c r="EV453" s="123"/>
      <c r="FF453" s="123"/>
      <c r="FP453" s="123"/>
      <c r="FZ453" s="123"/>
      <c r="GJ453" s="123"/>
      <c r="GT453" s="123"/>
      <c r="HD453" s="123"/>
      <c r="HN453" s="123"/>
      <c r="HX453" s="123"/>
    </row>
    <row xmlns:x14ac="http://schemas.microsoft.com/office/spreadsheetml/2009/9/ac" r="454" s="3" customFormat="true" x14ac:dyDescent="0.25">
      <c r="A454" s="384"/>
      <c r="B454" s="123"/>
      <c r="L454" s="123"/>
      <c r="V454" s="123"/>
      <c r="AF454" s="123"/>
      <c r="AP454" s="123"/>
      <c r="AZ454" s="123"/>
      <c r="BA454" s="123"/>
      <c r="BJ454" s="123"/>
      <c r="BT454" s="123"/>
      <c r="CD454" s="123"/>
      <c r="CN454" s="123"/>
      <c r="CX454" s="123"/>
      <c r="DH454" s="123"/>
      <c r="DR454" s="123"/>
      <c r="EB454" s="123"/>
      <c r="EL454" s="123"/>
      <c r="EV454" s="123"/>
      <c r="FF454" s="123"/>
      <c r="FP454" s="123"/>
      <c r="FZ454" s="123"/>
      <c r="GJ454" s="123"/>
      <c r="GT454" s="123"/>
      <c r="HD454" s="123"/>
      <c r="HN454" s="123"/>
      <c r="HX454" s="123"/>
    </row>
    <row xmlns:x14ac="http://schemas.microsoft.com/office/spreadsheetml/2009/9/ac" r="455" s="3" customFormat="true" x14ac:dyDescent="0.25">
      <c r="A455" s="384"/>
      <c r="B455" s="123"/>
      <c r="L455" s="123"/>
      <c r="V455" s="123"/>
      <c r="AF455" s="123"/>
      <c r="AP455" s="123"/>
      <c r="AZ455" s="123"/>
      <c r="BA455" s="123"/>
      <c r="BJ455" s="123"/>
      <c r="BT455" s="123"/>
      <c r="CD455" s="123"/>
      <c r="CN455" s="123"/>
      <c r="CX455" s="123"/>
      <c r="DH455" s="123"/>
      <c r="DR455" s="123"/>
      <c r="EB455" s="123"/>
      <c r="EL455" s="123"/>
      <c r="EV455" s="123"/>
      <c r="FF455" s="123"/>
      <c r="FP455" s="123"/>
      <c r="FZ455" s="123"/>
      <c r="GJ455" s="123"/>
      <c r="GT455" s="123"/>
      <c r="HD455" s="123"/>
      <c r="HN455" s="123"/>
      <c r="HX455" s="123"/>
    </row>
    <row xmlns:x14ac="http://schemas.microsoft.com/office/spreadsheetml/2009/9/ac" r="456" s="3" customFormat="true" x14ac:dyDescent="0.25">
      <c r="A456" s="384"/>
      <c r="B456" s="123"/>
      <c r="L456" s="123"/>
      <c r="V456" s="123"/>
      <c r="AF456" s="123"/>
      <c r="AP456" s="123"/>
      <c r="AZ456" s="123"/>
      <c r="BA456" s="123"/>
      <c r="BJ456" s="123"/>
      <c r="BT456" s="123"/>
      <c r="CD456" s="123"/>
      <c r="CN456" s="123"/>
      <c r="CX456" s="123"/>
      <c r="DH456" s="123"/>
      <c r="DR456" s="123"/>
      <c r="EB456" s="123"/>
      <c r="EL456" s="123"/>
      <c r="EV456" s="123"/>
      <c r="FF456" s="123"/>
      <c r="FP456" s="123"/>
      <c r="FZ456" s="123"/>
      <c r="GJ456" s="123"/>
      <c r="GT456" s="123"/>
      <c r="HD456" s="123"/>
      <c r="HN456" s="123"/>
      <c r="HX456" s="123"/>
    </row>
    <row xmlns:x14ac="http://schemas.microsoft.com/office/spreadsheetml/2009/9/ac" r="457" s="3" customFormat="true" x14ac:dyDescent="0.25">
      <c r="A457" s="384"/>
      <c r="B457" s="123"/>
      <c r="L457" s="123"/>
      <c r="V457" s="123"/>
      <c r="AF457" s="123"/>
      <c r="AP457" s="123"/>
      <c r="AZ457" s="123"/>
      <c r="BA457" s="123"/>
      <c r="BJ457" s="123"/>
      <c r="BT457" s="123"/>
      <c r="CD457" s="123"/>
      <c r="CN457" s="123"/>
      <c r="CX457" s="123"/>
      <c r="DH457" s="123"/>
      <c r="DR457" s="123"/>
      <c r="EB457" s="123"/>
      <c r="EL457" s="123"/>
      <c r="EV457" s="123"/>
      <c r="FF457" s="123"/>
      <c r="FP457" s="123"/>
      <c r="FZ457" s="123"/>
      <c r="GJ457" s="123"/>
      <c r="GT457" s="123"/>
      <c r="HD457" s="123"/>
      <c r="HN457" s="123"/>
      <c r="HX457" s="123"/>
    </row>
    <row xmlns:x14ac="http://schemas.microsoft.com/office/spreadsheetml/2009/9/ac" r="458" s="3" customFormat="true" x14ac:dyDescent="0.25">
      <c r="A458" s="384"/>
      <c r="B458" s="123"/>
      <c r="L458" s="123"/>
      <c r="V458" s="123"/>
      <c r="AF458" s="123"/>
      <c r="AP458" s="123"/>
      <c r="AZ458" s="123"/>
      <c r="BA458" s="123"/>
      <c r="BJ458" s="123"/>
      <c r="BT458" s="123"/>
      <c r="CD458" s="123"/>
      <c r="CN458" s="123"/>
      <c r="CX458" s="123"/>
      <c r="DH458" s="123"/>
      <c r="DR458" s="123"/>
      <c r="EB458" s="123"/>
      <c r="EL458" s="123"/>
      <c r="EV458" s="123"/>
      <c r="FF458" s="123"/>
      <c r="FP458" s="123"/>
      <c r="FZ458" s="123"/>
      <c r="GJ458" s="123"/>
      <c r="GT458" s="123"/>
      <c r="HD458" s="123"/>
      <c r="HN458" s="123"/>
      <c r="HX458" s="123"/>
    </row>
    <row xmlns:x14ac="http://schemas.microsoft.com/office/spreadsheetml/2009/9/ac" r="459" s="3" customFormat="true" x14ac:dyDescent="0.25">
      <c r="A459" s="384"/>
      <c r="B459" s="123"/>
      <c r="L459" s="123"/>
      <c r="V459" s="123"/>
      <c r="AF459" s="123"/>
      <c r="AP459" s="123"/>
      <c r="AZ459" s="123"/>
      <c r="BA459" s="123"/>
      <c r="BJ459" s="123"/>
      <c r="BT459" s="123"/>
      <c r="CD459" s="123"/>
      <c r="CN459" s="123"/>
      <c r="CX459" s="123"/>
      <c r="DH459" s="123"/>
      <c r="DR459" s="123"/>
      <c r="EB459" s="123"/>
      <c r="EL459" s="123"/>
      <c r="EV459" s="123"/>
      <c r="FF459" s="123"/>
      <c r="FP459" s="123"/>
      <c r="FZ459" s="123"/>
      <c r="GJ459" s="123"/>
      <c r="GT459" s="123"/>
      <c r="HD459" s="123"/>
      <c r="HN459" s="123"/>
      <c r="HX459" s="123"/>
    </row>
    <row xmlns:x14ac="http://schemas.microsoft.com/office/spreadsheetml/2009/9/ac" r="460" s="3" customFormat="true" x14ac:dyDescent="0.25">
      <c r="A460" s="384"/>
      <c r="B460" s="123"/>
      <c r="L460" s="123"/>
      <c r="V460" s="123"/>
      <c r="AF460" s="123"/>
      <c r="AP460" s="123"/>
      <c r="AZ460" s="123"/>
      <c r="BA460" s="123"/>
      <c r="BJ460" s="123"/>
      <c r="BT460" s="123"/>
      <c r="CD460" s="123"/>
      <c r="CN460" s="123"/>
      <c r="CX460" s="123"/>
      <c r="DH460" s="123"/>
      <c r="DR460" s="123"/>
      <c r="EB460" s="123"/>
      <c r="EL460" s="123"/>
      <c r="EV460" s="123"/>
      <c r="FF460" s="123"/>
      <c r="FP460" s="123"/>
      <c r="FZ460" s="123"/>
      <c r="GJ460" s="123"/>
      <c r="GT460" s="123"/>
      <c r="HD460" s="123"/>
      <c r="HN460" s="123"/>
      <c r="HX460" s="123"/>
    </row>
    <row xmlns:x14ac="http://schemas.microsoft.com/office/spreadsheetml/2009/9/ac" r="461" s="3" customFormat="true" x14ac:dyDescent="0.25">
      <c r="A461" s="384"/>
      <c r="B461" s="123"/>
      <c r="L461" s="123"/>
      <c r="V461" s="123"/>
      <c r="AF461" s="123"/>
      <c r="AP461" s="123"/>
      <c r="AZ461" s="123"/>
      <c r="BA461" s="123"/>
      <c r="BJ461" s="123"/>
      <c r="BT461" s="123"/>
      <c r="CD461" s="123"/>
      <c r="CN461" s="123"/>
      <c r="CX461" s="123"/>
      <c r="DH461" s="123"/>
      <c r="DR461" s="123"/>
      <c r="EB461" s="123"/>
      <c r="EL461" s="123"/>
      <c r="EV461" s="123"/>
      <c r="FF461" s="123"/>
      <c r="FP461" s="123"/>
      <c r="FZ461" s="123"/>
      <c r="GJ461" s="123"/>
      <c r="GT461" s="123"/>
      <c r="HD461" s="123"/>
      <c r="HN461" s="123"/>
      <c r="HX461" s="123"/>
    </row>
    <row xmlns:x14ac="http://schemas.microsoft.com/office/spreadsheetml/2009/9/ac" r="462" s="3" customFormat="true" x14ac:dyDescent="0.25">
      <c r="A462" s="384"/>
      <c r="B462" s="123"/>
      <c r="L462" s="123"/>
      <c r="V462" s="123"/>
      <c r="AF462" s="123"/>
      <c r="AP462" s="123"/>
      <c r="AZ462" s="123"/>
      <c r="BA462" s="123"/>
      <c r="BJ462" s="123"/>
      <c r="BT462" s="123"/>
      <c r="CD462" s="123"/>
      <c r="CN462" s="123"/>
      <c r="CX462" s="123"/>
      <c r="DH462" s="123"/>
      <c r="DR462" s="123"/>
      <c r="EB462" s="123"/>
      <c r="EL462" s="123"/>
      <c r="EV462" s="123"/>
      <c r="FF462" s="123"/>
      <c r="FP462" s="123"/>
      <c r="FZ462" s="123"/>
      <c r="GJ462" s="123"/>
      <c r="GT462" s="123"/>
      <c r="HD462" s="123"/>
      <c r="HN462" s="123"/>
      <c r="HX462" s="123"/>
    </row>
    <row xmlns:x14ac="http://schemas.microsoft.com/office/spreadsheetml/2009/9/ac" r="463" s="3" customFormat="true" x14ac:dyDescent="0.25">
      <c r="A463" s="384"/>
      <c r="B463" s="123"/>
      <c r="L463" s="123"/>
      <c r="V463" s="123"/>
      <c r="AF463" s="123"/>
      <c r="AP463" s="123"/>
      <c r="AZ463" s="123"/>
      <c r="BA463" s="123"/>
      <c r="BJ463" s="123"/>
      <c r="BT463" s="123"/>
      <c r="CD463" s="123"/>
      <c r="CN463" s="123"/>
      <c r="CX463" s="123"/>
      <c r="DH463" s="123"/>
      <c r="DR463" s="123"/>
      <c r="EB463" s="123"/>
      <c r="EL463" s="123"/>
      <c r="EV463" s="123"/>
      <c r="FF463" s="123"/>
      <c r="FP463" s="123"/>
      <c r="FZ463" s="123"/>
      <c r="GJ463" s="123"/>
      <c r="GT463" s="123"/>
      <c r="HD463" s="123"/>
      <c r="HN463" s="123"/>
      <c r="HX463" s="123"/>
    </row>
    <row xmlns:x14ac="http://schemas.microsoft.com/office/spreadsheetml/2009/9/ac" r="464" s="3" customFormat="true" x14ac:dyDescent="0.25">
      <c r="A464" s="384"/>
      <c r="B464" s="123"/>
      <c r="L464" s="123"/>
      <c r="V464" s="123"/>
      <c r="AF464" s="123"/>
      <c r="AP464" s="123"/>
      <c r="AZ464" s="123"/>
      <c r="BA464" s="123"/>
      <c r="BJ464" s="123"/>
      <c r="BT464" s="123"/>
      <c r="CD464" s="123"/>
      <c r="CN464" s="123"/>
      <c r="CX464" s="123"/>
      <c r="DH464" s="123"/>
      <c r="DR464" s="123"/>
      <c r="EB464" s="123"/>
      <c r="EL464" s="123"/>
      <c r="EV464" s="123"/>
      <c r="FF464" s="123"/>
      <c r="FP464" s="123"/>
      <c r="FZ464" s="123"/>
      <c r="GJ464" s="123"/>
      <c r="GT464" s="123"/>
      <c r="HD464" s="123"/>
      <c r="HN464" s="123"/>
      <c r="HX464" s="123"/>
    </row>
    <row xmlns:x14ac="http://schemas.microsoft.com/office/spreadsheetml/2009/9/ac" r="465" s="3" customFormat="true" x14ac:dyDescent="0.25">
      <c r="A465" s="384"/>
      <c r="B465" s="123"/>
      <c r="L465" s="123"/>
      <c r="V465" s="123"/>
      <c r="AF465" s="123"/>
      <c r="AP465" s="123"/>
      <c r="AZ465" s="123"/>
      <c r="BA465" s="123"/>
      <c r="BJ465" s="123"/>
      <c r="BT465" s="123"/>
      <c r="CD465" s="123"/>
      <c r="CN465" s="123"/>
      <c r="CX465" s="123"/>
      <c r="DH465" s="123"/>
      <c r="DR465" s="123"/>
      <c r="EB465" s="123"/>
      <c r="EL465" s="123"/>
      <c r="EV465" s="123"/>
      <c r="FF465" s="123"/>
      <c r="FP465" s="123"/>
      <c r="FZ465" s="123"/>
      <c r="GJ465" s="123"/>
      <c r="GT465" s="123"/>
      <c r="HD465" s="123"/>
      <c r="HN465" s="123"/>
      <c r="HX465" s="123"/>
    </row>
    <row xmlns:x14ac="http://schemas.microsoft.com/office/spreadsheetml/2009/9/ac" r="466" s="3" customFormat="true" x14ac:dyDescent="0.25">
      <c r="A466" s="384"/>
      <c r="B466" s="123"/>
      <c r="L466" s="123"/>
      <c r="V466" s="123"/>
      <c r="AF466" s="123"/>
      <c r="AP466" s="123"/>
      <c r="AZ466" s="123"/>
      <c r="BA466" s="123"/>
      <c r="BJ466" s="123"/>
      <c r="BT466" s="123"/>
      <c r="CD466" s="123"/>
      <c r="CN466" s="123"/>
      <c r="CX466" s="123"/>
      <c r="DH466" s="123"/>
      <c r="DR466" s="123"/>
      <c r="EB466" s="123"/>
      <c r="EL466" s="123"/>
      <c r="EV466" s="123"/>
      <c r="FF466" s="123"/>
      <c r="FP466" s="123"/>
      <c r="FZ466" s="123"/>
      <c r="GJ466" s="123"/>
      <c r="GT466" s="123"/>
      <c r="HD466" s="123"/>
      <c r="HN466" s="123"/>
      <c r="HX466" s="123"/>
    </row>
    <row xmlns:x14ac="http://schemas.microsoft.com/office/spreadsheetml/2009/9/ac" r="467" s="3" customFormat="true" x14ac:dyDescent="0.25">
      <c r="A467" s="384"/>
      <c r="B467" s="123"/>
      <c r="L467" s="123"/>
      <c r="V467" s="123"/>
      <c r="AF467" s="123"/>
      <c r="AP467" s="123"/>
      <c r="AZ467" s="123"/>
      <c r="BA467" s="123"/>
      <c r="BJ467" s="123"/>
      <c r="BT467" s="123"/>
      <c r="CD467" s="123"/>
      <c r="CN467" s="123"/>
      <c r="CX467" s="123"/>
      <c r="DH467" s="123"/>
      <c r="DR467" s="123"/>
      <c r="EB467" s="123"/>
      <c r="EL467" s="123"/>
      <c r="EV467" s="123"/>
      <c r="FF467" s="123"/>
      <c r="FP467" s="123"/>
      <c r="FZ467" s="123"/>
      <c r="GJ467" s="123"/>
      <c r="GT467" s="123"/>
      <c r="HD467" s="123"/>
      <c r="HN467" s="123"/>
      <c r="HX467" s="123"/>
    </row>
    <row xmlns:x14ac="http://schemas.microsoft.com/office/spreadsheetml/2009/9/ac" r="468" s="3" customFormat="true" x14ac:dyDescent="0.25">
      <c r="A468" s="384"/>
      <c r="B468" s="123"/>
      <c r="L468" s="123"/>
      <c r="V468" s="123"/>
      <c r="AF468" s="123"/>
      <c r="AP468" s="123"/>
      <c r="AZ468" s="123"/>
      <c r="BA468" s="123"/>
      <c r="BJ468" s="123"/>
      <c r="BT468" s="123"/>
      <c r="CD468" s="123"/>
      <c r="CN468" s="123"/>
      <c r="CX468" s="123"/>
      <c r="DH468" s="123"/>
      <c r="DR468" s="123"/>
      <c r="EB468" s="123"/>
      <c r="EL468" s="123"/>
      <c r="EV468" s="123"/>
      <c r="FF468" s="123"/>
      <c r="FP468" s="123"/>
      <c r="FZ468" s="123"/>
      <c r="GJ468" s="123"/>
      <c r="GT468" s="123"/>
      <c r="HD468" s="123"/>
      <c r="HN468" s="123"/>
      <c r="HX468" s="123"/>
    </row>
    <row xmlns:x14ac="http://schemas.microsoft.com/office/spreadsheetml/2009/9/ac" r="469" s="3" customFormat="true" x14ac:dyDescent="0.25">
      <c r="A469" s="384"/>
      <c r="B469" s="123"/>
      <c r="L469" s="123"/>
      <c r="V469" s="123"/>
      <c r="AF469" s="123"/>
      <c r="AP469" s="123"/>
      <c r="AZ469" s="123"/>
      <c r="BA469" s="123"/>
      <c r="BJ469" s="123"/>
      <c r="BT469" s="123"/>
      <c r="CD469" s="123"/>
      <c r="CN469" s="123"/>
      <c r="CX469" s="123"/>
      <c r="DH469" s="123"/>
      <c r="DR469" s="123"/>
      <c r="EB469" s="123"/>
      <c r="EL469" s="123"/>
      <c r="EV469" s="123"/>
      <c r="FF469" s="123"/>
      <c r="FP469" s="123"/>
      <c r="FZ469" s="123"/>
      <c r="GJ469" s="123"/>
      <c r="GT469" s="123"/>
      <c r="HD469" s="123"/>
      <c r="HN469" s="123"/>
      <c r="HX469" s="123"/>
    </row>
    <row xmlns:x14ac="http://schemas.microsoft.com/office/spreadsheetml/2009/9/ac" r="470" s="3" customFormat="true" x14ac:dyDescent="0.25">
      <c r="A470" s="384"/>
      <c r="B470" s="123"/>
      <c r="L470" s="123"/>
      <c r="V470" s="123"/>
      <c r="AF470" s="123"/>
      <c r="AP470" s="123"/>
      <c r="AZ470" s="123"/>
      <c r="BA470" s="123"/>
      <c r="BJ470" s="123"/>
      <c r="BT470" s="123"/>
      <c r="CD470" s="123"/>
      <c r="CN470" s="123"/>
      <c r="CX470" s="123"/>
      <c r="DH470" s="123"/>
      <c r="DR470" s="123"/>
      <c r="EB470" s="123"/>
      <c r="EL470" s="123"/>
      <c r="EV470" s="123"/>
      <c r="FF470" s="123"/>
      <c r="FP470" s="123"/>
      <c r="FZ470" s="123"/>
      <c r="GJ470" s="123"/>
      <c r="GT470" s="123"/>
      <c r="HD470" s="123"/>
      <c r="HN470" s="123"/>
      <c r="HX470" s="123"/>
    </row>
    <row xmlns:x14ac="http://schemas.microsoft.com/office/spreadsheetml/2009/9/ac" r="471" s="3" customFormat="true" x14ac:dyDescent="0.25">
      <c r="A471" s="384"/>
      <c r="B471" s="123"/>
      <c r="L471" s="123"/>
      <c r="V471" s="123"/>
      <c r="AF471" s="123"/>
      <c r="AP471" s="123"/>
      <c r="AZ471" s="123"/>
      <c r="BA471" s="123"/>
      <c r="BJ471" s="123"/>
      <c r="BT471" s="123"/>
      <c r="CD471" s="123"/>
      <c r="CN471" s="123"/>
      <c r="CX471" s="123"/>
      <c r="DH471" s="123"/>
      <c r="DR471" s="123"/>
      <c r="EB471" s="123"/>
      <c r="EL471" s="123"/>
      <c r="EV471" s="123"/>
      <c r="FF471" s="123"/>
      <c r="FP471" s="123"/>
      <c r="FZ471" s="123"/>
      <c r="GJ471" s="123"/>
      <c r="GT471" s="123"/>
      <c r="HD471" s="123"/>
      <c r="HN471" s="123"/>
      <c r="HX471" s="123"/>
    </row>
    <row xmlns:x14ac="http://schemas.microsoft.com/office/spreadsheetml/2009/9/ac" r="472" s="3" customFormat="true" x14ac:dyDescent="0.25">
      <c r="A472" s="384"/>
      <c r="B472" s="123"/>
      <c r="L472" s="123"/>
      <c r="V472" s="123"/>
      <c r="AF472" s="123"/>
      <c r="AP472" s="123"/>
      <c r="AZ472" s="123"/>
      <c r="BA472" s="123"/>
      <c r="BJ472" s="123"/>
      <c r="BT472" s="123"/>
      <c r="CD472" s="123"/>
      <c r="CN472" s="123"/>
      <c r="CX472" s="123"/>
      <c r="DH472" s="123"/>
      <c r="DR472" s="123"/>
      <c r="EB472" s="123"/>
      <c r="EL472" s="123"/>
      <c r="EV472" s="123"/>
      <c r="FF472" s="123"/>
      <c r="FP472" s="123"/>
      <c r="FZ472" s="123"/>
      <c r="GJ472" s="123"/>
      <c r="GT472" s="123"/>
      <c r="HD472" s="123"/>
      <c r="HN472" s="123"/>
      <c r="HX472" s="123"/>
    </row>
    <row xmlns:x14ac="http://schemas.microsoft.com/office/spreadsheetml/2009/9/ac" r="473" s="3" customFormat="true" x14ac:dyDescent="0.25">
      <c r="A473" s="384"/>
      <c r="B473" s="123"/>
      <c r="L473" s="123"/>
      <c r="V473" s="123"/>
      <c r="AF473" s="123"/>
      <c r="AP473" s="123"/>
      <c r="AZ473" s="123"/>
      <c r="BA473" s="123"/>
      <c r="BJ473" s="123"/>
      <c r="BT473" s="123"/>
      <c r="CD473" s="123"/>
      <c r="CN473" s="123"/>
      <c r="CX473" s="123"/>
      <c r="DH473" s="123"/>
      <c r="DR473" s="123"/>
      <c r="EB473" s="123"/>
      <c r="EL473" s="123"/>
      <c r="EV473" s="123"/>
      <c r="FF473" s="123"/>
      <c r="FP473" s="123"/>
      <c r="FZ473" s="123"/>
      <c r="GJ473" s="123"/>
      <c r="GT473" s="123"/>
      <c r="HD473" s="123"/>
      <c r="HN473" s="123"/>
      <c r="HX473" s="123"/>
    </row>
    <row xmlns:x14ac="http://schemas.microsoft.com/office/spreadsheetml/2009/9/ac" r="474" s="3" customFormat="true" x14ac:dyDescent="0.25">
      <c r="A474" s="384"/>
      <c r="B474" s="123"/>
      <c r="L474" s="123"/>
      <c r="V474" s="123"/>
      <c r="AF474" s="123"/>
      <c r="AP474" s="123"/>
      <c r="AZ474" s="123"/>
      <c r="BA474" s="123"/>
      <c r="BJ474" s="123"/>
      <c r="BT474" s="123"/>
      <c r="CD474" s="123"/>
      <c r="CN474" s="123"/>
      <c r="CX474" s="123"/>
      <c r="DH474" s="123"/>
      <c r="DR474" s="123"/>
      <c r="EB474" s="123"/>
      <c r="EL474" s="123"/>
      <c r="EV474" s="123"/>
      <c r="FF474" s="123"/>
      <c r="FP474" s="123"/>
      <c r="FZ474" s="123"/>
      <c r="GJ474" s="123"/>
      <c r="GT474" s="123"/>
      <c r="HD474" s="123"/>
      <c r="HN474" s="123"/>
      <c r="HX474" s="123"/>
    </row>
    <row xmlns:x14ac="http://schemas.microsoft.com/office/spreadsheetml/2009/9/ac" r="475" s="3" customFormat="true" x14ac:dyDescent="0.25">
      <c r="A475" s="384"/>
      <c r="B475" s="123"/>
      <c r="L475" s="123"/>
      <c r="V475" s="123"/>
      <c r="AF475" s="123"/>
      <c r="AP475" s="123"/>
      <c r="AZ475" s="123"/>
      <c r="BA475" s="123"/>
      <c r="BJ475" s="123"/>
      <c r="BT475" s="123"/>
      <c r="CD475" s="123"/>
      <c r="CN475" s="123"/>
      <c r="CX475" s="123"/>
      <c r="DH475" s="123"/>
      <c r="DR475" s="123"/>
      <c r="EB475" s="123"/>
      <c r="EL475" s="123"/>
      <c r="EV475" s="123"/>
      <c r="FF475" s="123"/>
      <c r="FP475" s="123"/>
      <c r="FZ475" s="123"/>
      <c r="GJ475" s="123"/>
      <c r="GT475" s="123"/>
      <c r="HD475" s="123"/>
      <c r="HN475" s="123"/>
      <c r="HX475" s="123"/>
    </row>
    <row xmlns:x14ac="http://schemas.microsoft.com/office/spreadsheetml/2009/9/ac" r="476" s="3" customFormat="true" x14ac:dyDescent="0.25">
      <c r="A476" s="384"/>
      <c r="B476" s="123"/>
      <c r="L476" s="123"/>
      <c r="V476" s="123"/>
      <c r="AF476" s="123"/>
      <c r="AP476" s="123"/>
      <c r="AZ476" s="123"/>
      <c r="BA476" s="123"/>
      <c r="BJ476" s="123"/>
      <c r="BT476" s="123"/>
      <c r="CD476" s="123"/>
      <c r="CN476" s="123"/>
      <c r="CX476" s="123"/>
      <c r="DH476" s="123"/>
      <c r="DR476" s="123"/>
      <c r="EB476" s="123"/>
      <c r="EL476" s="123"/>
      <c r="EV476" s="123"/>
      <c r="FF476" s="123"/>
      <c r="FP476" s="123"/>
      <c r="FZ476" s="123"/>
      <c r="GJ476" s="123"/>
      <c r="GT476" s="123"/>
      <c r="HD476" s="123"/>
      <c r="HN476" s="123"/>
      <c r="HX476" s="123"/>
    </row>
    <row xmlns:x14ac="http://schemas.microsoft.com/office/spreadsheetml/2009/9/ac" r="477" s="3" customFormat="true" x14ac:dyDescent="0.25">
      <c r="A477" s="384"/>
      <c r="B477" s="123"/>
      <c r="L477" s="123"/>
      <c r="V477" s="123"/>
      <c r="AF477" s="123"/>
      <c r="AP477" s="123"/>
      <c r="AZ477" s="123"/>
      <c r="BA477" s="123"/>
      <c r="BJ477" s="123"/>
      <c r="BT477" s="123"/>
      <c r="CD477" s="123"/>
      <c r="CN477" s="123"/>
      <c r="CX477" s="123"/>
      <c r="DH477" s="123"/>
      <c r="DR477" s="123"/>
      <c r="EB477" s="123"/>
      <c r="EL477" s="123"/>
      <c r="EV477" s="123"/>
      <c r="FF477" s="123"/>
      <c r="FP477" s="123"/>
      <c r="FZ477" s="123"/>
      <c r="GJ477" s="123"/>
      <c r="GT477" s="123"/>
      <c r="HD477" s="123"/>
      <c r="HN477" s="123"/>
      <c r="HX477" s="123"/>
    </row>
    <row xmlns:x14ac="http://schemas.microsoft.com/office/spreadsheetml/2009/9/ac" r="478" s="3" customFormat="true" x14ac:dyDescent="0.25">
      <c r="A478" s="384"/>
      <c r="B478" s="123"/>
      <c r="L478" s="123"/>
      <c r="V478" s="123"/>
      <c r="AF478" s="123"/>
      <c r="AP478" s="123"/>
      <c r="AZ478" s="123"/>
      <c r="BA478" s="123"/>
      <c r="BJ478" s="123"/>
      <c r="BT478" s="123"/>
      <c r="CD478" s="123"/>
      <c r="CN478" s="123"/>
      <c r="CX478" s="123"/>
      <c r="DH478" s="123"/>
      <c r="DR478" s="123"/>
      <c r="EB478" s="123"/>
      <c r="EL478" s="123"/>
      <c r="EV478" s="123"/>
      <c r="FF478" s="123"/>
      <c r="FP478" s="123"/>
      <c r="FZ478" s="123"/>
      <c r="GJ478" s="123"/>
      <c r="GT478" s="123"/>
      <c r="HD478" s="123"/>
      <c r="HN478" s="123"/>
      <c r="HX478" s="123"/>
    </row>
    <row xmlns:x14ac="http://schemas.microsoft.com/office/spreadsheetml/2009/9/ac" r="479" s="3" customFormat="true" x14ac:dyDescent="0.25">
      <c r="A479" s="384"/>
      <c r="B479" s="123"/>
      <c r="L479" s="123"/>
      <c r="V479" s="123"/>
      <c r="AF479" s="123"/>
      <c r="AP479" s="123"/>
      <c r="AZ479" s="123"/>
      <c r="BA479" s="123"/>
      <c r="BJ479" s="123"/>
      <c r="BT479" s="123"/>
      <c r="CD479" s="123"/>
      <c r="CN479" s="123"/>
      <c r="CX479" s="123"/>
      <c r="DH479" s="123"/>
      <c r="DR479" s="123"/>
      <c r="EB479" s="123"/>
      <c r="EL479" s="123"/>
      <c r="EV479" s="123"/>
      <c r="FF479" s="123"/>
      <c r="FP479" s="123"/>
      <c r="FZ479" s="123"/>
      <c r="GJ479" s="123"/>
      <c r="GT479" s="123"/>
      <c r="HD479" s="123"/>
      <c r="HN479" s="123"/>
      <c r="HX479" s="123"/>
    </row>
    <row xmlns:x14ac="http://schemas.microsoft.com/office/spreadsheetml/2009/9/ac" r="480" s="3" customFormat="true" x14ac:dyDescent="0.25">
      <c r="A480" s="384"/>
      <c r="B480" s="123"/>
      <c r="L480" s="123"/>
      <c r="V480" s="123"/>
      <c r="AF480" s="123"/>
      <c r="AP480" s="123"/>
      <c r="AZ480" s="123"/>
      <c r="BA480" s="123"/>
      <c r="BJ480" s="123"/>
      <c r="BT480" s="123"/>
      <c r="CD480" s="123"/>
      <c r="CN480" s="123"/>
      <c r="CX480" s="123"/>
      <c r="DH480" s="123"/>
      <c r="DR480" s="123"/>
      <c r="EB480" s="123"/>
      <c r="EL480" s="123"/>
      <c r="EV480" s="123"/>
      <c r="FF480" s="123"/>
      <c r="FP480" s="123"/>
      <c r="FZ480" s="123"/>
      <c r="GJ480" s="123"/>
      <c r="GT480" s="123"/>
      <c r="HD480" s="123"/>
      <c r="HN480" s="123"/>
      <c r="HX480" s="123"/>
    </row>
    <row xmlns:x14ac="http://schemas.microsoft.com/office/spreadsheetml/2009/9/ac" r="481" s="3" customFormat="true" x14ac:dyDescent="0.25">
      <c r="A481" s="384"/>
      <c r="B481" s="123"/>
      <c r="L481" s="123"/>
      <c r="V481" s="123"/>
      <c r="AF481" s="123"/>
      <c r="AP481" s="123"/>
      <c r="AZ481" s="123"/>
      <c r="BA481" s="123"/>
      <c r="BJ481" s="123"/>
      <c r="BT481" s="123"/>
      <c r="CD481" s="123"/>
      <c r="CN481" s="123"/>
      <c r="CX481" s="123"/>
      <c r="DH481" s="123"/>
      <c r="DR481" s="123"/>
      <c r="EB481" s="123"/>
      <c r="EL481" s="123"/>
      <c r="EV481" s="123"/>
      <c r="FF481" s="123"/>
      <c r="FP481" s="123"/>
      <c r="FZ481" s="123"/>
      <c r="GJ481" s="123"/>
      <c r="GT481" s="123"/>
      <c r="HD481" s="123"/>
      <c r="HN481" s="123"/>
      <c r="HX481" s="123"/>
    </row>
    <row xmlns:x14ac="http://schemas.microsoft.com/office/spreadsheetml/2009/9/ac" r="482" s="3" customFormat="true" x14ac:dyDescent="0.25">
      <c r="A482" s="384"/>
      <c r="B482" s="123"/>
      <c r="L482" s="123"/>
      <c r="V482" s="123"/>
      <c r="AF482" s="123"/>
      <c r="AP482" s="123"/>
      <c r="AZ482" s="123"/>
      <c r="BA482" s="123"/>
      <c r="BJ482" s="123"/>
      <c r="BT482" s="123"/>
      <c r="CD482" s="123"/>
      <c r="CN482" s="123"/>
      <c r="CX482" s="123"/>
      <c r="DH482" s="123"/>
      <c r="DR482" s="123"/>
      <c r="EB482" s="123"/>
      <c r="EL482" s="123"/>
      <c r="EV482" s="123"/>
      <c r="FF482" s="123"/>
      <c r="FP482" s="123"/>
      <c r="FZ482" s="123"/>
      <c r="GJ482" s="123"/>
      <c r="GT482" s="123"/>
      <c r="HD482" s="123"/>
      <c r="HN482" s="123"/>
      <c r="HX482" s="123"/>
    </row>
    <row xmlns:x14ac="http://schemas.microsoft.com/office/spreadsheetml/2009/9/ac" r="483" s="3" customFormat="true" x14ac:dyDescent="0.25">
      <c r="A483" s="384"/>
      <c r="B483" s="123"/>
      <c r="L483" s="123"/>
      <c r="V483" s="123"/>
      <c r="AF483" s="123"/>
      <c r="AP483" s="123"/>
      <c r="AZ483" s="123"/>
      <c r="BA483" s="123"/>
      <c r="BJ483" s="123"/>
      <c r="BT483" s="123"/>
      <c r="CD483" s="123"/>
      <c r="CN483" s="123"/>
      <c r="CX483" s="123"/>
      <c r="DH483" s="123"/>
      <c r="DR483" s="123"/>
      <c r="EB483" s="123"/>
      <c r="EL483" s="123"/>
      <c r="EV483" s="123"/>
      <c r="FF483" s="123"/>
      <c r="FP483" s="123"/>
      <c r="FZ483" s="123"/>
      <c r="GJ483" s="123"/>
      <c r="GT483" s="123"/>
      <c r="HD483" s="123"/>
      <c r="HN483" s="123"/>
      <c r="HX483" s="123"/>
    </row>
    <row xmlns:x14ac="http://schemas.microsoft.com/office/spreadsheetml/2009/9/ac" r="484" s="3" customFormat="true" x14ac:dyDescent="0.25">
      <c r="A484" s="384"/>
      <c r="B484" s="123"/>
      <c r="L484" s="123"/>
      <c r="V484" s="123"/>
      <c r="AF484" s="123"/>
      <c r="AP484" s="123"/>
      <c r="AZ484" s="123"/>
      <c r="BA484" s="123"/>
      <c r="BJ484" s="123"/>
      <c r="BT484" s="123"/>
      <c r="CD484" s="123"/>
      <c r="CN484" s="123"/>
      <c r="CX484" s="123"/>
      <c r="DH484" s="123"/>
      <c r="DR484" s="123"/>
      <c r="EB484" s="123"/>
      <c r="EL484" s="123"/>
      <c r="EV484" s="123"/>
      <c r="FF484" s="123"/>
      <c r="FP484" s="123"/>
      <c r="FZ484" s="123"/>
      <c r="GJ484" s="123"/>
      <c r="GT484" s="123"/>
      <c r="HD484" s="123"/>
      <c r="HN484" s="123"/>
      <c r="HX484" s="123"/>
    </row>
    <row xmlns:x14ac="http://schemas.microsoft.com/office/spreadsheetml/2009/9/ac" r="485" s="3" customFormat="true" x14ac:dyDescent="0.25">
      <c r="A485" s="384"/>
      <c r="B485" s="123"/>
      <c r="L485" s="123"/>
      <c r="V485" s="123"/>
      <c r="AF485" s="123"/>
      <c r="AP485" s="123"/>
      <c r="AZ485" s="123"/>
      <c r="BA485" s="123"/>
      <c r="BJ485" s="123"/>
      <c r="BT485" s="123"/>
      <c r="CD485" s="123"/>
      <c r="CN485" s="123"/>
      <c r="CX485" s="123"/>
      <c r="DH485" s="123"/>
      <c r="DR485" s="123"/>
      <c r="EB485" s="123"/>
      <c r="EL485" s="123"/>
      <c r="EV485" s="123"/>
      <c r="FF485" s="123"/>
      <c r="FP485" s="123"/>
      <c r="FZ485" s="123"/>
      <c r="GJ485" s="123"/>
      <c r="GT485" s="123"/>
      <c r="HD485" s="123"/>
      <c r="HN485" s="123"/>
      <c r="HX485" s="123"/>
    </row>
    <row xmlns:x14ac="http://schemas.microsoft.com/office/spreadsheetml/2009/9/ac" r="486" s="3" customFormat="true" x14ac:dyDescent="0.25">
      <c r="A486" s="384"/>
      <c r="B486" s="123"/>
      <c r="L486" s="123"/>
      <c r="V486" s="123"/>
      <c r="AF486" s="123"/>
      <c r="AP486" s="123"/>
      <c r="AZ486" s="123"/>
      <c r="BA486" s="123"/>
      <c r="BJ486" s="123"/>
      <c r="BT486" s="123"/>
      <c r="CD486" s="123"/>
      <c r="CN486" s="123"/>
      <c r="CX486" s="123"/>
      <c r="DH486" s="123"/>
      <c r="DR486" s="123"/>
      <c r="EB486" s="123"/>
      <c r="EL486" s="123"/>
      <c r="EV486" s="123"/>
      <c r="FF486" s="123"/>
      <c r="FP486" s="123"/>
      <c r="FZ486" s="123"/>
      <c r="GJ486" s="123"/>
      <c r="GT486" s="123"/>
      <c r="HD486" s="123"/>
      <c r="HN486" s="123"/>
      <c r="HX486" s="123"/>
    </row>
    <row xmlns:x14ac="http://schemas.microsoft.com/office/spreadsheetml/2009/9/ac" r="487" s="3" customFormat="true" x14ac:dyDescent="0.25">
      <c r="A487" s="384"/>
      <c r="B487" s="123"/>
      <c r="L487" s="123"/>
      <c r="V487" s="123"/>
      <c r="AF487" s="123"/>
      <c r="AP487" s="123"/>
      <c r="AZ487" s="123"/>
      <c r="BA487" s="123"/>
      <c r="BJ487" s="123"/>
      <c r="BT487" s="123"/>
      <c r="CD487" s="123"/>
      <c r="CN487" s="123"/>
      <c r="CX487" s="123"/>
      <c r="DH487" s="123"/>
      <c r="DR487" s="123"/>
      <c r="EB487" s="123"/>
      <c r="EL487" s="123"/>
      <c r="EV487" s="123"/>
      <c r="FF487" s="123"/>
      <c r="FP487" s="123"/>
      <c r="FZ487" s="123"/>
      <c r="GJ487" s="123"/>
      <c r="GT487" s="123"/>
      <c r="HD487" s="123"/>
      <c r="HN487" s="123"/>
      <c r="HX487" s="123"/>
    </row>
    <row xmlns:x14ac="http://schemas.microsoft.com/office/spreadsheetml/2009/9/ac" r="488" s="3" customFormat="true" x14ac:dyDescent="0.25">
      <c r="A488" s="384"/>
      <c r="B488" s="123"/>
      <c r="L488" s="123"/>
      <c r="V488" s="123"/>
      <c r="AF488" s="123"/>
      <c r="AP488" s="123"/>
      <c r="AZ488" s="123"/>
      <c r="BA488" s="123"/>
      <c r="BJ488" s="123"/>
      <c r="BT488" s="123"/>
      <c r="CD488" s="123"/>
      <c r="CN488" s="123"/>
      <c r="CX488" s="123"/>
      <c r="DH488" s="123"/>
      <c r="DR488" s="123"/>
      <c r="EB488" s="123"/>
      <c r="EL488" s="123"/>
      <c r="EV488" s="123"/>
      <c r="FF488" s="123"/>
      <c r="FP488" s="123"/>
      <c r="FZ488" s="123"/>
      <c r="GJ488" s="123"/>
      <c r="GT488" s="123"/>
      <c r="HD488" s="123"/>
      <c r="HN488" s="123"/>
      <c r="HX488" s="123"/>
    </row>
    <row xmlns:x14ac="http://schemas.microsoft.com/office/spreadsheetml/2009/9/ac" r="489" s="3" customFormat="true" x14ac:dyDescent="0.25">
      <c r="A489" s="384"/>
      <c r="B489" s="123"/>
      <c r="L489" s="123"/>
      <c r="V489" s="123"/>
      <c r="AF489" s="123"/>
      <c r="AP489" s="123"/>
      <c r="AZ489" s="123"/>
      <c r="BA489" s="123"/>
      <c r="BJ489" s="123"/>
      <c r="BT489" s="123"/>
      <c r="CD489" s="123"/>
      <c r="CN489" s="123"/>
      <c r="CX489" s="123"/>
      <c r="DH489" s="123"/>
      <c r="DR489" s="123"/>
      <c r="EB489" s="123"/>
      <c r="EL489" s="123"/>
      <c r="EV489" s="123"/>
      <c r="FF489" s="123"/>
      <c r="FP489" s="123"/>
      <c r="FZ489" s="123"/>
      <c r="GJ489" s="123"/>
      <c r="GT489" s="123"/>
      <c r="HD489" s="123"/>
      <c r="HN489" s="123"/>
      <c r="HX489" s="123"/>
    </row>
    <row xmlns:x14ac="http://schemas.microsoft.com/office/spreadsheetml/2009/9/ac" r="490" s="3" customFormat="true" x14ac:dyDescent="0.25">
      <c r="A490" s="384"/>
      <c r="B490" s="123"/>
      <c r="L490" s="123"/>
      <c r="V490" s="123"/>
      <c r="AF490" s="123"/>
      <c r="AP490" s="123"/>
      <c r="AZ490" s="123"/>
      <c r="BA490" s="123"/>
      <c r="BJ490" s="123"/>
      <c r="BT490" s="123"/>
      <c r="CD490" s="123"/>
      <c r="CN490" s="123"/>
      <c r="CX490" s="123"/>
      <c r="DH490" s="123"/>
      <c r="DR490" s="123"/>
      <c r="EB490" s="123"/>
      <c r="EL490" s="123"/>
      <c r="EV490" s="123"/>
      <c r="FF490" s="123"/>
      <c r="FP490" s="123"/>
      <c r="FZ490" s="123"/>
      <c r="GJ490" s="123"/>
      <c r="GT490" s="123"/>
      <c r="HD490" s="123"/>
      <c r="HN490" s="123"/>
      <c r="HX490" s="123"/>
    </row>
    <row xmlns:x14ac="http://schemas.microsoft.com/office/spreadsheetml/2009/9/ac" r="491" s="3" customFormat="true" x14ac:dyDescent="0.25">
      <c r="A491" s="384"/>
      <c r="B491" s="123"/>
      <c r="L491" s="123"/>
      <c r="V491" s="123"/>
      <c r="AF491" s="123"/>
      <c r="AP491" s="123"/>
      <c r="AZ491" s="123"/>
      <c r="BA491" s="123"/>
      <c r="BJ491" s="123"/>
      <c r="BT491" s="123"/>
      <c r="CD491" s="123"/>
      <c r="CN491" s="123"/>
      <c r="CX491" s="123"/>
      <c r="DH491" s="123"/>
      <c r="DR491" s="123"/>
      <c r="EB491" s="123"/>
      <c r="EL491" s="123"/>
      <c r="EV491" s="123"/>
      <c r="FF491" s="123"/>
      <c r="FP491" s="123"/>
      <c r="FZ491" s="123"/>
      <c r="GJ491" s="123"/>
      <c r="GT491" s="123"/>
      <c r="HD491" s="123"/>
      <c r="HN491" s="123"/>
      <c r="HX491" s="123"/>
    </row>
    <row xmlns:x14ac="http://schemas.microsoft.com/office/spreadsheetml/2009/9/ac" r="492" s="3" customFormat="true" x14ac:dyDescent="0.25">
      <c r="A492" s="384"/>
      <c r="B492" s="123"/>
      <c r="L492" s="123"/>
      <c r="V492" s="123"/>
      <c r="AF492" s="123"/>
      <c r="AP492" s="123"/>
      <c r="AZ492" s="123"/>
      <c r="BA492" s="123"/>
      <c r="BJ492" s="123"/>
      <c r="BT492" s="123"/>
      <c r="CD492" s="123"/>
      <c r="CN492" s="123"/>
      <c r="CX492" s="123"/>
      <c r="DH492" s="123"/>
      <c r="DR492" s="123"/>
      <c r="EB492" s="123"/>
      <c r="EL492" s="123"/>
      <c r="EV492" s="123"/>
      <c r="FF492" s="123"/>
      <c r="FP492" s="123"/>
      <c r="FZ492" s="123"/>
      <c r="GJ492" s="123"/>
      <c r="GT492" s="123"/>
      <c r="HD492" s="123"/>
      <c r="HN492" s="123"/>
      <c r="HX492" s="123"/>
    </row>
    <row xmlns:x14ac="http://schemas.microsoft.com/office/spreadsheetml/2009/9/ac" r="493" s="3" customFormat="true" x14ac:dyDescent="0.25">
      <c r="A493" s="384"/>
      <c r="B493" s="123"/>
      <c r="L493" s="123"/>
      <c r="V493" s="123"/>
      <c r="AF493" s="123"/>
      <c r="AP493" s="123"/>
      <c r="AZ493" s="123"/>
      <c r="BA493" s="123"/>
      <c r="BJ493" s="123"/>
      <c r="BT493" s="123"/>
      <c r="CD493" s="123"/>
      <c r="CN493" s="123"/>
      <c r="CX493" s="123"/>
      <c r="DH493" s="123"/>
      <c r="DR493" s="123"/>
      <c r="EB493" s="123"/>
      <c r="EL493" s="123"/>
      <c r="EV493" s="123"/>
      <c r="FF493" s="123"/>
      <c r="FP493" s="123"/>
      <c r="FZ493" s="123"/>
      <c r="GJ493" s="123"/>
      <c r="GT493" s="123"/>
      <c r="HD493" s="123"/>
      <c r="HN493" s="123"/>
      <c r="HX493" s="123"/>
    </row>
    <row xmlns:x14ac="http://schemas.microsoft.com/office/spreadsheetml/2009/9/ac" r="494" s="3" customFormat="true" x14ac:dyDescent="0.25">
      <c r="A494" s="384"/>
      <c r="B494" s="123"/>
      <c r="L494" s="123"/>
      <c r="V494" s="123"/>
      <c r="AF494" s="123"/>
      <c r="AP494" s="123"/>
      <c r="AZ494" s="123"/>
      <c r="BA494" s="123"/>
      <c r="BJ494" s="123"/>
      <c r="BT494" s="123"/>
      <c r="CD494" s="123"/>
      <c r="CN494" s="123"/>
      <c r="CX494" s="123"/>
      <c r="DH494" s="123"/>
      <c r="DR494" s="123"/>
      <c r="EB494" s="123"/>
      <c r="EL494" s="123"/>
      <c r="EV494" s="123"/>
      <c r="FF494" s="123"/>
      <c r="FP494" s="123"/>
      <c r="FZ494" s="123"/>
      <c r="GJ494" s="123"/>
      <c r="GT494" s="123"/>
      <c r="HD494" s="123"/>
      <c r="HN494" s="123"/>
      <c r="HX494" s="123"/>
    </row>
    <row xmlns:x14ac="http://schemas.microsoft.com/office/spreadsheetml/2009/9/ac" r="495" s="3" customFormat="true" x14ac:dyDescent="0.25">
      <c r="A495" s="384"/>
      <c r="B495" s="123"/>
      <c r="L495" s="123"/>
      <c r="V495" s="123"/>
      <c r="AF495" s="123"/>
      <c r="AP495" s="123"/>
      <c r="AZ495" s="123"/>
      <c r="BA495" s="123"/>
      <c r="BJ495" s="123"/>
      <c r="BT495" s="123"/>
      <c r="CD495" s="123"/>
      <c r="CN495" s="123"/>
      <c r="CX495" s="123"/>
      <c r="DH495" s="123"/>
      <c r="DR495" s="123"/>
      <c r="EB495" s="123"/>
      <c r="EL495" s="123"/>
      <c r="EV495" s="123"/>
      <c r="FF495" s="123"/>
      <c r="FP495" s="123"/>
      <c r="FZ495" s="123"/>
      <c r="GJ495" s="123"/>
      <c r="GT495" s="123"/>
      <c r="HD495" s="123"/>
      <c r="HN495" s="123"/>
      <c r="HX495" s="123"/>
    </row>
    <row xmlns:x14ac="http://schemas.microsoft.com/office/spreadsheetml/2009/9/ac" r="496" s="3" customFormat="true" x14ac:dyDescent="0.25">
      <c r="A496" s="384"/>
      <c r="B496" s="123"/>
      <c r="L496" s="123"/>
      <c r="V496" s="123"/>
      <c r="AF496" s="123"/>
      <c r="AP496" s="123"/>
      <c r="AZ496" s="123"/>
      <c r="BA496" s="123"/>
      <c r="BJ496" s="123"/>
      <c r="BT496" s="123"/>
      <c r="CD496" s="123"/>
      <c r="CN496" s="123"/>
      <c r="CX496" s="123"/>
      <c r="DH496" s="123"/>
      <c r="DR496" s="123"/>
      <c r="EB496" s="123"/>
      <c r="EL496" s="123"/>
      <c r="EV496" s="123"/>
      <c r="FF496" s="123"/>
      <c r="FP496" s="123"/>
      <c r="FZ496" s="123"/>
      <c r="GJ496" s="123"/>
      <c r="GT496" s="123"/>
      <c r="HD496" s="123"/>
      <c r="HN496" s="123"/>
      <c r="HX496" s="123"/>
    </row>
    <row xmlns:x14ac="http://schemas.microsoft.com/office/spreadsheetml/2009/9/ac" r="497" s="3" customFormat="true" x14ac:dyDescent="0.25">
      <c r="A497" s="384"/>
      <c r="B497" s="123"/>
      <c r="L497" s="123"/>
      <c r="V497" s="123"/>
      <c r="AF497" s="123"/>
      <c r="AP497" s="123"/>
      <c r="AZ497" s="123"/>
      <c r="BA497" s="123"/>
      <c r="BJ497" s="123"/>
      <c r="BT497" s="123"/>
      <c r="CD497" s="123"/>
      <c r="CN497" s="123"/>
      <c r="CX497" s="123"/>
      <c r="DH497" s="123"/>
      <c r="DR497" s="123"/>
      <c r="EB497" s="123"/>
      <c r="EL497" s="123"/>
      <c r="EV497" s="123"/>
      <c r="FF497" s="123"/>
      <c r="FP497" s="123"/>
      <c r="FZ497" s="123"/>
      <c r="GJ497" s="123"/>
      <c r="GT497" s="123"/>
      <c r="HD497" s="123"/>
      <c r="HN497" s="123"/>
      <c r="HX497" s="123"/>
    </row>
    <row xmlns:x14ac="http://schemas.microsoft.com/office/spreadsheetml/2009/9/ac" r="498" s="3" customFormat="true" x14ac:dyDescent="0.25">
      <c r="A498" s="384"/>
      <c r="B498" s="123"/>
      <c r="L498" s="123"/>
      <c r="V498" s="123"/>
      <c r="AF498" s="123"/>
      <c r="AP498" s="123"/>
      <c r="AZ498" s="123"/>
      <c r="BA498" s="123"/>
      <c r="BJ498" s="123"/>
      <c r="BT498" s="123"/>
      <c r="CD498" s="123"/>
      <c r="CN498" s="123"/>
      <c r="CX498" s="123"/>
      <c r="DH498" s="123"/>
      <c r="DR498" s="123"/>
      <c r="EB498" s="123"/>
      <c r="EL498" s="123"/>
      <c r="EV498" s="123"/>
      <c r="FF498" s="123"/>
      <c r="FP498" s="123"/>
      <c r="FZ498" s="123"/>
      <c r="GJ498" s="123"/>
      <c r="GT498" s="123"/>
      <c r="HD498" s="123"/>
      <c r="HN498" s="123"/>
      <c r="HX498" s="123"/>
    </row>
    <row xmlns:x14ac="http://schemas.microsoft.com/office/spreadsheetml/2009/9/ac" r="499" s="3" customFormat="true" x14ac:dyDescent="0.25">
      <c r="A499" s="384"/>
      <c r="B499" s="123"/>
      <c r="L499" s="123"/>
      <c r="V499" s="123"/>
      <c r="AF499" s="123"/>
      <c r="AP499" s="123"/>
      <c r="AZ499" s="123"/>
      <c r="BA499" s="123"/>
      <c r="BJ499" s="123"/>
      <c r="BT499" s="123"/>
      <c r="CD499" s="123"/>
      <c r="CN499" s="123"/>
      <c r="CX499" s="123"/>
      <c r="DH499" s="123"/>
      <c r="DR499" s="123"/>
      <c r="EB499" s="123"/>
      <c r="EL499" s="123"/>
      <c r="EV499" s="123"/>
      <c r="FF499" s="123"/>
      <c r="FP499" s="123"/>
      <c r="FZ499" s="123"/>
      <c r="GJ499" s="123"/>
      <c r="GT499" s="123"/>
      <c r="HD499" s="123"/>
      <c r="HN499" s="123"/>
      <c r="HX499" s="123"/>
    </row>
    <row xmlns:x14ac="http://schemas.microsoft.com/office/spreadsheetml/2009/9/ac" r="500" s="3" customFormat="true" x14ac:dyDescent="0.25">
      <c r="A500" s="384"/>
      <c r="B500" s="123"/>
      <c r="L500" s="123"/>
      <c r="V500" s="123"/>
      <c r="AF500" s="123"/>
      <c r="AP500" s="123"/>
      <c r="AZ500" s="123"/>
      <c r="BA500" s="123"/>
      <c r="BJ500" s="123"/>
      <c r="BT500" s="123"/>
      <c r="CD500" s="123"/>
      <c r="CN500" s="123"/>
      <c r="CX500" s="123"/>
      <c r="DH500" s="123"/>
      <c r="DR500" s="123"/>
      <c r="EB500" s="123"/>
      <c r="EL500" s="123"/>
      <c r="EV500" s="123"/>
      <c r="FF500" s="123"/>
      <c r="FP500" s="123"/>
      <c r="FZ500" s="123"/>
      <c r="GJ500" s="123"/>
      <c r="GT500" s="123"/>
      <c r="HD500" s="123"/>
      <c r="HN500" s="123"/>
      <c r="HX500" s="123"/>
    </row>
    <row xmlns:x14ac="http://schemas.microsoft.com/office/spreadsheetml/2009/9/ac" r="501" s="3" customFormat="true" x14ac:dyDescent="0.25">
      <c r="A501" s="384"/>
      <c r="B501" s="123"/>
      <c r="L501" s="123"/>
      <c r="V501" s="123"/>
      <c r="AF501" s="123"/>
      <c r="AP501" s="123"/>
      <c r="AZ501" s="123"/>
      <c r="BA501" s="123"/>
      <c r="BJ501" s="123"/>
      <c r="BT501" s="123"/>
      <c r="CD501" s="123"/>
      <c r="CN501" s="123"/>
      <c r="CX501" s="123"/>
      <c r="DH501" s="123"/>
      <c r="DR501" s="123"/>
      <c r="EB501" s="123"/>
      <c r="EL501" s="123"/>
      <c r="EV501" s="123"/>
      <c r="FF501" s="123"/>
      <c r="FP501" s="123"/>
      <c r="FZ501" s="123"/>
      <c r="GJ501" s="123"/>
      <c r="GT501" s="123"/>
      <c r="HD501" s="123"/>
      <c r="HN501" s="123"/>
      <c r="HX501" s="123"/>
    </row>
    <row xmlns:x14ac="http://schemas.microsoft.com/office/spreadsheetml/2009/9/ac" r="502" s="3" customFormat="true" x14ac:dyDescent="0.25">
      <c r="A502" s="384"/>
      <c r="B502" s="123"/>
      <c r="L502" s="123"/>
      <c r="V502" s="123"/>
      <c r="AF502" s="123"/>
      <c r="AP502" s="123"/>
      <c r="AZ502" s="123"/>
      <c r="BA502" s="123"/>
      <c r="BJ502" s="123"/>
      <c r="BT502" s="123"/>
      <c r="CD502" s="123"/>
      <c r="CN502" s="123"/>
      <c r="CX502" s="123"/>
      <c r="DH502" s="123"/>
      <c r="DR502" s="123"/>
      <c r="EB502" s="123"/>
      <c r="EL502" s="123"/>
      <c r="EV502" s="123"/>
      <c r="FF502" s="123"/>
      <c r="FP502" s="123"/>
      <c r="FZ502" s="123"/>
      <c r="GJ502" s="123"/>
      <c r="GT502" s="123"/>
      <c r="HD502" s="123"/>
      <c r="HN502" s="123"/>
      <c r="HX502" s="123"/>
    </row>
    <row xmlns:x14ac="http://schemas.microsoft.com/office/spreadsheetml/2009/9/ac" r="503" s="3" customFormat="true" x14ac:dyDescent="0.25">
      <c r="A503" s="384"/>
      <c r="B503" s="123"/>
      <c r="L503" s="123"/>
      <c r="V503" s="123"/>
      <c r="AF503" s="123"/>
      <c r="AP503" s="123"/>
      <c r="AZ503" s="123"/>
      <c r="BA503" s="123"/>
      <c r="BJ503" s="123"/>
      <c r="BT503" s="123"/>
      <c r="CD503" s="123"/>
      <c r="CN503" s="123"/>
      <c r="CX503" s="123"/>
      <c r="DH503" s="123"/>
      <c r="DR503" s="123"/>
      <c r="EB503" s="123"/>
      <c r="EL503" s="123"/>
      <c r="EV503" s="123"/>
      <c r="FF503" s="123"/>
      <c r="FP503" s="123"/>
      <c r="FZ503" s="123"/>
      <c r="GJ503" s="123"/>
      <c r="GT503" s="123"/>
      <c r="HD503" s="123"/>
      <c r="HN503" s="123"/>
      <c r="HX503" s="123"/>
    </row>
    <row xmlns:x14ac="http://schemas.microsoft.com/office/spreadsheetml/2009/9/ac" r="504" s="3" customFormat="true" x14ac:dyDescent="0.25">
      <c r="A504" s="384"/>
      <c r="B504" s="123"/>
      <c r="L504" s="123"/>
      <c r="V504" s="123"/>
      <c r="AF504" s="123"/>
      <c r="AP504" s="123"/>
      <c r="AZ504" s="123"/>
      <c r="BA504" s="123"/>
      <c r="BJ504" s="123"/>
      <c r="BT504" s="123"/>
      <c r="CD504" s="123"/>
      <c r="CN504" s="123"/>
      <c r="CX504" s="123"/>
      <c r="DH504" s="123"/>
      <c r="DR504" s="123"/>
      <c r="EB504" s="123"/>
      <c r="EL504" s="123"/>
      <c r="EV504" s="123"/>
      <c r="FF504" s="123"/>
      <c r="FP504" s="123"/>
      <c r="FZ504" s="123"/>
      <c r="GJ504" s="123"/>
      <c r="GT504" s="123"/>
      <c r="HD504" s="123"/>
      <c r="HN504" s="123"/>
      <c r="HX504" s="123"/>
    </row>
    <row xmlns:x14ac="http://schemas.microsoft.com/office/spreadsheetml/2009/9/ac" r="505" s="3" customFormat="true" x14ac:dyDescent="0.25">
      <c r="A505" s="384"/>
      <c r="B505" s="123"/>
      <c r="L505" s="123"/>
      <c r="V505" s="123"/>
      <c r="AF505" s="123"/>
      <c r="AP505" s="123"/>
      <c r="AZ505" s="123"/>
      <c r="BA505" s="123"/>
      <c r="BJ505" s="123"/>
      <c r="BT505" s="123"/>
      <c r="CD505" s="123"/>
      <c r="CN505" s="123"/>
      <c r="CX505" s="123"/>
      <c r="DH505" s="123"/>
      <c r="DR505" s="123"/>
      <c r="EB505" s="123"/>
      <c r="EL505" s="123"/>
      <c r="EV505" s="123"/>
      <c r="FF505" s="123"/>
      <c r="FP505" s="123"/>
      <c r="FZ505" s="123"/>
      <c r="GJ505" s="123"/>
      <c r="GT505" s="123"/>
      <c r="HD505" s="123"/>
      <c r="HN505" s="123"/>
      <c r="HX505" s="123"/>
    </row>
    <row xmlns:x14ac="http://schemas.microsoft.com/office/spreadsheetml/2009/9/ac" r="506" s="3" customFormat="true" x14ac:dyDescent="0.25">
      <c r="A506" s="384"/>
      <c r="B506" s="123"/>
      <c r="L506" s="123"/>
      <c r="V506" s="123"/>
      <c r="AF506" s="123"/>
      <c r="AP506" s="123"/>
      <c r="AZ506" s="123"/>
      <c r="BA506" s="123"/>
      <c r="BJ506" s="123"/>
      <c r="BT506" s="123"/>
      <c r="CD506" s="123"/>
      <c r="CN506" s="123"/>
      <c r="CX506" s="123"/>
      <c r="DH506" s="123"/>
      <c r="DR506" s="123"/>
      <c r="EB506" s="123"/>
      <c r="EL506" s="123"/>
      <c r="EV506" s="123"/>
      <c r="FF506" s="123"/>
      <c r="FP506" s="123"/>
      <c r="FZ506" s="123"/>
      <c r="GJ506" s="123"/>
      <c r="GT506" s="123"/>
      <c r="HD506" s="123"/>
      <c r="HN506" s="123"/>
      <c r="HX506" s="123"/>
    </row>
    <row xmlns:x14ac="http://schemas.microsoft.com/office/spreadsheetml/2009/9/ac" r="507" s="3" customFormat="true" x14ac:dyDescent="0.25">
      <c r="A507" s="384"/>
      <c r="B507" s="123"/>
      <c r="L507" s="123"/>
      <c r="V507" s="123"/>
      <c r="AF507" s="123"/>
      <c r="AP507" s="123"/>
      <c r="AZ507" s="123"/>
      <c r="BA507" s="123"/>
      <c r="BJ507" s="123"/>
      <c r="BT507" s="123"/>
      <c r="CD507" s="123"/>
      <c r="CN507" s="123"/>
      <c r="CX507" s="123"/>
      <c r="DH507" s="123"/>
      <c r="DR507" s="123"/>
      <c r="EB507" s="123"/>
      <c r="EL507" s="123"/>
      <c r="EV507" s="123"/>
      <c r="FF507" s="123"/>
      <c r="FP507" s="123"/>
      <c r="FZ507" s="123"/>
      <c r="GJ507" s="123"/>
      <c r="GT507" s="123"/>
      <c r="HD507" s="123"/>
      <c r="HN507" s="123"/>
      <c r="HX507" s="123"/>
    </row>
    <row xmlns:x14ac="http://schemas.microsoft.com/office/spreadsheetml/2009/9/ac" r="508" s="3" customFormat="true" x14ac:dyDescent="0.25">
      <c r="A508" s="384"/>
      <c r="B508" s="123"/>
      <c r="L508" s="123"/>
      <c r="V508" s="123"/>
      <c r="AF508" s="123"/>
      <c r="AP508" s="123"/>
      <c r="AZ508" s="123"/>
      <c r="BA508" s="123"/>
      <c r="BJ508" s="123"/>
      <c r="BT508" s="123"/>
      <c r="CD508" s="123"/>
      <c r="CN508" s="123"/>
      <c r="CX508" s="123"/>
      <c r="DH508" s="123"/>
      <c r="DR508" s="123"/>
      <c r="EB508" s="123"/>
      <c r="EL508" s="123"/>
      <c r="EV508" s="123"/>
      <c r="FF508" s="123"/>
      <c r="FP508" s="123"/>
      <c r="FZ508" s="123"/>
      <c r="GJ508" s="123"/>
      <c r="GT508" s="123"/>
      <c r="HD508" s="123"/>
      <c r="HN508" s="123"/>
      <c r="HX508" s="123"/>
    </row>
    <row xmlns:x14ac="http://schemas.microsoft.com/office/spreadsheetml/2009/9/ac" r="509" s="3" customFormat="true" x14ac:dyDescent="0.25">
      <c r="A509" s="384"/>
      <c r="B509" s="123"/>
      <c r="L509" s="123"/>
      <c r="V509" s="123"/>
      <c r="AF509" s="123"/>
      <c r="AP509" s="123"/>
      <c r="AZ509" s="123"/>
      <c r="BA509" s="123"/>
      <c r="BJ509" s="123"/>
      <c r="BT509" s="123"/>
      <c r="CD509" s="123"/>
      <c r="CN509" s="123"/>
      <c r="CX509" s="123"/>
      <c r="DH509" s="123"/>
      <c r="DR509" s="123"/>
      <c r="EB509" s="123"/>
      <c r="EL509" s="123"/>
      <c r="EV509" s="123"/>
      <c r="FF509" s="123"/>
      <c r="FP509" s="123"/>
      <c r="FZ509" s="123"/>
      <c r="GJ509" s="123"/>
      <c r="GT509" s="123"/>
      <c r="HD509" s="123"/>
      <c r="HN509" s="123"/>
      <c r="HX509" s="123"/>
    </row>
    <row xmlns:x14ac="http://schemas.microsoft.com/office/spreadsheetml/2009/9/ac" r="510" s="3" customFormat="true" x14ac:dyDescent="0.25">
      <c r="A510" s="384"/>
      <c r="B510" s="123"/>
      <c r="L510" s="123"/>
      <c r="V510" s="123"/>
      <c r="AF510" s="123"/>
      <c r="AP510" s="123"/>
      <c r="AZ510" s="123"/>
      <c r="BA510" s="123"/>
      <c r="BJ510" s="123"/>
      <c r="BT510" s="123"/>
      <c r="CD510" s="123"/>
      <c r="CN510" s="123"/>
      <c r="CX510" s="123"/>
      <c r="DH510" s="123"/>
      <c r="DR510" s="123"/>
      <c r="EB510" s="123"/>
      <c r="EL510" s="123"/>
      <c r="EV510" s="123"/>
      <c r="FF510" s="123"/>
      <c r="FP510" s="123"/>
      <c r="FZ510" s="123"/>
      <c r="GJ510" s="123"/>
      <c r="GT510" s="123"/>
      <c r="HD510" s="123"/>
      <c r="HN510" s="123"/>
      <c r="HX510" s="123"/>
    </row>
    <row xmlns:x14ac="http://schemas.microsoft.com/office/spreadsheetml/2009/9/ac" r="511" s="3" customFormat="true" x14ac:dyDescent="0.25">
      <c r="A511" s="384"/>
      <c r="B511" s="123"/>
      <c r="L511" s="123"/>
      <c r="V511" s="123"/>
      <c r="AF511" s="123"/>
      <c r="AP511" s="123"/>
      <c r="AZ511" s="123"/>
      <c r="BA511" s="123"/>
      <c r="BJ511" s="123"/>
      <c r="BT511" s="123"/>
      <c r="CD511" s="123"/>
      <c r="CN511" s="123"/>
      <c r="CX511" s="123"/>
      <c r="DH511" s="123"/>
      <c r="DR511" s="123"/>
      <c r="EB511" s="123"/>
      <c r="EL511" s="123"/>
      <c r="EV511" s="123"/>
      <c r="FF511" s="123"/>
      <c r="FP511" s="123"/>
      <c r="FZ511" s="123"/>
      <c r="GJ511" s="123"/>
      <c r="GT511" s="123"/>
      <c r="HD511" s="123"/>
      <c r="HN511" s="123"/>
      <c r="HX511" s="123"/>
    </row>
    <row xmlns:x14ac="http://schemas.microsoft.com/office/spreadsheetml/2009/9/ac" r="512" s="3" customFormat="true" x14ac:dyDescent="0.25">
      <c r="A512" s="384"/>
      <c r="B512" s="123"/>
      <c r="L512" s="123"/>
      <c r="V512" s="123"/>
      <c r="AF512" s="123"/>
      <c r="AP512" s="123"/>
      <c r="AZ512" s="123"/>
      <c r="BA512" s="123"/>
      <c r="BJ512" s="123"/>
      <c r="BT512" s="123"/>
      <c r="CD512" s="123"/>
      <c r="CN512" s="123"/>
      <c r="CX512" s="123"/>
      <c r="DH512" s="123"/>
      <c r="DR512" s="123"/>
      <c r="EB512" s="123"/>
      <c r="EL512" s="123"/>
      <c r="EV512" s="123"/>
      <c r="FF512" s="123"/>
      <c r="FP512" s="123"/>
      <c r="FZ512" s="123"/>
      <c r="GJ512" s="123"/>
      <c r="GT512" s="123"/>
      <c r="HD512" s="123"/>
      <c r="HN512" s="123"/>
      <c r="HX512" s="123"/>
    </row>
    <row xmlns:x14ac="http://schemas.microsoft.com/office/spreadsheetml/2009/9/ac" r="513" s="3" customFormat="true" x14ac:dyDescent="0.25">
      <c r="A513" s="384"/>
      <c r="B513" s="123"/>
      <c r="L513" s="123"/>
      <c r="V513" s="123"/>
      <c r="AF513" s="123"/>
      <c r="AP513" s="123"/>
      <c r="AZ513" s="123"/>
      <c r="BA513" s="123"/>
      <c r="BJ513" s="123"/>
      <c r="BT513" s="123"/>
      <c r="CD513" s="123"/>
      <c r="CN513" s="123"/>
      <c r="CX513" s="123"/>
      <c r="DH513" s="123"/>
      <c r="DR513" s="123"/>
      <c r="EB513" s="123"/>
      <c r="EL513" s="123"/>
      <c r="EV513" s="123"/>
      <c r="FF513" s="123"/>
      <c r="FP513" s="123"/>
      <c r="FZ513" s="123"/>
      <c r="GJ513" s="123"/>
      <c r="GT513" s="123"/>
      <c r="HD513" s="123"/>
      <c r="HN513" s="123"/>
      <c r="HX513" s="123"/>
    </row>
    <row xmlns:x14ac="http://schemas.microsoft.com/office/spreadsheetml/2009/9/ac" r="514" s="3" customFormat="true" x14ac:dyDescent="0.25">
      <c r="A514" s="384"/>
      <c r="B514" s="123"/>
      <c r="L514" s="123"/>
      <c r="V514" s="123"/>
      <c r="AF514" s="123"/>
      <c r="AP514" s="123"/>
      <c r="AZ514" s="123"/>
      <c r="BA514" s="123"/>
      <c r="BJ514" s="123"/>
      <c r="BT514" s="123"/>
      <c r="CD514" s="123"/>
      <c r="CN514" s="123"/>
      <c r="CX514" s="123"/>
      <c r="DH514" s="123"/>
      <c r="DR514" s="123"/>
      <c r="EB514" s="123"/>
      <c r="EL514" s="123"/>
      <c r="EV514" s="123"/>
      <c r="FF514" s="123"/>
      <c r="FP514" s="123"/>
      <c r="FZ514" s="123"/>
      <c r="GJ514" s="123"/>
      <c r="GT514" s="123"/>
      <c r="HD514" s="123"/>
      <c r="HN514" s="123"/>
      <c r="HX514" s="123"/>
    </row>
    <row xmlns:x14ac="http://schemas.microsoft.com/office/spreadsheetml/2009/9/ac" r="515" s="3" customFormat="true" x14ac:dyDescent="0.25">
      <c r="A515" s="384"/>
      <c r="B515" s="123"/>
      <c r="L515" s="123"/>
      <c r="V515" s="123"/>
      <c r="AF515" s="123"/>
      <c r="AP515" s="123"/>
      <c r="AZ515" s="123"/>
      <c r="BA515" s="123"/>
      <c r="BJ515" s="123"/>
      <c r="BT515" s="123"/>
      <c r="CD515" s="123"/>
      <c r="CN515" s="123"/>
      <c r="CX515" s="123"/>
      <c r="DH515" s="123"/>
      <c r="DR515" s="123"/>
      <c r="EB515" s="123"/>
      <c r="EL515" s="123"/>
      <c r="EV515" s="123"/>
      <c r="FF515" s="123"/>
      <c r="FP515" s="123"/>
      <c r="FZ515" s="123"/>
      <c r="GJ515" s="123"/>
      <c r="GT515" s="123"/>
      <c r="HD515" s="123"/>
      <c r="HN515" s="123"/>
      <c r="HX515" s="123"/>
    </row>
    <row xmlns:x14ac="http://schemas.microsoft.com/office/spreadsheetml/2009/9/ac" r="516" s="3" customFormat="true" x14ac:dyDescent="0.25">
      <c r="A516" s="384"/>
      <c r="B516" s="123"/>
      <c r="L516" s="123"/>
      <c r="V516" s="123"/>
      <c r="AF516" s="123"/>
      <c r="AP516" s="123"/>
      <c r="AZ516" s="123"/>
      <c r="BA516" s="123"/>
      <c r="BJ516" s="123"/>
      <c r="BT516" s="123"/>
      <c r="CD516" s="123"/>
      <c r="CN516" s="123"/>
      <c r="CX516" s="123"/>
      <c r="DH516" s="123"/>
      <c r="DR516" s="123"/>
      <c r="EB516" s="123"/>
      <c r="EL516" s="123"/>
      <c r="EV516" s="123"/>
      <c r="FF516" s="123"/>
      <c r="FP516" s="123"/>
      <c r="FZ516" s="123"/>
      <c r="GJ516" s="123"/>
      <c r="GT516" s="123"/>
      <c r="HD516" s="123"/>
      <c r="HN516" s="123"/>
      <c r="HX516" s="123"/>
    </row>
    <row xmlns:x14ac="http://schemas.microsoft.com/office/spreadsheetml/2009/9/ac" r="517" s="3" customFormat="true" x14ac:dyDescent="0.25">
      <c r="A517" s="384"/>
      <c r="B517" s="123"/>
      <c r="L517" s="123"/>
      <c r="V517" s="123"/>
      <c r="AF517" s="123"/>
      <c r="AP517" s="123"/>
      <c r="AZ517" s="123"/>
      <c r="BA517" s="123"/>
      <c r="BJ517" s="123"/>
      <c r="BT517" s="123"/>
      <c r="CD517" s="123"/>
      <c r="CN517" s="123"/>
      <c r="CX517" s="123"/>
      <c r="DH517" s="123"/>
      <c r="DR517" s="123"/>
      <c r="EB517" s="123"/>
      <c r="EL517" s="123"/>
      <c r="EV517" s="123"/>
      <c r="FF517" s="123"/>
      <c r="FP517" s="123"/>
      <c r="FZ517" s="123"/>
      <c r="GJ517" s="123"/>
      <c r="GT517" s="123"/>
      <c r="HD517" s="123"/>
      <c r="HN517" s="123"/>
      <c r="HX517" s="123"/>
    </row>
    <row xmlns:x14ac="http://schemas.microsoft.com/office/spreadsheetml/2009/9/ac" r="518" s="3" customFormat="true" x14ac:dyDescent="0.25">
      <c r="A518" s="384"/>
      <c r="B518" s="123"/>
      <c r="L518" s="123"/>
      <c r="V518" s="123"/>
      <c r="AF518" s="123"/>
      <c r="AP518" s="123"/>
      <c r="AZ518" s="123"/>
      <c r="BA518" s="123"/>
      <c r="BJ518" s="123"/>
      <c r="BT518" s="123"/>
      <c r="CD518" s="123"/>
      <c r="CN518" s="123"/>
      <c r="CX518" s="123"/>
      <c r="DH518" s="123"/>
      <c r="DR518" s="123"/>
      <c r="EB518" s="123"/>
      <c r="EL518" s="123"/>
      <c r="EV518" s="123"/>
      <c r="FF518" s="123"/>
      <c r="FP518" s="123"/>
      <c r="FZ518" s="123"/>
      <c r="GJ518" s="123"/>
      <c r="GT518" s="123"/>
      <c r="HD518" s="123"/>
      <c r="HN518" s="123"/>
      <c r="HX518" s="123"/>
    </row>
    <row xmlns:x14ac="http://schemas.microsoft.com/office/spreadsheetml/2009/9/ac" r="519" s="3" customFormat="true" x14ac:dyDescent="0.25">
      <c r="A519" s="384"/>
      <c r="B519" s="123"/>
      <c r="L519" s="123"/>
      <c r="V519" s="123"/>
      <c r="AF519" s="123"/>
      <c r="AP519" s="123"/>
      <c r="AZ519" s="123"/>
      <c r="BA519" s="123"/>
      <c r="BJ519" s="123"/>
      <c r="BT519" s="123"/>
      <c r="CD519" s="123"/>
      <c r="CN519" s="123"/>
      <c r="CX519" s="123"/>
      <c r="DH519" s="123"/>
      <c r="DR519" s="123"/>
      <c r="EB519" s="123"/>
      <c r="EL519" s="123"/>
      <c r="EV519" s="123"/>
      <c r="FF519" s="123"/>
      <c r="FP519" s="123"/>
      <c r="FZ519" s="123"/>
      <c r="GJ519" s="123"/>
      <c r="GT519" s="123"/>
      <c r="HD519" s="123"/>
      <c r="HN519" s="123"/>
      <c r="HX519" s="123"/>
    </row>
    <row xmlns:x14ac="http://schemas.microsoft.com/office/spreadsheetml/2009/9/ac" r="520" s="3" customFormat="true" x14ac:dyDescent="0.25">
      <c r="A520" s="384"/>
      <c r="B520" s="123"/>
      <c r="L520" s="123"/>
      <c r="V520" s="123"/>
      <c r="AF520" s="123"/>
      <c r="AP520" s="123"/>
      <c r="AZ520" s="123"/>
      <c r="BA520" s="123"/>
      <c r="BJ520" s="123"/>
      <c r="BT520" s="123"/>
      <c r="CD520" s="123"/>
      <c r="CN520" s="123"/>
      <c r="CX520" s="123"/>
      <c r="DH520" s="123"/>
      <c r="DR520" s="123"/>
      <c r="EB520" s="123"/>
      <c r="EL520" s="123"/>
      <c r="EV520" s="123"/>
      <c r="FF520" s="123"/>
      <c r="FP520" s="123"/>
      <c r="FZ520" s="123"/>
      <c r="GJ520" s="123"/>
      <c r="GT520" s="123"/>
      <c r="HD520" s="123"/>
      <c r="HN520" s="123"/>
      <c r="HX520" s="123"/>
    </row>
    <row xmlns:x14ac="http://schemas.microsoft.com/office/spreadsheetml/2009/9/ac" r="521" s="3" customFormat="true" x14ac:dyDescent="0.25">
      <c r="A521" s="384"/>
      <c r="B521" s="123"/>
      <c r="L521" s="123"/>
      <c r="V521" s="123"/>
      <c r="AF521" s="123"/>
      <c r="AP521" s="123"/>
      <c r="AZ521" s="123"/>
      <c r="BA521" s="123"/>
      <c r="BJ521" s="123"/>
      <c r="BT521" s="123"/>
      <c r="CD521" s="123"/>
      <c r="CN521" s="123"/>
      <c r="CX521" s="123"/>
      <c r="DH521" s="123"/>
      <c r="DR521" s="123"/>
      <c r="EB521" s="123"/>
      <c r="EL521" s="123"/>
      <c r="EV521" s="123"/>
      <c r="FF521" s="123"/>
      <c r="FP521" s="123"/>
      <c r="FZ521" s="123"/>
      <c r="GJ521" s="123"/>
      <c r="GT521" s="123"/>
      <c r="HD521" s="123"/>
      <c r="HN521" s="123"/>
      <c r="HX521" s="123"/>
    </row>
    <row xmlns:x14ac="http://schemas.microsoft.com/office/spreadsheetml/2009/9/ac" r="522" s="3" customFormat="true" x14ac:dyDescent="0.25">
      <c r="A522" s="384"/>
      <c r="B522" s="123"/>
      <c r="L522" s="123"/>
      <c r="V522" s="123"/>
      <c r="AF522" s="123"/>
      <c r="AP522" s="123"/>
      <c r="AZ522" s="123"/>
      <c r="BA522" s="123"/>
      <c r="BJ522" s="123"/>
      <c r="BT522" s="123"/>
      <c r="CD522" s="123"/>
      <c r="CN522" s="123"/>
      <c r="CX522" s="123"/>
      <c r="DH522" s="123"/>
      <c r="DR522" s="123"/>
      <c r="EB522" s="123"/>
      <c r="EL522" s="123"/>
      <c r="EV522" s="123"/>
      <c r="FF522" s="123"/>
      <c r="FP522" s="123"/>
      <c r="FZ522" s="123"/>
      <c r="GJ522" s="123"/>
      <c r="GT522" s="123"/>
      <c r="HD522" s="123"/>
      <c r="HN522" s="123"/>
      <c r="HX522" s="123"/>
    </row>
    <row xmlns:x14ac="http://schemas.microsoft.com/office/spreadsheetml/2009/9/ac" r="523" s="3" customFormat="true" x14ac:dyDescent="0.25">
      <c r="A523" s="384"/>
      <c r="B523" s="123"/>
      <c r="L523" s="123"/>
      <c r="V523" s="123"/>
      <c r="AF523" s="123"/>
      <c r="AP523" s="123"/>
      <c r="AZ523" s="123"/>
      <c r="BA523" s="123"/>
      <c r="BJ523" s="123"/>
      <c r="BT523" s="123"/>
      <c r="CD523" s="123"/>
      <c r="CN523" s="123"/>
      <c r="CX523" s="123"/>
      <c r="DH523" s="123"/>
      <c r="DR523" s="123"/>
      <c r="EB523" s="123"/>
      <c r="EL523" s="123"/>
      <c r="EV523" s="123"/>
      <c r="FF523" s="123"/>
      <c r="FP523" s="123"/>
      <c r="FZ523" s="123"/>
      <c r="GJ523" s="123"/>
      <c r="GT523" s="123"/>
      <c r="HD523" s="123"/>
      <c r="HN523" s="123"/>
      <c r="HX523" s="123"/>
    </row>
    <row xmlns:x14ac="http://schemas.microsoft.com/office/spreadsheetml/2009/9/ac" r="524" s="3" customFormat="true" x14ac:dyDescent="0.25">
      <c r="A524" s="384"/>
      <c r="B524" s="123"/>
      <c r="L524" s="123"/>
      <c r="V524" s="123"/>
      <c r="AF524" s="123"/>
      <c r="AP524" s="123"/>
      <c r="AZ524" s="123"/>
      <c r="BA524" s="123"/>
      <c r="BJ524" s="123"/>
      <c r="BT524" s="123"/>
      <c r="CD524" s="123"/>
      <c r="CN524" s="123"/>
      <c r="CX524" s="123"/>
      <c r="DH524" s="123"/>
      <c r="DR524" s="123"/>
      <c r="EB524" s="123"/>
      <c r="EL524" s="123"/>
      <c r="EV524" s="123"/>
      <c r="FF524" s="123"/>
      <c r="FP524" s="123"/>
      <c r="FZ524" s="123"/>
      <c r="GJ524" s="123"/>
      <c r="GT524" s="123"/>
      <c r="HD524" s="123"/>
      <c r="HN524" s="123"/>
      <c r="HX524" s="123"/>
    </row>
    <row xmlns:x14ac="http://schemas.microsoft.com/office/spreadsheetml/2009/9/ac" r="525" s="3" customFormat="true" x14ac:dyDescent="0.25">
      <c r="A525" s="384"/>
      <c r="B525" s="123"/>
      <c r="L525" s="123"/>
      <c r="V525" s="123"/>
      <c r="AF525" s="123"/>
      <c r="AP525" s="123"/>
      <c r="AZ525" s="123"/>
      <c r="BA525" s="123"/>
      <c r="BJ525" s="123"/>
      <c r="BT525" s="123"/>
      <c r="CD525" s="123"/>
      <c r="CN525" s="123"/>
      <c r="CX525" s="123"/>
      <c r="DH525" s="123"/>
      <c r="DR525" s="123"/>
      <c r="EB525" s="123"/>
      <c r="EL525" s="123"/>
      <c r="EV525" s="123"/>
      <c r="FF525" s="123"/>
      <c r="FP525" s="123"/>
      <c r="FZ525" s="123"/>
      <c r="GJ525" s="123"/>
      <c r="GT525" s="123"/>
      <c r="HD525" s="123"/>
      <c r="HN525" s="123"/>
      <c r="HX525" s="123"/>
    </row>
    <row xmlns:x14ac="http://schemas.microsoft.com/office/spreadsheetml/2009/9/ac" r="526" s="3" customFormat="true" x14ac:dyDescent="0.25">
      <c r="A526" s="384"/>
      <c r="B526" s="123"/>
      <c r="L526" s="123"/>
      <c r="V526" s="123"/>
      <c r="AF526" s="123"/>
      <c r="AP526" s="123"/>
      <c r="AZ526" s="123"/>
      <c r="BA526" s="123"/>
      <c r="BJ526" s="123"/>
      <c r="BT526" s="123"/>
      <c r="CD526" s="123"/>
      <c r="CN526" s="123"/>
      <c r="CX526" s="123"/>
      <c r="DH526" s="123"/>
      <c r="DR526" s="123"/>
      <c r="EB526" s="123"/>
      <c r="EL526" s="123"/>
      <c r="EV526" s="123"/>
      <c r="FF526" s="123"/>
      <c r="FP526" s="123"/>
      <c r="FZ526" s="123"/>
      <c r="GJ526" s="123"/>
      <c r="GT526" s="123"/>
      <c r="HD526" s="123"/>
      <c r="HN526" s="123"/>
      <c r="HX526" s="123"/>
    </row>
    <row xmlns:x14ac="http://schemas.microsoft.com/office/spreadsheetml/2009/9/ac" r="527" s="3" customFormat="true" x14ac:dyDescent="0.25">
      <c r="A527" s="384"/>
      <c r="B527" s="123"/>
      <c r="L527" s="123"/>
      <c r="V527" s="123"/>
      <c r="AF527" s="123"/>
      <c r="AP527" s="123"/>
      <c r="AZ527" s="123"/>
      <c r="BA527" s="123"/>
      <c r="BJ527" s="123"/>
      <c r="BT527" s="123"/>
      <c r="CD527" s="123"/>
      <c r="CN527" s="123"/>
      <c r="CX527" s="123"/>
      <c r="DH527" s="123"/>
      <c r="DR527" s="123"/>
      <c r="EB527" s="123"/>
      <c r="EL527" s="123"/>
      <c r="EV527" s="123"/>
      <c r="FF527" s="123"/>
      <c r="FP527" s="123"/>
      <c r="FZ527" s="123"/>
      <c r="GJ527" s="123"/>
      <c r="GT527" s="123"/>
      <c r="HD527" s="123"/>
      <c r="HN527" s="123"/>
      <c r="HX527" s="123"/>
    </row>
    <row xmlns:x14ac="http://schemas.microsoft.com/office/spreadsheetml/2009/9/ac" r="528" s="3" customFormat="true" x14ac:dyDescent="0.25">
      <c r="A528" s="384"/>
      <c r="B528" s="123"/>
      <c r="L528" s="123"/>
      <c r="V528" s="123"/>
      <c r="AF528" s="123"/>
      <c r="AP528" s="123"/>
      <c r="AZ528" s="123"/>
      <c r="BA528" s="123"/>
      <c r="BJ528" s="123"/>
      <c r="BT528" s="123"/>
      <c r="CD528" s="123"/>
      <c r="CN528" s="123"/>
      <c r="CX528" s="123"/>
      <c r="DH528" s="123"/>
      <c r="DR528" s="123"/>
      <c r="EB528" s="123"/>
      <c r="EL528" s="123"/>
      <c r="EV528" s="123"/>
      <c r="FF528" s="123"/>
      <c r="FP528" s="123"/>
      <c r="FZ528" s="123"/>
      <c r="GJ528" s="123"/>
      <c r="GT528" s="123"/>
      <c r="HD528" s="123"/>
      <c r="HN528" s="123"/>
      <c r="HX528" s="123"/>
    </row>
    <row xmlns:x14ac="http://schemas.microsoft.com/office/spreadsheetml/2009/9/ac" r="529" s="3" customFormat="true" x14ac:dyDescent="0.25">
      <c r="A529" s="384"/>
      <c r="B529" s="123"/>
      <c r="L529" s="123"/>
      <c r="V529" s="123"/>
      <c r="AF529" s="123"/>
      <c r="AP529" s="123"/>
      <c r="AZ529" s="123"/>
      <c r="BA529" s="123"/>
      <c r="BJ529" s="123"/>
      <c r="BT529" s="123"/>
      <c r="CD529" s="123"/>
      <c r="CN529" s="123"/>
      <c r="CX529" s="123"/>
      <c r="DH529" s="123"/>
      <c r="DR529" s="123"/>
      <c r="EB529" s="123"/>
      <c r="EL529" s="123"/>
      <c r="EV529" s="123"/>
      <c r="FF529" s="123"/>
      <c r="FP529" s="123"/>
      <c r="FZ529" s="123"/>
      <c r="GJ529" s="123"/>
      <c r="GT529" s="123"/>
      <c r="HD529" s="123"/>
      <c r="HN529" s="123"/>
      <c r="HX529" s="123"/>
    </row>
    <row xmlns:x14ac="http://schemas.microsoft.com/office/spreadsheetml/2009/9/ac" r="530" s="3" customFormat="true" x14ac:dyDescent="0.25">
      <c r="A530" s="384"/>
      <c r="B530" s="123"/>
      <c r="L530" s="123"/>
      <c r="V530" s="123"/>
      <c r="AF530" s="123"/>
      <c r="AP530" s="123"/>
      <c r="AZ530" s="123"/>
      <c r="BA530" s="123"/>
      <c r="BJ530" s="123"/>
      <c r="BT530" s="123"/>
      <c r="CD530" s="123"/>
      <c r="CN530" s="123"/>
      <c r="CX530" s="123"/>
      <c r="DH530" s="123"/>
      <c r="DR530" s="123"/>
      <c r="EB530" s="123"/>
      <c r="EL530" s="123"/>
      <c r="EV530" s="123"/>
      <c r="FF530" s="123"/>
      <c r="FP530" s="123"/>
      <c r="FZ530" s="123"/>
      <c r="GJ530" s="123"/>
      <c r="GT530" s="123"/>
      <c r="HD530" s="123"/>
      <c r="HN530" s="123"/>
      <c r="HX530" s="123"/>
    </row>
    <row xmlns:x14ac="http://schemas.microsoft.com/office/spreadsheetml/2009/9/ac" r="531" s="3" customFormat="true" x14ac:dyDescent="0.25">
      <c r="A531" s="384"/>
      <c r="B531" s="123"/>
      <c r="L531" s="123"/>
      <c r="V531" s="123"/>
      <c r="AF531" s="123"/>
      <c r="AP531" s="123"/>
      <c r="AZ531" s="123"/>
      <c r="BA531" s="123"/>
      <c r="BJ531" s="123"/>
      <c r="BT531" s="123"/>
      <c r="CD531" s="123"/>
      <c r="CN531" s="123"/>
      <c r="CX531" s="123"/>
      <c r="DH531" s="123"/>
      <c r="DR531" s="123"/>
      <c r="EB531" s="123"/>
      <c r="EL531" s="123"/>
      <c r="EV531" s="123"/>
      <c r="FF531" s="123"/>
      <c r="FP531" s="123"/>
      <c r="FZ531" s="123"/>
      <c r="GJ531" s="123"/>
      <c r="GT531" s="123"/>
      <c r="HD531" s="123"/>
      <c r="HN531" s="123"/>
      <c r="HX531" s="123"/>
    </row>
    <row xmlns:x14ac="http://schemas.microsoft.com/office/spreadsheetml/2009/9/ac" r="532" s="3" customFormat="true" x14ac:dyDescent="0.25">
      <c r="A532" s="384"/>
      <c r="B532" s="123"/>
      <c r="L532" s="123"/>
      <c r="V532" s="123"/>
      <c r="AF532" s="123"/>
      <c r="AP532" s="123"/>
      <c r="AZ532" s="123"/>
      <c r="BA532" s="123"/>
      <c r="BJ532" s="123"/>
      <c r="BT532" s="123"/>
      <c r="CD532" s="123"/>
      <c r="CN532" s="123"/>
      <c r="CX532" s="123"/>
      <c r="DH532" s="123"/>
      <c r="DR532" s="123"/>
      <c r="EB532" s="123"/>
      <c r="EL532" s="123"/>
      <c r="EV532" s="123"/>
      <c r="FF532" s="123"/>
      <c r="FP532" s="123"/>
      <c r="FZ532" s="123"/>
      <c r="GJ532" s="123"/>
      <c r="GT532" s="123"/>
      <c r="HD532" s="123"/>
      <c r="HN532" s="123"/>
      <c r="HX532" s="123"/>
    </row>
    <row xmlns:x14ac="http://schemas.microsoft.com/office/spreadsheetml/2009/9/ac" r="533" s="3" customFormat="true" x14ac:dyDescent="0.25">
      <c r="A533" s="384"/>
      <c r="B533" s="123"/>
      <c r="L533" s="123"/>
      <c r="V533" s="123"/>
      <c r="AF533" s="123"/>
      <c r="AP533" s="123"/>
      <c r="AZ533" s="123"/>
      <c r="BA533" s="123"/>
      <c r="BJ533" s="123"/>
      <c r="BT533" s="123"/>
      <c r="CD533" s="123"/>
      <c r="CN533" s="123"/>
      <c r="CX533" s="123"/>
      <c r="DH533" s="123"/>
      <c r="DR533" s="123"/>
      <c r="EB533" s="123"/>
      <c r="EL533" s="123"/>
      <c r="EV533" s="123"/>
      <c r="FF533" s="123"/>
      <c r="FP533" s="123"/>
      <c r="FZ533" s="123"/>
      <c r="GJ533" s="123"/>
      <c r="GT533" s="123"/>
      <c r="HD533" s="123"/>
      <c r="HN533" s="123"/>
      <c r="HX533" s="123"/>
    </row>
    <row xmlns:x14ac="http://schemas.microsoft.com/office/spreadsheetml/2009/9/ac" r="534" s="3" customFormat="true" x14ac:dyDescent="0.25">
      <c r="A534" s="384"/>
      <c r="B534" s="123"/>
      <c r="L534" s="123"/>
      <c r="V534" s="123"/>
      <c r="AF534" s="123"/>
      <c r="AP534" s="123"/>
      <c r="AZ534" s="123"/>
      <c r="BA534" s="123"/>
      <c r="BJ534" s="123"/>
      <c r="BT534" s="123"/>
      <c r="CD534" s="123"/>
      <c r="CN534" s="123"/>
      <c r="CX534" s="123"/>
      <c r="DH534" s="123"/>
      <c r="DR534" s="123"/>
      <c r="EB534" s="123"/>
      <c r="EL534" s="123"/>
      <c r="EV534" s="123"/>
      <c r="FF534" s="123"/>
      <c r="FP534" s="123"/>
      <c r="FZ534" s="123"/>
      <c r="GJ534" s="123"/>
      <c r="GT534" s="123"/>
      <c r="HD534" s="123"/>
      <c r="HN534" s="123"/>
      <c r="HX534" s="123"/>
    </row>
    <row xmlns:x14ac="http://schemas.microsoft.com/office/spreadsheetml/2009/9/ac" r="535" s="3" customFormat="true" x14ac:dyDescent="0.25">
      <c r="A535" s="384"/>
      <c r="B535" s="123"/>
      <c r="L535" s="123"/>
      <c r="V535" s="123"/>
      <c r="AF535" s="123"/>
      <c r="AP535" s="123"/>
      <c r="AZ535" s="123"/>
      <c r="BA535" s="123"/>
      <c r="BJ535" s="123"/>
      <c r="BT535" s="123"/>
      <c r="CD535" s="123"/>
      <c r="CN535" s="123"/>
      <c r="CX535" s="123"/>
      <c r="DH535" s="123"/>
      <c r="DR535" s="123"/>
      <c r="EB535" s="123"/>
      <c r="EL535" s="123"/>
      <c r="EV535" s="123"/>
      <c r="FF535" s="123"/>
      <c r="FP535" s="123"/>
      <c r="FZ535" s="123"/>
      <c r="GJ535" s="123"/>
      <c r="GT535" s="123"/>
      <c r="HD535" s="123"/>
      <c r="HN535" s="123"/>
      <c r="HX535" s="123"/>
    </row>
    <row xmlns:x14ac="http://schemas.microsoft.com/office/spreadsheetml/2009/9/ac" r="536" s="3" customFormat="true" x14ac:dyDescent="0.25">
      <c r="A536" s="384"/>
      <c r="B536" s="123"/>
      <c r="L536" s="123"/>
      <c r="V536" s="123"/>
      <c r="AF536" s="123"/>
      <c r="AP536" s="123"/>
      <c r="AZ536" s="123"/>
      <c r="BA536" s="123"/>
      <c r="BJ536" s="123"/>
      <c r="BT536" s="123"/>
      <c r="CD536" s="123"/>
      <c r="CN536" s="123"/>
      <c r="CX536" s="123"/>
      <c r="DH536" s="123"/>
      <c r="DR536" s="123"/>
      <c r="EB536" s="123"/>
      <c r="EL536" s="123"/>
      <c r="EV536" s="123"/>
      <c r="FF536" s="123"/>
      <c r="FP536" s="123"/>
      <c r="FZ536" s="123"/>
      <c r="GJ536" s="123"/>
      <c r="GT536" s="123"/>
      <c r="HD536" s="123"/>
      <c r="HN536" s="123"/>
      <c r="HX536" s="123"/>
    </row>
    <row xmlns:x14ac="http://schemas.microsoft.com/office/spreadsheetml/2009/9/ac" r="537" s="3" customFormat="true" x14ac:dyDescent="0.25">
      <c r="A537" s="384"/>
      <c r="B537" s="123"/>
      <c r="L537" s="123"/>
      <c r="V537" s="123"/>
      <c r="AF537" s="123"/>
      <c r="AP537" s="123"/>
      <c r="AZ537" s="123"/>
      <c r="BA537" s="123"/>
      <c r="BJ537" s="123"/>
      <c r="BT537" s="123"/>
      <c r="CD537" s="123"/>
      <c r="CN537" s="123"/>
      <c r="CX537" s="123"/>
      <c r="DH537" s="123"/>
      <c r="DR537" s="123"/>
      <c r="EB537" s="123"/>
      <c r="EL537" s="123"/>
      <c r="EV537" s="123"/>
      <c r="FF537" s="123"/>
      <c r="FP537" s="123"/>
      <c r="FZ537" s="123"/>
      <c r="GJ537" s="123"/>
      <c r="GT537" s="123"/>
      <c r="HD537" s="123"/>
      <c r="HN537" s="123"/>
      <c r="HX537" s="123"/>
    </row>
    <row xmlns:x14ac="http://schemas.microsoft.com/office/spreadsheetml/2009/9/ac" r="538" s="3" customFormat="true" x14ac:dyDescent="0.25">
      <c r="A538" s="384"/>
      <c r="B538" s="123"/>
      <c r="L538" s="123"/>
      <c r="V538" s="123"/>
      <c r="AF538" s="123"/>
      <c r="AP538" s="123"/>
      <c r="AZ538" s="123"/>
      <c r="BA538" s="123"/>
      <c r="BJ538" s="123"/>
      <c r="BT538" s="123"/>
      <c r="CD538" s="123"/>
      <c r="CN538" s="123"/>
      <c r="CX538" s="123"/>
      <c r="DH538" s="123"/>
      <c r="DR538" s="123"/>
      <c r="EB538" s="123"/>
      <c r="EL538" s="123"/>
      <c r="EV538" s="123"/>
      <c r="FF538" s="123"/>
      <c r="FP538" s="123"/>
      <c r="FZ538" s="123"/>
      <c r="GJ538" s="123"/>
      <c r="GT538" s="123"/>
      <c r="HD538" s="123"/>
      <c r="HN538" s="123"/>
      <c r="HX538" s="123"/>
    </row>
    <row xmlns:x14ac="http://schemas.microsoft.com/office/spreadsheetml/2009/9/ac" r="539" s="3" customFormat="true" x14ac:dyDescent="0.25">
      <c r="A539" s="384"/>
      <c r="B539" s="123"/>
      <c r="L539" s="123"/>
      <c r="V539" s="123"/>
      <c r="AF539" s="123"/>
      <c r="AP539" s="123"/>
      <c r="AZ539" s="123"/>
      <c r="BA539" s="123"/>
      <c r="BJ539" s="123"/>
      <c r="BT539" s="123"/>
      <c r="CD539" s="123"/>
      <c r="CN539" s="123"/>
      <c r="CX539" s="123"/>
      <c r="DH539" s="123"/>
      <c r="DR539" s="123"/>
      <c r="EB539" s="123"/>
      <c r="EL539" s="123"/>
      <c r="EV539" s="123"/>
      <c r="FF539" s="123"/>
      <c r="FP539" s="123"/>
      <c r="FZ539" s="123"/>
      <c r="GJ539" s="123"/>
      <c r="GT539" s="123"/>
      <c r="HD539" s="123"/>
      <c r="HN539" s="123"/>
      <c r="HX539" s="123"/>
    </row>
    <row xmlns:x14ac="http://schemas.microsoft.com/office/spreadsheetml/2009/9/ac" r="540" s="3" customFormat="true" x14ac:dyDescent="0.25">
      <c r="A540" s="384"/>
      <c r="B540" s="123"/>
      <c r="L540" s="123"/>
      <c r="V540" s="123"/>
      <c r="AF540" s="123"/>
      <c r="AP540" s="123"/>
      <c r="AZ540" s="123"/>
      <c r="BA540" s="123"/>
      <c r="BJ540" s="123"/>
      <c r="BT540" s="123"/>
      <c r="CD540" s="123"/>
      <c r="CN540" s="123"/>
      <c r="CX540" s="123"/>
      <c r="DH540" s="123"/>
      <c r="DR540" s="123"/>
      <c r="EB540" s="123"/>
      <c r="EL540" s="123"/>
      <c r="EV540" s="123"/>
      <c r="FF540" s="123"/>
      <c r="FP540" s="123"/>
      <c r="FZ540" s="123"/>
      <c r="GJ540" s="123"/>
      <c r="GT540" s="123"/>
      <c r="HD540" s="123"/>
      <c r="HN540" s="123"/>
      <c r="HX540" s="123"/>
    </row>
    <row xmlns:x14ac="http://schemas.microsoft.com/office/spreadsheetml/2009/9/ac" r="541" s="3" customFormat="true" x14ac:dyDescent="0.25">
      <c r="A541" s="384"/>
      <c r="B541" s="123"/>
      <c r="L541" s="123"/>
      <c r="V541" s="123"/>
      <c r="AF541" s="123"/>
      <c r="AP541" s="123"/>
      <c r="AZ541" s="123"/>
      <c r="BA541" s="123"/>
      <c r="BJ541" s="123"/>
      <c r="BT541" s="123"/>
      <c r="CD541" s="123"/>
      <c r="CN541" s="123"/>
      <c r="CX541" s="123"/>
      <c r="DH541" s="123"/>
      <c r="DR541" s="123"/>
      <c r="EB541" s="123"/>
      <c r="EL541" s="123"/>
      <c r="EV541" s="123"/>
      <c r="FF541" s="123"/>
      <c r="FP541" s="123"/>
      <c r="FZ541" s="123"/>
      <c r="GJ541" s="123"/>
      <c r="GT541" s="123"/>
      <c r="HD541" s="123"/>
      <c r="HN541" s="123"/>
      <c r="HX541" s="123"/>
    </row>
    <row xmlns:x14ac="http://schemas.microsoft.com/office/spreadsheetml/2009/9/ac" r="542" s="3" customFormat="true" x14ac:dyDescent="0.25">
      <c r="A542" s="384"/>
      <c r="B542" s="123"/>
      <c r="L542" s="123"/>
      <c r="V542" s="123"/>
      <c r="AF542" s="123"/>
      <c r="AP542" s="123"/>
      <c r="AZ542" s="123"/>
      <c r="BA542" s="123"/>
      <c r="BJ542" s="123"/>
      <c r="BT542" s="123"/>
      <c r="CD542" s="123"/>
      <c r="CN542" s="123"/>
      <c r="CX542" s="123"/>
      <c r="DH542" s="123"/>
      <c r="DR542" s="123"/>
      <c r="EB542" s="123"/>
      <c r="EL542" s="123"/>
      <c r="EV542" s="123"/>
      <c r="FF542" s="123"/>
      <c r="FP542" s="123"/>
      <c r="FZ542" s="123"/>
      <c r="GJ542" s="123"/>
      <c r="GT542" s="123"/>
      <c r="HD542" s="123"/>
      <c r="HN542" s="123"/>
      <c r="HX542" s="123"/>
    </row>
    <row xmlns:x14ac="http://schemas.microsoft.com/office/spreadsheetml/2009/9/ac" r="543" s="3" customFormat="true" x14ac:dyDescent="0.25">
      <c r="A543" s="384"/>
      <c r="B543" s="123"/>
      <c r="L543" s="123"/>
      <c r="V543" s="123"/>
      <c r="AF543" s="123"/>
      <c r="AP543" s="123"/>
      <c r="AZ543" s="123"/>
      <c r="BA543" s="123"/>
      <c r="BJ543" s="123"/>
      <c r="BT543" s="123"/>
      <c r="CD543" s="123"/>
      <c r="CN543" s="123"/>
      <c r="CX543" s="123"/>
      <c r="DH543" s="123"/>
      <c r="DR543" s="123"/>
      <c r="EB543" s="123"/>
      <c r="EL543" s="123"/>
      <c r="EV543" s="123"/>
      <c r="FF543" s="123"/>
      <c r="FP543" s="123"/>
      <c r="FZ543" s="123"/>
      <c r="GJ543" s="123"/>
      <c r="GT543" s="123"/>
      <c r="HD543" s="123"/>
      <c r="HN543" s="123"/>
      <c r="HX543" s="123"/>
    </row>
    <row xmlns:x14ac="http://schemas.microsoft.com/office/spreadsheetml/2009/9/ac" r="544" s="3" customFormat="true" x14ac:dyDescent="0.25">
      <c r="A544" s="384"/>
      <c r="B544" s="123"/>
      <c r="L544" s="123"/>
      <c r="V544" s="123"/>
      <c r="AF544" s="123"/>
      <c r="AP544" s="123"/>
      <c r="AZ544" s="123"/>
      <c r="BA544" s="123"/>
      <c r="BJ544" s="123"/>
      <c r="BT544" s="123"/>
      <c r="CD544" s="123"/>
      <c r="CN544" s="123"/>
      <c r="CX544" s="123"/>
      <c r="DH544" s="123"/>
      <c r="DR544" s="123"/>
      <c r="EB544" s="123"/>
      <c r="EL544" s="123"/>
      <c r="EV544" s="123"/>
      <c r="FF544" s="123"/>
      <c r="FP544" s="123"/>
      <c r="FZ544" s="123"/>
      <c r="GJ544" s="123"/>
      <c r="GT544" s="123"/>
      <c r="HD544" s="123"/>
      <c r="HN544" s="123"/>
      <c r="HX544" s="123"/>
    </row>
    <row xmlns:x14ac="http://schemas.microsoft.com/office/spreadsheetml/2009/9/ac" r="545" s="3" customFormat="true" x14ac:dyDescent="0.25">
      <c r="A545" s="384"/>
      <c r="B545" s="123"/>
      <c r="L545" s="123"/>
      <c r="V545" s="123"/>
      <c r="AF545" s="123"/>
      <c r="AP545" s="123"/>
      <c r="AZ545" s="123"/>
      <c r="BA545" s="123"/>
      <c r="BJ545" s="123"/>
      <c r="BT545" s="123"/>
      <c r="CD545" s="123"/>
      <c r="CN545" s="123"/>
      <c r="CX545" s="123"/>
      <c r="DH545" s="123"/>
      <c r="DR545" s="123"/>
      <c r="EB545" s="123"/>
      <c r="EL545" s="123"/>
      <c r="EV545" s="123"/>
      <c r="FF545" s="123"/>
      <c r="FP545" s="123"/>
      <c r="FZ545" s="123"/>
      <c r="GJ545" s="123"/>
      <c r="GT545" s="123"/>
      <c r="HD545" s="123"/>
      <c r="HN545" s="123"/>
      <c r="HX545" s="123"/>
    </row>
    <row xmlns:x14ac="http://schemas.microsoft.com/office/spreadsheetml/2009/9/ac" r="546" s="3" customFormat="true" x14ac:dyDescent="0.25">
      <c r="A546" s="384"/>
      <c r="B546" s="123"/>
      <c r="L546" s="123"/>
      <c r="V546" s="123"/>
      <c r="AF546" s="123"/>
      <c r="AP546" s="123"/>
      <c r="AZ546" s="123"/>
      <c r="BA546" s="123"/>
      <c r="BJ546" s="123"/>
      <c r="BT546" s="123"/>
      <c r="CD546" s="123"/>
      <c r="CN546" s="123"/>
      <c r="CX546" s="123"/>
      <c r="DH546" s="123"/>
      <c r="DR546" s="123"/>
      <c r="EB546" s="123"/>
      <c r="EL546" s="123"/>
      <c r="EV546" s="123"/>
      <c r="FF546" s="123"/>
      <c r="FP546" s="123"/>
      <c r="FZ546" s="123"/>
      <c r="GJ546" s="123"/>
      <c r="GT546" s="123"/>
      <c r="HD546" s="123"/>
      <c r="HN546" s="123"/>
      <c r="HX546" s="123"/>
    </row>
    <row xmlns:x14ac="http://schemas.microsoft.com/office/spreadsheetml/2009/9/ac" r="547" s="3" customFormat="true" x14ac:dyDescent="0.25">
      <c r="A547" s="384"/>
      <c r="B547" s="123"/>
      <c r="L547" s="123"/>
      <c r="V547" s="123"/>
      <c r="AF547" s="123"/>
      <c r="AP547" s="123"/>
      <c r="AZ547" s="123"/>
      <c r="BA547" s="123"/>
      <c r="BJ547" s="123"/>
      <c r="BT547" s="123"/>
      <c r="CD547" s="123"/>
      <c r="CN547" s="123"/>
      <c r="CX547" s="123"/>
      <c r="DH547" s="123"/>
      <c r="DR547" s="123"/>
      <c r="EB547" s="123"/>
      <c r="EL547" s="123"/>
      <c r="EV547" s="123"/>
      <c r="FF547" s="123"/>
      <c r="FP547" s="123"/>
      <c r="FZ547" s="123"/>
      <c r="GJ547" s="123"/>
      <c r="GT547" s="123"/>
      <c r="HD547" s="123"/>
      <c r="HN547" s="123"/>
      <c r="HX547" s="123"/>
    </row>
    <row xmlns:x14ac="http://schemas.microsoft.com/office/spreadsheetml/2009/9/ac" r="548" s="3" customFormat="true" x14ac:dyDescent="0.25">
      <c r="A548" s="384"/>
      <c r="B548" s="123"/>
      <c r="L548" s="123"/>
      <c r="V548" s="123"/>
      <c r="AF548" s="123"/>
      <c r="AP548" s="123"/>
      <c r="AZ548" s="123"/>
      <c r="BA548" s="123"/>
      <c r="BJ548" s="123"/>
      <c r="BT548" s="123"/>
      <c r="CD548" s="123"/>
      <c r="CN548" s="123"/>
      <c r="CX548" s="123"/>
      <c r="DH548" s="123"/>
      <c r="DR548" s="123"/>
      <c r="EB548" s="123"/>
      <c r="EL548" s="123"/>
      <c r="EV548" s="123"/>
      <c r="FF548" s="123"/>
      <c r="FP548" s="123"/>
      <c r="FZ548" s="123"/>
      <c r="GJ548" s="123"/>
      <c r="GT548" s="123"/>
      <c r="HD548" s="123"/>
      <c r="HN548" s="123"/>
      <c r="HX548" s="123"/>
    </row>
    <row xmlns:x14ac="http://schemas.microsoft.com/office/spreadsheetml/2009/9/ac" r="549" s="3" customFormat="true" x14ac:dyDescent="0.25">
      <c r="A549" s="384"/>
      <c r="B549" s="123"/>
      <c r="L549" s="123"/>
      <c r="V549" s="123"/>
      <c r="AF549" s="123"/>
      <c r="AP549" s="123"/>
      <c r="AZ549" s="123"/>
      <c r="BA549" s="123"/>
      <c r="BJ549" s="123"/>
      <c r="BT549" s="123"/>
      <c r="CD549" s="123"/>
      <c r="CN549" s="123"/>
      <c r="CX549" s="123"/>
      <c r="DH549" s="123"/>
      <c r="DR549" s="123"/>
      <c r="EB549" s="123"/>
      <c r="EL549" s="123"/>
      <c r="EV549" s="123"/>
      <c r="FF549" s="123"/>
      <c r="FP549" s="123"/>
      <c r="FZ549" s="123"/>
      <c r="GJ549" s="123"/>
      <c r="GT549" s="123"/>
      <c r="HD549" s="123"/>
      <c r="HN549" s="123"/>
      <c r="HX549" s="123"/>
    </row>
    <row xmlns:x14ac="http://schemas.microsoft.com/office/spreadsheetml/2009/9/ac" r="550" s="3" customFormat="true" x14ac:dyDescent="0.25">
      <c r="A550" s="384"/>
      <c r="B550" s="123"/>
      <c r="L550" s="123"/>
      <c r="V550" s="123"/>
      <c r="AF550" s="123"/>
      <c r="AP550" s="123"/>
      <c r="AZ550" s="123"/>
      <c r="BA550" s="123"/>
      <c r="BJ550" s="123"/>
      <c r="BT550" s="123"/>
      <c r="CD550" s="123"/>
      <c r="CN550" s="123"/>
      <c r="CX550" s="123"/>
      <c r="DH550" s="123"/>
      <c r="DR550" s="123"/>
      <c r="EB550" s="123"/>
      <c r="EL550" s="123"/>
      <c r="EV550" s="123"/>
      <c r="FF550" s="123"/>
      <c r="FP550" s="123"/>
      <c r="FZ550" s="123"/>
      <c r="GJ550" s="123"/>
      <c r="GT550" s="123"/>
      <c r="HD550" s="123"/>
      <c r="HN550" s="123"/>
      <c r="HX550" s="123"/>
    </row>
    <row xmlns:x14ac="http://schemas.microsoft.com/office/spreadsheetml/2009/9/ac" r="551" s="3" customFormat="true" x14ac:dyDescent="0.25">
      <c r="A551" s="384"/>
      <c r="B551" s="123"/>
      <c r="L551" s="123"/>
      <c r="V551" s="123"/>
      <c r="AF551" s="123"/>
      <c r="AP551" s="123"/>
      <c r="AZ551" s="123"/>
      <c r="BA551" s="123"/>
      <c r="BJ551" s="123"/>
      <c r="BT551" s="123"/>
      <c r="CD551" s="123"/>
      <c r="CN551" s="123"/>
      <c r="CX551" s="123"/>
      <c r="DH551" s="123"/>
      <c r="DR551" s="123"/>
      <c r="EB551" s="123"/>
      <c r="EL551" s="123"/>
      <c r="EV551" s="123"/>
      <c r="FF551" s="123"/>
      <c r="FP551" s="123"/>
      <c r="FZ551" s="123"/>
      <c r="GJ551" s="123"/>
      <c r="GT551" s="123"/>
      <c r="HD551" s="123"/>
      <c r="HN551" s="123"/>
      <c r="HX551" s="123"/>
    </row>
    <row xmlns:x14ac="http://schemas.microsoft.com/office/spreadsheetml/2009/9/ac" r="552" s="3" customFormat="true" x14ac:dyDescent="0.25">
      <c r="A552" s="384"/>
      <c r="B552" s="123"/>
      <c r="L552" s="123"/>
      <c r="V552" s="123"/>
      <c r="AF552" s="123"/>
      <c r="AP552" s="123"/>
      <c r="AZ552" s="123"/>
      <c r="BA552" s="123"/>
      <c r="BJ552" s="123"/>
      <c r="BT552" s="123"/>
      <c r="CD552" s="123"/>
      <c r="CN552" s="123"/>
      <c r="CX552" s="123"/>
      <c r="DH552" s="123"/>
      <c r="DR552" s="123"/>
      <c r="EB552" s="123"/>
      <c r="EL552" s="123"/>
      <c r="EV552" s="123"/>
      <c r="FF552" s="123"/>
      <c r="FP552" s="123"/>
      <c r="FZ552" s="123"/>
      <c r="GJ552" s="123"/>
      <c r="GT552" s="123"/>
      <c r="HD552" s="123"/>
      <c r="HN552" s="123"/>
      <c r="HX552" s="123"/>
    </row>
    <row xmlns:x14ac="http://schemas.microsoft.com/office/spreadsheetml/2009/9/ac" r="553" s="3" customFormat="true" x14ac:dyDescent="0.25">
      <c r="A553" s="384"/>
      <c r="B553" s="123"/>
      <c r="L553" s="123"/>
      <c r="V553" s="123"/>
      <c r="AF553" s="123"/>
      <c r="AP553" s="123"/>
      <c r="AZ553" s="123"/>
      <c r="BA553" s="123"/>
      <c r="BJ553" s="123"/>
      <c r="BT553" s="123"/>
      <c r="CD553" s="123"/>
      <c r="CN553" s="123"/>
      <c r="CX553" s="123"/>
      <c r="DH553" s="123"/>
      <c r="DR553" s="123"/>
      <c r="EB553" s="123"/>
      <c r="EL553" s="123"/>
      <c r="EV553" s="123"/>
      <c r="FF553" s="123"/>
      <c r="FP553" s="123"/>
      <c r="FZ553" s="123"/>
      <c r="GJ553" s="123"/>
      <c r="GT553" s="123"/>
      <c r="HD553" s="123"/>
      <c r="HN553" s="123"/>
      <c r="HX553" s="123"/>
    </row>
    <row xmlns:x14ac="http://schemas.microsoft.com/office/spreadsheetml/2009/9/ac" r="554" s="3" customFormat="true" x14ac:dyDescent="0.25">
      <c r="A554" s="384"/>
      <c r="B554" s="123"/>
      <c r="L554" s="123"/>
      <c r="V554" s="123"/>
      <c r="AF554" s="123"/>
      <c r="AP554" s="123"/>
      <c r="AZ554" s="123"/>
      <c r="BA554" s="123"/>
      <c r="BJ554" s="123"/>
      <c r="BT554" s="123"/>
      <c r="CD554" s="123"/>
      <c r="CN554" s="123"/>
      <c r="CX554" s="123"/>
      <c r="DH554" s="123"/>
      <c r="DR554" s="123"/>
      <c r="EB554" s="123"/>
      <c r="EL554" s="123"/>
      <c r="EV554" s="123"/>
      <c r="FF554" s="123"/>
      <c r="FP554" s="123"/>
      <c r="FZ554" s="123"/>
      <c r="GJ554" s="123"/>
      <c r="GT554" s="123"/>
      <c r="HD554" s="123"/>
      <c r="HN554" s="123"/>
      <c r="HX554" s="123"/>
    </row>
    <row xmlns:x14ac="http://schemas.microsoft.com/office/spreadsheetml/2009/9/ac" r="555" s="3" customFormat="true" x14ac:dyDescent="0.25">
      <c r="A555" s="384"/>
      <c r="B555" s="123"/>
      <c r="L555" s="123"/>
      <c r="V555" s="123"/>
      <c r="AF555" s="123"/>
      <c r="AP555" s="123"/>
      <c r="AZ555" s="123"/>
      <c r="BA555" s="123"/>
      <c r="BJ555" s="123"/>
      <c r="BT555" s="123"/>
      <c r="CD555" s="123"/>
      <c r="CN555" s="123"/>
      <c r="CX555" s="123"/>
      <c r="DH555" s="123"/>
      <c r="DR555" s="123"/>
      <c r="EB555" s="123"/>
      <c r="EL555" s="123"/>
      <c r="EV555" s="123"/>
      <c r="FF555" s="123"/>
      <c r="FP555" s="123"/>
      <c r="FZ555" s="123"/>
      <c r="GJ555" s="123"/>
      <c r="GT555" s="123"/>
      <c r="HD555" s="123"/>
      <c r="HN555" s="123"/>
      <c r="HX555" s="123"/>
    </row>
    <row xmlns:x14ac="http://schemas.microsoft.com/office/spreadsheetml/2009/9/ac" r="556" s="3" customFormat="true" x14ac:dyDescent="0.25">
      <c r="A556" s="384"/>
      <c r="B556" s="123"/>
      <c r="L556" s="123"/>
      <c r="V556" s="123"/>
      <c r="AF556" s="123"/>
      <c r="AP556" s="123"/>
      <c r="AZ556" s="123"/>
      <c r="BA556" s="123"/>
      <c r="BJ556" s="123"/>
      <c r="BT556" s="123"/>
      <c r="CD556" s="123"/>
      <c r="CN556" s="123"/>
      <c r="CX556" s="123"/>
      <c r="DH556" s="123"/>
      <c r="DR556" s="123"/>
      <c r="EB556" s="123"/>
      <c r="EL556" s="123"/>
      <c r="EV556" s="123"/>
      <c r="FF556" s="123"/>
      <c r="FP556" s="123"/>
      <c r="FZ556" s="123"/>
      <c r="GJ556" s="123"/>
      <c r="GT556" s="123"/>
      <c r="HD556" s="123"/>
      <c r="HN556" s="123"/>
      <c r="HX556" s="123"/>
    </row>
    <row xmlns:x14ac="http://schemas.microsoft.com/office/spreadsheetml/2009/9/ac" r="557" s="3" customFormat="true" x14ac:dyDescent="0.25">
      <c r="A557" s="384"/>
      <c r="B557" s="123"/>
      <c r="L557" s="123"/>
      <c r="V557" s="123"/>
      <c r="AF557" s="123"/>
      <c r="AP557" s="123"/>
      <c r="AZ557" s="123"/>
      <c r="BA557" s="123"/>
      <c r="BJ557" s="123"/>
      <c r="BT557" s="123"/>
      <c r="CD557" s="123"/>
      <c r="CN557" s="123"/>
      <c r="CX557" s="123"/>
      <c r="DH557" s="123"/>
      <c r="DR557" s="123"/>
      <c r="EB557" s="123"/>
      <c r="EL557" s="123"/>
      <c r="EV557" s="123"/>
      <c r="FF557" s="123"/>
      <c r="FP557" s="123"/>
      <c r="FZ557" s="123"/>
      <c r="GJ557" s="123"/>
      <c r="GT557" s="123"/>
      <c r="HD557" s="123"/>
      <c r="HN557" s="123"/>
      <c r="HX557" s="123"/>
    </row>
    <row xmlns:x14ac="http://schemas.microsoft.com/office/spreadsheetml/2009/9/ac" r="558" s="3" customFormat="true" x14ac:dyDescent="0.25">
      <c r="A558" s="384"/>
      <c r="B558" s="123"/>
      <c r="L558" s="123"/>
      <c r="V558" s="123"/>
      <c r="AF558" s="123"/>
      <c r="AP558" s="123"/>
      <c r="AZ558" s="123"/>
      <c r="BA558" s="123"/>
      <c r="BJ558" s="123"/>
      <c r="BT558" s="123"/>
      <c r="CD558" s="123"/>
      <c r="CN558" s="123"/>
      <c r="CX558" s="123"/>
      <c r="DH558" s="123"/>
      <c r="DR558" s="123"/>
      <c r="EB558" s="123"/>
      <c r="EL558" s="123"/>
      <c r="EV558" s="123"/>
      <c r="FF558" s="123"/>
      <c r="FP558" s="123"/>
      <c r="FZ558" s="123"/>
      <c r="GJ558" s="123"/>
      <c r="GT558" s="123"/>
      <c r="HD558" s="123"/>
      <c r="HN558" s="123"/>
      <c r="HX558" s="123"/>
    </row>
    <row xmlns:x14ac="http://schemas.microsoft.com/office/spreadsheetml/2009/9/ac" r="559" s="3" customFormat="true" x14ac:dyDescent="0.25">
      <c r="A559" s="384"/>
      <c r="B559" s="123"/>
      <c r="L559" s="123"/>
      <c r="V559" s="123"/>
      <c r="AF559" s="123"/>
      <c r="AP559" s="123"/>
      <c r="AZ559" s="123"/>
      <c r="BA559" s="123"/>
      <c r="BJ559" s="123"/>
      <c r="BT559" s="123"/>
      <c r="CD559" s="123"/>
      <c r="CN559" s="123"/>
      <c r="CX559" s="123"/>
      <c r="DH559" s="123"/>
      <c r="DR559" s="123"/>
      <c r="EB559" s="123"/>
      <c r="EL559" s="123"/>
      <c r="EV559" s="123"/>
      <c r="FF559" s="123"/>
      <c r="FP559" s="123"/>
      <c r="FZ559" s="123"/>
      <c r="GJ559" s="123"/>
      <c r="GT559" s="123"/>
      <c r="HD559" s="123"/>
      <c r="HN559" s="123"/>
      <c r="HX559" s="123"/>
    </row>
    <row xmlns:x14ac="http://schemas.microsoft.com/office/spreadsheetml/2009/9/ac" r="560" s="3" customFormat="true" x14ac:dyDescent="0.25">
      <c r="A560" s="384"/>
      <c r="B560" s="123"/>
      <c r="L560" s="123"/>
      <c r="V560" s="123"/>
      <c r="AF560" s="123"/>
      <c r="AP560" s="123"/>
      <c r="AZ560" s="123"/>
      <c r="BA560" s="123"/>
      <c r="BJ560" s="123"/>
      <c r="BT560" s="123"/>
      <c r="CD560" s="123"/>
      <c r="CN560" s="123"/>
      <c r="CX560" s="123"/>
      <c r="DH560" s="123"/>
      <c r="DR560" s="123"/>
      <c r="EB560" s="123"/>
      <c r="EL560" s="123"/>
      <c r="EV560" s="123"/>
      <c r="FF560" s="123"/>
      <c r="FP560" s="123"/>
      <c r="FZ560" s="123"/>
      <c r="GJ560" s="123"/>
      <c r="GT560" s="123"/>
      <c r="HD560" s="123"/>
      <c r="HN560" s="123"/>
      <c r="HX560" s="123"/>
    </row>
    <row xmlns:x14ac="http://schemas.microsoft.com/office/spreadsheetml/2009/9/ac" r="561" s="3" customFormat="true" x14ac:dyDescent="0.25">
      <c r="A561" s="384"/>
      <c r="B561" s="123"/>
      <c r="L561" s="123"/>
      <c r="V561" s="123"/>
      <c r="AF561" s="123"/>
      <c r="AP561" s="123"/>
      <c r="AZ561" s="123"/>
      <c r="BA561" s="123"/>
      <c r="BJ561" s="123"/>
      <c r="BT561" s="123"/>
      <c r="CD561" s="123"/>
      <c r="CN561" s="123"/>
      <c r="CX561" s="123"/>
      <c r="DH561" s="123"/>
      <c r="DR561" s="123"/>
      <c r="EB561" s="123"/>
      <c r="EL561" s="123"/>
      <c r="EV561" s="123"/>
      <c r="FF561" s="123"/>
      <c r="FP561" s="123"/>
      <c r="FZ561" s="123"/>
      <c r="GJ561" s="123"/>
      <c r="GT561" s="123"/>
      <c r="HD561" s="123"/>
      <c r="HN561" s="123"/>
      <c r="HX561" s="123"/>
    </row>
    <row xmlns:x14ac="http://schemas.microsoft.com/office/spreadsheetml/2009/9/ac" r="562" s="3" customFormat="true" x14ac:dyDescent="0.25">
      <c r="A562" s="384"/>
      <c r="B562" s="123"/>
      <c r="L562" s="123"/>
      <c r="V562" s="123"/>
      <c r="AF562" s="123"/>
      <c r="AP562" s="123"/>
      <c r="AZ562" s="123"/>
      <c r="BA562" s="123"/>
      <c r="BJ562" s="123"/>
      <c r="BT562" s="123"/>
      <c r="CD562" s="123"/>
      <c r="CN562" s="123"/>
      <c r="CX562" s="123"/>
      <c r="DH562" s="123"/>
      <c r="DR562" s="123"/>
      <c r="EB562" s="123"/>
      <c r="EL562" s="123"/>
      <c r="EV562" s="123"/>
      <c r="FF562" s="123"/>
      <c r="FP562" s="123"/>
      <c r="FZ562" s="123"/>
      <c r="GJ562" s="123"/>
      <c r="GT562" s="123"/>
      <c r="HD562" s="123"/>
      <c r="HN562" s="123"/>
      <c r="HX562" s="123"/>
    </row>
    <row xmlns:x14ac="http://schemas.microsoft.com/office/spreadsheetml/2009/9/ac" r="563" s="3" customFormat="true" x14ac:dyDescent="0.25">
      <c r="A563" s="384"/>
      <c r="B563" s="123"/>
      <c r="L563" s="123"/>
      <c r="V563" s="123"/>
      <c r="AF563" s="123"/>
      <c r="AP563" s="123"/>
      <c r="AZ563" s="123"/>
      <c r="BA563" s="123"/>
      <c r="BJ563" s="123"/>
      <c r="BT563" s="123"/>
      <c r="CD563" s="123"/>
      <c r="CN563" s="123"/>
      <c r="CX563" s="123"/>
      <c r="DH563" s="123"/>
      <c r="DR563" s="123"/>
      <c r="EB563" s="123"/>
      <c r="EL563" s="123"/>
      <c r="EV563" s="123"/>
      <c r="FF563" s="123"/>
      <c r="FP563" s="123"/>
      <c r="FZ563" s="123"/>
      <c r="GJ563" s="123"/>
      <c r="GT563" s="123"/>
      <c r="HD563" s="123"/>
      <c r="HN563" s="123"/>
      <c r="HX563" s="123"/>
    </row>
    <row xmlns:x14ac="http://schemas.microsoft.com/office/spreadsheetml/2009/9/ac" r="564" s="3" customFormat="true" x14ac:dyDescent="0.25">
      <c r="A564" s="384"/>
      <c r="B564" s="123"/>
      <c r="L564" s="123"/>
      <c r="V564" s="123"/>
      <c r="AF564" s="123"/>
      <c r="AP564" s="123"/>
      <c r="AZ564" s="123"/>
      <c r="BA564" s="123"/>
      <c r="BJ564" s="123"/>
      <c r="BT564" s="123"/>
      <c r="CD564" s="123"/>
      <c r="CN564" s="123"/>
      <c r="CX564" s="123"/>
      <c r="DH564" s="123"/>
      <c r="DR564" s="123"/>
      <c r="EB564" s="123"/>
      <c r="EL564" s="123"/>
      <c r="EV564" s="123"/>
      <c r="FF564" s="123"/>
      <c r="FP564" s="123"/>
      <c r="FZ564" s="123"/>
      <c r="GJ564" s="123"/>
      <c r="GT564" s="123"/>
      <c r="HD564" s="123"/>
      <c r="HN564" s="123"/>
      <c r="HX564" s="123"/>
    </row>
    <row xmlns:x14ac="http://schemas.microsoft.com/office/spreadsheetml/2009/9/ac" r="565" s="3" customFormat="true" x14ac:dyDescent="0.25">
      <c r="A565" s="384"/>
      <c r="B565" s="123"/>
      <c r="L565" s="123"/>
      <c r="V565" s="123"/>
      <c r="AF565" s="123"/>
      <c r="AP565" s="123"/>
      <c r="AZ565" s="123"/>
      <c r="BA565" s="123"/>
      <c r="BJ565" s="123"/>
      <c r="BT565" s="123"/>
      <c r="CD565" s="123"/>
      <c r="CN565" s="123"/>
      <c r="CX565" s="123"/>
      <c r="DH565" s="123"/>
      <c r="DR565" s="123"/>
      <c r="EB565" s="123"/>
      <c r="EL565" s="123"/>
      <c r="EV565" s="123"/>
      <c r="FF565" s="123"/>
      <c r="FP565" s="123"/>
      <c r="FZ565" s="123"/>
      <c r="GJ565" s="123"/>
      <c r="GT565" s="123"/>
      <c r="HD565" s="123"/>
      <c r="HN565" s="123"/>
      <c r="HX565" s="123"/>
    </row>
    <row xmlns:x14ac="http://schemas.microsoft.com/office/spreadsheetml/2009/9/ac" r="566" s="3" customFormat="true" x14ac:dyDescent="0.25">
      <c r="A566" s="384"/>
      <c r="B566" s="123"/>
      <c r="L566" s="123"/>
      <c r="V566" s="123"/>
      <c r="AF566" s="123"/>
      <c r="AP566" s="123"/>
      <c r="AZ566" s="123"/>
      <c r="BA566" s="123"/>
      <c r="BJ566" s="123"/>
      <c r="BT566" s="123"/>
      <c r="CD566" s="123"/>
      <c r="CN566" s="123"/>
      <c r="CX566" s="123"/>
      <c r="DH566" s="123"/>
      <c r="DR566" s="123"/>
      <c r="EB566" s="123"/>
      <c r="EL566" s="123"/>
      <c r="EV566" s="123"/>
      <c r="FF566" s="123"/>
      <c r="FP566" s="123"/>
      <c r="FZ566" s="123"/>
      <c r="GJ566" s="123"/>
      <c r="GT566" s="123"/>
      <c r="HD566" s="123"/>
      <c r="HN566" s="123"/>
      <c r="HX566" s="123"/>
    </row>
    <row xmlns:x14ac="http://schemas.microsoft.com/office/spreadsheetml/2009/9/ac" r="567" s="3" customFormat="true" x14ac:dyDescent="0.25">
      <c r="A567" s="384"/>
      <c r="B567" s="123"/>
      <c r="L567" s="123"/>
      <c r="V567" s="123"/>
      <c r="AF567" s="123"/>
      <c r="AP567" s="123"/>
      <c r="AZ567" s="123"/>
      <c r="BA567" s="123"/>
      <c r="BJ567" s="123"/>
      <c r="BT567" s="123"/>
      <c r="CD567" s="123"/>
      <c r="CN567" s="123"/>
      <c r="CX567" s="123"/>
      <c r="DH567" s="123"/>
      <c r="DR567" s="123"/>
      <c r="EB567" s="123"/>
      <c r="EL567" s="123"/>
      <c r="EV567" s="123"/>
      <c r="FF567" s="123"/>
      <c r="FP567" s="123"/>
      <c r="FZ567" s="123"/>
      <c r="GJ567" s="123"/>
      <c r="GT567" s="123"/>
      <c r="HD567" s="123"/>
      <c r="HN567" s="123"/>
      <c r="HX567" s="123"/>
    </row>
    <row xmlns:x14ac="http://schemas.microsoft.com/office/spreadsheetml/2009/9/ac" r="568" s="3" customFormat="true" x14ac:dyDescent="0.25">
      <c r="A568" s="384"/>
      <c r="B568" s="123"/>
      <c r="L568" s="123"/>
      <c r="V568" s="123"/>
      <c r="AF568" s="123"/>
      <c r="AP568" s="123"/>
      <c r="AZ568" s="123"/>
      <c r="BA568" s="123"/>
      <c r="BJ568" s="123"/>
      <c r="BT568" s="123"/>
      <c r="CD568" s="123"/>
      <c r="CN568" s="123"/>
      <c r="CX568" s="123"/>
      <c r="DH568" s="123"/>
      <c r="DR568" s="123"/>
      <c r="EB568" s="123"/>
      <c r="EL568" s="123"/>
      <c r="EV568" s="123"/>
      <c r="FF568" s="123"/>
      <c r="FP568" s="123"/>
      <c r="FZ568" s="123"/>
      <c r="GJ568" s="123"/>
      <c r="GT568" s="123"/>
      <c r="HD568" s="123"/>
      <c r="HN568" s="123"/>
      <c r="HX568" s="123"/>
    </row>
    <row xmlns:x14ac="http://schemas.microsoft.com/office/spreadsheetml/2009/9/ac" r="569" s="3" customFormat="true" x14ac:dyDescent="0.25">
      <c r="A569" s="384"/>
      <c r="B569" s="123"/>
      <c r="L569" s="123"/>
      <c r="V569" s="123"/>
      <c r="AF569" s="123"/>
      <c r="AP569" s="123"/>
      <c r="AZ569" s="123"/>
      <c r="BA569" s="123"/>
      <c r="BJ569" s="123"/>
      <c r="BT569" s="123"/>
      <c r="CD569" s="123"/>
      <c r="CN569" s="123"/>
      <c r="CX569" s="123"/>
      <c r="DH569" s="123"/>
      <c r="DR569" s="123"/>
      <c r="EB569" s="123"/>
      <c r="EL569" s="123"/>
      <c r="EV569" s="123"/>
      <c r="FF569" s="123"/>
      <c r="FP569" s="123"/>
      <c r="FZ569" s="123"/>
      <c r="GJ569" s="123"/>
      <c r="GT569" s="123"/>
      <c r="HD569" s="123"/>
      <c r="HN569" s="123"/>
      <c r="HX569" s="123"/>
    </row>
    <row xmlns:x14ac="http://schemas.microsoft.com/office/spreadsheetml/2009/9/ac" r="570" s="3" customFormat="true" x14ac:dyDescent="0.25">
      <c r="A570" s="384"/>
      <c r="B570" s="123"/>
      <c r="L570" s="123"/>
      <c r="V570" s="123"/>
      <c r="AF570" s="123"/>
      <c r="AP570" s="123"/>
      <c r="AZ570" s="123"/>
      <c r="BA570" s="123"/>
      <c r="BJ570" s="123"/>
      <c r="BT570" s="123"/>
      <c r="CD570" s="123"/>
      <c r="CN570" s="123"/>
      <c r="CX570" s="123"/>
      <c r="DH570" s="123"/>
      <c r="DR570" s="123"/>
      <c r="EB570" s="123"/>
      <c r="EL570" s="123"/>
      <c r="EV570" s="123"/>
      <c r="FF570" s="123"/>
      <c r="FP570" s="123"/>
      <c r="FZ570" s="123"/>
      <c r="GJ570" s="123"/>
      <c r="GT570" s="123"/>
      <c r="HD570" s="123"/>
      <c r="HN570" s="123"/>
      <c r="HX570" s="123"/>
    </row>
    <row xmlns:x14ac="http://schemas.microsoft.com/office/spreadsheetml/2009/9/ac" r="571" s="3" customFormat="true" x14ac:dyDescent="0.25">
      <c r="A571" s="384"/>
      <c r="B571" s="123"/>
      <c r="L571" s="123"/>
      <c r="V571" s="123"/>
      <c r="AF571" s="123"/>
      <c r="AP571" s="123"/>
      <c r="AZ571" s="123"/>
      <c r="BA571" s="123"/>
      <c r="BJ571" s="123"/>
      <c r="BT571" s="123"/>
      <c r="CD571" s="123"/>
      <c r="CN571" s="123"/>
      <c r="CX571" s="123"/>
      <c r="DH571" s="123"/>
      <c r="DR571" s="123"/>
      <c r="EB571" s="123"/>
      <c r="EL571" s="123"/>
      <c r="EV571" s="123"/>
      <c r="FF571" s="123"/>
      <c r="FP571" s="123"/>
      <c r="FZ571" s="123"/>
      <c r="GJ571" s="123"/>
      <c r="GT571" s="123"/>
      <c r="HD571" s="123"/>
      <c r="HN571" s="123"/>
      <c r="HX571" s="123"/>
    </row>
    <row xmlns:x14ac="http://schemas.microsoft.com/office/spreadsheetml/2009/9/ac" r="572" s="3" customFormat="true" x14ac:dyDescent="0.25">
      <c r="A572" s="384"/>
      <c r="B572" s="123"/>
      <c r="L572" s="123"/>
      <c r="V572" s="123"/>
      <c r="AF572" s="123"/>
      <c r="AP572" s="123"/>
      <c r="AZ572" s="123"/>
      <c r="BA572" s="123"/>
      <c r="BJ572" s="123"/>
      <c r="BT572" s="123"/>
      <c r="CD572" s="123"/>
      <c r="CN572" s="123"/>
      <c r="CX572" s="123"/>
      <c r="DH572" s="123"/>
      <c r="DR572" s="123"/>
      <c r="EB572" s="123"/>
      <c r="EL572" s="123"/>
      <c r="EV572" s="123"/>
      <c r="FF572" s="123"/>
      <c r="FP572" s="123"/>
      <c r="FZ572" s="123"/>
      <c r="GJ572" s="123"/>
      <c r="GT572" s="123"/>
      <c r="HD572" s="123"/>
      <c r="HN572" s="123"/>
      <c r="HX572" s="123"/>
    </row>
    <row xmlns:x14ac="http://schemas.microsoft.com/office/spreadsheetml/2009/9/ac" r="573" s="3" customFormat="true" x14ac:dyDescent="0.25">
      <c r="A573" s="384"/>
      <c r="B573" s="123"/>
      <c r="L573" s="123"/>
      <c r="V573" s="123"/>
      <c r="AF573" s="123"/>
      <c r="AP573" s="123"/>
      <c r="AZ573" s="123"/>
      <c r="BA573" s="123"/>
      <c r="BJ573" s="123"/>
      <c r="BT573" s="123"/>
      <c r="CD573" s="123"/>
      <c r="CN573" s="123"/>
      <c r="CX573" s="123"/>
      <c r="DH573" s="123"/>
      <c r="DR573" s="123"/>
      <c r="EB573" s="123"/>
      <c r="EL573" s="123"/>
      <c r="EV573" s="123"/>
      <c r="FF573" s="123"/>
      <c r="FP573" s="123"/>
      <c r="FZ573" s="123"/>
      <c r="GJ573" s="123"/>
      <c r="GT573" s="123"/>
      <c r="HD573" s="123"/>
      <c r="HN573" s="123"/>
      <c r="HX573" s="123"/>
    </row>
    <row xmlns:x14ac="http://schemas.microsoft.com/office/spreadsheetml/2009/9/ac" r="574" s="3" customFormat="true" x14ac:dyDescent="0.25">
      <c r="A574" s="384"/>
      <c r="B574" s="123"/>
      <c r="L574" s="123"/>
      <c r="V574" s="123"/>
      <c r="AF574" s="123"/>
      <c r="AP574" s="123"/>
      <c r="AZ574" s="123"/>
      <c r="BA574" s="123"/>
      <c r="BJ574" s="123"/>
      <c r="BT574" s="123"/>
      <c r="CD574" s="123"/>
      <c r="CN574" s="123"/>
      <c r="CX574" s="123"/>
      <c r="DH574" s="123"/>
      <c r="DR574" s="123"/>
      <c r="EB574" s="123"/>
      <c r="EL574" s="123"/>
      <c r="EV574" s="123"/>
      <c r="FF574" s="123"/>
      <c r="FP574" s="123"/>
      <c r="FZ574" s="123"/>
      <c r="GJ574" s="123"/>
      <c r="GT574" s="123"/>
      <c r="HD574" s="123"/>
      <c r="HN574" s="123"/>
      <c r="HX574" s="123"/>
    </row>
    <row xmlns:x14ac="http://schemas.microsoft.com/office/spreadsheetml/2009/9/ac" r="575" s="3" customFormat="true" x14ac:dyDescent="0.25">
      <c r="A575" s="384"/>
      <c r="B575" s="123"/>
      <c r="L575" s="123"/>
      <c r="V575" s="123"/>
      <c r="AF575" s="123"/>
      <c r="AP575" s="123"/>
      <c r="AZ575" s="123"/>
      <c r="BA575" s="123"/>
      <c r="BJ575" s="123"/>
      <c r="BT575" s="123"/>
      <c r="CD575" s="123"/>
      <c r="CN575" s="123"/>
      <c r="CX575" s="123"/>
      <c r="DH575" s="123"/>
      <c r="DR575" s="123"/>
      <c r="EB575" s="123"/>
      <c r="EL575" s="123"/>
      <c r="EV575" s="123"/>
      <c r="FF575" s="123"/>
      <c r="FP575" s="123"/>
      <c r="FZ575" s="123"/>
      <c r="GJ575" s="123"/>
      <c r="GT575" s="123"/>
      <c r="HD575" s="123"/>
      <c r="HN575" s="123"/>
      <c r="HX575" s="123"/>
    </row>
    <row xmlns:x14ac="http://schemas.microsoft.com/office/spreadsheetml/2009/9/ac" r="576" s="3" customFormat="true" x14ac:dyDescent="0.25">
      <c r="A576" s="384"/>
      <c r="B576" s="123"/>
      <c r="L576" s="123"/>
      <c r="V576" s="123"/>
      <c r="AF576" s="123"/>
      <c r="AP576" s="123"/>
      <c r="AZ576" s="123"/>
      <c r="BA576" s="123"/>
      <c r="BJ576" s="123"/>
      <c r="BT576" s="123"/>
      <c r="CD576" s="123"/>
      <c r="CN576" s="123"/>
      <c r="CX576" s="123"/>
      <c r="DH576" s="123"/>
      <c r="DR576" s="123"/>
      <c r="EB576" s="123"/>
      <c r="EL576" s="123"/>
      <c r="EV576" s="123"/>
      <c r="FF576" s="123"/>
      <c r="FP576" s="123"/>
      <c r="FZ576" s="123"/>
      <c r="GJ576" s="123"/>
      <c r="GT576" s="123"/>
      <c r="HD576" s="123"/>
      <c r="HN576" s="123"/>
      <c r="HX576" s="123"/>
    </row>
    <row xmlns:x14ac="http://schemas.microsoft.com/office/spreadsheetml/2009/9/ac" r="577" s="3" customFormat="true" x14ac:dyDescent="0.25">
      <c r="A577" s="384"/>
      <c r="B577" s="123"/>
      <c r="L577" s="123"/>
      <c r="V577" s="123"/>
      <c r="AF577" s="123"/>
      <c r="AP577" s="123"/>
      <c r="AZ577" s="123"/>
      <c r="BA577" s="123"/>
      <c r="BJ577" s="123"/>
      <c r="BT577" s="123"/>
      <c r="CD577" s="123"/>
      <c r="CN577" s="123"/>
      <c r="CX577" s="123"/>
      <c r="DH577" s="123"/>
      <c r="DR577" s="123"/>
      <c r="EB577" s="123"/>
      <c r="EL577" s="123"/>
      <c r="EV577" s="123"/>
      <c r="FF577" s="123"/>
      <c r="FP577" s="123"/>
      <c r="FZ577" s="123"/>
      <c r="GJ577" s="123"/>
      <c r="GT577" s="123"/>
      <c r="HD577" s="123"/>
      <c r="HN577" s="123"/>
      <c r="HX577" s="123"/>
    </row>
    <row xmlns:x14ac="http://schemas.microsoft.com/office/spreadsheetml/2009/9/ac" r="578" s="3" customFormat="true" x14ac:dyDescent="0.25">
      <c r="A578" s="384"/>
      <c r="B578" s="123"/>
      <c r="L578" s="123"/>
      <c r="V578" s="123"/>
      <c r="AF578" s="123"/>
      <c r="AP578" s="123"/>
      <c r="AZ578" s="123"/>
      <c r="BA578" s="123"/>
      <c r="BJ578" s="123"/>
      <c r="BT578" s="123"/>
      <c r="CD578" s="123"/>
      <c r="CN578" s="123"/>
      <c r="CX578" s="123"/>
      <c r="DH578" s="123"/>
      <c r="DR578" s="123"/>
      <c r="EB578" s="123"/>
      <c r="EL578" s="123"/>
      <c r="EV578" s="123"/>
      <c r="FF578" s="123"/>
      <c r="FP578" s="123"/>
      <c r="FZ578" s="123"/>
      <c r="GJ578" s="123"/>
      <c r="GT578" s="123"/>
      <c r="HD578" s="123"/>
      <c r="HN578" s="123"/>
      <c r="HX578" s="123"/>
    </row>
    <row xmlns:x14ac="http://schemas.microsoft.com/office/spreadsheetml/2009/9/ac" r="579" s="3" customFormat="true" x14ac:dyDescent="0.25">
      <c r="A579" s="384"/>
      <c r="B579" s="123"/>
      <c r="L579" s="123"/>
      <c r="V579" s="123"/>
      <c r="AF579" s="123"/>
      <c r="AP579" s="123"/>
      <c r="AZ579" s="123"/>
      <c r="BA579" s="123"/>
      <c r="BJ579" s="123"/>
      <c r="BT579" s="123"/>
      <c r="CD579" s="123"/>
      <c r="CN579" s="123"/>
      <c r="CX579" s="123"/>
      <c r="DH579" s="123"/>
      <c r="DR579" s="123"/>
      <c r="EB579" s="123"/>
      <c r="EL579" s="123"/>
      <c r="EV579" s="123"/>
      <c r="FF579" s="123"/>
      <c r="FP579" s="123"/>
      <c r="FZ579" s="123"/>
      <c r="GJ579" s="123"/>
      <c r="GT579" s="123"/>
      <c r="HD579" s="123"/>
      <c r="HN579" s="123"/>
      <c r="HX579" s="123"/>
    </row>
    <row xmlns:x14ac="http://schemas.microsoft.com/office/spreadsheetml/2009/9/ac" r="580" s="3" customFormat="true" x14ac:dyDescent="0.25">
      <c r="A580" s="384"/>
      <c r="B580" s="123"/>
      <c r="L580" s="123"/>
      <c r="V580" s="123"/>
      <c r="AF580" s="123"/>
      <c r="AP580" s="123"/>
      <c r="AZ580" s="123"/>
      <c r="BA580" s="123"/>
      <c r="BJ580" s="123"/>
      <c r="BT580" s="123"/>
      <c r="CD580" s="123"/>
      <c r="CN580" s="123"/>
      <c r="CX580" s="123"/>
      <c r="DH580" s="123"/>
      <c r="DR580" s="123"/>
      <c r="EB580" s="123"/>
      <c r="EL580" s="123"/>
      <c r="EV580" s="123"/>
      <c r="FF580" s="123"/>
      <c r="FP580" s="123"/>
      <c r="FZ580" s="123"/>
      <c r="GJ580" s="123"/>
      <c r="GT580" s="123"/>
      <c r="HD580" s="123"/>
      <c r="HN580" s="123"/>
      <c r="HX580" s="123"/>
    </row>
    <row xmlns:x14ac="http://schemas.microsoft.com/office/spreadsheetml/2009/9/ac" r="581" s="3" customFormat="true" x14ac:dyDescent="0.25">
      <c r="A581" s="384"/>
      <c r="B581" s="123"/>
      <c r="L581" s="123"/>
      <c r="V581" s="123"/>
      <c r="AF581" s="123"/>
      <c r="AP581" s="123"/>
      <c r="AZ581" s="123"/>
      <c r="BA581" s="123"/>
      <c r="BJ581" s="123"/>
      <c r="BT581" s="123"/>
      <c r="CD581" s="123"/>
      <c r="CN581" s="123"/>
      <c r="CX581" s="123"/>
      <c r="DH581" s="123"/>
      <c r="DR581" s="123"/>
      <c r="EB581" s="123"/>
      <c r="EL581" s="123"/>
      <c r="EV581" s="123"/>
      <c r="FF581" s="123"/>
      <c r="FP581" s="123"/>
      <c r="FZ581" s="123"/>
      <c r="GJ581" s="123"/>
      <c r="GT581" s="123"/>
      <c r="HD581" s="123"/>
      <c r="HN581" s="123"/>
      <c r="HX581" s="123"/>
    </row>
    <row xmlns:x14ac="http://schemas.microsoft.com/office/spreadsheetml/2009/9/ac" r="582" s="3" customFormat="true" x14ac:dyDescent="0.25">
      <c r="A582" s="384"/>
      <c r="B582" s="123"/>
      <c r="L582" s="123"/>
      <c r="V582" s="123"/>
      <c r="AF582" s="123"/>
      <c r="AP582" s="123"/>
      <c r="AZ582" s="123"/>
      <c r="BA582" s="123"/>
      <c r="BJ582" s="123"/>
      <c r="BT582" s="123"/>
      <c r="CD582" s="123"/>
      <c r="CN582" s="123"/>
      <c r="CX582" s="123"/>
      <c r="DH582" s="123"/>
      <c r="DR582" s="123"/>
      <c r="EB582" s="123"/>
      <c r="EL582" s="123"/>
      <c r="EV582" s="123"/>
      <c r="FF582" s="123"/>
      <c r="FP582" s="123"/>
      <c r="FZ582" s="123"/>
      <c r="GJ582" s="123"/>
      <c r="GT582" s="123"/>
      <c r="HD582" s="123"/>
      <c r="HN582" s="123"/>
      <c r="HX582" s="123"/>
    </row>
    <row xmlns:x14ac="http://schemas.microsoft.com/office/spreadsheetml/2009/9/ac" r="583" s="3" customFormat="true" x14ac:dyDescent="0.25">
      <c r="A583" s="384"/>
      <c r="B583" s="123"/>
      <c r="L583" s="123"/>
      <c r="V583" s="123"/>
      <c r="AF583" s="123"/>
      <c r="AP583" s="123"/>
      <c r="AZ583" s="123"/>
      <c r="BA583" s="123"/>
      <c r="BJ583" s="123"/>
      <c r="BT583" s="123"/>
      <c r="CD583" s="123"/>
      <c r="CN583" s="123"/>
      <c r="CX583" s="123"/>
      <c r="DH583" s="123"/>
      <c r="DR583" s="123"/>
      <c r="EB583" s="123"/>
      <c r="EL583" s="123"/>
      <c r="EV583" s="123"/>
      <c r="FF583" s="123"/>
      <c r="FP583" s="123"/>
      <c r="FZ583" s="123"/>
      <c r="GJ583" s="123"/>
      <c r="GT583" s="123"/>
      <c r="HD583" s="123"/>
      <c r="HN583" s="123"/>
      <c r="HX583" s="123"/>
    </row>
    <row xmlns:x14ac="http://schemas.microsoft.com/office/spreadsheetml/2009/9/ac" r="584" s="3" customFormat="true" x14ac:dyDescent="0.25">
      <c r="A584" s="384"/>
      <c r="B584" s="123"/>
      <c r="L584" s="123"/>
      <c r="V584" s="123"/>
      <c r="AF584" s="123"/>
      <c r="AP584" s="123"/>
      <c r="AZ584" s="123"/>
      <c r="BA584" s="123"/>
      <c r="BJ584" s="123"/>
      <c r="BT584" s="123"/>
      <c r="CD584" s="123"/>
      <c r="CN584" s="123"/>
      <c r="CX584" s="123"/>
      <c r="DH584" s="123"/>
      <c r="DR584" s="123"/>
      <c r="EB584" s="123"/>
      <c r="EL584" s="123"/>
      <c r="EV584" s="123"/>
      <c r="FF584" s="123"/>
      <c r="FP584" s="123"/>
      <c r="FZ584" s="123"/>
      <c r="GJ584" s="123"/>
      <c r="GT584" s="123"/>
      <c r="HD584" s="123"/>
      <c r="HN584" s="123"/>
      <c r="HX584" s="123"/>
    </row>
    <row xmlns:x14ac="http://schemas.microsoft.com/office/spreadsheetml/2009/9/ac" r="585" s="3" customFormat="true" x14ac:dyDescent="0.25">
      <c r="A585" s="384"/>
      <c r="B585" s="123"/>
      <c r="L585" s="123"/>
      <c r="V585" s="123"/>
      <c r="AF585" s="123"/>
      <c r="AP585" s="123"/>
      <c r="AZ585" s="123"/>
      <c r="BA585" s="123"/>
      <c r="BJ585" s="123"/>
      <c r="BT585" s="123"/>
      <c r="CD585" s="123"/>
      <c r="CN585" s="123"/>
      <c r="CX585" s="123"/>
      <c r="DH585" s="123"/>
      <c r="DR585" s="123"/>
      <c r="EB585" s="123"/>
      <c r="EL585" s="123"/>
      <c r="EV585" s="123"/>
      <c r="FF585" s="123"/>
      <c r="FP585" s="123"/>
      <c r="FZ585" s="123"/>
      <c r="GJ585" s="123"/>
      <c r="GT585" s="123"/>
      <c r="HD585" s="123"/>
      <c r="HN585" s="123"/>
      <c r="HX585" s="123"/>
    </row>
    <row xmlns:x14ac="http://schemas.microsoft.com/office/spreadsheetml/2009/9/ac" r="586" s="3" customFormat="true" x14ac:dyDescent="0.25">
      <c r="A586" s="384"/>
      <c r="B586" s="123"/>
      <c r="L586" s="123"/>
      <c r="V586" s="123"/>
      <c r="AF586" s="123"/>
      <c r="AP586" s="123"/>
      <c r="AZ586" s="123"/>
      <c r="BA586" s="123"/>
      <c r="BJ586" s="123"/>
      <c r="BT586" s="123"/>
      <c r="CD586" s="123"/>
      <c r="CN586" s="123"/>
      <c r="CX586" s="123"/>
      <c r="DH586" s="123"/>
      <c r="DR586" s="123"/>
      <c r="EB586" s="123"/>
      <c r="EL586" s="123"/>
      <c r="EV586" s="123"/>
      <c r="FF586" s="123"/>
      <c r="FP586" s="123"/>
      <c r="FZ586" s="123"/>
      <c r="GJ586" s="123"/>
      <c r="GT586" s="123"/>
      <c r="HD586" s="123"/>
      <c r="HN586" s="123"/>
      <c r="HX586" s="123"/>
    </row>
    <row xmlns:x14ac="http://schemas.microsoft.com/office/spreadsheetml/2009/9/ac" r="587" s="3" customFormat="true" x14ac:dyDescent="0.25">
      <c r="A587" s="384"/>
      <c r="B587" s="123"/>
      <c r="L587" s="123"/>
      <c r="V587" s="123"/>
      <c r="AF587" s="123"/>
      <c r="AP587" s="123"/>
      <c r="AZ587" s="123"/>
      <c r="BA587" s="123"/>
      <c r="BJ587" s="123"/>
      <c r="BT587" s="123"/>
      <c r="CD587" s="123"/>
      <c r="CN587" s="123"/>
      <c r="CX587" s="123"/>
      <c r="DH587" s="123"/>
      <c r="DR587" s="123"/>
      <c r="EB587" s="123"/>
      <c r="EL587" s="123"/>
      <c r="EV587" s="123"/>
      <c r="FF587" s="123"/>
      <c r="FP587" s="123"/>
      <c r="FZ587" s="123"/>
      <c r="GJ587" s="123"/>
      <c r="GT587" s="123"/>
      <c r="HD587" s="123"/>
      <c r="HN587" s="123"/>
      <c r="HX587" s="123"/>
    </row>
    <row xmlns:x14ac="http://schemas.microsoft.com/office/spreadsheetml/2009/9/ac" r="588" s="3" customFormat="true" x14ac:dyDescent="0.25">
      <c r="A588" s="384"/>
      <c r="B588" s="123"/>
      <c r="L588" s="123"/>
      <c r="V588" s="123"/>
      <c r="AF588" s="123"/>
      <c r="AP588" s="123"/>
      <c r="AZ588" s="123"/>
      <c r="BA588" s="123"/>
      <c r="BJ588" s="123"/>
      <c r="BT588" s="123"/>
      <c r="CD588" s="123"/>
      <c r="CN588" s="123"/>
      <c r="CX588" s="123"/>
      <c r="DH588" s="123"/>
      <c r="DR588" s="123"/>
      <c r="EB588" s="123"/>
      <c r="EL588" s="123"/>
      <c r="EV588" s="123"/>
      <c r="FF588" s="123"/>
      <c r="FP588" s="123"/>
      <c r="FZ588" s="123"/>
      <c r="GJ588" s="123"/>
      <c r="GT588" s="123"/>
      <c r="HD588" s="123"/>
      <c r="HN588" s="123"/>
      <c r="HX588" s="123"/>
    </row>
    <row xmlns:x14ac="http://schemas.microsoft.com/office/spreadsheetml/2009/9/ac" r="589" s="3" customFormat="true" x14ac:dyDescent="0.25">
      <c r="A589" s="384"/>
      <c r="B589" s="123"/>
      <c r="L589" s="123"/>
      <c r="V589" s="123"/>
      <c r="AF589" s="123"/>
      <c r="AP589" s="123"/>
      <c r="AZ589" s="123"/>
      <c r="BA589" s="123"/>
      <c r="BJ589" s="123"/>
      <c r="BT589" s="123"/>
      <c r="CD589" s="123"/>
      <c r="CN589" s="123"/>
      <c r="CX589" s="123"/>
      <c r="DH589" s="123"/>
      <c r="DR589" s="123"/>
      <c r="EB589" s="123"/>
      <c r="EL589" s="123"/>
      <c r="EV589" s="123"/>
      <c r="FF589" s="123"/>
      <c r="FP589" s="123"/>
      <c r="FZ589" s="123"/>
      <c r="GJ589" s="123"/>
      <c r="GT589" s="123"/>
      <c r="HD589" s="123"/>
      <c r="HN589" s="123"/>
      <c r="HX589" s="123"/>
    </row>
    <row xmlns:x14ac="http://schemas.microsoft.com/office/spreadsheetml/2009/9/ac" r="590" s="3" customFormat="true" x14ac:dyDescent="0.25">
      <c r="A590" s="384"/>
      <c r="B590" s="123"/>
      <c r="L590" s="123"/>
      <c r="V590" s="123"/>
      <c r="AF590" s="123"/>
      <c r="AP590" s="123"/>
      <c r="AZ590" s="123"/>
      <c r="BA590" s="123"/>
      <c r="BJ590" s="123"/>
      <c r="BT590" s="123"/>
      <c r="CD590" s="123"/>
      <c r="CN590" s="123"/>
      <c r="CX590" s="123"/>
      <c r="DH590" s="123"/>
      <c r="DR590" s="123"/>
      <c r="EB590" s="123"/>
      <c r="EL590" s="123"/>
      <c r="EV590" s="123"/>
      <c r="FF590" s="123"/>
      <c r="FP590" s="123"/>
      <c r="FZ590" s="123"/>
      <c r="GJ590" s="123"/>
      <c r="GT590" s="123"/>
      <c r="HD590" s="123"/>
      <c r="HN590" s="123"/>
      <c r="HX590" s="123"/>
    </row>
    <row xmlns:x14ac="http://schemas.microsoft.com/office/spreadsheetml/2009/9/ac" r="591" s="3" customFormat="true" x14ac:dyDescent="0.25">
      <c r="A591" s="384"/>
      <c r="B591" s="123"/>
      <c r="L591" s="123"/>
      <c r="V591" s="123"/>
      <c r="AF591" s="123"/>
      <c r="AP591" s="123"/>
      <c r="AZ591" s="123"/>
      <c r="BA591" s="123"/>
      <c r="BJ591" s="123"/>
      <c r="BT591" s="123"/>
      <c r="CD591" s="123"/>
      <c r="CN591" s="123"/>
      <c r="CX591" s="123"/>
      <c r="DH591" s="123"/>
      <c r="DR591" s="123"/>
      <c r="EB591" s="123"/>
      <c r="EL591" s="123"/>
      <c r="EV591" s="123"/>
      <c r="FF591" s="123"/>
      <c r="FP591" s="123"/>
      <c r="FZ591" s="123"/>
      <c r="GJ591" s="123"/>
      <c r="GT591" s="123"/>
      <c r="HD591" s="123"/>
      <c r="HN591" s="123"/>
      <c r="HX591" s="123"/>
    </row>
    <row xmlns:x14ac="http://schemas.microsoft.com/office/spreadsheetml/2009/9/ac" r="592" s="3" customFormat="true" x14ac:dyDescent="0.25">
      <c r="A592" s="384"/>
      <c r="B592" s="123"/>
      <c r="L592" s="123"/>
      <c r="V592" s="123"/>
      <c r="AF592" s="123"/>
      <c r="AP592" s="123"/>
      <c r="AZ592" s="123"/>
      <c r="BA592" s="123"/>
      <c r="BJ592" s="123"/>
      <c r="BT592" s="123"/>
      <c r="CD592" s="123"/>
      <c r="CN592" s="123"/>
      <c r="CX592" s="123"/>
      <c r="DH592" s="123"/>
      <c r="DR592" s="123"/>
      <c r="EB592" s="123"/>
      <c r="EL592" s="123"/>
      <c r="EV592" s="123"/>
      <c r="FF592" s="123"/>
      <c r="FP592" s="123"/>
      <c r="FZ592" s="123"/>
      <c r="GJ592" s="123"/>
      <c r="GT592" s="123"/>
      <c r="HD592" s="123"/>
      <c r="HN592" s="123"/>
      <c r="HX592" s="123"/>
    </row>
    <row xmlns:x14ac="http://schemas.microsoft.com/office/spreadsheetml/2009/9/ac" r="593" s="3" customFormat="true" x14ac:dyDescent="0.25">
      <c r="A593" s="384"/>
      <c r="B593" s="123"/>
      <c r="L593" s="123"/>
      <c r="V593" s="123"/>
      <c r="AF593" s="123"/>
      <c r="AP593" s="123"/>
      <c r="AZ593" s="123"/>
      <c r="BA593" s="123"/>
      <c r="BJ593" s="123"/>
      <c r="BT593" s="123"/>
      <c r="CD593" s="123"/>
      <c r="CN593" s="123"/>
      <c r="CX593" s="123"/>
      <c r="DH593" s="123"/>
      <c r="DR593" s="123"/>
      <c r="EB593" s="123"/>
      <c r="EL593" s="123"/>
      <c r="EV593" s="123"/>
      <c r="FF593" s="123"/>
      <c r="FP593" s="123"/>
      <c r="FZ593" s="123"/>
      <c r="GJ593" s="123"/>
      <c r="GT593" s="123"/>
      <c r="HD593" s="123"/>
      <c r="HN593" s="123"/>
      <c r="HX593" s="123"/>
    </row>
    <row xmlns:x14ac="http://schemas.microsoft.com/office/spreadsheetml/2009/9/ac" r="594" s="3" customFormat="true" x14ac:dyDescent="0.25">
      <c r="A594" s="384"/>
      <c r="B594" s="123"/>
      <c r="L594" s="123"/>
      <c r="V594" s="123"/>
      <c r="AF594" s="123"/>
      <c r="AP594" s="123"/>
      <c r="AZ594" s="123"/>
      <c r="BA594" s="123"/>
      <c r="BJ594" s="123"/>
      <c r="BT594" s="123"/>
      <c r="CD594" s="123"/>
      <c r="CN594" s="123"/>
      <c r="CX594" s="123"/>
      <c r="DH594" s="123"/>
      <c r="DR594" s="123"/>
      <c r="EB594" s="123"/>
      <c r="EL594" s="123"/>
      <c r="EV594" s="123"/>
      <c r="FF594" s="123"/>
      <c r="FP594" s="123"/>
      <c r="FZ594" s="123"/>
      <c r="GJ594" s="123"/>
      <c r="GT594" s="123"/>
      <c r="HD594" s="123"/>
      <c r="HN594" s="123"/>
      <c r="HX594" s="123"/>
    </row>
    <row xmlns:x14ac="http://schemas.microsoft.com/office/spreadsheetml/2009/9/ac" r="595" s="3" customFormat="true" x14ac:dyDescent="0.25">
      <c r="A595" s="384"/>
      <c r="B595" s="123"/>
      <c r="L595" s="123"/>
      <c r="V595" s="123"/>
      <c r="AF595" s="123"/>
      <c r="AP595" s="123"/>
      <c r="AZ595" s="123"/>
      <c r="BA595" s="123"/>
      <c r="BJ595" s="123"/>
      <c r="BT595" s="123"/>
      <c r="CD595" s="123"/>
      <c r="CN595" s="123"/>
      <c r="CX595" s="123"/>
      <c r="DH595" s="123"/>
      <c r="DR595" s="123"/>
      <c r="EB595" s="123"/>
      <c r="EL595" s="123"/>
      <c r="EV595" s="123"/>
      <c r="FF595" s="123"/>
      <c r="FP595" s="123"/>
      <c r="FZ595" s="123"/>
      <c r="GJ595" s="123"/>
      <c r="GT595" s="123"/>
      <c r="HD595" s="123"/>
      <c r="HN595" s="123"/>
      <c r="HX595" s="123"/>
    </row>
    <row xmlns:x14ac="http://schemas.microsoft.com/office/spreadsheetml/2009/9/ac" r="596" s="3" customFormat="true" x14ac:dyDescent="0.25">
      <c r="A596" s="384"/>
      <c r="B596" s="123"/>
      <c r="L596" s="123"/>
      <c r="V596" s="123"/>
      <c r="AF596" s="123"/>
      <c r="AP596" s="123"/>
      <c r="AZ596" s="123"/>
      <c r="BA596" s="123"/>
      <c r="BJ596" s="123"/>
      <c r="BT596" s="123"/>
      <c r="CD596" s="123"/>
      <c r="CN596" s="123"/>
      <c r="CX596" s="123"/>
      <c r="DH596" s="123"/>
      <c r="DR596" s="123"/>
      <c r="EB596" s="123"/>
      <c r="EL596" s="123"/>
      <c r="EV596" s="123"/>
      <c r="FF596" s="123"/>
      <c r="FP596" s="123"/>
      <c r="FZ596" s="123"/>
      <c r="GJ596" s="123"/>
      <c r="GT596" s="123"/>
      <c r="HD596" s="123"/>
      <c r="HN596" s="123"/>
      <c r="HX596" s="123"/>
    </row>
    <row xmlns:x14ac="http://schemas.microsoft.com/office/spreadsheetml/2009/9/ac" r="597" s="3" customFormat="true" x14ac:dyDescent="0.25">
      <c r="A597" s="384"/>
      <c r="B597" s="123"/>
      <c r="L597" s="123"/>
      <c r="V597" s="123"/>
      <c r="AF597" s="123"/>
      <c r="AP597" s="123"/>
      <c r="AZ597" s="123"/>
      <c r="BA597" s="123"/>
      <c r="BJ597" s="123"/>
      <c r="BT597" s="123"/>
      <c r="CD597" s="123"/>
      <c r="CN597" s="123"/>
      <c r="CX597" s="123"/>
      <c r="DH597" s="123"/>
      <c r="DR597" s="123"/>
      <c r="EB597" s="123"/>
      <c r="EL597" s="123"/>
      <c r="EV597" s="123"/>
      <c r="FF597" s="123"/>
      <c r="FP597" s="123"/>
      <c r="FZ597" s="123"/>
      <c r="GJ597" s="123"/>
      <c r="GT597" s="123"/>
      <c r="HD597" s="123"/>
      <c r="HN597" s="123"/>
      <c r="HX597" s="123"/>
    </row>
    <row xmlns:x14ac="http://schemas.microsoft.com/office/spreadsheetml/2009/9/ac" r="598" s="3" customFormat="true" x14ac:dyDescent="0.25">
      <c r="A598" s="384"/>
      <c r="B598" s="123"/>
      <c r="L598" s="123"/>
      <c r="V598" s="123"/>
      <c r="AF598" s="123"/>
      <c r="AP598" s="123"/>
      <c r="AZ598" s="123"/>
      <c r="BA598" s="123"/>
      <c r="BJ598" s="123"/>
      <c r="BT598" s="123"/>
      <c r="CD598" s="123"/>
      <c r="CN598" s="123"/>
      <c r="CX598" s="123"/>
      <c r="DH598" s="123"/>
      <c r="DR598" s="123"/>
      <c r="EB598" s="123"/>
      <c r="EL598" s="123"/>
      <c r="EV598" s="123"/>
      <c r="FF598" s="123"/>
      <c r="FP598" s="123"/>
      <c r="FZ598" s="123"/>
      <c r="GJ598" s="123"/>
      <c r="GT598" s="123"/>
      <c r="HD598" s="123"/>
      <c r="HN598" s="123"/>
      <c r="HX598" s="123"/>
    </row>
    <row xmlns:x14ac="http://schemas.microsoft.com/office/spreadsheetml/2009/9/ac" r="599" s="3" customFormat="true" x14ac:dyDescent="0.25">
      <c r="A599" s="384"/>
      <c r="B599" s="123"/>
      <c r="L599" s="123"/>
      <c r="V599" s="123"/>
      <c r="AF599" s="123"/>
      <c r="AP599" s="123"/>
      <c r="AZ599" s="123"/>
      <c r="BA599" s="123"/>
      <c r="BJ599" s="123"/>
      <c r="BT599" s="123"/>
      <c r="CD599" s="123"/>
      <c r="CN599" s="123"/>
      <c r="CX599" s="123"/>
      <c r="DH599" s="123"/>
      <c r="DR599" s="123"/>
      <c r="EB599" s="123"/>
      <c r="EL599" s="123"/>
      <c r="EV599" s="123"/>
      <c r="FF599" s="123"/>
      <c r="FP599" s="123"/>
      <c r="FZ599" s="123"/>
      <c r="GJ599" s="123"/>
      <c r="GT599" s="123"/>
      <c r="HD599" s="123"/>
      <c r="HN599" s="123"/>
      <c r="HX599" s="123"/>
    </row>
    <row xmlns:x14ac="http://schemas.microsoft.com/office/spreadsheetml/2009/9/ac" r="600" s="3" customFormat="true" x14ac:dyDescent="0.25">
      <c r="A600" s="384"/>
      <c r="B600" s="123"/>
      <c r="L600" s="123"/>
      <c r="V600" s="123"/>
      <c r="AF600" s="123"/>
      <c r="AP600" s="123"/>
      <c r="AZ600" s="123"/>
      <c r="BA600" s="123"/>
      <c r="BJ600" s="123"/>
      <c r="BT600" s="123"/>
      <c r="CD600" s="123"/>
      <c r="CN600" s="123"/>
      <c r="CX600" s="123"/>
      <c r="DH600" s="123"/>
      <c r="DR600" s="123"/>
      <c r="EB600" s="123"/>
      <c r="EL600" s="123"/>
      <c r="EV600" s="123"/>
      <c r="FF600" s="123"/>
      <c r="FP600" s="123"/>
      <c r="FZ600" s="123"/>
      <c r="GJ600" s="123"/>
      <c r="GT600" s="123"/>
      <c r="HD600" s="123"/>
      <c r="HN600" s="123"/>
      <c r="HX600" s="123"/>
    </row>
    <row xmlns:x14ac="http://schemas.microsoft.com/office/spreadsheetml/2009/9/ac" r="601" s="3" customFormat="true" x14ac:dyDescent="0.25">
      <c r="A601" s="384"/>
      <c r="B601" s="123"/>
      <c r="L601" s="123"/>
      <c r="V601" s="123"/>
      <c r="AF601" s="123"/>
      <c r="AP601" s="123"/>
      <c r="AZ601" s="123"/>
      <c r="BA601" s="123"/>
      <c r="BJ601" s="123"/>
      <c r="BT601" s="123"/>
      <c r="CD601" s="123"/>
      <c r="CN601" s="123"/>
      <c r="CX601" s="123"/>
      <c r="DH601" s="123"/>
      <c r="DR601" s="123"/>
      <c r="EB601" s="123"/>
      <c r="EL601" s="123"/>
      <c r="EV601" s="123"/>
      <c r="FF601" s="123"/>
      <c r="FP601" s="123"/>
      <c r="FZ601" s="123"/>
      <c r="GJ601" s="123"/>
      <c r="GT601" s="123"/>
      <c r="HD601" s="123"/>
      <c r="HN601" s="123"/>
      <c r="HX601" s="123"/>
    </row>
    <row xmlns:x14ac="http://schemas.microsoft.com/office/spreadsheetml/2009/9/ac" r="602" s="3" customFormat="true" x14ac:dyDescent="0.25">
      <c r="A602" s="384"/>
      <c r="B602" s="123"/>
      <c r="L602" s="123"/>
      <c r="V602" s="123"/>
      <c r="AF602" s="123"/>
      <c r="AP602" s="123"/>
      <c r="AZ602" s="123"/>
      <c r="BA602" s="123"/>
      <c r="BJ602" s="123"/>
      <c r="BT602" s="123"/>
      <c r="CD602" s="123"/>
      <c r="CN602" s="123"/>
      <c r="CX602" s="123"/>
      <c r="DH602" s="123"/>
      <c r="DR602" s="123"/>
      <c r="EB602" s="123"/>
      <c r="EL602" s="123"/>
      <c r="EV602" s="123"/>
      <c r="FF602" s="123"/>
      <c r="FP602" s="123"/>
      <c r="FZ602" s="123"/>
      <c r="GJ602" s="123"/>
      <c r="GT602" s="123"/>
      <c r="HD602" s="123"/>
      <c r="HN602" s="123"/>
      <c r="HX602" s="123"/>
    </row>
    <row xmlns:x14ac="http://schemas.microsoft.com/office/spreadsheetml/2009/9/ac" r="603" s="3" customFormat="true" x14ac:dyDescent="0.25">
      <c r="A603" s="384"/>
      <c r="B603" s="123"/>
      <c r="L603" s="123"/>
      <c r="V603" s="123"/>
      <c r="AF603" s="123"/>
      <c r="AP603" s="123"/>
      <c r="AZ603" s="123"/>
      <c r="BA603" s="123"/>
      <c r="BJ603" s="123"/>
      <c r="BT603" s="123"/>
      <c r="CD603" s="123"/>
      <c r="CN603" s="123"/>
      <c r="CX603" s="123"/>
      <c r="DH603" s="123"/>
      <c r="DR603" s="123"/>
      <c r="EB603" s="123"/>
      <c r="EL603" s="123"/>
      <c r="EV603" s="123"/>
      <c r="FF603" s="123"/>
      <c r="FP603" s="123"/>
      <c r="FZ603" s="123"/>
      <c r="GJ603" s="123"/>
      <c r="GT603" s="123"/>
      <c r="HD603" s="123"/>
      <c r="HN603" s="123"/>
      <c r="HX603" s="123"/>
    </row>
    <row xmlns:x14ac="http://schemas.microsoft.com/office/spreadsheetml/2009/9/ac" r="604" s="3" customFormat="true" x14ac:dyDescent="0.25">
      <c r="A604" s="384"/>
      <c r="B604" s="123"/>
      <c r="L604" s="123"/>
      <c r="V604" s="123"/>
      <c r="AF604" s="123"/>
      <c r="AP604" s="123"/>
      <c r="AZ604" s="123"/>
      <c r="BA604" s="123"/>
      <c r="BJ604" s="123"/>
      <c r="BT604" s="123"/>
      <c r="CD604" s="123"/>
      <c r="CN604" s="123"/>
      <c r="CX604" s="123"/>
      <c r="DH604" s="123"/>
      <c r="DR604" s="123"/>
      <c r="EB604" s="123"/>
      <c r="EL604" s="123"/>
      <c r="EV604" s="123"/>
      <c r="FF604" s="123"/>
      <c r="FP604" s="123"/>
      <c r="FZ604" s="123"/>
      <c r="GJ604" s="123"/>
      <c r="GT604" s="123"/>
      <c r="HD604" s="123"/>
      <c r="HN604" s="123"/>
      <c r="HX604" s="123"/>
    </row>
    <row xmlns:x14ac="http://schemas.microsoft.com/office/spreadsheetml/2009/9/ac" r="605" s="3" customFormat="true" x14ac:dyDescent="0.25">
      <c r="A605" s="384"/>
      <c r="B605" s="123"/>
      <c r="L605" s="123"/>
      <c r="V605" s="123"/>
      <c r="AF605" s="123"/>
      <c r="AP605" s="123"/>
      <c r="AZ605" s="123"/>
      <c r="BA605" s="123"/>
      <c r="BJ605" s="123"/>
      <c r="BT605" s="123"/>
      <c r="CD605" s="123"/>
      <c r="CN605" s="123"/>
      <c r="CX605" s="123"/>
      <c r="DH605" s="123"/>
      <c r="DR605" s="123"/>
      <c r="EB605" s="123"/>
      <c r="EL605" s="123"/>
      <c r="EV605" s="123"/>
      <c r="FF605" s="123"/>
      <c r="FP605" s="123"/>
      <c r="FZ605" s="123"/>
      <c r="GJ605" s="123"/>
      <c r="GT605" s="123"/>
      <c r="HD605" s="123"/>
      <c r="HN605" s="123"/>
      <c r="HX605" s="123"/>
    </row>
    <row xmlns:x14ac="http://schemas.microsoft.com/office/spreadsheetml/2009/9/ac" r="606" s="3" customFormat="true" x14ac:dyDescent="0.25">
      <c r="A606" s="384"/>
      <c r="B606" s="123"/>
      <c r="L606" s="123"/>
      <c r="V606" s="123"/>
      <c r="AF606" s="123"/>
      <c r="AP606" s="123"/>
      <c r="AZ606" s="123"/>
      <c r="BA606" s="123"/>
      <c r="BJ606" s="123"/>
      <c r="BT606" s="123"/>
      <c r="CD606" s="123"/>
      <c r="CN606" s="123"/>
      <c r="CX606" s="123"/>
      <c r="DH606" s="123"/>
      <c r="DR606" s="123"/>
      <c r="EB606" s="123"/>
      <c r="EL606" s="123"/>
      <c r="EV606" s="123"/>
      <c r="FF606" s="123"/>
      <c r="FP606" s="123"/>
      <c r="FZ606" s="123"/>
      <c r="GJ606" s="123"/>
      <c r="GT606" s="123"/>
      <c r="HD606" s="123"/>
      <c r="HN606" s="123"/>
      <c r="HX606" s="123"/>
    </row>
    <row xmlns:x14ac="http://schemas.microsoft.com/office/spreadsheetml/2009/9/ac" r="607" s="3" customFormat="true" x14ac:dyDescent="0.25">
      <c r="A607" s="384"/>
      <c r="B607" s="123"/>
      <c r="L607" s="123"/>
      <c r="V607" s="123"/>
      <c r="AF607" s="123"/>
      <c r="AP607" s="123"/>
      <c r="AZ607" s="123"/>
      <c r="BA607" s="123"/>
      <c r="BJ607" s="123"/>
      <c r="BT607" s="123"/>
      <c r="CD607" s="123"/>
      <c r="CN607" s="123"/>
      <c r="CX607" s="123"/>
      <c r="DH607" s="123"/>
      <c r="DR607" s="123"/>
      <c r="EB607" s="123"/>
      <c r="EL607" s="123"/>
      <c r="EV607" s="123"/>
      <c r="FF607" s="123"/>
      <c r="FP607" s="123"/>
      <c r="FZ607" s="123"/>
      <c r="GJ607" s="123"/>
      <c r="GT607" s="123"/>
      <c r="HD607" s="123"/>
      <c r="HN607" s="123"/>
      <c r="HX607" s="123"/>
    </row>
    <row xmlns:x14ac="http://schemas.microsoft.com/office/spreadsheetml/2009/9/ac" r="608" s="3" customFormat="true" x14ac:dyDescent="0.25">
      <c r="A608" s="384"/>
      <c r="B608" s="123"/>
      <c r="L608" s="123"/>
      <c r="V608" s="123"/>
      <c r="AF608" s="123"/>
      <c r="AP608" s="123"/>
      <c r="AZ608" s="123"/>
      <c r="BA608" s="123"/>
      <c r="BJ608" s="123"/>
      <c r="BT608" s="123"/>
      <c r="CD608" s="123"/>
      <c r="CN608" s="123"/>
      <c r="CX608" s="123"/>
      <c r="DH608" s="123"/>
      <c r="DR608" s="123"/>
      <c r="EB608" s="123"/>
      <c r="EL608" s="123"/>
      <c r="EV608" s="123"/>
      <c r="FF608" s="123"/>
      <c r="FP608" s="123"/>
      <c r="FZ608" s="123"/>
      <c r="GJ608" s="123"/>
      <c r="GT608" s="123"/>
      <c r="HD608" s="123"/>
      <c r="HN608" s="123"/>
      <c r="HX608" s="123"/>
    </row>
    <row xmlns:x14ac="http://schemas.microsoft.com/office/spreadsheetml/2009/9/ac" r="609" s="3" customFormat="true" x14ac:dyDescent="0.25">
      <c r="A609" s="384"/>
      <c r="B609" s="123"/>
      <c r="L609" s="123"/>
      <c r="V609" s="123"/>
      <c r="AF609" s="123"/>
      <c r="AP609" s="123"/>
      <c r="AZ609" s="123"/>
      <c r="BA609" s="123"/>
      <c r="BJ609" s="123"/>
      <c r="BT609" s="123"/>
      <c r="CD609" s="123"/>
      <c r="CN609" s="123"/>
      <c r="CX609" s="123"/>
      <c r="DH609" s="123"/>
      <c r="DR609" s="123"/>
      <c r="EB609" s="123"/>
      <c r="EL609" s="123"/>
      <c r="EV609" s="123"/>
      <c r="FF609" s="123"/>
      <c r="FP609" s="123"/>
      <c r="FZ609" s="123"/>
      <c r="GJ609" s="123"/>
      <c r="GT609" s="123"/>
      <c r="HD609" s="123"/>
      <c r="HN609" s="123"/>
      <c r="HX609" s="123"/>
    </row>
    <row xmlns:x14ac="http://schemas.microsoft.com/office/spreadsheetml/2009/9/ac" r="610" s="3" customFormat="true" x14ac:dyDescent="0.25">
      <c r="A610" s="384"/>
      <c r="B610" s="123"/>
      <c r="L610" s="123"/>
      <c r="V610" s="123"/>
      <c r="AF610" s="123"/>
      <c r="AP610" s="123"/>
      <c r="AZ610" s="123"/>
      <c r="BA610" s="123"/>
      <c r="BJ610" s="123"/>
      <c r="BT610" s="123"/>
      <c r="CD610" s="123"/>
      <c r="CN610" s="123"/>
      <c r="CX610" s="123"/>
      <c r="DH610" s="123"/>
      <c r="DR610" s="123"/>
      <c r="EB610" s="123"/>
      <c r="EL610" s="123"/>
      <c r="EV610" s="123"/>
      <c r="FF610" s="123"/>
      <c r="FP610" s="123"/>
      <c r="FZ610" s="123"/>
      <c r="GJ610" s="123"/>
      <c r="GT610" s="123"/>
      <c r="HD610" s="123"/>
      <c r="HN610" s="123"/>
      <c r="HX610" s="123"/>
    </row>
    <row xmlns:x14ac="http://schemas.microsoft.com/office/spreadsheetml/2009/9/ac" r="611" s="3" customFormat="true" x14ac:dyDescent="0.25">
      <c r="A611" s="384"/>
      <c r="B611" s="123"/>
      <c r="L611" s="123"/>
      <c r="V611" s="123"/>
      <c r="AF611" s="123"/>
      <c r="AP611" s="123"/>
      <c r="AZ611" s="123"/>
      <c r="BA611" s="123"/>
      <c r="BJ611" s="123"/>
      <c r="BT611" s="123"/>
      <c r="CD611" s="123"/>
      <c r="CN611" s="123"/>
      <c r="CX611" s="123"/>
      <c r="DH611" s="123"/>
      <c r="DR611" s="123"/>
      <c r="EB611" s="123"/>
      <c r="EL611" s="123"/>
      <c r="EV611" s="123"/>
      <c r="FF611" s="123"/>
      <c r="FP611" s="123"/>
      <c r="FZ611" s="123"/>
      <c r="GJ611" s="123"/>
      <c r="GT611" s="123"/>
      <c r="HD611" s="123"/>
      <c r="HN611" s="123"/>
      <c r="HX611" s="123"/>
    </row>
    <row xmlns:x14ac="http://schemas.microsoft.com/office/spreadsheetml/2009/9/ac" r="612" s="3" customFormat="true" x14ac:dyDescent="0.25">
      <c r="A612" s="384"/>
      <c r="B612" s="123"/>
      <c r="L612" s="123"/>
      <c r="V612" s="123"/>
      <c r="AF612" s="123"/>
      <c r="AP612" s="123"/>
      <c r="AZ612" s="123"/>
      <c r="BA612" s="123"/>
      <c r="BJ612" s="123"/>
      <c r="BT612" s="123"/>
      <c r="CD612" s="123"/>
      <c r="CN612" s="123"/>
      <c r="CX612" s="123"/>
      <c r="DH612" s="123"/>
      <c r="DR612" s="123"/>
      <c r="EB612" s="123"/>
      <c r="EL612" s="123"/>
      <c r="EV612" s="123"/>
      <c r="FF612" s="123"/>
      <c r="FP612" s="123"/>
      <c r="FZ612" s="123"/>
      <c r="GJ612" s="123"/>
      <c r="GT612" s="123"/>
      <c r="HD612" s="123"/>
      <c r="HN612" s="123"/>
      <c r="HX612" s="123"/>
    </row>
    <row xmlns:x14ac="http://schemas.microsoft.com/office/spreadsheetml/2009/9/ac" r="613" s="3" customFormat="true" x14ac:dyDescent="0.25">
      <c r="A613" s="384"/>
      <c r="B613" s="123"/>
      <c r="L613" s="123"/>
      <c r="V613" s="123"/>
      <c r="AF613" s="123"/>
      <c r="AP613" s="123"/>
      <c r="AZ613" s="123"/>
      <c r="BA613" s="123"/>
      <c r="BJ613" s="123"/>
      <c r="BT613" s="123"/>
      <c r="CD613" s="123"/>
      <c r="CN613" s="123"/>
      <c r="CX613" s="123"/>
      <c r="DH613" s="123"/>
      <c r="DR613" s="123"/>
      <c r="EB613" s="123"/>
      <c r="EL613" s="123"/>
      <c r="EV613" s="123"/>
      <c r="FF613" s="123"/>
      <c r="FP613" s="123"/>
      <c r="FZ613" s="123"/>
      <c r="GJ613" s="123"/>
      <c r="GT613" s="123"/>
      <c r="HD613" s="123"/>
      <c r="HN613" s="123"/>
      <c r="HX613" s="123"/>
    </row>
    <row xmlns:x14ac="http://schemas.microsoft.com/office/spreadsheetml/2009/9/ac" r="614" s="3" customFormat="true" x14ac:dyDescent="0.25">
      <c r="A614" s="384"/>
      <c r="B614" s="123"/>
      <c r="L614" s="123"/>
      <c r="V614" s="123"/>
      <c r="AF614" s="123"/>
      <c r="AP614" s="123"/>
      <c r="AZ614" s="123"/>
      <c r="BA614" s="123"/>
      <c r="BJ614" s="123"/>
      <c r="BT614" s="123"/>
      <c r="CD614" s="123"/>
      <c r="CN614" s="123"/>
      <c r="CX614" s="123"/>
      <c r="DH614" s="123"/>
      <c r="DR614" s="123"/>
      <c r="EB614" s="123"/>
      <c r="EL614" s="123"/>
      <c r="EV614" s="123"/>
      <c r="FF614" s="123"/>
      <c r="FP614" s="123"/>
      <c r="FZ614" s="123"/>
      <c r="GJ614" s="123"/>
      <c r="GT614" s="123"/>
      <c r="HD614" s="123"/>
      <c r="HN614" s="123"/>
      <c r="HX614" s="123"/>
    </row>
    <row xmlns:x14ac="http://schemas.microsoft.com/office/spreadsheetml/2009/9/ac" r="615" s="3" customFormat="true" x14ac:dyDescent="0.25">
      <c r="A615" s="384"/>
      <c r="B615" s="123"/>
      <c r="L615" s="123"/>
      <c r="V615" s="123"/>
      <c r="AF615" s="123"/>
      <c r="AP615" s="123"/>
      <c r="AZ615" s="123"/>
      <c r="BA615" s="123"/>
      <c r="BJ615" s="123"/>
      <c r="BT615" s="123"/>
      <c r="CD615" s="123"/>
      <c r="CN615" s="123"/>
      <c r="CX615" s="123"/>
      <c r="DH615" s="123"/>
      <c r="DR615" s="123"/>
      <c r="EB615" s="123"/>
      <c r="EL615" s="123"/>
      <c r="EV615" s="123"/>
      <c r="FF615" s="123"/>
      <c r="FP615" s="123"/>
      <c r="FZ615" s="123"/>
      <c r="GJ615" s="123"/>
      <c r="GT615" s="123"/>
      <c r="HD615" s="123"/>
      <c r="HN615" s="123"/>
      <c r="HX615" s="123"/>
    </row>
    <row xmlns:x14ac="http://schemas.microsoft.com/office/spreadsheetml/2009/9/ac" r="616" s="3" customFormat="true" x14ac:dyDescent="0.25">
      <c r="A616" s="384"/>
      <c r="B616" s="123"/>
      <c r="L616" s="123"/>
      <c r="V616" s="123"/>
      <c r="AF616" s="123"/>
      <c r="AP616" s="123"/>
      <c r="AZ616" s="123"/>
      <c r="BA616" s="123"/>
      <c r="BJ616" s="123"/>
      <c r="BT616" s="123"/>
      <c r="CD616" s="123"/>
      <c r="CN616" s="123"/>
      <c r="CX616" s="123"/>
      <c r="DH616" s="123"/>
      <c r="DR616" s="123"/>
      <c r="EB616" s="123"/>
      <c r="EL616" s="123"/>
      <c r="EV616" s="123"/>
      <c r="FF616" s="123"/>
      <c r="FP616" s="123"/>
      <c r="FZ616" s="123"/>
      <c r="GJ616" s="123"/>
      <c r="GT616" s="123"/>
      <c r="HD616" s="123"/>
      <c r="HN616" s="123"/>
      <c r="HX616" s="123"/>
    </row>
    <row xmlns:x14ac="http://schemas.microsoft.com/office/spreadsheetml/2009/9/ac" r="617" s="3" customFormat="true" x14ac:dyDescent="0.25">
      <c r="A617" s="384"/>
      <c r="B617" s="123"/>
      <c r="L617" s="123"/>
      <c r="V617" s="123"/>
      <c r="AF617" s="123"/>
      <c r="AP617" s="123"/>
      <c r="AZ617" s="123"/>
      <c r="BA617" s="123"/>
      <c r="BJ617" s="123"/>
      <c r="BT617" s="123"/>
      <c r="CD617" s="123"/>
      <c r="CN617" s="123"/>
      <c r="CX617" s="123"/>
      <c r="DH617" s="123"/>
      <c r="DR617" s="123"/>
      <c r="EB617" s="123"/>
      <c r="EL617" s="123"/>
      <c r="EV617" s="123"/>
      <c r="FF617" s="123"/>
      <c r="FP617" s="123"/>
      <c r="FZ617" s="123"/>
      <c r="GJ617" s="123"/>
      <c r="GT617" s="123"/>
      <c r="HD617" s="123"/>
      <c r="HN617" s="123"/>
      <c r="HX617" s="123"/>
    </row>
    <row xmlns:x14ac="http://schemas.microsoft.com/office/spreadsheetml/2009/9/ac" r="618" s="3" customFormat="true" x14ac:dyDescent="0.25">
      <c r="A618" s="384"/>
      <c r="B618" s="123"/>
      <c r="L618" s="123"/>
      <c r="V618" s="123"/>
      <c r="AF618" s="123"/>
      <c r="AP618" s="123"/>
      <c r="AZ618" s="123"/>
      <c r="BA618" s="123"/>
      <c r="BJ618" s="123"/>
      <c r="BT618" s="123"/>
      <c r="CD618" s="123"/>
      <c r="CN618" s="123"/>
      <c r="CX618" s="123"/>
      <c r="DH618" s="123"/>
      <c r="DR618" s="123"/>
      <c r="EB618" s="123"/>
      <c r="EL618" s="123"/>
      <c r="EV618" s="123"/>
      <c r="FF618" s="123"/>
      <c r="FP618" s="123"/>
      <c r="FZ618" s="123"/>
      <c r="GJ618" s="123"/>
      <c r="GT618" s="123"/>
      <c r="HD618" s="123"/>
      <c r="HN618" s="123"/>
      <c r="HX618" s="123"/>
    </row>
    <row xmlns:x14ac="http://schemas.microsoft.com/office/spreadsheetml/2009/9/ac" r="619" s="3" customFormat="true" x14ac:dyDescent="0.25">
      <c r="A619" s="384"/>
      <c r="B619" s="123"/>
      <c r="L619" s="123"/>
      <c r="V619" s="123"/>
      <c r="AF619" s="123"/>
      <c r="AP619" s="123"/>
      <c r="AZ619" s="123"/>
      <c r="BA619" s="123"/>
      <c r="BJ619" s="123"/>
      <c r="BT619" s="123"/>
      <c r="CD619" s="123"/>
      <c r="CN619" s="123"/>
      <c r="CX619" s="123"/>
      <c r="DH619" s="123"/>
      <c r="DR619" s="123"/>
      <c r="EB619" s="123"/>
      <c r="EL619" s="123"/>
      <c r="EV619" s="123"/>
      <c r="FF619" s="123"/>
      <c r="FP619" s="123"/>
      <c r="FZ619" s="123"/>
      <c r="GJ619" s="123"/>
      <c r="GT619" s="123"/>
      <c r="HD619" s="123"/>
      <c r="HN619" s="123"/>
      <c r="HX619" s="123"/>
    </row>
    <row xmlns:x14ac="http://schemas.microsoft.com/office/spreadsheetml/2009/9/ac" r="620" s="3" customFormat="true" x14ac:dyDescent="0.25">
      <c r="A620" s="384"/>
      <c r="B620" s="123"/>
      <c r="L620" s="123"/>
      <c r="V620" s="123"/>
      <c r="AF620" s="123"/>
      <c r="AP620" s="123"/>
      <c r="AZ620" s="123"/>
      <c r="BA620" s="123"/>
      <c r="BJ620" s="123"/>
      <c r="BT620" s="123"/>
      <c r="CD620" s="123"/>
      <c r="CN620" s="123"/>
      <c r="CX620" s="123"/>
      <c r="DH620" s="123"/>
      <c r="DR620" s="123"/>
      <c r="EB620" s="123"/>
      <c r="EL620" s="123"/>
      <c r="EV620" s="123"/>
      <c r="FF620" s="123"/>
      <c r="FP620" s="123"/>
      <c r="FZ620" s="123"/>
      <c r="GJ620" s="123"/>
      <c r="GT620" s="123"/>
      <c r="HD620" s="123"/>
      <c r="HN620" s="123"/>
      <c r="HX620" s="123"/>
    </row>
    <row xmlns:x14ac="http://schemas.microsoft.com/office/spreadsheetml/2009/9/ac" r="621" s="3" customFormat="true" x14ac:dyDescent="0.25">
      <c r="A621" s="384"/>
      <c r="B621" s="123"/>
      <c r="L621" s="123"/>
      <c r="V621" s="123"/>
      <c r="AF621" s="123"/>
      <c r="AP621" s="123"/>
      <c r="AZ621" s="123"/>
      <c r="BA621" s="123"/>
      <c r="BJ621" s="123"/>
      <c r="BT621" s="123"/>
      <c r="CD621" s="123"/>
      <c r="CN621" s="123"/>
      <c r="CX621" s="123"/>
      <c r="DH621" s="123"/>
      <c r="DR621" s="123"/>
      <c r="EB621" s="123"/>
      <c r="EL621" s="123"/>
      <c r="EV621" s="123"/>
      <c r="FF621" s="123"/>
      <c r="FP621" s="123"/>
      <c r="FZ621" s="123"/>
      <c r="GJ621" s="123"/>
      <c r="GT621" s="123"/>
      <c r="HD621" s="123"/>
      <c r="HN621" s="123"/>
      <c r="HX621" s="123"/>
    </row>
    <row xmlns:x14ac="http://schemas.microsoft.com/office/spreadsheetml/2009/9/ac" r="622" s="3" customFormat="true" x14ac:dyDescent="0.25">
      <c r="A622" s="384"/>
      <c r="B622" s="123"/>
      <c r="L622" s="123"/>
      <c r="V622" s="123"/>
      <c r="AF622" s="123"/>
      <c r="AP622" s="123"/>
      <c r="AZ622" s="123"/>
      <c r="BA622" s="123"/>
      <c r="BJ622" s="123"/>
      <c r="BT622" s="123"/>
      <c r="CD622" s="123"/>
      <c r="CN622" s="123"/>
      <c r="CX622" s="123"/>
      <c r="DH622" s="123"/>
      <c r="DR622" s="123"/>
      <c r="EB622" s="123"/>
      <c r="EL622" s="123"/>
      <c r="EV622" s="123"/>
      <c r="FF622" s="123"/>
      <c r="FP622" s="123"/>
      <c r="FZ622" s="123"/>
      <c r="GJ622" s="123"/>
      <c r="GT622" s="123"/>
      <c r="HD622" s="123"/>
      <c r="HN622" s="123"/>
      <c r="HX622" s="123"/>
    </row>
    <row xmlns:x14ac="http://schemas.microsoft.com/office/spreadsheetml/2009/9/ac" r="623" s="3" customFormat="true" x14ac:dyDescent="0.25">
      <c r="A623" s="384"/>
      <c r="B623" s="123"/>
      <c r="L623" s="123"/>
      <c r="V623" s="123"/>
      <c r="AF623" s="123"/>
      <c r="AP623" s="123"/>
      <c r="AZ623" s="123"/>
      <c r="BA623" s="123"/>
      <c r="BJ623" s="123"/>
      <c r="BT623" s="123"/>
      <c r="CD623" s="123"/>
      <c r="CN623" s="123"/>
      <c r="CX623" s="123"/>
      <c r="DH623" s="123"/>
      <c r="DR623" s="123"/>
      <c r="EB623" s="123"/>
      <c r="EL623" s="123"/>
      <c r="EV623" s="123"/>
      <c r="FF623" s="123"/>
      <c r="FP623" s="123"/>
      <c r="FZ623" s="123"/>
      <c r="GJ623" s="123"/>
      <c r="GT623" s="123"/>
      <c r="HD623" s="123"/>
      <c r="HN623" s="123"/>
      <c r="HX623" s="123"/>
    </row>
    <row xmlns:x14ac="http://schemas.microsoft.com/office/spreadsheetml/2009/9/ac" r="624" s="3" customFormat="true" x14ac:dyDescent="0.25">
      <c r="A624" s="384"/>
      <c r="B624" s="123"/>
      <c r="L624" s="123"/>
      <c r="V624" s="123"/>
      <c r="AF624" s="123"/>
      <c r="AP624" s="123"/>
      <c r="AZ624" s="123"/>
      <c r="BA624" s="123"/>
      <c r="BJ624" s="123"/>
      <c r="BT624" s="123"/>
      <c r="CD624" s="123"/>
      <c r="CN624" s="123"/>
      <c r="CX624" s="123"/>
      <c r="DH624" s="123"/>
      <c r="DR624" s="123"/>
      <c r="EB624" s="123"/>
      <c r="EL624" s="123"/>
      <c r="EV624" s="123"/>
      <c r="FF624" s="123"/>
      <c r="FP624" s="123"/>
      <c r="FZ624" s="123"/>
      <c r="GJ624" s="123"/>
      <c r="GT624" s="123"/>
      <c r="HD624" s="123"/>
      <c r="HN624" s="123"/>
      <c r="HX624" s="123"/>
    </row>
    <row xmlns:x14ac="http://schemas.microsoft.com/office/spreadsheetml/2009/9/ac" r="625" s="3" customFormat="true" x14ac:dyDescent="0.25">
      <c r="A625" s="384"/>
      <c r="B625" s="123"/>
      <c r="L625" s="123"/>
      <c r="V625" s="123"/>
      <c r="AF625" s="123"/>
      <c r="AP625" s="123"/>
      <c r="AZ625" s="123"/>
      <c r="BA625" s="123"/>
      <c r="BJ625" s="123"/>
      <c r="BT625" s="123"/>
      <c r="CD625" s="123"/>
      <c r="CN625" s="123"/>
      <c r="CX625" s="123"/>
      <c r="DH625" s="123"/>
      <c r="DR625" s="123"/>
      <c r="EB625" s="123"/>
      <c r="EL625" s="123"/>
      <c r="EV625" s="123"/>
      <c r="FF625" s="123"/>
      <c r="FP625" s="123"/>
      <c r="FZ625" s="123"/>
      <c r="GJ625" s="123"/>
      <c r="GT625" s="123"/>
      <c r="HD625" s="123"/>
      <c r="HN625" s="123"/>
      <c r="HX625" s="123"/>
    </row>
    <row xmlns:x14ac="http://schemas.microsoft.com/office/spreadsheetml/2009/9/ac" r="626" s="3" customFormat="true" x14ac:dyDescent="0.25">
      <c r="A626" s="384"/>
      <c r="B626" s="123"/>
      <c r="L626" s="123"/>
      <c r="V626" s="123"/>
      <c r="AF626" s="123"/>
      <c r="AP626" s="123"/>
      <c r="AZ626" s="123"/>
      <c r="BA626" s="123"/>
      <c r="BJ626" s="123"/>
      <c r="BT626" s="123"/>
      <c r="CD626" s="123"/>
      <c r="CN626" s="123"/>
      <c r="CX626" s="123"/>
      <c r="DH626" s="123"/>
      <c r="DR626" s="123"/>
      <c r="EB626" s="123"/>
      <c r="EL626" s="123"/>
      <c r="EV626" s="123"/>
      <c r="FF626" s="123"/>
      <c r="FP626" s="123"/>
      <c r="FZ626" s="123"/>
      <c r="GJ626" s="123"/>
      <c r="GT626" s="123"/>
      <c r="HD626" s="123"/>
      <c r="HN626" s="123"/>
      <c r="HX626" s="123"/>
    </row>
    <row xmlns:x14ac="http://schemas.microsoft.com/office/spreadsheetml/2009/9/ac" r="627" s="3" customFormat="true" x14ac:dyDescent="0.25">
      <c r="A627" s="384"/>
      <c r="B627" s="123"/>
      <c r="L627" s="123"/>
      <c r="V627" s="123"/>
      <c r="AF627" s="123"/>
      <c r="AP627" s="123"/>
      <c r="AZ627" s="123"/>
      <c r="BA627" s="123"/>
      <c r="BJ627" s="123"/>
      <c r="BT627" s="123"/>
      <c r="CD627" s="123"/>
      <c r="CN627" s="123"/>
      <c r="CX627" s="123"/>
      <c r="DH627" s="123"/>
      <c r="DR627" s="123"/>
      <c r="EB627" s="123"/>
      <c r="EL627" s="123"/>
      <c r="EV627" s="123"/>
      <c r="FF627" s="123"/>
      <c r="FP627" s="123"/>
      <c r="FZ627" s="123"/>
      <c r="GJ627" s="123"/>
      <c r="GT627" s="123"/>
      <c r="HD627" s="123"/>
      <c r="HN627" s="123"/>
      <c r="HX627" s="123"/>
    </row>
    <row xmlns:x14ac="http://schemas.microsoft.com/office/spreadsheetml/2009/9/ac" r="628" s="3" customFormat="true" x14ac:dyDescent="0.25">
      <c r="A628" s="384"/>
      <c r="B628" s="123"/>
      <c r="L628" s="123"/>
      <c r="V628" s="123"/>
      <c r="AF628" s="123"/>
      <c r="AP628" s="123"/>
      <c r="AZ628" s="123"/>
      <c r="BA628" s="123"/>
      <c r="BJ628" s="123"/>
      <c r="BT628" s="123"/>
      <c r="CD628" s="123"/>
      <c r="CN628" s="123"/>
      <c r="CX628" s="123"/>
      <c r="DH628" s="123"/>
      <c r="DR628" s="123"/>
      <c r="EB628" s="123"/>
      <c r="EL628" s="123"/>
      <c r="EV628" s="123"/>
      <c r="FF628" s="123"/>
      <c r="FP628" s="123"/>
      <c r="FZ628" s="123"/>
      <c r="GJ628" s="123"/>
      <c r="GT628" s="123"/>
      <c r="HD628" s="123"/>
      <c r="HN628" s="123"/>
      <c r="HX628" s="123"/>
    </row>
    <row xmlns:x14ac="http://schemas.microsoft.com/office/spreadsheetml/2009/9/ac" r="629" s="3" customFormat="true" x14ac:dyDescent="0.25">
      <c r="A629" s="384"/>
      <c r="B629" s="123"/>
      <c r="L629" s="123"/>
      <c r="V629" s="123"/>
      <c r="AF629" s="123"/>
      <c r="AP629" s="123"/>
      <c r="AZ629" s="123"/>
      <c r="BA629" s="123"/>
      <c r="BJ629" s="123"/>
      <c r="BT629" s="123"/>
      <c r="CD629" s="123"/>
      <c r="CN629" s="123"/>
      <c r="CX629" s="123"/>
      <c r="DH629" s="123"/>
      <c r="DR629" s="123"/>
      <c r="EB629" s="123"/>
      <c r="EL629" s="123"/>
      <c r="EV629" s="123"/>
      <c r="FF629" s="123"/>
      <c r="FP629" s="123"/>
      <c r="FZ629" s="123"/>
      <c r="GJ629" s="123"/>
      <c r="GT629" s="123"/>
      <c r="HD629" s="123"/>
      <c r="HN629" s="123"/>
      <c r="HX629" s="123"/>
    </row>
    <row xmlns:x14ac="http://schemas.microsoft.com/office/spreadsheetml/2009/9/ac" r="630" s="3" customFormat="true" x14ac:dyDescent="0.25">
      <c r="A630" s="384"/>
      <c r="B630" s="123"/>
      <c r="L630" s="123"/>
      <c r="V630" s="123"/>
      <c r="AF630" s="123"/>
      <c r="AP630" s="123"/>
      <c r="AZ630" s="123"/>
      <c r="BA630" s="123"/>
      <c r="BJ630" s="123"/>
      <c r="BT630" s="123"/>
      <c r="CD630" s="123"/>
      <c r="CN630" s="123"/>
      <c r="CX630" s="123"/>
      <c r="DH630" s="123"/>
      <c r="DR630" s="123"/>
      <c r="EB630" s="123"/>
      <c r="EL630" s="123"/>
      <c r="EV630" s="123"/>
      <c r="FF630" s="123"/>
      <c r="FP630" s="123"/>
      <c r="FZ630" s="123"/>
      <c r="GJ630" s="123"/>
      <c r="GT630" s="123"/>
      <c r="HD630" s="123"/>
      <c r="HN630" s="123"/>
      <c r="HX630" s="123"/>
    </row>
    <row xmlns:x14ac="http://schemas.microsoft.com/office/spreadsheetml/2009/9/ac" r="631" s="3" customFormat="true" x14ac:dyDescent="0.25">
      <c r="A631" s="384"/>
      <c r="B631" s="123"/>
      <c r="L631" s="123"/>
      <c r="V631" s="123"/>
      <c r="AF631" s="123"/>
      <c r="AP631" s="123"/>
      <c r="AZ631" s="123"/>
      <c r="BA631" s="123"/>
      <c r="BJ631" s="123"/>
      <c r="BT631" s="123"/>
      <c r="CD631" s="123"/>
      <c r="CN631" s="123"/>
      <c r="CX631" s="123"/>
      <c r="DH631" s="123"/>
      <c r="DR631" s="123"/>
      <c r="EB631" s="123"/>
      <c r="EL631" s="123"/>
      <c r="EV631" s="123"/>
      <c r="FF631" s="123"/>
      <c r="FP631" s="123"/>
      <c r="FZ631" s="123"/>
      <c r="GJ631" s="123"/>
      <c r="GT631" s="123"/>
      <c r="HD631" s="123"/>
      <c r="HN631" s="123"/>
      <c r="HX631" s="123"/>
    </row>
    <row xmlns:x14ac="http://schemas.microsoft.com/office/spreadsheetml/2009/9/ac" r="632" s="3" customFormat="true" x14ac:dyDescent="0.25">
      <c r="A632" s="384"/>
      <c r="B632" s="123"/>
      <c r="L632" s="123"/>
      <c r="V632" s="123"/>
      <c r="AF632" s="123"/>
      <c r="AP632" s="123"/>
      <c r="AZ632" s="123"/>
      <c r="BA632" s="123"/>
      <c r="BJ632" s="123"/>
      <c r="BT632" s="123"/>
      <c r="CD632" s="123"/>
      <c r="CN632" s="123"/>
      <c r="CX632" s="123"/>
      <c r="DH632" s="123"/>
      <c r="DR632" s="123"/>
      <c r="EB632" s="123"/>
      <c r="EL632" s="123"/>
      <c r="EV632" s="123"/>
      <c r="FF632" s="123"/>
      <c r="FP632" s="123"/>
      <c r="FZ632" s="123"/>
      <c r="GJ632" s="123"/>
      <c r="GT632" s="123"/>
      <c r="HD632" s="123"/>
      <c r="HN632" s="123"/>
      <c r="HX632" s="123"/>
    </row>
    <row xmlns:x14ac="http://schemas.microsoft.com/office/spreadsheetml/2009/9/ac" r="633" s="3" customFormat="true" x14ac:dyDescent="0.25">
      <c r="A633" s="384"/>
      <c r="B633" s="123"/>
      <c r="L633" s="123"/>
      <c r="V633" s="123"/>
      <c r="AF633" s="123"/>
      <c r="AP633" s="123"/>
      <c r="AZ633" s="123"/>
      <c r="BA633" s="123"/>
      <c r="BJ633" s="123"/>
      <c r="BT633" s="123"/>
      <c r="CD633" s="123"/>
      <c r="CN633" s="123"/>
      <c r="CX633" s="123"/>
      <c r="DH633" s="123"/>
      <c r="DR633" s="123"/>
      <c r="EB633" s="123"/>
      <c r="EL633" s="123"/>
      <c r="EV633" s="123"/>
      <c r="FF633" s="123"/>
      <c r="FP633" s="123"/>
      <c r="FZ633" s="123"/>
      <c r="GJ633" s="123"/>
      <c r="GT633" s="123"/>
      <c r="HD633" s="123"/>
      <c r="HN633" s="123"/>
      <c r="HX633" s="123"/>
    </row>
    <row xmlns:x14ac="http://schemas.microsoft.com/office/spreadsheetml/2009/9/ac" r="634" s="3" customFormat="true" x14ac:dyDescent="0.25">
      <c r="A634" s="384"/>
      <c r="B634" s="123"/>
      <c r="L634" s="123"/>
      <c r="V634" s="123"/>
      <c r="AF634" s="123"/>
      <c r="AP634" s="123"/>
      <c r="AZ634" s="123"/>
      <c r="BA634" s="123"/>
      <c r="BJ634" s="123"/>
      <c r="BT634" s="123"/>
      <c r="CD634" s="123"/>
      <c r="CN634" s="123"/>
      <c r="CX634" s="123"/>
      <c r="DH634" s="123"/>
      <c r="DR634" s="123"/>
      <c r="EB634" s="123"/>
      <c r="EL634" s="123"/>
      <c r="EV634" s="123"/>
      <c r="FF634" s="123"/>
      <c r="FP634" s="123"/>
      <c r="FZ634" s="123"/>
      <c r="GJ634" s="123"/>
      <c r="GT634" s="123"/>
      <c r="HD634" s="123"/>
      <c r="HN634" s="123"/>
      <c r="HX634" s="123"/>
    </row>
    <row xmlns:x14ac="http://schemas.microsoft.com/office/spreadsheetml/2009/9/ac" r="635" s="3" customFormat="true" x14ac:dyDescent="0.25">
      <c r="A635" s="384"/>
      <c r="B635" s="123"/>
      <c r="L635" s="123"/>
      <c r="V635" s="123"/>
      <c r="AF635" s="123"/>
      <c r="AP635" s="123"/>
      <c r="AZ635" s="123"/>
      <c r="BA635" s="123"/>
      <c r="BJ635" s="123"/>
      <c r="BT635" s="123"/>
      <c r="CD635" s="123"/>
      <c r="CN635" s="123"/>
      <c r="CX635" s="123"/>
      <c r="DH635" s="123"/>
      <c r="DR635" s="123"/>
      <c r="EB635" s="123"/>
      <c r="EL635" s="123"/>
      <c r="EV635" s="123"/>
      <c r="FF635" s="123"/>
      <c r="FP635" s="123"/>
      <c r="FZ635" s="123"/>
      <c r="GJ635" s="123"/>
      <c r="GT635" s="123"/>
      <c r="HD635" s="123"/>
      <c r="HN635" s="123"/>
      <c r="HX635" s="123"/>
    </row>
    <row xmlns:x14ac="http://schemas.microsoft.com/office/spreadsheetml/2009/9/ac" r="636" s="3" customFormat="true" x14ac:dyDescent="0.25">
      <c r="A636" s="384"/>
      <c r="B636" s="123"/>
      <c r="L636" s="123"/>
      <c r="V636" s="123"/>
      <c r="AF636" s="123"/>
      <c r="AP636" s="123"/>
      <c r="AZ636" s="123"/>
      <c r="BA636" s="123"/>
      <c r="BJ636" s="123"/>
      <c r="BT636" s="123"/>
      <c r="CD636" s="123"/>
      <c r="CN636" s="123"/>
      <c r="CX636" s="123"/>
      <c r="DH636" s="123"/>
      <c r="DR636" s="123"/>
      <c r="EB636" s="123"/>
      <c r="EL636" s="123"/>
      <c r="EV636" s="123"/>
      <c r="FF636" s="123"/>
      <c r="FP636" s="123"/>
      <c r="FZ636" s="123"/>
      <c r="GJ636" s="123"/>
      <c r="GT636" s="123"/>
      <c r="HD636" s="123"/>
      <c r="HN636" s="123"/>
      <c r="HX636" s="123"/>
    </row>
    <row xmlns:x14ac="http://schemas.microsoft.com/office/spreadsheetml/2009/9/ac" r="637" s="3" customFormat="true" x14ac:dyDescent="0.25">
      <c r="A637" s="384"/>
      <c r="B637" s="123"/>
      <c r="L637" s="123"/>
      <c r="V637" s="123"/>
      <c r="AF637" s="123"/>
      <c r="AP637" s="123"/>
      <c r="AZ637" s="123"/>
      <c r="BA637" s="123"/>
      <c r="BJ637" s="123"/>
      <c r="BT637" s="123"/>
      <c r="CD637" s="123"/>
      <c r="CN637" s="123"/>
      <c r="CX637" s="123"/>
      <c r="DH637" s="123"/>
      <c r="DR637" s="123"/>
      <c r="EB637" s="123"/>
      <c r="EL637" s="123"/>
      <c r="EV637" s="123"/>
      <c r="FF637" s="123"/>
      <c r="FP637" s="123"/>
      <c r="FZ637" s="123"/>
      <c r="GJ637" s="123"/>
      <c r="GT637" s="123"/>
      <c r="HD637" s="123"/>
      <c r="HN637" s="123"/>
      <c r="HX637" s="123"/>
    </row>
  </sheetData>
  <mergeCells count="7">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style="124"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s>
  <sheetData>
    <row xmlns:x14ac="http://schemas.microsoft.com/office/spreadsheetml/2009/9/ac" r="1" s="310" customFormat="true" ht="30" customHeight="true" x14ac:dyDescent="0.25">
      <c r="B1" s="326" t="s">
        <v>22</v>
      </c>
      <c r="C1" s="411" t="s">
        <v>201</v>
      </c>
      <c r="D1" s="307" t="s">
        <v>145</v>
      </c>
      <c r="E1" s="307"/>
      <c r="F1" s="307"/>
      <c r="G1" s="307"/>
      <c r="H1" s="307"/>
      <c r="I1" s="325"/>
      <c r="J1" s="308"/>
      <c r="K1" s="309"/>
      <c r="L1" s="326" t="s">
        <v>22</v>
      </c>
      <c r="M1" s="411" t="s">
        <v>201</v>
      </c>
      <c r="N1" s="307" t="s">
        <v>145</v>
      </c>
      <c r="O1" s="307"/>
      <c r="P1" s="307"/>
      <c r="Q1" s="307"/>
      <c r="R1" s="307"/>
      <c r="S1" s="325"/>
      <c r="T1" s="308"/>
      <c r="U1" s="309"/>
      <c r="V1" s="326" t="s">
        <v>22</v>
      </c>
      <c r="W1" s="411">
        <v>2017</v>
      </c>
      <c r="X1" s="307" t="s">
        <v>145</v>
      </c>
      <c r="Y1" s="307"/>
      <c r="Z1" s="307"/>
      <c r="AA1" s="307"/>
      <c r="AB1" s="307"/>
      <c r="AC1" s="325"/>
      <c r="AD1" s="308"/>
      <c r="AE1" s="309"/>
      <c r="AF1" s="326" t="s">
        <v>22</v>
      </c>
      <c r="AG1" s="411">
        <v>2018</v>
      </c>
      <c r="AH1" s="307" t="s">
        <v>145</v>
      </c>
      <c r="AI1" s="307"/>
      <c r="AJ1" s="307"/>
      <c r="AK1" s="307"/>
      <c r="AL1" s="307"/>
      <c r="AM1" s="325"/>
      <c r="AN1" s="308"/>
      <c r="AO1" s="309"/>
      <c r="AP1" s="326" t="s">
        <v>22</v>
      </c>
      <c r="AQ1" s="411">
        <v>2019</v>
      </c>
      <c r="AR1" s="307" t="s">
        <v>145</v>
      </c>
      <c r="AS1" s="307"/>
      <c r="AT1" s="307"/>
      <c r="AU1" s="307"/>
      <c r="AV1" s="307"/>
      <c r="AW1" s="325"/>
      <c r="AX1" s="308"/>
      <c r="AY1" s="309"/>
      <c r="AZ1" s="326"/>
      <c r="BA1" s="307"/>
      <c r="BB1" s="307"/>
      <c r="BC1" s="307"/>
      <c r="BD1" s="307"/>
      <c r="BE1" s="307"/>
      <c r="BF1" s="307"/>
      <c r="BG1" s="325"/>
    </row>
    <row xmlns:x14ac="http://schemas.microsoft.com/office/spreadsheetml/2009/9/ac" r="2" s="310" customFormat="true" ht="30" customHeight="true" x14ac:dyDescent="0.25">
      <c r="A2" s="568" t="s">
        <v>289</v>
      </c>
      <c r="B2" s="313" t="s">
        <v>199</v>
      </c>
      <c r="C2" s="257" t="s">
        <v>143</v>
      </c>
      <c r="D2" s="257" t="s">
        <v>146</v>
      </c>
      <c r="E2" s="314"/>
      <c r="F2" s="314"/>
      <c r="G2" s="314"/>
      <c r="H2" s="314"/>
      <c r="I2" s="315"/>
      <c r="J2" s="311" t="s">
        <v>202</v>
      </c>
      <c r="K2" s="357"/>
      <c r="L2" s="313" t="s">
        <v>200</v>
      </c>
      <c r="M2" s="257" t="s">
        <v>169</v>
      </c>
      <c r="N2" s="257" t="s">
        <v>168</v>
      </c>
      <c r="O2" s="314"/>
      <c r="P2" s="314"/>
      <c r="Q2" s="314"/>
      <c r="R2" s="314"/>
      <c r="S2" s="315"/>
      <c r="T2" s="311" t="s">
        <v>202</v>
      </c>
      <c r="U2" s="312"/>
      <c r="V2" s="313" t="s">
        <v>218</v>
      </c>
      <c r="W2" s="257" t="s">
        <v>169</v>
      </c>
      <c r="X2" s="257" t="s">
        <v>168</v>
      </c>
      <c r="Y2" s="314"/>
      <c r="Z2" s="314"/>
      <c r="AA2" s="314"/>
      <c r="AB2" s="314"/>
      <c r="AC2" s="315"/>
      <c r="AD2" s="311" t="s">
        <v>202</v>
      </c>
      <c r="AE2" s="312"/>
      <c r="AF2" s="313" t="s">
        <v>222</v>
      </c>
      <c r="AG2" s="257" t="s">
        <v>143</v>
      </c>
      <c r="AH2" s="257" t="s">
        <v>223</v>
      </c>
      <c r="AI2" s="314"/>
      <c r="AJ2" s="314"/>
      <c r="AK2" s="314"/>
      <c r="AL2" s="314"/>
      <c r="AM2" s="315"/>
      <c r="AN2" s="311" t="s">
        <v>202</v>
      </c>
      <c r="AO2" s="312"/>
      <c r="AP2" s="313" t="s">
        <v>219</v>
      </c>
      <c r="AQ2" s="257" t="s">
        <v>169</v>
      </c>
      <c r="AR2" s="257" t="s">
        <v>168</v>
      </c>
      <c r="AS2" s="314"/>
      <c r="AT2" s="314"/>
      <c r="AU2" s="314"/>
      <c r="AV2" s="314"/>
      <c r="AW2" s="315"/>
      <c r="AX2" s="311" t="s">
        <v>202</v>
      </c>
      <c r="AY2" s="312"/>
      <c r="AZ2" s="313"/>
      <c r="BA2" s="257"/>
      <c r="BB2" s="257"/>
      <c r="BC2" s="314"/>
      <c r="BD2" s="314"/>
      <c r="BE2" s="314"/>
      <c r="BF2" s="314"/>
      <c r="BG2" s="315"/>
    </row>
    <row xmlns:x14ac="http://schemas.microsoft.com/office/spreadsheetml/2009/9/ac" r="3" s="250" customFormat="true" ht="18" customHeight="true" x14ac:dyDescent="0.25">
      <c r="A3" s="568"/>
      <c r="B3" s="356" t="s">
        <v>160</v>
      </c>
      <c r="C3" s="259" t="s">
        <v>54</v>
      </c>
      <c r="D3" s="260" t="s">
        <v>7</v>
      </c>
      <c r="E3" s="261" t="s">
        <v>1</v>
      </c>
      <c r="F3" s="261" t="s">
        <v>2</v>
      </c>
      <c r="G3" s="261" t="s">
        <v>16</v>
      </c>
      <c r="H3" s="261" t="s">
        <v>17</v>
      </c>
      <c r="I3" s="262" t="s">
        <v>18</v>
      </c>
      <c r="J3" s="248"/>
      <c r="K3" s="263"/>
      <c r="L3" s="356" t="s">
        <v>160</v>
      </c>
      <c r="M3" s="259" t="s">
        <v>54</v>
      </c>
      <c r="N3" s="260" t="s">
        <v>7</v>
      </c>
      <c r="O3" s="261" t="s">
        <v>1</v>
      </c>
      <c r="P3" s="261" t="s">
        <v>2</v>
      </c>
      <c r="Q3" s="261" t="s">
        <v>16</v>
      </c>
      <c r="R3" s="261" t="s">
        <v>17</v>
      </c>
      <c r="S3" s="262" t="s">
        <v>18</v>
      </c>
      <c r="T3" s="248"/>
      <c r="U3" s="263"/>
      <c r="V3" s="356" t="s">
        <v>160</v>
      </c>
      <c r="W3" s="259" t="s">
        <v>54</v>
      </c>
      <c r="X3" s="260" t="s">
        <v>7</v>
      </c>
      <c r="Y3" s="261" t="s">
        <v>1</v>
      </c>
      <c r="Z3" s="261" t="s">
        <v>2</v>
      </c>
      <c r="AA3" s="261" t="s">
        <v>16</v>
      </c>
      <c r="AB3" s="261" t="s">
        <v>17</v>
      </c>
      <c r="AC3" s="262" t="s">
        <v>18</v>
      </c>
      <c r="AD3" s="248"/>
      <c r="AE3" s="263"/>
      <c r="AF3" s="356" t="s">
        <v>160</v>
      </c>
      <c r="AG3" s="259" t="s">
        <v>54</v>
      </c>
      <c r="AH3" s="260" t="s">
        <v>7</v>
      </c>
      <c r="AI3" s="261" t="s">
        <v>1</v>
      </c>
      <c r="AJ3" s="261" t="s">
        <v>2</v>
      </c>
      <c r="AK3" s="261" t="s">
        <v>16</v>
      </c>
      <c r="AL3" s="261" t="s">
        <v>17</v>
      </c>
      <c r="AM3" s="262" t="s">
        <v>18</v>
      </c>
      <c r="AN3" s="248"/>
      <c r="AO3" s="263"/>
      <c r="AP3" s="356" t="s">
        <v>160</v>
      </c>
      <c r="AQ3" s="259" t="s">
        <v>54</v>
      </c>
      <c r="AR3" s="260" t="s">
        <v>7</v>
      </c>
      <c r="AS3" s="261" t="s">
        <v>1</v>
      </c>
      <c r="AT3" s="261" t="s">
        <v>2</v>
      </c>
      <c r="AU3" s="261" t="s">
        <v>16</v>
      </c>
      <c r="AV3" s="261" t="s">
        <v>17</v>
      </c>
      <c r="AW3" s="262" t="s">
        <v>18</v>
      </c>
      <c r="AX3" s="248"/>
      <c r="AY3" s="263"/>
      <c r="AZ3" s="356"/>
      <c r="BA3" s="259"/>
      <c r="BB3" s="260"/>
      <c r="BC3" s="261"/>
      <c r="BD3" s="261"/>
      <c r="BE3" s="261"/>
      <c r="BF3" s="261"/>
      <c r="BG3" s="262"/>
      <c r="BJ3" s="249"/>
      <c r="BT3" s="249"/>
      <c r="CD3" s="249"/>
      <c r="CN3" s="249"/>
      <c r="CX3" s="249"/>
      <c r="DH3" s="249"/>
      <c r="DR3" s="249"/>
      <c r="EB3" s="249"/>
      <c r="EL3" s="249"/>
      <c r="EV3" s="249"/>
      <c r="FF3" s="249"/>
      <c r="FP3" s="249"/>
      <c r="FZ3" s="249"/>
      <c r="GJ3" s="249"/>
      <c r="GT3" s="249"/>
      <c r="HD3" s="249"/>
      <c r="HN3" s="249"/>
      <c r="HX3" s="249"/>
    </row>
    <row xmlns:x14ac="http://schemas.microsoft.com/office/spreadsheetml/2009/9/ac" r="4" s="4" customFormat="true" x14ac:dyDescent="0.25">
      <c r="A4" s="387" t="str">
        <f>IF(ISBLANK('Data Summary'!A6),"",'Data Summary'!A6)</f>
        <v>SLB_2016_SUR</v>
      </c>
      <c r="B4" s="117"/>
      <c r="C4" s="15" t="s">
        <v>3</v>
      </c>
      <c r="D4" s="9" t="str">
        <f t="shared" ref="D4:I4" si="0">IF(COUNTA(D14)=0,"",D14)</f>
        <v/>
      </c>
      <c r="E4" s="9" t="str">
        <f t="shared" si="0"/>
        <v/>
      </c>
      <c r="F4" s="9" t="str">
        <f t="shared" si="0"/>
        <v/>
      </c>
      <c r="G4" s="9" t="str">
        <f t="shared" si="0"/>
        <v/>
      </c>
      <c r="H4" s="9" t="str">
        <f t="shared" si="0"/>
        <v/>
      </c>
      <c r="I4" s="29" t="str">
        <f t="shared" si="0"/>
        <v/>
      </c>
      <c r="J4" s="23"/>
      <c r="K4" s="17"/>
      <c r="L4" s="117"/>
      <c r="M4" s="15" t="s">
        <v>3</v>
      </c>
      <c r="N4" s="9" t="str">
        <f t="shared" ref="N4:S4" si="1">IF(COUNTA(N14)=0,"",N14)</f>
        <v/>
      </c>
      <c r="O4" s="9" t="str">
        <f t="shared" si="1"/>
        <v/>
      </c>
      <c r="P4" s="9" t="str">
        <f t="shared" si="1"/>
        <v/>
      </c>
      <c r="Q4" s="9" t="str">
        <f t="shared" si="1"/>
        <v/>
      </c>
      <c r="R4" s="9" t="str">
        <f t="shared" si="1"/>
        <v/>
      </c>
      <c r="S4" s="29" t="str">
        <f t="shared" si="1"/>
        <v/>
      </c>
      <c r="T4" s="23"/>
      <c r="U4" s="17"/>
      <c r="V4" s="117"/>
      <c r="W4" s="15" t="s">
        <v>3</v>
      </c>
      <c r="X4" s="9" t="str">
        <f t="shared" ref="X4:AC4" si="2">IF(COUNTA(X14)=0,"",X14)</f>
        <v/>
      </c>
      <c r="Y4" s="9" t="str">
        <f t="shared" si="2"/>
        <v/>
      </c>
      <c r="Z4" s="9" t="str">
        <f t="shared" si="2"/>
        <v/>
      </c>
      <c r="AA4" s="9" t="str">
        <f t="shared" si="2"/>
        <v/>
      </c>
      <c r="AB4" s="9" t="str">
        <f t="shared" si="2"/>
        <v/>
      </c>
      <c r="AC4" s="29" t="str">
        <f t="shared" si="2"/>
        <v/>
      </c>
      <c r="AD4" s="23"/>
      <c r="AE4" s="17"/>
      <c r="AF4" s="117"/>
      <c r="AG4" s="15" t="s">
        <v>3</v>
      </c>
      <c r="AH4" s="9">
        <f t="shared" ref="AH4:AM4" si="3">IF(COUNTA(AH14)=0,"",AH14)</f>
        <v>49.476689162702186</v>
      </c>
      <c r="AI4" s="9" t="str">
        <f t="shared" si="3"/>
        <v/>
      </c>
      <c r="AJ4" s="9" t="str">
        <f t="shared" si="3"/>
        <v/>
      </c>
      <c r="AK4" s="9">
        <f t="shared" si="3"/>
        <v>60.402679999999997</v>
      </c>
      <c r="AL4" s="9">
        <f t="shared" si="3"/>
        <v>48.468470000000003</v>
      </c>
      <c r="AM4" s="29">
        <f t="shared" si="3"/>
        <v>35.85859</v>
      </c>
      <c r="AN4" s="23"/>
      <c r="AO4" s="17"/>
      <c r="AP4" s="117"/>
      <c r="AQ4" s="15" t="s">
        <v>3</v>
      </c>
      <c r="AR4" s="9" t="str">
        <f t="shared" ref="AR4:AW4" si="4">IF(COUNTA(AR14)=0,"",AR14)</f>
        <v/>
      </c>
      <c r="AS4" s="9" t="str">
        <f t="shared" si="4"/>
        <v/>
      </c>
      <c r="AT4" s="9" t="str">
        <f t="shared" si="4"/>
        <v/>
      </c>
      <c r="AU4" s="9" t="str">
        <f t="shared" si="4"/>
        <v/>
      </c>
      <c r="AV4" s="9" t="str">
        <f t="shared" si="4"/>
        <v/>
      </c>
      <c r="AW4" s="29" t="str">
        <f t="shared" si="4"/>
        <v/>
      </c>
      <c r="AX4" s="23"/>
      <c r="AY4" s="17"/>
      <c r="AZ4" s="117"/>
      <c r="BA4" s="15"/>
      <c r="BB4" s="9"/>
      <c r="BC4" s="9"/>
      <c r="BD4" s="9"/>
      <c r="BE4" s="9"/>
      <c r="BF4" s="9"/>
      <c r="BG4" s="29"/>
      <c r="BJ4" s="125"/>
      <c r="BT4" s="125"/>
      <c r="CD4" s="125"/>
      <c r="CN4" s="125"/>
      <c r="CX4" s="125"/>
      <c r="DH4" s="125"/>
      <c r="DR4" s="125"/>
      <c r="EB4" s="125"/>
      <c r="EL4" s="125"/>
      <c r="EV4" s="125"/>
      <c r="FF4" s="125"/>
      <c r="FP4" s="125"/>
      <c r="FZ4" s="125"/>
      <c r="GJ4" s="125"/>
      <c r="GT4" s="125"/>
      <c r="HD4" s="125"/>
      <c r="HN4" s="125"/>
      <c r="HX4" s="125"/>
    </row>
    <row xmlns:x14ac="http://schemas.microsoft.com/office/spreadsheetml/2009/9/ac" r="5" s="4" customFormat="true" x14ac:dyDescent="0.25">
      <c r="A5" s="387" t="str">
        <f ca="true">IF(ISBLANK('Data Summary'!A7),"",'Data Summary'!A7)</f>
        <v>SLB_2016_UIS</v>
      </c>
      <c r="B5" s="117"/>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3"/>
      <c r="K5" s="17"/>
      <c r="L5" s="117"/>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3"/>
      <c r="U5" s="17"/>
      <c r="V5" s="117"/>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c r="AC5" s="29"/>
      <c r="AD5" s="23"/>
      <c r="AE5" s="17"/>
      <c r="AF5" s="117"/>
      <c r="AG5" s="15" t="s">
        <v>0</v>
      </c>
      <c r="AH5" s="9">
        <f>IF((COUNTA(AH15:AH26)=0)+(COUNTA(AH14)=0),"",100-AH14-SUMPRODUCT(AG15:AG26,AH15:AH26))</f>
        <v>13.796387193149378</v>
      </c>
      <c r="AI5" s="9" t="str">
        <f>IF((COUNTA(AI15:AI26)=0)+(COUNTA(AI14)=0),"",100-AI14-SUMPRODUCT(AG15:AG26,AI15:AI26))</f>
        <v/>
      </c>
      <c r="AJ5" s="9" t="str">
        <f>IF((COUNTA(AJ15:AJ26)=0)+(COUNTA(AJ14)=0),"",100-AJ14-SUMPRODUCT(AG15:AG26,AJ15:AJ26))</f>
        <v/>
      </c>
      <c r="AK5" s="9">
        <f>IF((COUNTA(AK15:AK26)=0)+(COUNTA(AK14)=0),"",100-AK14-SUMPRODUCT(AG15:AG26,AK15:AK26))</f>
        <v>5.0335600000000085</v>
      </c>
      <c r="AL5" s="9">
        <f>IF((COUNTA(AL15:AL26)=0)+(COUNTA(AL14)=0),"",100-AL14-SUMPRODUCT(AG15:AG26,AL15:AL26))</f>
        <v>17.2973</v>
      </c>
      <c r="AM5" s="29">
        <f>IF((COUNTA(AM15:AM26)=0)+(COUNTA(AM14)=0),"",100-AM14-SUMPRODUCT(AG15:AG26,AM15:AM26))</f>
        <v>17.171720000000008</v>
      </c>
      <c r="AN5" s="23"/>
      <c r="AO5" s="17"/>
      <c r="AP5" s="117"/>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c r="AW5" s="29"/>
      <c r="AX5" s="23"/>
      <c r="AY5" s="17"/>
      <c r="AZ5" s="117"/>
      <c r="BA5" s="15"/>
      <c r="BB5" s="9"/>
      <c r="BC5" s="9"/>
      <c r="BD5" s="9"/>
      <c r="BE5" s="9"/>
      <c r="BF5" s="9"/>
      <c r="BG5" s="29"/>
      <c r="BJ5" s="125"/>
      <c r="BT5" s="125"/>
      <c r="CD5" s="125"/>
      <c r="CN5" s="125"/>
      <c r="CX5" s="125"/>
      <c r="DH5" s="125"/>
      <c r="DR5" s="125"/>
      <c r="EB5" s="125"/>
      <c r="EL5" s="125"/>
      <c r="EV5" s="125"/>
      <c r="FF5" s="125"/>
      <c r="FP5" s="125"/>
      <c r="FZ5" s="125"/>
      <c r="GJ5" s="125"/>
      <c r="GT5" s="125"/>
      <c r="HD5" s="125"/>
      <c r="HN5" s="125"/>
      <c r="HX5" s="125"/>
    </row>
    <row xmlns:x14ac="http://schemas.microsoft.com/office/spreadsheetml/2009/9/ac" r="6" s="4" customFormat="true" x14ac:dyDescent="0.25">
      <c r="A6" s="387" t="str">
        <f ca="true">IF(ISBLANK('Data Summary'!A8),"",'Data Summary'!A8)</f>
        <v>SLB_2017_UIS</v>
      </c>
      <c r="B6" s="117"/>
      <c r="C6" s="15" t="s">
        <v>19</v>
      </c>
      <c r="D6" s="9" t="str">
        <f>IF(COUNTA(D15:D26)=0,"",SUMPRODUCT(D15:D26,C15:C26))</f>
        <v/>
      </c>
      <c r="E6" s="9" t="str">
        <f>IF(COUNTA(E15:E26)=0,"",SUMPRODUCT(E15:E26,C15:C26))</f>
        <v/>
      </c>
      <c r="F6" s="9">
        <f>IF(COUNTA(F15:F26)=0,"",SUMPRODUCT(F15:F26,C15:C26))</f>
        <v>36</v>
      </c>
      <c r="G6" s="9" t="str">
        <f>IF(COUNTA(G15:G26)=0,"",SUMPRODUCT(G15:G26,C15:C26))</f>
        <v/>
      </c>
      <c r="H6" s="9" t="str">
        <f>IF(COUNTA(H15:H26)=0,"",SUMPRODUCT(H15:H26,C15:C26))</f>
        <v/>
      </c>
      <c r="I6" s="29" t="str">
        <f>IF(COUNTA(I15:I26)=0,"",SUMPRODUCT(I15:I26,C15:C26))</f>
        <v/>
      </c>
      <c r="J6" s="23"/>
      <c r="K6" s="17"/>
      <c r="L6" s="117"/>
      <c r="M6" s="15" t="s">
        <v>19</v>
      </c>
      <c r="N6" s="9" t="str">
        <f>IF(COUNTA(N15:N26)=0,"",SUMPRODUCT(N15:N26,M15:M26))</f>
        <v/>
      </c>
      <c r="O6" s="9" t="str">
        <f>IF(COUNTA(O15:O26)=0,"",SUMPRODUCT(O15:O26,M15:M26))</f>
        <v/>
      </c>
      <c r="P6" s="9" t="str">
        <f>IF(COUNTA(P15:P26)=0,"",SUMPRODUCT(P15:P26,M15:M26))</f>
        <v/>
      </c>
      <c r="Q6" s="9" t="str">
        <f>IF(COUNTA(Q15:Q26)=0,"",SUMPRODUCT(Q15:Q26,M15:M26))</f>
        <v/>
      </c>
      <c r="R6" s="9"/>
      <c r="S6" s="29"/>
      <c r="T6" s="23"/>
      <c r="U6" s="17"/>
      <c r="V6" s="117"/>
      <c r="W6" s="15" t="s">
        <v>19</v>
      </c>
      <c r="X6" s="9" t="str">
        <f>IF(COUNTA(X15:X26)=0,"",SUMPRODUCT(X15:X26,W15:W26))</f>
        <v/>
      </c>
      <c r="Y6" s="9" t="str">
        <f>IF(COUNTA(Y15:Y26)=0,"",SUMPRODUCT(Y15:Y26,W15:W26))</f>
        <v/>
      </c>
      <c r="Z6" s="9" t="str">
        <f>IF(COUNTA(Z15:Z26)=0,"",SUMPRODUCT(Z15:Z26,W15:W26))</f>
        <v/>
      </c>
      <c r="AA6" s="9" t="str">
        <f>IF(COUNTA(AA15:AA26)=0,"",SUMPRODUCT(AA15:AA26,W15:W26))</f>
        <v/>
      </c>
      <c r="AB6" s="9"/>
      <c r="AC6" s="29"/>
      <c r="AD6" s="23"/>
      <c r="AE6" s="17"/>
      <c r="AF6" s="117"/>
      <c r="AG6" s="15" t="s">
        <v>19</v>
      </c>
      <c r="AH6" s="9">
        <f>IF(COUNTA(AH15:AH26)=0,"",SUMPRODUCT(AH15:AH26,AG15:AG26))</f>
        <v>36.726923644148435</v>
      </c>
      <c r="AI6" s="9" t="str">
        <f>IF(COUNTA(AI15:AI26)=0,"",SUMPRODUCT(AI15:AI26,AG15:AG26))</f>
        <v/>
      </c>
      <c r="AJ6" s="9" t="str">
        <f>IF(COUNTA(AJ15:AJ26)=0,"",SUMPRODUCT(AJ15:AJ26,AG15:AG26))</f>
        <v/>
      </c>
      <c r="AK6" s="9">
        <f>IF(COUNTA(AK15:AK26)=0,"",SUMPRODUCT(AK15:AK26,AG15:AG26))</f>
        <v>34.563759999999995</v>
      </c>
      <c r="AL6" s="9">
        <f>IF(COUNTA(AL15:AL26)=0,"",SUMPRODUCT(AL15:AL26,AG15:AG26))</f>
        <v>34.234229999999997</v>
      </c>
      <c r="AM6" s="29">
        <f>IF(COUNTA(AM15:AM26)=0,"",SUMPRODUCT(AM15:AM26,AG15:AG26))</f>
        <v>46.96969</v>
      </c>
      <c r="AN6" s="23"/>
      <c r="AO6" s="17"/>
      <c r="AP6" s="117"/>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c r="AW6" s="29"/>
      <c r="AX6" s="23"/>
      <c r="AY6" s="17"/>
      <c r="AZ6" s="117"/>
      <c r="BA6" s="15"/>
      <c r="BB6" s="9"/>
      <c r="BC6" s="9"/>
      <c r="BD6" s="9"/>
      <c r="BE6" s="9"/>
      <c r="BF6" s="9"/>
      <c r="BG6" s="29"/>
      <c r="BJ6" s="125"/>
      <c r="BT6" s="125"/>
      <c r="CD6" s="125"/>
      <c r="CN6" s="125"/>
      <c r="CX6" s="125"/>
      <c r="DH6" s="125"/>
      <c r="DR6" s="125"/>
      <c r="EB6" s="125"/>
      <c r="EL6" s="125"/>
      <c r="EV6" s="125"/>
      <c r="FF6" s="125"/>
      <c r="FP6" s="125"/>
      <c r="FZ6" s="125"/>
      <c r="GJ6" s="125"/>
      <c r="GT6" s="125"/>
      <c r="HD6" s="125"/>
      <c r="HN6" s="125"/>
      <c r="HX6" s="125"/>
    </row>
    <row xmlns:x14ac="http://schemas.microsoft.com/office/spreadsheetml/2009/9/ac" r="7" s="4" customFormat="true" x14ac:dyDescent="0.25">
      <c r="A7" s="387" t="str">
        <f ca="true">IF(ISBLANK('Data Summary'!A9),"",'Data Summary'!A9)</f>
        <v>SLB_2018_SUR</v>
      </c>
      <c r="B7" s="117"/>
      <c r="C7" s="46" t="s">
        <v>51</v>
      </c>
      <c r="D7" s="19"/>
      <c r="E7" s="19"/>
      <c r="F7" s="19"/>
      <c r="G7" s="19"/>
      <c r="H7" s="19"/>
      <c r="I7" s="77"/>
      <c r="J7" s="23"/>
      <c r="K7" s="17"/>
      <c r="L7" s="117"/>
      <c r="M7" s="46" t="s">
        <v>51</v>
      </c>
      <c r="N7" s="19"/>
      <c r="O7" s="19"/>
      <c r="P7" s="19"/>
      <c r="Q7" s="19"/>
      <c r="R7" s="19"/>
      <c r="S7" s="77"/>
      <c r="T7" s="23"/>
      <c r="U7" s="17"/>
      <c r="V7" s="117"/>
      <c r="W7" s="46" t="s">
        <v>51</v>
      </c>
      <c r="X7" s="19"/>
      <c r="Y7" s="19"/>
      <c r="Z7" s="19"/>
      <c r="AA7" s="19"/>
      <c r="AB7" s="19"/>
      <c r="AC7" s="77"/>
      <c r="AD7" s="23"/>
      <c r="AE7" s="17"/>
      <c r="AF7" s="117" t="s">
        <v>250</v>
      </c>
      <c r="AG7" s="46" t="s">
        <v>51</v>
      </c>
      <c r="AH7" s="19">
        <v>4.6622270694576597</v>
      </c>
      <c r="AI7" s="19"/>
      <c r="AJ7" s="19"/>
      <c r="AK7" s="378">
        <v>25.503360000000001</v>
      </c>
      <c r="AL7" s="378">
        <v>7.7477499999999999</v>
      </c>
      <c r="AM7" s="379">
        <v>3.0303</v>
      </c>
      <c r="AN7" s="23"/>
      <c r="AO7" s="17"/>
      <c r="AP7" s="117"/>
      <c r="AQ7" s="46" t="s">
        <v>51</v>
      </c>
      <c r="AR7" s="19"/>
      <c r="AS7" s="19"/>
      <c r="AT7" s="19"/>
      <c r="AU7" s="19"/>
      <c r="AV7" s="19"/>
      <c r="AW7" s="77"/>
      <c r="AX7" s="23"/>
      <c r="AY7" s="17"/>
      <c r="AZ7" s="117"/>
      <c r="BA7" s="46"/>
      <c r="BB7" s="19"/>
      <c r="BC7" s="19"/>
      <c r="BD7" s="19"/>
      <c r="BE7" s="19"/>
      <c r="BF7" s="19"/>
      <c r="BG7" s="77"/>
      <c r="BJ7" s="125"/>
      <c r="BT7" s="125"/>
      <c r="CD7" s="125"/>
      <c r="CN7" s="125"/>
      <c r="CX7" s="125"/>
      <c r="DH7" s="125"/>
      <c r="DR7" s="125"/>
      <c r="EB7" s="125"/>
      <c r="EL7" s="125"/>
      <c r="EV7" s="125"/>
      <c r="FF7" s="125"/>
      <c r="FP7" s="125"/>
      <c r="FZ7" s="125"/>
      <c r="GJ7" s="125"/>
      <c r="GT7" s="125"/>
      <c r="HD7" s="125"/>
      <c r="HN7" s="125"/>
      <c r="HX7" s="125"/>
    </row>
    <row xmlns:x14ac="http://schemas.microsoft.com/office/spreadsheetml/2009/9/ac" r="8" s="4" customFormat="true" x14ac:dyDescent="0.25">
      <c r="A8" s="387" t="str">
        <f ca="true">IF(ISBLANK('Data Summary'!A10),"",'Data Summary'!A10)</f>
        <v>SLB_2019_UIS</v>
      </c>
      <c r="B8" s="117" t="s">
        <v>153</v>
      </c>
      <c r="C8" s="46" t="s">
        <v>56</v>
      </c>
      <c r="D8" s="19"/>
      <c r="E8" s="19"/>
      <c r="F8" s="19">
        <v>36</v>
      </c>
      <c r="G8" s="19"/>
      <c r="H8" s="19"/>
      <c r="I8" s="77"/>
      <c r="J8" s="23"/>
      <c r="K8" s="17"/>
      <c r="L8" s="117"/>
      <c r="M8" s="46" t="s">
        <v>56</v>
      </c>
      <c r="N8" s="19"/>
      <c r="O8" s="19"/>
      <c r="P8" s="19"/>
      <c r="Q8" s="19"/>
      <c r="R8" s="19"/>
      <c r="S8" s="77"/>
      <c r="T8" s="23"/>
      <c r="U8" s="17"/>
      <c r="V8" s="117"/>
      <c r="W8" s="46" t="s">
        <v>56</v>
      </c>
      <c r="X8" s="19"/>
      <c r="Y8" s="19"/>
      <c r="Z8" s="19"/>
      <c r="AA8" s="19"/>
      <c r="AB8" s="19"/>
      <c r="AC8" s="77"/>
      <c r="AD8" s="23"/>
      <c r="AE8" s="17"/>
      <c r="AF8" s="117" t="s">
        <v>251</v>
      </c>
      <c r="AG8" s="46" t="s">
        <v>56</v>
      </c>
      <c r="AH8" s="19">
        <v>25.023787107516647</v>
      </c>
      <c r="AI8" s="19"/>
      <c r="AJ8" s="19"/>
      <c r="AK8" s="378">
        <v>9.3959700000000002</v>
      </c>
      <c r="AL8" s="378">
        <v>30.45045</v>
      </c>
      <c r="AM8" s="379">
        <v>47.47475</v>
      </c>
      <c r="AN8" s="23"/>
      <c r="AO8" s="17"/>
      <c r="AP8" s="117"/>
      <c r="AQ8" s="46" t="s">
        <v>56</v>
      </c>
      <c r="AR8" s="19"/>
      <c r="AS8" s="19"/>
      <c r="AT8" s="19"/>
      <c r="AU8" s="19"/>
      <c r="AV8" s="19"/>
      <c r="AW8" s="77"/>
      <c r="AX8" s="23"/>
      <c r="AY8" s="17"/>
      <c r="AZ8" s="117"/>
      <c r="BA8" s="46"/>
      <c r="BB8" s="19"/>
      <c r="BC8" s="19"/>
      <c r="BD8" s="19"/>
      <c r="BE8" s="19"/>
      <c r="BF8" s="19"/>
      <c r="BG8" s="77"/>
      <c r="BJ8" s="125"/>
      <c r="BT8" s="125"/>
      <c r="CD8" s="125"/>
      <c r="CN8" s="125"/>
      <c r="CX8" s="125"/>
      <c r="DH8" s="125"/>
      <c r="DR8" s="125"/>
      <c r="EB8" s="125"/>
      <c r="EL8" s="125"/>
      <c r="EV8" s="125"/>
      <c r="FF8" s="125"/>
      <c r="FP8" s="125"/>
      <c r="FZ8" s="125"/>
      <c r="GJ8" s="125"/>
      <c r="GT8" s="125"/>
      <c r="HD8" s="125"/>
      <c r="HN8" s="125"/>
      <c r="HX8" s="125"/>
    </row>
    <row xmlns:x14ac="http://schemas.microsoft.com/office/spreadsheetml/2009/9/ac" r="9" s="4" customFormat="true" x14ac:dyDescent="0.25">
      <c r="A9" s="388" t="str">
        <f ca="true">IF(ISBLANK('Data Summary'!A11),"",'Data Summary'!A11)</f>
        <v/>
      </c>
      <c r="B9" s="117"/>
      <c r="C9" s="46" t="s">
        <v>95</v>
      </c>
      <c r="D9" s="19"/>
      <c r="E9" s="19"/>
      <c r="F9" s="19"/>
      <c r="G9" s="19"/>
      <c r="H9" s="19"/>
      <c r="I9" s="77"/>
      <c r="J9" s="23"/>
      <c r="K9" s="17"/>
      <c r="L9" s="117"/>
      <c r="M9" s="46" t="s">
        <v>95</v>
      </c>
      <c r="N9" s="19"/>
      <c r="O9" s="19"/>
      <c r="P9" s="19"/>
      <c r="Q9" s="19"/>
      <c r="R9" s="19"/>
      <c r="S9" s="77"/>
      <c r="T9" s="23"/>
      <c r="U9" s="17"/>
      <c r="V9" s="117"/>
      <c r="W9" s="46" t="s">
        <v>95</v>
      </c>
      <c r="X9" s="19"/>
      <c r="Y9" s="19"/>
      <c r="Z9" s="19"/>
      <c r="AA9" s="19"/>
      <c r="AB9" s="19"/>
      <c r="AC9" s="77"/>
      <c r="AD9" s="23"/>
      <c r="AE9" s="17"/>
      <c r="AF9" s="117" t="s">
        <v>252</v>
      </c>
      <c r="AG9" s="46" t="s">
        <v>95</v>
      </c>
      <c r="AH9" s="19">
        <v>23.596576355851571</v>
      </c>
      <c r="AI9" s="19"/>
      <c r="AJ9" s="19"/>
      <c r="AK9" s="378">
        <v>8.7248300000000008</v>
      </c>
      <c r="AL9" s="378">
        <v>28.28829</v>
      </c>
      <c r="AM9" s="379">
        <v>45.959600000000002</v>
      </c>
      <c r="AN9" s="23"/>
      <c r="AO9" s="17"/>
      <c r="AP9" s="117"/>
      <c r="AQ9" s="46" t="s">
        <v>95</v>
      </c>
      <c r="AR9" s="19"/>
      <c r="AS9" s="19"/>
      <c r="AT9" s="19"/>
      <c r="AU9" s="19"/>
      <c r="AV9" s="19"/>
      <c r="AW9" s="77"/>
      <c r="AX9" s="23"/>
      <c r="AY9" s="17"/>
      <c r="AZ9" s="117"/>
      <c r="BA9" s="46"/>
      <c r="BB9" s="19"/>
      <c r="BC9" s="19"/>
      <c r="BD9" s="19"/>
      <c r="BE9" s="19"/>
      <c r="BF9" s="19"/>
      <c r="BG9" s="77"/>
      <c r="BJ9" s="125"/>
      <c r="BT9" s="125"/>
      <c r="CD9" s="125"/>
      <c r="CN9" s="125"/>
      <c r="CX9" s="125"/>
      <c r="DH9" s="125"/>
      <c r="DR9" s="125"/>
      <c r="EB9" s="125"/>
      <c r="EL9" s="125"/>
      <c r="EV9" s="125"/>
      <c r="FF9" s="125"/>
      <c r="FP9" s="125"/>
      <c r="FZ9" s="125"/>
      <c r="GJ9" s="125"/>
      <c r="GT9" s="125"/>
      <c r="HD9" s="125"/>
      <c r="HN9" s="125"/>
      <c r="HX9" s="125"/>
    </row>
    <row xmlns:x14ac="http://schemas.microsoft.com/office/spreadsheetml/2009/9/ac" r="10" s="4" customFormat="true" x14ac:dyDescent="0.25">
      <c r="A10" s="388" t="str">
        <f ca="true">IF(ISBLANK('Data Summary'!A12),"",'Data Summary'!A12)</f>
        <v/>
      </c>
      <c r="B10" s="117"/>
      <c r="C10" s="65" t="s">
        <v>21</v>
      </c>
      <c r="D10" s="19"/>
      <c r="E10" s="19"/>
      <c r="F10" s="19"/>
      <c r="G10" s="19"/>
      <c r="H10" s="19"/>
      <c r="I10" s="77"/>
      <c r="J10" s="23"/>
      <c r="K10" s="17"/>
      <c r="L10" s="117"/>
      <c r="M10" s="65" t="s">
        <v>21</v>
      </c>
      <c r="N10" s="78"/>
      <c r="O10" s="19"/>
      <c r="P10" s="19"/>
      <c r="Q10" s="19"/>
      <c r="R10" s="19"/>
      <c r="S10" s="77"/>
      <c r="T10" s="23"/>
      <c r="U10" s="17"/>
      <c r="V10" s="117"/>
      <c r="W10" s="65" t="s">
        <v>21</v>
      </c>
      <c r="X10" s="78"/>
      <c r="Y10" s="19"/>
      <c r="Z10" s="19"/>
      <c r="AA10" s="19"/>
      <c r="AB10" s="19"/>
      <c r="AC10" s="77"/>
      <c r="AD10" s="23"/>
      <c r="AE10" s="17"/>
      <c r="AF10" s="117"/>
      <c r="AG10" s="65" t="s">
        <v>21</v>
      </c>
      <c r="AH10" s="78"/>
      <c r="AI10" s="19"/>
      <c r="AJ10" s="19"/>
      <c r="AK10" s="378"/>
      <c r="AL10" s="378"/>
      <c r="AM10" s="379"/>
      <c r="AN10" s="23"/>
      <c r="AO10" s="17"/>
      <c r="AP10" s="117"/>
      <c r="AQ10" s="65" t="s">
        <v>21</v>
      </c>
      <c r="AR10" s="78"/>
      <c r="AS10" s="19"/>
      <c r="AT10" s="19"/>
      <c r="AU10" s="19"/>
      <c r="AV10" s="19"/>
      <c r="AW10" s="77"/>
      <c r="AX10" s="23"/>
      <c r="AY10" s="17"/>
      <c r="AZ10" s="117"/>
      <c r="BA10" s="65"/>
      <c r="BB10" s="78"/>
      <c r="BC10" s="19"/>
      <c r="BD10" s="19"/>
      <c r="BE10" s="19"/>
      <c r="BF10" s="19"/>
      <c r="BG10" s="77"/>
      <c r="BJ10" s="125"/>
      <c r="BT10" s="125"/>
      <c r="CD10" s="125"/>
      <c r="CN10" s="125"/>
      <c r="CX10" s="125"/>
      <c r="DH10" s="125"/>
      <c r="DR10" s="125"/>
      <c r="EB10" s="125"/>
      <c r="EL10" s="125"/>
      <c r="EV10" s="125"/>
      <c r="FF10" s="125"/>
      <c r="FP10" s="125"/>
      <c r="FZ10" s="125"/>
      <c r="GJ10" s="125"/>
      <c r="GT10" s="125"/>
      <c r="HD10" s="125"/>
      <c r="HN10" s="125"/>
      <c r="HX10" s="125"/>
    </row>
    <row xmlns:x14ac="http://schemas.microsoft.com/office/spreadsheetml/2009/9/ac" r="11" s="4" customFormat="true" x14ac:dyDescent="0.25">
      <c r="A11" s="388" t="str">
        <f ca="true">IF(ISBLANK('Data Summary'!A13),"",'Data Summary'!A13)</f>
        <v/>
      </c>
      <c r="B11" s="117"/>
      <c r="C11" s="65" t="s">
        <v>29</v>
      </c>
      <c r="D11" s="19"/>
      <c r="E11" s="7"/>
      <c r="F11" s="7"/>
      <c r="G11" s="7"/>
      <c r="H11" s="7"/>
      <c r="I11" s="25"/>
      <c r="J11" s="23"/>
      <c r="K11" s="17"/>
      <c r="L11" s="117"/>
      <c r="M11" s="65" t="s">
        <v>29</v>
      </c>
      <c r="N11" s="19"/>
      <c r="O11" s="7"/>
      <c r="P11" s="7"/>
      <c r="Q11" s="7"/>
      <c r="R11" s="7"/>
      <c r="S11" s="25"/>
      <c r="T11" s="23"/>
      <c r="U11" s="17"/>
      <c r="V11" s="117"/>
      <c r="W11" s="65" t="s">
        <v>29</v>
      </c>
      <c r="X11" s="19"/>
      <c r="Y11" s="7"/>
      <c r="Z11" s="7"/>
      <c r="AA11" s="7"/>
      <c r="AB11" s="7"/>
      <c r="AC11" s="25"/>
      <c r="AD11" s="23"/>
      <c r="AE11" s="17"/>
      <c r="AF11" s="117"/>
      <c r="AG11" s="65" t="s">
        <v>29</v>
      </c>
      <c r="AH11" s="19"/>
      <c r="AI11" s="7"/>
      <c r="AJ11" s="7"/>
      <c r="AK11" s="380"/>
      <c r="AL11" s="380"/>
      <c r="AM11" s="25"/>
      <c r="AN11" s="23"/>
      <c r="AO11" s="17"/>
      <c r="AP11" s="117"/>
      <c r="AQ11" s="65" t="s">
        <v>29</v>
      </c>
      <c r="AR11" s="19"/>
      <c r="AS11" s="7"/>
      <c r="AT11" s="7"/>
      <c r="AU11" s="7"/>
      <c r="AV11" s="7"/>
      <c r="AW11" s="25"/>
      <c r="AX11" s="23"/>
      <c r="AY11" s="17"/>
      <c r="AZ11" s="117"/>
      <c r="BA11" s="65"/>
      <c r="BB11" s="19"/>
      <c r="BC11" s="7"/>
      <c r="BD11" s="7"/>
      <c r="BE11" s="7"/>
      <c r="BF11" s="7"/>
      <c r="BG11" s="25"/>
      <c r="BJ11" s="125"/>
      <c r="BT11" s="125"/>
      <c r="CD11" s="125"/>
      <c r="CN11" s="125"/>
      <c r="CX11" s="125"/>
      <c r="DH11" s="125"/>
      <c r="DR11" s="125"/>
      <c r="EB11" s="125"/>
      <c r="EL11" s="125"/>
      <c r="EV11" s="125"/>
      <c r="FF11" s="125"/>
      <c r="FP11" s="125"/>
      <c r="FZ11" s="125"/>
      <c r="GJ11" s="125"/>
      <c r="GT11" s="125"/>
      <c r="HD11" s="125"/>
      <c r="HN11" s="125"/>
      <c r="HX11" s="125"/>
    </row>
    <row xmlns:x14ac="http://schemas.microsoft.com/office/spreadsheetml/2009/9/ac" r="12" s="1" customFormat="true" ht="15.75" customHeight="true" x14ac:dyDescent="0.2">
      <c r="A12" s="388" t="str">
        <f ca="true">IF(ISBLANK('Data Summary'!A14),"",'Data Summary'!A14)</f>
        <v/>
      </c>
      <c r="B12" s="117" t="s">
        <v>151</v>
      </c>
      <c r="C12" s="65" t="s">
        <v>162</v>
      </c>
      <c r="D12" s="19"/>
      <c r="E12" s="19"/>
      <c r="F12" s="19">
        <v>25</v>
      </c>
      <c r="G12" s="19"/>
      <c r="H12" s="19"/>
      <c r="I12" s="77"/>
      <c r="J12" s="23"/>
      <c r="K12" s="17"/>
      <c r="L12" s="117" t="s">
        <v>171</v>
      </c>
      <c r="M12" s="65" t="s">
        <v>162</v>
      </c>
      <c r="N12" s="19">
        <v>28.38</v>
      </c>
      <c r="O12" s="19"/>
      <c r="P12" s="19"/>
      <c r="Q12" s="19"/>
      <c r="R12" s="19">
        <v>22.48</v>
      </c>
      <c r="S12" s="77">
        <v>34.200000000000003</v>
      </c>
      <c r="T12" s="23"/>
      <c r="U12" s="17"/>
      <c r="V12" s="117"/>
      <c r="W12" s="65" t="s">
        <v>162</v>
      </c>
      <c r="X12" s="19"/>
      <c r="Y12" s="19"/>
      <c r="Z12" s="19"/>
      <c r="AA12" s="19"/>
      <c r="AB12" s="19"/>
      <c r="AC12" s="77"/>
      <c r="AD12" s="23"/>
      <c r="AE12" s="17"/>
      <c r="AF12" s="117" t="s">
        <v>249</v>
      </c>
      <c r="AG12" s="65" t="s">
        <v>162</v>
      </c>
      <c r="AH12" s="19">
        <v>9.1807960047409178</v>
      </c>
      <c r="AI12" s="19"/>
      <c r="AJ12" s="19"/>
      <c r="AK12" s="378">
        <v>8.8149201423359997</v>
      </c>
      <c r="AL12" s="378">
        <v>9.6842782616669982</v>
      </c>
      <c r="AM12" s="379">
        <v>21.587081645240001</v>
      </c>
      <c r="AN12" s="23"/>
      <c r="AO12" s="17"/>
      <c r="AP12" s="117"/>
      <c r="AQ12" s="65" t="s">
        <v>162</v>
      </c>
      <c r="AR12" s="19"/>
      <c r="AS12" s="19"/>
      <c r="AT12" s="19"/>
      <c r="AU12" s="19"/>
      <c r="AV12" s="19"/>
      <c r="AW12" s="77"/>
      <c r="AX12" s="23"/>
      <c r="AY12" s="17"/>
      <c r="AZ12" s="117"/>
      <c r="BA12" s="65"/>
      <c r="BB12" s="19"/>
      <c r="BC12" s="19"/>
      <c r="BD12" s="19"/>
      <c r="BE12" s="19"/>
      <c r="BF12" s="19"/>
      <c r="BG12" s="77"/>
      <c r="BJ12" s="126"/>
      <c r="BT12" s="126"/>
      <c r="CD12" s="126"/>
      <c r="CN12" s="126"/>
      <c r="CX12" s="126"/>
      <c r="DH12" s="126"/>
      <c r="DR12" s="126"/>
      <c r="EB12" s="126"/>
      <c r="EL12" s="126"/>
      <c r="EV12" s="126"/>
      <c r="FF12" s="126"/>
      <c r="FP12" s="126"/>
      <c r="FZ12" s="126"/>
      <c r="GJ12" s="126"/>
      <c r="GT12" s="126"/>
      <c r="HD12" s="126"/>
      <c r="HN12" s="126"/>
      <c r="HX12" s="126"/>
    </row>
    <row xmlns:x14ac="http://schemas.microsoft.com/office/spreadsheetml/2009/9/ac" r="13" s="269" customFormat="true" ht="18" customHeight="true" x14ac:dyDescent="0.25">
      <c r="A13" s="388" t="str">
        <f ca="true">IF(ISBLANK('Data Summary'!A15),"",'Data Summary'!A15)</f>
        <v/>
      </c>
      <c r="B13" s="258" t="s">
        <v>55</v>
      </c>
      <c r="C13" s="264" t="s">
        <v>27</v>
      </c>
      <c r="D13" s="265"/>
      <c r="E13" s="265"/>
      <c r="F13" s="265"/>
      <c r="G13" s="266"/>
      <c r="H13" s="266"/>
      <c r="I13" s="267"/>
      <c r="J13" s="248"/>
      <c r="K13" s="263"/>
      <c r="L13" s="258" t="s">
        <v>55</v>
      </c>
      <c r="M13" s="264" t="s">
        <v>27</v>
      </c>
      <c r="N13" s="265"/>
      <c r="O13" s="265"/>
      <c r="P13" s="265"/>
      <c r="Q13" s="266"/>
      <c r="R13" s="266"/>
      <c r="S13" s="267"/>
      <c r="T13" s="248"/>
      <c r="U13" s="263"/>
      <c r="V13" s="258" t="s">
        <v>55</v>
      </c>
      <c r="W13" s="264" t="s">
        <v>27</v>
      </c>
      <c r="X13" s="265"/>
      <c r="Y13" s="265"/>
      <c r="Z13" s="265"/>
      <c r="AA13" s="266"/>
      <c r="AB13" s="266"/>
      <c r="AC13" s="267"/>
      <c r="AD13" s="248"/>
      <c r="AE13" s="263"/>
      <c r="AF13" s="258" t="s">
        <v>55</v>
      </c>
      <c r="AG13" s="264" t="s">
        <v>27</v>
      </c>
      <c r="AH13" s="265"/>
      <c r="AI13" s="265"/>
      <c r="AJ13" s="265"/>
      <c r="AK13" s="266"/>
      <c r="AL13" s="266"/>
      <c r="AM13" s="267"/>
      <c r="AN13" s="248"/>
      <c r="AO13" s="263"/>
      <c r="AP13" s="258" t="s">
        <v>55</v>
      </c>
      <c r="AQ13" s="264" t="s">
        <v>27</v>
      </c>
      <c r="AR13" s="265"/>
      <c r="AS13" s="265"/>
      <c r="AT13" s="265"/>
      <c r="AU13" s="266"/>
      <c r="AV13" s="266"/>
      <c r="AW13" s="267"/>
      <c r="AX13" s="248"/>
      <c r="AY13" s="263"/>
      <c r="AZ13" s="258"/>
      <c r="BA13" s="264"/>
      <c r="BB13" s="265"/>
      <c r="BC13" s="265"/>
      <c r="BD13" s="265"/>
      <c r="BE13" s="266"/>
      <c r="BF13" s="266"/>
      <c r="BG13" s="267"/>
      <c r="BJ13" s="268"/>
      <c r="BT13" s="268"/>
      <c r="CD13" s="268"/>
      <c r="CN13" s="268"/>
      <c r="CX13" s="268"/>
      <c r="DH13" s="268"/>
      <c r="DR13" s="268"/>
      <c r="EB13" s="268"/>
      <c r="EL13" s="268"/>
      <c r="EV13" s="268"/>
      <c r="FF13" s="268"/>
      <c r="FP13" s="268"/>
      <c r="FZ13" s="268"/>
      <c r="GJ13" s="268"/>
      <c r="GT13" s="268"/>
      <c r="HD13" s="268"/>
      <c r="HN13" s="268"/>
      <c r="HX13" s="268"/>
    </row>
    <row xmlns:x14ac="http://schemas.microsoft.com/office/spreadsheetml/2009/9/ac" r="14" x14ac:dyDescent="0.25">
      <c r="A14" s="388" t="str">
        <f ca="true">IF(ISBLANK('Data Summary'!A16),"",'Data Summary'!A16)</f>
        <v/>
      </c>
      <c r="B14" s="118" t="s">
        <v>30</v>
      </c>
      <c r="C14" s="20">
        <v>0</v>
      </c>
      <c r="D14" s="78"/>
      <c r="E14" s="45"/>
      <c r="F14" s="45"/>
      <c r="G14" s="7"/>
      <c r="H14" s="7"/>
      <c r="I14" s="25"/>
      <c r="J14" s="11"/>
      <c r="K14" s="16"/>
      <c r="L14" s="118" t="s">
        <v>30</v>
      </c>
      <c r="M14" s="20">
        <v>0</v>
      </c>
      <c r="N14" s="45"/>
      <c r="O14" s="45"/>
      <c r="P14" s="45"/>
      <c r="Q14" s="7"/>
      <c r="R14" s="7"/>
      <c r="S14" s="25"/>
      <c r="T14" s="11"/>
      <c r="U14" s="16"/>
      <c r="V14" s="118" t="s">
        <v>30</v>
      </c>
      <c r="W14" s="20">
        <v>0</v>
      </c>
      <c r="X14" s="45"/>
      <c r="Y14" s="45"/>
      <c r="Z14" s="45"/>
      <c r="AA14" s="7"/>
      <c r="AB14" s="7"/>
      <c r="AC14" s="25"/>
      <c r="AD14" s="11"/>
      <c r="AE14" s="16"/>
      <c r="AF14" s="118" t="s">
        <v>30</v>
      </c>
      <c r="AG14" s="20">
        <v>0</v>
      </c>
      <c r="AH14" s="45">
        <v>49.476689162702186</v>
      </c>
      <c r="AI14" s="45"/>
      <c r="AJ14" s="45"/>
      <c r="AK14" s="7">
        <v>60.402679999999997</v>
      </c>
      <c r="AL14" s="7">
        <v>48.468470000000003</v>
      </c>
      <c r="AM14" s="25">
        <v>35.85859</v>
      </c>
      <c r="AN14" s="11"/>
      <c r="AO14" s="16"/>
      <c r="AP14" s="118" t="s">
        <v>30</v>
      </c>
      <c r="AQ14" s="20">
        <v>0</v>
      </c>
      <c r="AR14" s="45"/>
      <c r="AS14" s="45"/>
      <c r="AT14" s="45"/>
      <c r="AU14" s="7"/>
      <c r="AV14" s="7"/>
      <c r="AW14" s="25"/>
      <c r="AX14" s="11"/>
      <c r="AY14" s="16"/>
      <c r="AZ14" s="118"/>
      <c r="BA14" s="20"/>
      <c r="BB14" s="45"/>
      <c r="BC14" s="45"/>
      <c r="BD14" s="45"/>
      <c r="BE14" s="7"/>
      <c r="BF14" s="7"/>
      <c r="BG14" s="25"/>
    </row>
    <row xmlns:x14ac="http://schemas.microsoft.com/office/spreadsheetml/2009/9/ac" r="15" s="2" customFormat="true" x14ac:dyDescent="0.25">
      <c r="A15" s="388" t="str">
        <f ca="true">IF(ISBLANK('Data Summary'!A17),"",'Data Summary'!A17)</f>
        <v/>
      </c>
      <c r="B15" s="118" t="s">
        <v>91</v>
      </c>
      <c r="C15" s="79">
        <v>0</v>
      </c>
      <c r="D15" s="45"/>
      <c r="E15" s="45"/>
      <c r="F15" s="45"/>
      <c r="G15" s="7"/>
      <c r="H15" s="7"/>
      <c r="I15" s="25"/>
      <c r="J15" s="11"/>
      <c r="K15" s="16"/>
      <c r="L15" s="118" t="s">
        <v>91</v>
      </c>
      <c r="M15" s="79">
        <v>0</v>
      </c>
      <c r="N15" s="45"/>
      <c r="O15" s="45"/>
      <c r="P15" s="45"/>
      <c r="Q15" s="7"/>
      <c r="R15" s="7"/>
      <c r="S15" s="25"/>
      <c r="T15" s="11"/>
      <c r="U15" s="16"/>
      <c r="V15" s="118" t="s">
        <v>91</v>
      </c>
      <c r="W15" s="79">
        <v>0</v>
      </c>
      <c r="X15" s="45"/>
      <c r="Y15" s="45"/>
      <c r="Z15" s="45"/>
      <c r="AA15" s="7"/>
      <c r="AB15" s="7"/>
      <c r="AC15" s="25"/>
      <c r="AD15" s="11"/>
      <c r="AE15" s="16"/>
      <c r="AF15" s="118" t="s">
        <v>91</v>
      </c>
      <c r="AG15" s="79">
        <v>0</v>
      </c>
      <c r="AH15" s="45">
        <v>0</v>
      </c>
      <c r="AI15" s="45"/>
      <c r="AJ15" s="45"/>
      <c r="AK15" s="7">
        <v>0</v>
      </c>
      <c r="AL15" s="7">
        <v>0</v>
      </c>
      <c r="AM15" s="25">
        <v>0</v>
      </c>
      <c r="AN15" s="11"/>
      <c r="AO15" s="16"/>
      <c r="AP15" s="118" t="s">
        <v>91</v>
      </c>
      <c r="AQ15" s="79">
        <v>0</v>
      </c>
      <c r="AR15" s="45"/>
      <c r="AS15" s="45"/>
      <c r="AT15" s="45"/>
      <c r="AU15" s="7"/>
      <c r="AV15" s="7"/>
      <c r="AW15" s="25"/>
      <c r="AX15" s="11"/>
      <c r="AY15" s="16"/>
      <c r="AZ15" s="118"/>
      <c r="BA15" s="79"/>
      <c r="BB15" s="45"/>
      <c r="BC15" s="45"/>
      <c r="BD15" s="45"/>
      <c r="BE15" s="7"/>
      <c r="BF15" s="7"/>
      <c r="BG15" s="25"/>
      <c r="BJ15" s="128"/>
      <c r="BT15" s="128"/>
      <c r="CD15" s="128"/>
      <c r="CN15" s="128"/>
      <c r="CX15" s="128"/>
      <c r="DH15" s="128"/>
      <c r="DR15" s="128"/>
      <c r="EB15" s="128"/>
      <c r="EL15" s="128"/>
      <c r="EV15" s="128"/>
      <c r="FF15" s="128"/>
      <c r="FP15" s="128"/>
      <c r="FZ15" s="128"/>
      <c r="GJ15" s="128"/>
      <c r="GT15" s="128"/>
      <c r="HD15" s="128"/>
      <c r="HN15" s="128"/>
      <c r="HX15" s="128"/>
    </row>
    <row xmlns:x14ac="http://schemas.microsoft.com/office/spreadsheetml/2009/9/ac" r="16" s="2" customFormat="true" x14ac:dyDescent="0.25">
      <c r="A16" s="388" t="str">
        <f ca="true">IF(ISBLANK('Data Summary'!A18),"",'Data Summary'!A18)</f>
        <v/>
      </c>
      <c r="B16" s="119" t="s">
        <v>144</v>
      </c>
      <c r="C16" s="21">
        <v>1</v>
      </c>
      <c r="D16" s="78"/>
      <c r="E16" s="45"/>
      <c r="F16" s="78">
        <f>25+11</f>
        <v>36</v>
      </c>
      <c r="G16" s="7"/>
      <c r="H16" s="7"/>
      <c r="I16" s="25"/>
      <c r="J16" s="11"/>
      <c r="K16" s="16"/>
      <c r="L16" s="119"/>
      <c r="M16" s="21"/>
      <c r="N16" s="78"/>
      <c r="O16" s="45"/>
      <c r="P16" s="45"/>
      <c r="Q16" s="7"/>
      <c r="R16" s="7"/>
      <c r="S16" s="25"/>
      <c r="T16" s="11"/>
      <c r="U16" s="16"/>
      <c r="V16" s="119"/>
      <c r="W16" s="21"/>
      <c r="X16" s="78"/>
      <c r="Y16" s="45"/>
      <c r="Z16" s="45"/>
      <c r="AA16" s="7"/>
      <c r="AB16" s="7"/>
      <c r="AC16" s="25"/>
      <c r="AD16" s="11"/>
      <c r="AE16" s="16"/>
      <c r="AF16" s="119" t="s">
        <v>242</v>
      </c>
      <c r="AG16" s="21">
        <v>1</v>
      </c>
      <c r="AH16" s="78">
        <v>14.176973101807802</v>
      </c>
      <c r="AI16" s="45"/>
      <c r="AJ16" s="45"/>
      <c r="AK16" s="7">
        <v>15.43624</v>
      </c>
      <c r="AL16" s="7">
        <v>10.99099</v>
      </c>
      <c r="AM16" s="25">
        <v>21.212119999999999</v>
      </c>
      <c r="AN16" s="11"/>
      <c r="AO16" s="16"/>
      <c r="AP16" s="119"/>
      <c r="AQ16" s="21"/>
      <c r="AR16" s="78"/>
      <c r="AS16" s="45"/>
      <c r="AT16" s="45"/>
      <c r="AU16" s="7"/>
      <c r="AV16" s="7"/>
      <c r="AW16" s="25"/>
      <c r="AX16" s="11"/>
      <c r="AY16" s="16"/>
      <c r="AZ16" s="119"/>
      <c r="BA16" s="21"/>
      <c r="BB16" s="78"/>
      <c r="BC16" s="45"/>
      <c r="BD16" s="45"/>
      <c r="BE16" s="7"/>
      <c r="BF16" s="7"/>
      <c r="BG16" s="25"/>
      <c r="BJ16" s="128"/>
      <c r="BT16" s="128"/>
      <c r="CD16" s="128"/>
      <c r="CN16" s="128"/>
      <c r="CX16" s="128"/>
      <c r="DH16" s="128"/>
      <c r="DR16" s="128"/>
      <c r="EB16" s="128"/>
      <c r="EL16" s="128"/>
      <c r="EV16" s="128"/>
      <c r="FF16" s="128"/>
      <c r="FP16" s="128"/>
      <c r="FZ16" s="128"/>
      <c r="GJ16" s="128"/>
      <c r="GT16" s="128"/>
      <c r="HD16" s="128"/>
      <c r="HN16" s="128"/>
      <c r="HX16" s="128"/>
    </row>
    <row xmlns:x14ac="http://schemas.microsoft.com/office/spreadsheetml/2009/9/ac" r="17" s="2" customFormat="true" x14ac:dyDescent="0.25">
      <c r="A17" s="388" t="str">
        <f ca="true">IF(ISBLANK('Data Summary'!A19),"",'Data Summary'!A19)</f>
        <v/>
      </c>
      <c r="B17" s="119"/>
      <c r="C17" s="22"/>
      <c r="D17" s="45"/>
      <c r="E17" s="7"/>
      <c r="F17" s="45"/>
      <c r="G17" s="7"/>
      <c r="H17" s="7"/>
      <c r="I17" s="25"/>
      <c r="J17" s="11"/>
      <c r="K17" s="16"/>
      <c r="L17" s="119"/>
      <c r="M17" s="22"/>
      <c r="N17" s="45"/>
      <c r="O17" s="7"/>
      <c r="P17" s="7"/>
      <c r="Q17" s="7"/>
      <c r="R17" s="7"/>
      <c r="S17" s="25"/>
      <c r="T17" s="11"/>
      <c r="U17" s="16"/>
      <c r="V17" s="119"/>
      <c r="W17" s="22"/>
      <c r="X17" s="45"/>
      <c r="Y17" s="7"/>
      <c r="Z17" s="7"/>
      <c r="AA17" s="7"/>
      <c r="AB17" s="7"/>
      <c r="AC17" s="25"/>
      <c r="AD17" s="11"/>
      <c r="AE17" s="16"/>
      <c r="AF17" s="119" t="s">
        <v>243</v>
      </c>
      <c r="AG17" s="22">
        <v>1</v>
      </c>
      <c r="AH17" s="45">
        <v>3.8058977164605134</v>
      </c>
      <c r="AI17" s="7"/>
      <c r="AJ17" s="7"/>
      <c r="AK17" s="7">
        <v>4.0268499999999996</v>
      </c>
      <c r="AL17" s="7">
        <v>4.1441400000000002</v>
      </c>
      <c r="AM17" s="25">
        <v>2.5252500000000002</v>
      </c>
      <c r="AN17" s="11"/>
      <c r="AO17" s="16"/>
      <c r="AP17" s="119"/>
      <c r="AQ17" s="22"/>
      <c r="AR17" s="45"/>
      <c r="AS17" s="7"/>
      <c r="AT17" s="7"/>
      <c r="AU17" s="7"/>
      <c r="AV17" s="7"/>
      <c r="AW17" s="25"/>
      <c r="AX17" s="11"/>
      <c r="AY17" s="16"/>
      <c r="AZ17" s="119"/>
      <c r="BA17" s="22"/>
      <c r="BB17" s="45"/>
      <c r="BC17" s="7"/>
      <c r="BD17" s="7"/>
      <c r="BE17" s="7"/>
      <c r="BF17" s="7"/>
      <c r="BG17" s="25"/>
      <c r="BJ17" s="128"/>
      <c r="BT17" s="128"/>
      <c r="CD17" s="128"/>
      <c r="CN17" s="128"/>
      <c r="CX17" s="128"/>
      <c r="DH17" s="128"/>
      <c r="DR17" s="128"/>
      <c r="EB17" s="128"/>
      <c r="EL17" s="128"/>
      <c r="EV17" s="128"/>
      <c r="FF17" s="128"/>
      <c r="FP17" s="128"/>
      <c r="FZ17" s="128"/>
      <c r="GJ17" s="128"/>
      <c r="GT17" s="128"/>
      <c r="HD17" s="128"/>
      <c r="HN17" s="128"/>
      <c r="HX17" s="128"/>
    </row>
    <row xmlns:x14ac="http://schemas.microsoft.com/office/spreadsheetml/2009/9/ac" r="18" s="2" customFormat="true" x14ac:dyDescent="0.25">
      <c r="A18" s="388" t="str">
        <f ca="true">IF(ISBLANK('Data Summary'!A20),"",'Data Summary'!A20)</f>
        <v/>
      </c>
      <c r="B18" s="119"/>
      <c r="C18" s="22"/>
      <c r="D18" s="7"/>
      <c r="E18" s="7"/>
      <c r="F18" s="7"/>
      <c r="G18" s="7"/>
      <c r="H18" s="7"/>
      <c r="I18" s="25"/>
      <c r="J18" s="11"/>
      <c r="K18" s="16"/>
      <c r="L18" s="119"/>
      <c r="M18" s="22"/>
      <c r="N18" s="7"/>
      <c r="O18" s="7"/>
      <c r="P18" s="7"/>
      <c r="Q18" s="7"/>
      <c r="R18" s="7"/>
      <c r="S18" s="25"/>
      <c r="T18" s="11"/>
      <c r="U18" s="16"/>
      <c r="V18" s="119"/>
      <c r="W18" s="22"/>
      <c r="X18" s="7"/>
      <c r="Y18" s="7"/>
      <c r="Z18" s="7"/>
      <c r="AA18" s="7"/>
      <c r="AB18" s="7"/>
      <c r="AC18" s="25"/>
      <c r="AD18" s="11"/>
      <c r="AE18" s="16"/>
      <c r="AF18" s="119" t="s">
        <v>244</v>
      </c>
      <c r="AG18" s="22">
        <v>0</v>
      </c>
      <c r="AH18" s="7">
        <v>3.5204529971455756</v>
      </c>
      <c r="AI18" s="7"/>
      <c r="AJ18" s="7"/>
      <c r="AK18" s="7">
        <v>1.6778500000000001</v>
      </c>
      <c r="AL18" s="7">
        <v>4.3243200000000002</v>
      </c>
      <c r="AM18" s="25">
        <v>4.0404</v>
      </c>
      <c r="AN18" s="11"/>
      <c r="AO18" s="16"/>
      <c r="AP18" s="119"/>
      <c r="AQ18" s="22"/>
      <c r="AR18" s="7"/>
      <c r="AS18" s="7"/>
      <c r="AT18" s="7"/>
      <c r="AU18" s="7"/>
      <c r="AV18" s="7"/>
      <c r="AW18" s="25"/>
      <c r="AX18" s="11"/>
      <c r="AY18" s="16"/>
      <c r="AZ18" s="119"/>
      <c r="BA18" s="22"/>
      <c r="BB18" s="7"/>
      <c r="BC18" s="7"/>
      <c r="BD18" s="7"/>
      <c r="BE18" s="7"/>
      <c r="BF18" s="7"/>
      <c r="BG18" s="25"/>
      <c r="BJ18" s="128"/>
      <c r="BT18" s="128"/>
      <c r="CD18" s="128"/>
      <c r="CN18" s="128"/>
      <c r="CX18" s="128"/>
      <c r="DH18" s="128"/>
      <c r="DR18" s="128"/>
      <c r="EB18" s="128"/>
      <c r="EL18" s="128"/>
      <c r="EV18" s="128"/>
      <c r="FF18" s="128"/>
      <c r="FP18" s="128"/>
      <c r="FZ18" s="128"/>
      <c r="GJ18" s="128"/>
      <c r="GT18" s="128"/>
      <c r="HD18" s="128"/>
      <c r="HN18" s="128"/>
      <c r="HX18" s="128"/>
    </row>
    <row xmlns:x14ac="http://schemas.microsoft.com/office/spreadsheetml/2009/9/ac" r="19" s="2" customFormat="true" x14ac:dyDescent="0.25">
      <c r="A19" s="388" t="str">
        <f ca="true">IF(ISBLANK('Data Summary'!A21),"",'Data Summary'!A21)</f>
        <v/>
      </c>
      <c r="B19" s="119"/>
      <c r="C19" s="22"/>
      <c r="D19" s="7"/>
      <c r="E19" s="7"/>
      <c r="F19" s="67"/>
      <c r="G19" s="7"/>
      <c r="H19" s="7"/>
      <c r="I19" s="25"/>
      <c r="J19" s="11"/>
      <c r="K19" s="16"/>
      <c r="L19" s="119"/>
      <c r="M19" s="22"/>
      <c r="N19" s="7"/>
      <c r="O19" s="7"/>
      <c r="P19" s="7"/>
      <c r="Q19" s="7"/>
      <c r="R19" s="7"/>
      <c r="S19" s="25"/>
      <c r="T19" s="11"/>
      <c r="U19" s="16"/>
      <c r="V19" s="119"/>
      <c r="W19" s="22"/>
      <c r="X19" s="7"/>
      <c r="Y19" s="7"/>
      <c r="Z19" s="7"/>
      <c r="AA19" s="7"/>
      <c r="AB19" s="7"/>
      <c r="AC19" s="25"/>
      <c r="AD19" s="11"/>
      <c r="AE19" s="16"/>
      <c r="AF19" s="119" t="s">
        <v>245</v>
      </c>
      <c r="AG19" s="22">
        <v>1</v>
      </c>
      <c r="AH19" s="7">
        <v>18.268315946717415</v>
      </c>
      <c r="AI19" s="7"/>
      <c r="AJ19" s="7"/>
      <c r="AK19" s="7">
        <v>14.7651</v>
      </c>
      <c r="AL19" s="7">
        <v>18.73874</v>
      </c>
      <c r="AM19" s="25">
        <v>22.22222</v>
      </c>
      <c r="AN19" s="11"/>
      <c r="AO19" s="16"/>
      <c r="AP19" s="119"/>
      <c r="AQ19" s="22"/>
      <c r="AR19" s="7"/>
      <c r="AS19" s="7"/>
      <c r="AT19" s="7"/>
      <c r="AU19" s="7"/>
      <c r="AV19" s="7"/>
      <c r="AW19" s="25"/>
      <c r="AX19" s="11"/>
      <c r="AY19" s="16"/>
      <c r="AZ19" s="119"/>
      <c r="BA19" s="22"/>
      <c r="BB19" s="7"/>
      <c r="BC19" s="7"/>
      <c r="BD19" s="7"/>
      <c r="BE19" s="7"/>
      <c r="BF19" s="7"/>
      <c r="BG19" s="25"/>
      <c r="BJ19" s="128"/>
      <c r="BT19" s="128"/>
      <c r="CD19" s="128"/>
      <c r="CN19" s="128"/>
      <c r="CX19" s="128"/>
      <c r="DH19" s="128"/>
      <c r="DR19" s="128"/>
      <c r="EB19" s="128"/>
      <c r="EL19" s="128"/>
      <c r="EV19" s="128"/>
      <c r="FF19" s="128"/>
      <c r="FP19" s="128"/>
      <c r="FZ19" s="128"/>
      <c r="GJ19" s="128"/>
      <c r="GT19" s="128"/>
      <c r="HD19" s="128"/>
      <c r="HN19" s="128"/>
      <c r="HX19" s="128"/>
    </row>
    <row xmlns:x14ac="http://schemas.microsoft.com/office/spreadsheetml/2009/9/ac" r="20" s="2" customFormat="true" x14ac:dyDescent="0.25">
      <c r="A20" s="388" t="str">
        <f ca="true">IF(ISBLANK('Data Summary'!A22),"",'Data Summary'!A22)</f>
        <v/>
      </c>
      <c r="B20" s="119"/>
      <c r="C20" s="21"/>
      <c r="D20" s="7"/>
      <c r="E20" s="67"/>
      <c r="F20" s="67"/>
      <c r="G20" s="7"/>
      <c r="H20" s="7"/>
      <c r="I20" s="25"/>
      <c r="J20" s="11"/>
      <c r="K20" s="16"/>
      <c r="L20" s="119"/>
      <c r="M20" s="21"/>
      <c r="N20" s="7"/>
      <c r="O20" s="67"/>
      <c r="P20" s="67"/>
      <c r="Q20" s="7"/>
      <c r="R20" s="7"/>
      <c r="S20" s="25"/>
      <c r="T20" s="11"/>
      <c r="U20" s="16"/>
      <c r="V20" s="119"/>
      <c r="W20" s="21"/>
      <c r="X20" s="7"/>
      <c r="Y20" s="67"/>
      <c r="Z20" s="67"/>
      <c r="AA20" s="7"/>
      <c r="AB20" s="7"/>
      <c r="AC20" s="25"/>
      <c r="AD20" s="11"/>
      <c r="AE20" s="16"/>
      <c r="AF20" s="119" t="s">
        <v>246</v>
      </c>
      <c r="AG20" s="21">
        <v>0</v>
      </c>
      <c r="AH20" s="7">
        <v>9.5147451665080869</v>
      </c>
      <c r="AI20" s="67"/>
      <c r="AJ20" s="67"/>
      <c r="AK20" s="7">
        <v>3.02013</v>
      </c>
      <c r="AL20" s="7">
        <v>12.25225</v>
      </c>
      <c r="AM20" s="25">
        <v>11.616160000000001</v>
      </c>
      <c r="AN20" s="11"/>
      <c r="AO20" s="16"/>
      <c r="AP20" s="119"/>
      <c r="AQ20" s="21"/>
      <c r="AR20" s="7"/>
      <c r="AS20" s="67"/>
      <c r="AT20" s="67"/>
      <c r="AU20" s="7"/>
      <c r="AV20" s="7"/>
      <c r="AW20" s="25"/>
      <c r="AX20" s="11"/>
      <c r="AY20" s="16"/>
      <c r="AZ20" s="119"/>
      <c r="BA20" s="21"/>
      <c r="BB20" s="7"/>
      <c r="BC20" s="67"/>
      <c r="BD20" s="67"/>
      <c r="BE20" s="7"/>
      <c r="BF20" s="7"/>
      <c r="BG20" s="25"/>
      <c r="BJ20" s="128"/>
      <c r="BT20" s="128"/>
      <c r="CD20" s="128"/>
      <c r="CN20" s="128"/>
      <c r="CX20" s="128"/>
      <c r="DH20" s="128"/>
      <c r="DR20" s="128"/>
      <c r="EB20" s="128"/>
      <c r="EL20" s="128"/>
      <c r="EV20" s="128"/>
      <c r="FF20" s="128"/>
      <c r="FP20" s="128"/>
      <c r="FZ20" s="128"/>
      <c r="GJ20" s="128"/>
      <c r="GT20" s="128"/>
      <c r="HD20" s="128"/>
      <c r="HN20" s="128"/>
      <c r="HX20" s="128"/>
    </row>
    <row xmlns:x14ac="http://schemas.microsoft.com/office/spreadsheetml/2009/9/ac" r="21" s="2" customFormat="true" x14ac:dyDescent="0.25">
      <c r="A21" s="388" t="str">
        <f ca="true">IF(ISBLANK('Data Summary'!A23),"",'Data Summary'!A23)</f>
        <v/>
      </c>
      <c r="B21" s="119"/>
      <c r="C21" s="21"/>
      <c r="D21" s="67"/>
      <c r="E21" s="67"/>
      <c r="F21" s="67"/>
      <c r="G21" s="67"/>
      <c r="H21" s="67"/>
      <c r="I21" s="68"/>
      <c r="J21" s="11"/>
      <c r="K21" s="16"/>
      <c r="L21" s="119"/>
      <c r="M21" s="21"/>
      <c r="N21" s="67"/>
      <c r="O21" s="67"/>
      <c r="P21" s="67"/>
      <c r="Q21" s="67"/>
      <c r="R21" s="67"/>
      <c r="S21" s="68"/>
      <c r="T21" s="11"/>
      <c r="U21" s="16"/>
      <c r="V21" s="119"/>
      <c r="W21" s="21"/>
      <c r="X21" s="67"/>
      <c r="Y21" s="67"/>
      <c r="Z21" s="67"/>
      <c r="AA21" s="67"/>
      <c r="AB21" s="67"/>
      <c r="AC21" s="68"/>
      <c r="AD21" s="11"/>
      <c r="AE21" s="16"/>
      <c r="AF21" s="119" t="s">
        <v>247</v>
      </c>
      <c r="AG21" s="21">
        <v>0</v>
      </c>
      <c r="AH21" s="67">
        <v>0.28544215033301612</v>
      </c>
      <c r="AI21" s="67"/>
      <c r="AJ21" s="67"/>
      <c r="AK21" s="67">
        <v>0</v>
      </c>
      <c r="AL21" s="67">
        <v>0.36036000000000001</v>
      </c>
      <c r="AM21" s="68">
        <v>0.50505</v>
      </c>
      <c r="AN21" s="11"/>
      <c r="AO21" s="16"/>
      <c r="AP21" s="119"/>
      <c r="AQ21" s="21"/>
      <c r="AR21" s="67"/>
      <c r="AS21" s="67"/>
      <c r="AT21" s="67"/>
      <c r="AU21" s="67"/>
      <c r="AV21" s="67"/>
      <c r="AW21" s="68"/>
      <c r="AX21" s="11"/>
      <c r="AY21" s="16"/>
      <c r="AZ21" s="119"/>
      <c r="BA21" s="21"/>
      <c r="BB21" s="67"/>
      <c r="BC21" s="67"/>
      <c r="BD21" s="67"/>
      <c r="BE21" s="67"/>
      <c r="BF21" s="67"/>
      <c r="BG21" s="68"/>
      <c r="BJ21" s="128"/>
      <c r="BT21" s="128"/>
      <c r="CD21" s="128"/>
      <c r="CN21" s="128"/>
      <c r="CX21" s="128"/>
      <c r="DH21" s="128"/>
      <c r="DR21" s="128"/>
      <c r="EB21" s="128"/>
      <c r="EL21" s="128"/>
      <c r="EV21" s="128"/>
      <c r="FF21" s="128"/>
      <c r="FP21" s="128"/>
      <c r="FZ21" s="128"/>
      <c r="GJ21" s="128"/>
      <c r="GT21" s="128"/>
      <c r="HD21" s="128"/>
      <c r="HN21" s="128"/>
      <c r="HX21" s="128"/>
    </row>
    <row xmlns:x14ac="http://schemas.microsoft.com/office/spreadsheetml/2009/9/ac" r="22" s="2" customFormat="true" x14ac:dyDescent="0.25">
      <c r="A22" s="388" t="str">
        <f ca="true">IF(ISBLANK('Data Summary'!A24),"",'Data Summary'!A24)</f>
        <v/>
      </c>
      <c r="B22" s="119"/>
      <c r="C22" s="21"/>
      <c r="D22" s="67"/>
      <c r="E22" s="67"/>
      <c r="F22" s="67"/>
      <c r="G22" s="67"/>
      <c r="H22" s="67"/>
      <c r="I22" s="68"/>
      <c r="J22" s="11"/>
      <c r="K22" s="16"/>
      <c r="L22" s="119"/>
      <c r="M22" s="21"/>
      <c r="N22" s="67"/>
      <c r="O22" s="67"/>
      <c r="P22" s="67"/>
      <c r="Q22" s="67"/>
      <c r="R22" s="67"/>
      <c r="S22" s="68"/>
      <c r="T22" s="11"/>
      <c r="U22" s="16"/>
      <c r="V22" s="119"/>
      <c r="W22" s="21"/>
      <c r="X22" s="67"/>
      <c r="Y22" s="67"/>
      <c r="Z22" s="67"/>
      <c r="AA22" s="67"/>
      <c r="AB22" s="67"/>
      <c r="AC22" s="68"/>
      <c r="AD22" s="11"/>
      <c r="AE22" s="16"/>
      <c r="AF22" s="119" t="s">
        <v>169</v>
      </c>
      <c r="AG22" s="21">
        <v>0.5</v>
      </c>
      <c r="AH22" s="67">
        <v>0.95147375832540437</v>
      </c>
      <c r="AI22" s="67"/>
      <c r="AJ22" s="67"/>
      <c r="AK22" s="67">
        <v>0.67113999999999996</v>
      </c>
      <c r="AL22" s="67">
        <v>0.72072000000000003</v>
      </c>
      <c r="AM22" s="68">
        <v>2.0202</v>
      </c>
      <c r="AN22" s="11"/>
      <c r="AO22" s="16"/>
      <c r="AP22" s="119"/>
      <c r="AQ22" s="21"/>
      <c r="AR22" s="67"/>
      <c r="AS22" s="67"/>
      <c r="AT22" s="67"/>
      <c r="AU22" s="67"/>
      <c r="AV22" s="67"/>
      <c r="AW22" s="68"/>
      <c r="AX22" s="11"/>
      <c r="AY22" s="16"/>
      <c r="AZ22" s="119"/>
      <c r="BA22" s="21"/>
      <c r="BB22" s="67"/>
      <c r="BC22" s="67"/>
      <c r="BD22" s="67"/>
      <c r="BE22" s="67"/>
      <c r="BF22" s="67"/>
      <c r="BG22" s="68"/>
      <c r="BJ22" s="128"/>
      <c r="BT22" s="128"/>
      <c r="CD22" s="128"/>
      <c r="CN22" s="128"/>
      <c r="CX22" s="128"/>
      <c r="DH22" s="128"/>
      <c r="DR22" s="128"/>
      <c r="EB22" s="128"/>
      <c r="EL22" s="128"/>
      <c r="EV22" s="128"/>
      <c r="FF22" s="128"/>
      <c r="FP22" s="128"/>
      <c r="FZ22" s="128"/>
      <c r="GJ22" s="128"/>
      <c r="GT22" s="128"/>
      <c r="HD22" s="128"/>
      <c r="HN22" s="128"/>
      <c r="HX22" s="128"/>
    </row>
    <row xmlns:x14ac="http://schemas.microsoft.com/office/spreadsheetml/2009/9/ac" r="23" s="2" customFormat="true" x14ac:dyDescent="0.25">
      <c r="A23" s="388" t="str">
        <f ca="true">IF(ISBLANK('Data Summary'!A25),"",'Data Summary'!A25)</f>
        <v/>
      </c>
      <c r="B23" s="119"/>
      <c r="C23" s="21"/>
      <c r="D23" s="67"/>
      <c r="E23" s="67"/>
      <c r="F23" s="67"/>
      <c r="G23" s="67"/>
      <c r="H23" s="67"/>
      <c r="I23" s="68"/>
      <c r="J23" s="11"/>
      <c r="K23" s="16"/>
      <c r="L23" s="119"/>
      <c r="M23" s="21"/>
      <c r="N23" s="67"/>
      <c r="O23" s="67"/>
      <c r="P23" s="67"/>
      <c r="Q23" s="67"/>
      <c r="R23" s="67"/>
      <c r="S23" s="68"/>
      <c r="T23" s="11"/>
      <c r="U23" s="16"/>
      <c r="V23" s="119"/>
      <c r="W23" s="21"/>
      <c r="X23" s="67"/>
      <c r="Y23" s="67"/>
      <c r="Z23" s="67"/>
      <c r="AA23" s="67"/>
      <c r="AB23" s="67"/>
      <c r="AC23" s="68"/>
      <c r="AD23" s="11"/>
      <c r="AE23" s="16"/>
      <c r="AF23" s="119"/>
      <c r="AG23" s="21"/>
      <c r="AH23" s="67"/>
      <c r="AI23" s="67"/>
      <c r="AJ23" s="67"/>
      <c r="AK23" s="67"/>
      <c r="AL23" s="67"/>
      <c r="AM23" s="68"/>
      <c r="AN23" s="11"/>
      <c r="AO23" s="16"/>
      <c r="AP23" s="119"/>
      <c r="AQ23" s="21"/>
      <c r="AR23" s="67"/>
      <c r="AS23" s="67"/>
      <c r="AT23" s="67"/>
      <c r="AU23" s="67"/>
      <c r="AV23" s="67"/>
      <c r="AW23" s="68"/>
      <c r="AX23" s="11"/>
      <c r="AY23" s="16"/>
      <c r="AZ23" s="119"/>
      <c r="BA23" s="21"/>
      <c r="BB23" s="67"/>
      <c r="BC23" s="67"/>
      <c r="BD23" s="67"/>
      <c r="BE23" s="67"/>
      <c r="BF23" s="67"/>
      <c r="BG23" s="68"/>
      <c r="BJ23" s="128"/>
      <c r="BT23" s="128"/>
      <c r="CD23" s="128"/>
      <c r="CN23" s="128"/>
      <c r="CX23" s="128"/>
      <c r="DH23" s="128"/>
      <c r="DR23" s="128"/>
      <c r="EB23" s="128"/>
      <c r="EL23" s="128"/>
      <c r="EV23" s="128"/>
      <c r="FF23" s="128"/>
      <c r="FP23" s="128"/>
      <c r="FZ23" s="128"/>
      <c r="GJ23" s="128"/>
      <c r="GT23" s="128"/>
      <c r="HD23" s="128"/>
      <c r="HN23" s="128"/>
      <c r="HX23" s="128"/>
    </row>
    <row xmlns:x14ac="http://schemas.microsoft.com/office/spreadsheetml/2009/9/ac" r="24" s="2" customFormat="true" x14ac:dyDescent="0.25">
      <c r="A24" s="388" t="str">
        <f ca="true">IF(ISBLANK('Data Summary'!A26),"",'Data Summary'!A26)</f>
        <v/>
      </c>
      <c r="B24" s="119"/>
      <c r="C24" s="21"/>
      <c r="D24" s="67"/>
      <c r="E24" s="67"/>
      <c r="F24" s="67"/>
      <c r="G24" s="67"/>
      <c r="H24" s="67"/>
      <c r="I24" s="68"/>
      <c r="J24" s="11"/>
      <c r="K24" s="16"/>
      <c r="L24" s="119"/>
      <c r="M24" s="21"/>
      <c r="N24" s="67"/>
      <c r="O24" s="67"/>
      <c r="P24" s="67"/>
      <c r="Q24" s="67"/>
      <c r="R24" s="67"/>
      <c r="S24" s="68"/>
      <c r="T24" s="11"/>
      <c r="U24" s="16"/>
      <c r="V24" s="119"/>
      <c r="W24" s="21"/>
      <c r="X24" s="67"/>
      <c r="Y24" s="67"/>
      <c r="Z24" s="67"/>
      <c r="AA24" s="67"/>
      <c r="AB24" s="67"/>
      <c r="AC24" s="68"/>
      <c r="AD24" s="11"/>
      <c r="AE24" s="16"/>
      <c r="AF24" s="119"/>
      <c r="AG24" s="21"/>
      <c r="AH24" s="67"/>
      <c r="AI24" s="67"/>
      <c r="AJ24" s="67"/>
      <c r="AK24" s="67"/>
      <c r="AL24" s="67"/>
      <c r="AM24" s="68"/>
      <c r="AN24" s="11"/>
      <c r="AO24" s="16"/>
      <c r="AP24" s="119"/>
      <c r="AQ24" s="21"/>
      <c r="AR24" s="67"/>
      <c r="AS24" s="67"/>
      <c r="AT24" s="67"/>
      <c r="AU24" s="67"/>
      <c r="AV24" s="67"/>
      <c r="AW24" s="68"/>
      <c r="AX24" s="11"/>
      <c r="AY24" s="16"/>
      <c r="AZ24" s="119"/>
      <c r="BA24" s="21"/>
      <c r="BB24" s="67"/>
      <c r="BC24" s="67"/>
      <c r="BD24" s="67"/>
      <c r="BE24" s="67"/>
      <c r="BF24" s="67"/>
      <c r="BG24" s="68"/>
      <c r="BJ24" s="128"/>
      <c r="BT24" s="128"/>
      <c r="CD24" s="128"/>
      <c r="CN24" s="128"/>
      <c r="CX24" s="128"/>
      <c r="DH24" s="128"/>
      <c r="DR24" s="128"/>
      <c r="EB24" s="128"/>
      <c r="EL24" s="128"/>
      <c r="EV24" s="128"/>
      <c r="FF24" s="128"/>
      <c r="FP24" s="128"/>
      <c r="FZ24" s="128"/>
      <c r="GJ24" s="128"/>
      <c r="GT24" s="128"/>
      <c r="HD24" s="128"/>
      <c r="HN24" s="128"/>
      <c r="HX24" s="128"/>
    </row>
    <row xmlns:x14ac="http://schemas.microsoft.com/office/spreadsheetml/2009/9/ac" r="25" s="2" customFormat="true" x14ac:dyDescent="0.25">
      <c r="A25" s="388" t="str">
        <f ca="true">IF(ISBLANK('Data Summary'!A27),"",'Data Summary'!A27)</f>
        <v/>
      </c>
      <c r="B25" s="119"/>
      <c r="C25" s="21"/>
      <c r="D25" s="67"/>
      <c r="E25" s="67"/>
      <c r="F25" s="67"/>
      <c r="G25" s="67"/>
      <c r="H25" s="67"/>
      <c r="I25" s="68"/>
      <c r="J25" s="11"/>
      <c r="K25" s="16"/>
      <c r="L25" s="119"/>
      <c r="M25" s="21"/>
      <c r="N25" s="67"/>
      <c r="O25" s="67"/>
      <c r="P25" s="67"/>
      <c r="Q25" s="67"/>
      <c r="R25" s="67"/>
      <c r="S25" s="68"/>
      <c r="T25" s="11"/>
      <c r="U25" s="16"/>
      <c r="V25" s="119"/>
      <c r="W25" s="21"/>
      <c r="X25" s="67"/>
      <c r="Y25" s="67"/>
      <c r="Z25" s="67"/>
      <c r="AA25" s="67"/>
      <c r="AB25" s="67"/>
      <c r="AC25" s="68"/>
      <c r="AD25" s="11"/>
      <c r="AE25" s="16"/>
      <c r="AF25" s="119"/>
      <c r="AG25" s="21"/>
      <c r="AH25" s="67"/>
      <c r="AI25" s="67"/>
      <c r="AJ25" s="67"/>
      <c r="AK25" s="67"/>
      <c r="AL25" s="67"/>
      <c r="AM25" s="68"/>
      <c r="AN25" s="11"/>
      <c r="AO25" s="16"/>
      <c r="AP25" s="119"/>
      <c r="AQ25" s="21"/>
      <c r="AR25" s="67"/>
      <c r="AS25" s="67"/>
      <c r="AT25" s="67"/>
      <c r="AU25" s="67"/>
      <c r="AV25" s="67"/>
      <c r="AW25" s="68"/>
      <c r="AX25" s="11"/>
      <c r="AY25" s="16"/>
      <c r="AZ25" s="119"/>
      <c r="BA25" s="21"/>
      <c r="BB25" s="67"/>
      <c r="BC25" s="67"/>
      <c r="BD25" s="67"/>
      <c r="BE25" s="67"/>
      <c r="BF25" s="67"/>
      <c r="BG25" s="68"/>
      <c r="BJ25" s="128"/>
      <c r="BT25" s="128"/>
      <c r="CD25" s="128"/>
      <c r="CN25" s="128"/>
      <c r="CX25" s="128"/>
      <c r="DH25" s="128"/>
      <c r="DR25" s="128"/>
      <c r="EB25" s="128"/>
      <c r="EL25" s="128"/>
      <c r="EV25" s="128"/>
      <c r="FF25" s="128"/>
      <c r="FP25" s="128"/>
      <c r="FZ25" s="128"/>
      <c r="GJ25" s="128"/>
      <c r="GT25" s="128"/>
      <c r="HD25" s="128"/>
      <c r="HN25" s="128"/>
      <c r="HX25" s="128"/>
    </row>
    <row xmlns:x14ac="http://schemas.microsoft.com/office/spreadsheetml/2009/9/ac" r="26" s="2" customFormat="true" x14ac:dyDescent="0.25">
      <c r="A26" s="388" t="str">
        <f ca="true">IF(ISBLANK('Data Summary'!A28),"",'Data Summary'!A28)</f>
        <v/>
      </c>
      <c r="B26" s="119"/>
      <c r="C26" s="105"/>
      <c r="D26" s="13"/>
      <c r="E26" s="13"/>
      <c r="F26" s="13"/>
      <c r="G26" s="13"/>
      <c r="H26" s="13"/>
      <c r="I26" s="106"/>
      <c r="J26" s="11"/>
      <c r="K26" s="16"/>
      <c r="L26" s="119"/>
      <c r="M26" s="144"/>
      <c r="N26" s="6"/>
      <c r="O26" s="6"/>
      <c r="P26" s="6"/>
      <c r="Q26" s="6"/>
      <c r="R26" s="6"/>
      <c r="S26" s="145"/>
      <c r="T26" s="11"/>
      <c r="U26" s="16"/>
      <c r="V26" s="119"/>
      <c r="W26" s="144"/>
      <c r="X26" s="6"/>
      <c r="Y26" s="6"/>
      <c r="Z26" s="6"/>
      <c r="AA26" s="6"/>
      <c r="AB26" s="6"/>
      <c r="AC26" s="145"/>
      <c r="AD26" s="11"/>
      <c r="AE26" s="16"/>
      <c r="AF26" s="119"/>
      <c r="AG26" s="144"/>
      <c r="AH26" s="6"/>
      <c r="AI26" s="6"/>
      <c r="AJ26" s="6"/>
      <c r="AK26" s="6"/>
      <c r="AL26" s="6"/>
      <c r="AM26" s="145"/>
      <c r="AN26" s="11"/>
      <c r="AO26" s="16"/>
      <c r="AP26" s="119"/>
      <c r="AQ26" s="144"/>
      <c r="AR26" s="6"/>
      <c r="AS26" s="6"/>
      <c r="AT26" s="6"/>
      <c r="AU26" s="6"/>
      <c r="AV26" s="6"/>
      <c r="AW26" s="145"/>
      <c r="AX26" s="11"/>
      <c r="AY26" s="16"/>
      <c r="AZ26" s="119"/>
      <c r="BA26" s="144"/>
      <c r="BB26" s="6"/>
      <c r="BC26" s="6"/>
      <c r="BD26" s="6"/>
      <c r="BE26" s="6"/>
      <c r="BF26" s="6"/>
      <c r="BG26" s="145"/>
      <c r="BJ26" s="128"/>
      <c r="BT26" s="128"/>
      <c r="CD26" s="128"/>
      <c r="CN26" s="128"/>
      <c r="CX26" s="128"/>
      <c r="DH26" s="128"/>
      <c r="DR26" s="128"/>
      <c r="EB26" s="128"/>
      <c r="EL26" s="128"/>
      <c r="EV26" s="128"/>
      <c r="FF26" s="128"/>
      <c r="FP26" s="128"/>
      <c r="FZ26" s="128"/>
      <c r="GJ26" s="128"/>
      <c r="GT26" s="128"/>
      <c r="HD26" s="128"/>
      <c r="HN26" s="128"/>
      <c r="HX26" s="128"/>
    </row>
    <row xmlns:x14ac="http://schemas.microsoft.com/office/spreadsheetml/2009/9/ac" r="27" s="2" customFormat="true" ht="93" customHeight="true" x14ac:dyDescent="0.25">
      <c r="A27" s="388" t="str">
        <f ca="true">IF(ISBLANK('Data Summary'!A29),"",'Data Summary'!A29)</f>
        <v/>
      </c>
      <c r="B27" s="120" t="s">
        <v>12</v>
      </c>
      <c r="C27" s="569" t="s">
        <v>298</v>
      </c>
      <c r="D27" s="570"/>
      <c r="E27" s="570"/>
      <c r="F27" s="570"/>
      <c r="G27" s="570"/>
      <c r="H27" s="570"/>
      <c r="I27" s="571"/>
      <c r="J27" s="11"/>
      <c r="K27" s="16"/>
      <c r="L27" s="120" t="s">
        <v>12</v>
      </c>
      <c r="M27" s="572" t="s">
        <v>296</v>
      </c>
      <c r="N27" s="572"/>
      <c r="O27" s="572"/>
      <c r="P27" s="572"/>
      <c r="Q27" s="572"/>
      <c r="R27" s="572"/>
      <c r="S27" s="573"/>
      <c r="T27" s="11"/>
      <c r="U27" s="16"/>
      <c r="V27" s="120" t="s">
        <v>12</v>
      </c>
      <c r="W27" s="572" t="s">
        <v>220</v>
      </c>
      <c r="X27" s="572"/>
      <c r="Y27" s="572"/>
      <c r="Z27" s="572"/>
      <c r="AA27" s="572"/>
      <c r="AB27" s="572"/>
      <c r="AC27" s="573"/>
      <c r="AD27" s="11"/>
      <c r="AE27" s="16"/>
      <c r="AF27" s="120" t="s">
        <v>12</v>
      </c>
      <c r="AG27" s="574" t="s">
        <v>248</v>
      </c>
      <c r="AH27" s="575"/>
      <c r="AI27" s="575"/>
      <c r="AJ27" s="575"/>
      <c r="AK27" s="575"/>
      <c r="AL27" s="575"/>
      <c r="AM27" s="576"/>
      <c r="AN27" s="11"/>
      <c r="AO27" s="16"/>
      <c r="AP27" s="120" t="s">
        <v>12</v>
      </c>
      <c r="AQ27" s="574" t="s">
        <v>220</v>
      </c>
      <c r="AR27" s="575"/>
      <c r="AS27" s="575"/>
      <c r="AT27" s="575"/>
      <c r="AU27" s="575"/>
      <c r="AV27" s="575"/>
      <c r="AW27" s="576"/>
      <c r="AX27" s="11"/>
      <c r="AY27" s="16"/>
      <c r="AZ27" s="120"/>
      <c r="BA27" s="574"/>
      <c r="BB27" s="575"/>
      <c r="BC27" s="575"/>
      <c r="BD27" s="575"/>
      <c r="BE27" s="575"/>
      <c r="BF27" s="575"/>
      <c r="BG27" s="576"/>
      <c r="BJ27" s="128"/>
      <c r="BT27" s="128"/>
      <c r="CD27" s="128"/>
      <c r="CN27" s="128"/>
      <c r="CX27" s="128"/>
      <c r="DH27" s="128"/>
      <c r="DR27" s="128"/>
      <c r="EB27" s="128"/>
      <c r="EL27" s="128"/>
      <c r="EV27" s="128"/>
      <c r="FF27" s="128"/>
      <c r="FP27" s="128"/>
      <c r="FZ27" s="128"/>
      <c r="GJ27" s="128"/>
      <c r="GT27" s="128"/>
      <c r="HD27" s="128"/>
      <c r="HN27" s="128"/>
      <c r="HX27" s="128"/>
    </row>
    <row xmlns:x14ac="http://schemas.microsoft.com/office/spreadsheetml/2009/9/ac" r="28" s="2" customFormat="true" ht="15.75" customHeight="true" x14ac:dyDescent="0.25">
      <c r="A28" s="388" t="str">
        <f ca="true">IF(ISBLANK('Data Summary'!A30),"",'Data Summary'!A30)</f>
        <v/>
      </c>
      <c r="B28" s="120"/>
      <c r="C28" s="64" t="s">
        <v>106</v>
      </c>
      <c r="D28" s="52"/>
      <c r="E28" s="52"/>
      <c r="F28" s="52"/>
      <c r="G28" s="52"/>
      <c r="H28" s="52"/>
      <c r="I28" s="99"/>
      <c r="J28" s="11"/>
      <c r="K28" s="16"/>
      <c r="L28" s="120"/>
      <c r="M28" s="141" t="s">
        <v>106</v>
      </c>
      <c r="N28" s="52"/>
      <c r="O28" s="52"/>
      <c r="P28" s="52"/>
      <c r="Q28" s="52"/>
      <c r="R28" s="52"/>
      <c r="S28" s="99"/>
      <c r="T28" s="11"/>
      <c r="U28" s="16"/>
      <c r="V28" s="120"/>
      <c r="W28" s="375" t="s">
        <v>106</v>
      </c>
      <c r="X28" s="52"/>
      <c r="Y28" s="52"/>
      <c r="Z28" s="52"/>
      <c r="AA28" s="52"/>
      <c r="AB28" s="52"/>
      <c r="AC28" s="99"/>
      <c r="AD28" s="11"/>
      <c r="AE28" s="16"/>
      <c r="AF28" s="120"/>
      <c r="AG28" s="381" t="s">
        <v>106</v>
      </c>
      <c r="AH28" s="52" t="s">
        <v>149</v>
      </c>
      <c r="AI28" s="52"/>
      <c r="AJ28" s="52"/>
      <c r="AK28" s="52" t="s">
        <v>149</v>
      </c>
      <c r="AL28" s="52" t="s">
        <v>149</v>
      </c>
      <c r="AM28" s="99" t="s">
        <v>149</v>
      </c>
      <c r="AN28" s="11"/>
      <c r="AO28" s="16"/>
      <c r="AP28" s="120"/>
      <c r="AQ28" s="381" t="s">
        <v>106</v>
      </c>
      <c r="AR28" s="52"/>
      <c r="AS28" s="52"/>
      <c r="AT28" s="52"/>
      <c r="AU28" s="52"/>
      <c r="AV28" s="52"/>
      <c r="AW28" s="99"/>
      <c r="AX28" s="11"/>
      <c r="AY28" s="16"/>
      <c r="AZ28" s="120"/>
      <c r="BA28" s="381"/>
      <c r="BB28" s="52"/>
      <c r="BC28" s="52"/>
      <c r="BD28" s="52"/>
      <c r="BE28" s="52"/>
      <c r="BF28" s="52"/>
      <c r="BG28" s="99"/>
      <c r="BJ28" s="128"/>
      <c r="BT28" s="128"/>
      <c r="CD28" s="128"/>
      <c r="CN28" s="128"/>
      <c r="CX28" s="128"/>
      <c r="DH28" s="128"/>
      <c r="DR28" s="128"/>
      <c r="EB28" s="128"/>
      <c r="EL28" s="128"/>
      <c r="EV28" s="128"/>
      <c r="FF28" s="128"/>
      <c r="FP28" s="128"/>
      <c r="FZ28" s="128"/>
      <c r="GJ28" s="128"/>
      <c r="GT28" s="128"/>
      <c r="HD28" s="128"/>
      <c r="HN28" s="128"/>
      <c r="HX28" s="128"/>
    </row>
    <row xmlns:x14ac="http://schemas.microsoft.com/office/spreadsheetml/2009/9/ac" r="29" s="2" customFormat="true" ht="15" customHeight="true" x14ac:dyDescent="0.25">
      <c r="A29" s="388" t="str">
        <f ca="true">IF(ISBLANK('Data Summary'!A31),"",'Data Summary'!A31)</f>
        <v/>
      </c>
      <c r="B29" s="120"/>
      <c r="C29" s="64" t="s">
        <v>88</v>
      </c>
      <c r="D29" s="52"/>
      <c r="E29" s="52"/>
      <c r="F29" s="52" t="s">
        <v>149</v>
      </c>
      <c r="G29" s="52"/>
      <c r="H29" s="52"/>
      <c r="I29" s="99"/>
      <c r="J29" s="11"/>
      <c r="K29" s="16"/>
      <c r="L29" s="120"/>
      <c r="M29" s="141" t="s">
        <v>88</v>
      </c>
      <c r="N29" s="52"/>
      <c r="O29" s="52"/>
      <c r="P29" s="52"/>
      <c r="Q29" s="52"/>
      <c r="R29" s="52"/>
      <c r="S29" s="99"/>
      <c r="T29" s="11"/>
      <c r="U29" s="16"/>
      <c r="V29" s="120"/>
      <c r="W29" s="375" t="s">
        <v>88</v>
      </c>
      <c r="X29" s="52"/>
      <c r="Y29" s="52"/>
      <c r="Z29" s="52"/>
      <c r="AA29" s="52"/>
      <c r="AB29" s="52"/>
      <c r="AC29" s="99"/>
      <c r="AD29" s="11"/>
      <c r="AE29" s="16"/>
      <c r="AF29" s="120"/>
      <c r="AG29" s="381" t="s">
        <v>88</v>
      </c>
      <c r="AH29" s="52" t="s">
        <v>149</v>
      </c>
      <c r="AI29" s="52"/>
      <c r="AJ29" s="52"/>
      <c r="AK29" s="52" t="s">
        <v>149</v>
      </c>
      <c r="AL29" s="52" t="s">
        <v>149</v>
      </c>
      <c r="AM29" s="99" t="s">
        <v>149</v>
      </c>
      <c r="AN29" s="11"/>
      <c r="AO29" s="16"/>
      <c r="AP29" s="120"/>
      <c r="AQ29" s="381" t="s">
        <v>88</v>
      </c>
      <c r="AR29" s="52"/>
      <c r="AS29" s="52"/>
      <c r="AT29" s="52"/>
      <c r="AU29" s="52"/>
      <c r="AV29" s="52"/>
      <c r="AW29" s="99"/>
      <c r="AX29" s="11"/>
      <c r="AY29" s="16"/>
      <c r="AZ29" s="120"/>
      <c r="BA29" s="381"/>
      <c r="BB29" s="52"/>
      <c r="BC29" s="52"/>
      <c r="BD29" s="52"/>
      <c r="BE29" s="52"/>
      <c r="BF29" s="52"/>
      <c r="BG29" s="99"/>
      <c r="BJ29" s="128"/>
      <c r="BT29" s="128"/>
      <c r="CD29" s="128"/>
      <c r="CN29" s="128"/>
      <c r="CX29" s="128"/>
      <c r="DH29" s="128"/>
      <c r="DR29" s="128"/>
      <c r="EB29" s="128"/>
      <c r="EL29" s="128"/>
      <c r="EV29" s="128"/>
      <c r="FF29" s="128"/>
      <c r="FP29" s="128"/>
      <c r="FZ29" s="128"/>
      <c r="GJ29" s="128"/>
      <c r="GT29" s="128"/>
      <c r="HD29" s="128"/>
      <c r="HN29" s="128"/>
      <c r="HX29" s="128"/>
    </row>
    <row xmlns:x14ac="http://schemas.microsoft.com/office/spreadsheetml/2009/9/ac" r="30" s="2" customFormat="true" ht="15" customHeight="true" x14ac:dyDescent="0.25">
      <c r="A30" s="388" t="str">
        <f ca="true">IF(ISBLANK('Data Summary'!A32),"",'Data Summary'!A32)</f>
        <v/>
      </c>
      <c r="B30" s="120"/>
      <c r="C30" s="64" t="s">
        <v>112</v>
      </c>
      <c r="D30" s="52"/>
      <c r="E30" s="52"/>
      <c r="F30" s="52"/>
      <c r="G30" s="52"/>
      <c r="H30" s="52"/>
      <c r="I30" s="99"/>
      <c r="J30" s="11"/>
      <c r="K30" s="16"/>
      <c r="L30" s="120"/>
      <c r="M30" s="141" t="s">
        <v>112</v>
      </c>
      <c r="N30" s="52"/>
      <c r="O30" s="52"/>
      <c r="P30" s="52"/>
      <c r="Q30" s="52"/>
      <c r="R30" s="52"/>
      <c r="S30" s="99"/>
      <c r="T30" s="11"/>
      <c r="U30" s="16"/>
      <c r="V30" s="120"/>
      <c r="W30" s="375" t="s">
        <v>112</v>
      </c>
      <c r="X30" s="52"/>
      <c r="Y30" s="52"/>
      <c r="Z30" s="52"/>
      <c r="AA30" s="52"/>
      <c r="AB30" s="52"/>
      <c r="AC30" s="99"/>
      <c r="AD30" s="11"/>
      <c r="AE30" s="16"/>
      <c r="AF30" s="120"/>
      <c r="AG30" s="381" t="s">
        <v>112</v>
      </c>
      <c r="AH30" s="52"/>
      <c r="AI30" s="52"/>
      <c r="AJ30" s="52"/>
      <c r="AK30" s="52"/>
      <c r="AL30" s="52"/>
      <c r="AM30" s="99"/>
      <c r="AN30" s="11"/>
      <c r="AO30" s="16"/>
      <c r="AP30" s="120"/>
      <c r="AQ30" s="381" t="s">
        <v>112</v>
      </c>
      <c r="AR30" s="52"/>
      <c r="AS30" s="52"/>
      <c r="AT30" s="52"/>
      <c r="AU30" s="52"/>
      <c r="AV30" s="52"/>
      <c r="AW30" s="99"/>
      <c r="AX30" s="11"/>
      <c r="AY30" s="16"/>
      <c r="AZ30" s="120"/>
      <c r="BA30" s="381"/>
      <c r="BB30" s="52"/>
      <c r="BC30" s="52"/>
      <c r="BD30" s="52"/>
      <c r="BE30" s="52"/>
      <c r="BF30" s="52"/>
      <c r="BG30" s="99"/>
      <c r="BJ30" s="128"/>
      <c r="BT30" s="128"/>
      <c r="CD30" s="128"/>
      <c r="CN30" s="128"/>
      <c r="CX30" s="128"/>
      <c r="DH30" s="128"/>
      <c r="DR30" s="128"/>
      <c r="EB30" s="128"/>
      <c r="EL30" s="128"/>
      <c r="EV30" s="128"/>
      <c r="FF30" s="128"/>
      <c r="FP30" s="128"/>
      <c r="FZ30" s="128"/>
      <c r="GJ30" s="128"/>
      <c r="GT30" s="128"/>
      <c r="HD30" s="128"/>
      <c r="HN30" s="128"/>
      <c r="HX30" s="128"/>
    </row>
    <row xmlns:x14ac="http://schemas.microsoft.com/office/spreadsheetml/2009/9/ac" r="31" ht="16.5" customHeight="true" x14ac:dyDescent="0.25">
      <c r="A31" s="388" t="str">
        <f ca="true">IF(ISBLANK('Data Summary'!A33),"",'Data Summary'!A33)</f>
        <v/>
      </c>
      <c r="B31" s="120"/>
      <c r="C31" s="64" t="s">
        <v>113</v>
      </c>
      <c r="D31" s="52"/>
      <c r="E31" s="52"/>
      <c r="F31" s="52"/>
      <c r="G31" s="52"/>
      <c r="H31" s="52"/>
      <c r="I31" s="99"/>
      <c r="J31" s="11"/>
      <c r="K31" s="16"/>
      <c r="L31" s="120"/>
      <c r="M31" s="141" t="s">
        <v>113</v>
      </c>
      <c r="N31" s="52"/>
      <c r="O31" s="52"/>
      <c r="P31" s="52"/>
      <c r="Q31" s="52"/>
      <c r="R31" s="52"/>
      <c r="S31" s="99"/>
      <c r="T31" s="11"/>
      <c r="U31" s="16"/>
      <c r="V31" s="120"/>
      <c r="W31" s="375" t="s">
        <v>113</v>
      </c>
      <c r="X31" s="52"/>
      <c r="Y31" s="52"/>
      <c r="Z31" s="52"/>
      <c r="AA31" s="52"/>
      <c r="AB31" s="52"/>
      <c r="AC31" s="99"/>
      <c r="AD31" s="11"/>
      <c r="AE31" s="16"/>
      <c r="AF31" s="120"/>
      <c r="AG31" s="381" t="s">
        <v>113</v>
      </c>
      <c r="AH31" s="52"/>
      <c r="AI31" s="52"/>
      <c r="AJ31" s="52"/>
      <c r="AK31" s="52"/>
      <c r="AL31" s="52"/>
      <c r="AM31" s="99"/>
      <c r="AN31" s="11"/>
      <c r="AO31" s="16"/>
      <c r="AP31" s="120"/>
      <c r="AQ31" s="381" t="s">
        <v>113</v>
      </c>
      <c r="AR31" s="52"/>
      <c r="AS31" s="52"/>
      <c r="AT31" s="52"/>
      <c r="AU31" s="52"/>
      <c r="AV31" s="52"/>
      <c r="AW31" s="99"/>
      <c r="AX31" s="11"/>
      <c r="AY31" s="16"/>
      <c r="AZ31" s="120"/>
      <c r="BA31" s="381"/>
      <c r="BB31" s="52"/>
      <c r="BC31" s="52"/>
      <c r="BD31" s="52"/>
      <c r="BE31" s="52"/>
      <c r="BF31" s="52"/>
      <c r="BG31" s="99"/>
    </row>
    <row xmlns:x14ac="http://schemas.microsoft.com/office/spreadsheetml/2009/9/ac" r="32" ht="16.5" customHeight="true" x14ac:dyDescent="0.25">
      <c r="A32" s="388" t="str">
        <f ca="true">IF(ISBLANK('Data Summary'!A34),"",'Data Summary'!A34)</f>
        <v/>
      </c>
      <c r="B32" s="120"/>
      <c r="C32" s="64" t="s">
        <v>89</v>
      </c>
      <c r="D32" s="52"/>
      <c r="E32" s="52"/>
      <c r="F32" s="52" t="s">
        <v>149</v>
      </c>
      <c r="G32" s="52"/>
      <c r="H32" s="52"/>
      <c r="I32" s="99"/>
      <c r="J32" s="11"/>
      <c r="K32" s="16"/>
      <c r="L32" s="120"/>
      <c r="M32" s="141" t="s">
        <v>89</v>
      </c>
      <c r="N32" s="52" t="s">
        <v>149</v>
      </c>
      <c r="O32" s="52"/>
      <c r="P32" s="52"/>
      <c r="Q32" s="52"/>
      <c r="R32" s="52" t="s">
        <v>149</v>
      </c>
      <c r="S32" s="99" t="s">
        <v>149</v>
      </c>
      <c r="T32" s="11"/>
      <c r="U32" s="16"/>
      <c r="V32" s="120"/>
      <c r="W32" s="375" t="s">
        <v>89</v>
      </c>
      <c r="X32" s="52"/>
      <c r="Y32" s="52"/>
      <c r="Z32" s="52"/>
      <c r="AA32" s="52"/>
      <c r="AB32" s="52"/>
      <c r="AC32" s="99"/>
      <c r="AD32" s="11"/>
      <c r="AE32" s="16"/>
      <c r="AF32" s="120"/>
      <c r="AG32" s="381" t="s">
        <v>89</v>
      </c>
      <c r="AH32" s="52" t="s">
        <v>149</v>
      </c>
      <c r="AI32" s="52"/>
      <c r="AJ32" s="52"/>
      <c r="AK32" s="52" t="s">
        <v>149</v>
      </c>
      <c r="AL32" s="52" t="s">
        <v>149</v>
      </c>
      <c r="AM32" s="99" t="s">
        <v>149</v>
      </c>
      <c r="AN32" s="11"/>
      <c r="AO32" s="16"/>
      <c r="AP32" s="120"/>
      <c r="AQ32" s="381" t="s">
        <v>89</v>
      </c>
      <c r="AR32" s="52"/>
      <c r="AS32" s="52"/>
      <c r="AT32" s="52"/>
      <c r="AU32" s="52"/>
      <c r="AV32" s="52"/>
      <c r="AW32" s="99"/>
      <c r="AX32" s="11"/>
      <c r="AY32" s="16"/>
      <c r="AZ32" s="120"/>
      <c r="BA32" s="381"/>
      <c r="BB32" s="52"/>
      <c r="BC32" s="52"/>
      <c r="BD32" s="52"/>
      <c r="BE32" s="52"/>
      <c r="BF32" s="52"/>
      <c r="BG32" s="99"/>
    </row>
    <row xmlns:x14ac="http://schemas.microsoft.com/office/spreadsheetml/2009/9/ac" r="33" ht="16.5" customHeight="true" x14ac:dyDescent="0.25">
      <c r="A33" s="388" t="str">
        <f ca="true">IF(ISBLANK('Data Summary'!A35),"",'Data Summary'!A35)</f>
        <v/>
      </c>
      <c r="B33" s="121"/>
      <c r="C33" s="12" t="s">
        <v>23</v>
      </c>
      <c r="D33" s="10"/>
      <c r="E33" s="10"/>
      <c r="F33" s="10"/>
      <c r="G33" s="10"/>
      <c r="H33" s="10"/>
      <c r="I33" s="104"/>
      <c r="J33" s="11"/>
      <c r="K33" s="16"/>
      <c r="L33" s="121"/>
      <c r="M33" s="12" t="s">
        <v>23</v>
      </c>
      <c r="N33" s="71"/>
      <c r="O33" s="10"/>
      <c r="P33" s="10"/>
      <c r="Q33" s="72"/>
      <c r="R33" s="73"/>
      <c r="S33" s="74"/>
      <c r="T33" s="11"/>
      <c r="U33" s="16"/>
      <c r="V33" s="121"/>
      <c r="W33" s="12" t="s">
        <v>23</v>
      </c>
      <c r="X33" s="71"/>
      <c r="Y33" s="10"/>
      <c r="Z33" s="10"/>
      <c r="AA33" s="72"/>
      <c r="AB33" s="73"/>
      <c r="AC33" s="74"/>
      <c r="AD33" s="11"/>
      <c r="AE33" s="16"/>
      <c r="AF33" s="121"/>
      <c r="AG33" s="12" t="s">
        <v>23</v>
      </c>
      <c r="AH33" s="71" t="s">
        <v>236</v>
      </c>
      <c r="AI33" s="10" t="s">
        <v>236</v>
      </c>
      <c r="AJ33" s="10" t="s">
        <v>236</v>
      </c>
      <c r="AK33" s="72" t="s">
        <v>236</v>
      </c>
      <c r="AL33" s="73" t="s">
        <v>236</v>
      </c>
      <c r="AM33" s="74" t="s">
        <v>236</v>
      </c>
      <c r="AN33" s="11"/>
      <c r="AO33" s="16"/>
      <c r="AP33" s="121"/>
      <c r="AQ33" s="12" t="s">
        <v>23</v>
      </c>
      <c r="AR33" s="71"/>
      <c r="AS33" s="10"/>
      <c r="AT33" s="10"/>
      <c r="AU33" s="72"/>
      <c r="AV33" s="73"/>
      <c r="AW33" s="74"/>
      <c r="AX33" s="11"/>
      <c r="AY33" s="16"/>
      <c r="AZ33" s="121"/>
      <c r="BA33" s="12"/>
      <c r="BB33" s="71"/>
      <c r="BC33" s="10"/>
      <c r="BD33" s="10"/>
      <c r="BE33" s="72"/>
      <c r="BF33" s="73"/>
      <c r="BG33" s="74"/>
    </row>
    <row xmlns:x14ac="http://schemas.microsoft.com/office/spreadsheetml/2009/9/ac" r="34" s="3" customFormat="true" ht="16.5" customHeight="true" thickBot="true" x14ac:dyDescent="0.3">
      <c r="A34" s="388" t="str">
        <f ca="true">IF(ISBLANK('Data Summary'!A36),"",'Data Summary'!A36)</f>
        <v/>
      </c>
      <c r="B34" s="122"/>
      <c r="C34" s="26" t="s">
        <v>20</v>
      </c>
      <c r="D34" s="80"/>
      <c r="E34" s="80"/>
      <c r="F34" s="80">
        <v>76</v>
      </c>
      <c r="G34" s="27">
        <v>25</v>
      </c>
      <c r="H34" s="27">
        <v>49</v>
      </c>
      <c r="I34" s="28">
        <f>19+3+1</f>
        <v>23</v>
      </c>
      <c r="J34" s="24"/>
      <c r="K34" s="18"/>
      <c r="L34" s="122"/>
      <c r="M34" s="26" t="s">
        <v>20</v>
      </c>
      <c r="N34" s="76"/>
      <c r="O34" s="80"/>
      <c r="P34" s="80"/>
      <c r="Q34" s="76"/>
      <c r="R34" s="76"/>
      <c r="S34" s="143"/>
      <c r="T34" s="24"/>
      <c r="U34" s="18"/>
      <c r="V34" s="122"/>
      <c r="W34" s="26" t="s">
        <v>20</v>
      </c>
      <c r="X34" s="76"/>
      <c r="Y34" s="80"/>
      <c r="Z34" s="80"/>
      <c r="AA34" s="76"/>
      <c r="AB34" s="76"/>
      <c r="AC34" s="143"/>
      <c r="AD34" s="24"/>
      <c r="AE34" s="18"/>
      <c r="AF34" s="122"/>
      <c r="AG34" s="26" t="s">
        <v>20</v>
      </c>
      <c r="AH34" s="76">
        <v>1051</v>
      </c>
      <c r="AI34" s="80" t="s">
        <v>236</v>
      </c>
      <c r="AJ34" s="80" t="s">
        <v>236</v>
      </c>
      <c r="AK34" s="76">
        <v>298</v>
      </c>
      <c r="AL34" s="76">
        <v>555</v>
      </c>
      <c r="AM34" s="143">
        <v>198</v>
      </c>
      <c r="AN34" s="24"/>
      <c r="AO34" s="18"/>
      <c r="AP34" s="122"/>
      <c r="AQ34" s="26" t="s">
        <v>20</v>
      </c>
      <c r="AR34" s="76"/>
      <c r="AS34" s="80"/>
      <c r="AT34" s="80"/>
      <c r="AU34" s="76"/>
      <c r="AV34" s="76"/>
      <c r="AW34" s="143"/>
      <c r="AX34" s="24"/>
      <c r="AY34" s="18"/>
      <c r="AZ34" s="122"/>
      <c r="BA34" s="26"/>
      <c r="BB34" s="76"/>
      <c r="BC34" s="80"/>
      <c r="BD34" s="80"/>
      <c r="BE34" s="76"/>
      <c r="BF34" s="76"/>
      <c r="BG34" s="143"/>
      <c r="BJ34" s="123"/>
      <c r="BT34" s="123"/>
      <c r="CD34" s="123"/>
      <c r="CN34" s="123"/>
      <c r="CX34" s="123"/>
      <c r="DH34" s="123"/>
      <c r="DR34" s="123"/>
      <c r="EB34" s="123"/>
      <c r="EL34" s="123"/>
      <c r="EV34" s="123"/>
      <c r="FF34" s="123"/>
      <c r="FP34" s="123"/>
      <c r="FZ34" s="123"/>
      <c r="GJ34" s="123"/>
      <c r="GT34" s="123"/>
      <c r="HD34" s="123"/>
      <c r="HN34" s="123"/>
      <c r="HX34" s="123"/>
    </row>
    <row xmlns:x14ac="http://schemas.microsoft.com/office/spreadsheetml/2009/9/ac" r="35" s="3" customFormat="true" x14ac:dyDescent="0.25">
      <c r="A35" s="388" t="str">
        <f ca="true">IF(ISBLANK('Data Summary'!A37),"",'Data Summary'!A37)</f>
        <v/>
      </c>
      <c r="B35" s="123"/>
      <c r="L35" s="123"/>
      <c r="V35" s="123"/>
      <c r="AF35" s="123"/>
      <c r="AP35" s="123"/>
      <c r="AZ35" s="123"/>
      <c r="BA35" s="123"/>
      <c r="BJ35" s="123"/>
      <c r="BT35" s="123"/>
      <c r="CD35" s="123"/>
      <c r="CN35" s="123"/>
      <c r="CX35" s="123"/>
      <c r="DH35" s="123"/>
      <c r="DR35" s="123"/>
      <c r="EB35" s="123"/>
      <c r="EL35" s="123"/>
      <c r="EV35" s="123"/>
      <c r="FF35" s="123"/>
      <c r="FP35" s="123"/>
      <c r="FZ35" s="123"/>
      <c r="GJ35" s="123"/>
      <c r="GT35" s="123"/>
      <c r="HD35" s="123"/>
      <c r="HN35" s="123"/>
      <c r="HX35" s="123"/>
    </row>
    <row xmlns:x14ac="http://schemas.microsoft.com/office/spreadsheetml/2009/9/ac" r="36" s="3" customFormat="true" x14ac:dyDescent="0.25">
      <c r="A36" s="388" t="str">
        <f ca="true">IF(ISBLANK('Data Summary'!A38),"",'Data Summary'!A38)</f>
        <v/>
      </c>
      <c r="B36" s="123"/>
      <c r="L36" s="123"/>
      <c r="V36" s="123"/>
      <c r="AF36" s="123"/>
      <c r="AP36" s="123"/>
      <c r="AZ36" s="123"/>
      <c r="BA36" s="123"/>
      <c r="BJ36" s="123"/>
      <c r="BT36" s="123"/>
      <c r="CD36" s="123"/>
      <c r="CN36" s="123"/>
      <c r="CX36" s="123"/>
      <c r="DH36" s="123"/>
      <c r="DR36" s="123"/>
      <c r="EB36" s="123"/>
      <c r="EL36" s="123"/>
      <c r="EV36" s="123"/>
      <c r="FF36" s="123"/>
      <c r="FP36" s="123"/>
      <c r="FZ36" s="123"/>
      <c r="GJ36" s="123"/>
      <c r="GT36" s="123"/>
      <c r="HD36" s="123"/>
      <c r="HN36" s="123"/>
      <c r="HX36" s="123"/>
    </row>
    <row xmlns:x14ac="http://schemas.microsoft.com/office/spreadsheetml/2009/9/ac" r="37" s="3" customFormat="true" x14ac:dyDescent="0.25">
      <c r="A37" s="388" t="str">
        <f ca="true">IF(ISBLANK('Data Summary'!A39),"",'Data Summary'!A39)</f>
        <v/>
      </c>
      <c r="B37" s="123"/>
      <c r="L37" s="123"/>
      <c r="V37" s="123"/>
      <c r="AF37" s="123"/>
      <c r="AP37" s="123"/>
      <c r="AZ37" s="123"/>
      <c r="BA37" s="123"/>
      <c r="BJ37" s="123"/>
      <c r="BT37" s="123"/>
      <c r="CD37" s="123"/>
      <c r="CN37" s="123"/>
      <c r="CX37" s="123"/>
      <c r="DH37" s="123"/>
      <c r="DR37" s="123"/>
      <c r="EB37" s="123"/>
      <c r="EL37" s="123"/>
      <c r="EV37" s="123"/>
      <c r="FF37" s="123"/>
      <c r="FP37" s="123"/>
      <c r="FZ37" s="123"/>
      <c r="GJ37" s="123"/>
      <c r="GT37" s="123"/>
      <c r="HD37" s="123"/>
      <c r="HN37" s="123"/>
      <c r="HX37" s="123"/>
    </row>
    <row xmlns:x14ac="http://schemas.microsoft.com/office/spreadsheetml/2009/9/ac" r="38" s="3" customFormat="true" x14ac:dyDescent="0.25">
      <c r="A38" s="388" t="str">
        <f ca="true">IF(ISBLANK('Data Summary'!A40),"",'Data Summary'!A40)</f>
        <v/>
      </c>
      <c r="B38" s="123"/>
      <c r="L38" s="123"/>
      <c r="V38" s="123"/>
      <c r="AF38" s="123"/>
      <c r="AP38" s="123"/>
      <c r="AZ38" s="123"/>
      <c r="BA38" s="123"/>
      <c r="BJ38" s="123"/>
      <c r="BT38" s="123"/>
      <c r="CD38" s="123"/>
      <c r="CN38" s="123"/>
      <c r="CX38" s="123"/>
      <c r="DH38" s="123"/>
      <c r="DR38" s="123"/>
      <c r="EB38" s="123"/>
      <c r="EL38" s="123"/>
      <c r="EV38" s="123"/>
      <c r="FF38" s="123"/>
      <c r="FP38" s="123"/>
      <c r="FZ38" s="123"/>
      <c r="GJ38" s="123"/>
      <c r="GT38" s="123"/>
      <c r="HD38" s="123"/>
      <c r="HN38" s="123"/>
      <c r="HX38" s="123"/>
    </row>
    <row xmlns:x14ac="http://schemas.microsoft.com/office/spreadsheetml/2009/9/ac" r="39" s="3" customFormat="true" x14ac:dyDescent="0.25">
      <c r="A39" s="388" t="str">
        <f ca="true">IF(ISBLANK('Data Summary'!A41),"",'Data Summary'!A41)</f>
        <v/>
      </c>
      <c r="B39" s="123"/>
      <c r="L39" s="123"/>
      <c r="V39" s="123"/>
      <c r="AF39" s="123"/>
      <c r="AP39" s="123"/>
      <c r="AZ39" s="123"/>
      <c r="BA39" s="123"/>
      <c r="BJ39" s="123"/>
      <c r="BT39" s="123"/>
      <c r="CD39" s="123"/>
      <c r="CN39" s="123"/>
      <c r="CX39" s="123"/>
      <c r="DH39" s="123"/>
      <c r="DR39" s="123"/>
      <c r="EB39" s="123"/>
      <c r="EL39" s="123"/>
      <c r="EV39" s="123"/>
      <c r="FF39" s="123"/>
      <c r="FP39" s="123"/>
      <c r="FZ39" s="123"/>
      <c r="GJ39" s="123"/>
      <c r="GT39" s="123"/>
      <c r="HD39" s="123"/>
      <c r="HN39" s="123"/>
      <c r="HX39" s="123"/>
    </row>
    <row xmlns:x14ac="http://schemas.microsoft.com/office/spreadsheetml/2009/9/ac" r="40" s="3" customFormat="true" x14ac:dyDescent="0.25">
      <c r="A40" s="388" t="str">
        <f ca="true">IF(ISBLANK('Data Summary'!A42),"",'Data Summary'!A42)</f>
        <v/>
      </c>
      <c r="B40" s="123"/>
      <c r="L40" s="123"/>
      <c r="V40" s="123"/>
      <c r="AF40" s="123"/>
      <c r="AP40" s="123"/>
      <c r="AZ40" s="123"/>
      <c r="BA40" s="123"/>
      <c r="BJ40" s="123"/>
      <c r="BT40" s="123"/>
      <c r="CD40" s="123"/>
      <c r="CN40" s="123"/>
      <c r="CX40" s="123"/>
      <c r="DH40" s="123"/>
      <c r="DR40" s="123"/>
      <c r="EB40" s="123"/>
      <c r="EL40" s="123"/>
      <c r="EV40" s="123"/>
      <c r="FF40" s="123"/>
      <c r="FP40" s="123"/>
      <c r="FZ40" s="123"/>
      <c r="GJ40" s="123"/>
      <c r="GT40" s="123"/>
      <c r="HD40" s="123"/>
      <c r="HN40" s="123"/>
      <c r="HX40" s="123"/>
    </row>
    <row xmlns:x14ac="http://schemas.microsoft.com/office/spreadsheetml/2009/9/ac" r="41" s="3" customFormat="true" x14ac:dyDescent="0.25">
      <c r="A41" s="388" t="str">
        <f ca="true">IF(ISBLANK('Data Summary'!A43),"",'Data Summary'!A43)</f>
        <v/>
      </c>
      <c r="B41" s="123"/>
      <c r="L41" s="123"/>
      <c r="V41" s="123"/>
      <c r="AF41" s="123"/>
      <c r="AP41" s="123"/>
      <c r="AZ41" s="123"/>
      <c r="BA41" s="123"/>
      <c r="BJ41" s="123"/>
      <c r="BT41" s="123"/>
      <c r="CD41" s="123"/>
      <c r="CN41" s="123"/>
      <c r="CX41" s="123"/>
      <c r="DH41" s="123"/>
      <c r="DR41" s="123"/>
      <c r="EB41" s="123"/>
      <c r="EL41" s="123"/>
      <c r="EV41" s="123"/>
      <c r="FF41" s="123"/>
      <c r="FP41" s="123"/>
      <c r="FZ41" s="123"/>
      <c r="GJ41" s="123"/>
      <c r="GT41" s="123"/>
      <c r="HD41" s="123"/>
      <c r="HN41" s="123"/>
      <c r="HX41" s="123"/>
    </row>
    <row xmlns:x14ac="http://schemas.microsoft.com/office/spreadsheetml/2009/9/ac" r="42" s="3" customFormat="true" x14ac:dyDescent="0.25">
      <c r="A42" s="388" t="str">
        <f ca="true">IF(ISBLANK('Data Summary'!A44),"",'Data Summary'!A44)</f>
        <v/>
      </c>
      <c r="B42" s="123"/>
      <c r="L42" s="123"/>
      <c r="V42" s="123"/>
      <c r="AF42" s="123"/>
      <c r="AP42" s="123"/>
      <c r="AZ42" s="123"/>
      <c r="BA42" s="123"/>
      <c r="BJ42" s="123"/>
      <c r="BT42" s="123"/>
      <c r="CD42" s="123"/>
      <c r="CN42" s="123"/>
      <c r="CX42" s="123"/>
      <c r="DH42" s="123"/>
      <c r="DR42" s="123"/>
      <c r="EB42" s="123"/>
      <c r="EL42" s="123"/>
      <c r="EV42" s="123"/>
      <c r="FF42" s="123"/>
      <c r="FP42" s="123"/>
      <c r="FZ42" s="123"/>
      <c r="GJ42" s="123"/>
      <c r="GT42" s="123"/>
      <c r="HD42" s="123"/>
      <c r="HN42" s="123"/>
      <c r="HX42" s="123"/>
    </row>
    <row xmlns:x14ac="http://schemas.microsoft.com/office/spreadsheetml/2009/9/ac" r="43" s="3" customFormat="true" x14ac:dyDescent="0.25">
      <c r="A43" s="388" t="str">
        <f ca="true">IF(ISBLANK('Data Summary'!A45),"",'Data Summary'!A45)</f>
        <v/>
      </c>
      <c r="B43" s="123"/>
      <c r="L43" s="123"/>
      <c r="V43" s="123"/>
      <c r="AF43" s="123"/>
      <c r="AP43" s="123"/>
      <c r="AZ43" s="123"/>
      <c r="BA43" s="123"/>
      <c r="BJ43" s="123"/>
      <c r="BT43" s="123"/>
      <c r="CD43" s="123"/>
      <c r="CN43" s="123"/>
      <c r="CX43" s="123"/>
      <c r="DH43" s="123"/>
      <c r="DR43" s="123"/>
      <c r="EB43" s="123"/>
      <c r="EL43" s="123"/>
      <c r="EV43" s="123"/>
      <c r="FF43" s="123"/>
      <c r="FP43" s="123"/>
      <c r="FZ43" s="123"/>
      <c r="GJ43" s="123"/>
      <c r="GT43" s="123"/>
      <c r="HD43" s="123"/>
      <c r="HN43" s="123"/>
      <c r="HX43" s="123"/>
    </row>
    <row xmlns:x14ac="http://schemas.microsoft.com/office/spreadsheetml/2009/9/ac" r="44" s="3" customFormat="true" x14ac:dyDescent="0.25">
      <c r="A44" s="388" t="str">
        <f ca="true">IF(ISBLANK('Data Summary'!A46),"",'Data Summary'!A46)</f>
        <v/>
      </c>
      <c r="B44" s="123"/>
      <c r="L44" s="123"/>
      <c r="V44" s="123"/>
      <c r="AF44" s="123"/>
      <c r="AP44" s="123"/>
      <c r="AZ44" s="123"/>
      <c r="BA44" s="123"/>
      <c r="BJ44" s="123"/>
      <c r="BT44" s="123"/>
      <c r="CD44" s="123"/>
      <c r="CN44" s="123"/>
      <c r="CX44" s="123"/>
      <c r="DH44" s="123"/>
      <c r="DR44" s="123"/>
      <c r="EB44" s="123"/>
      <c r="EL44" s="123"/>
      <c r="EV44" s="123"/>
      <c r="FF44" s="123"/>
      <c r="FP44" s="123"/>
      <c r="FZ44" s="123"/>
      <c r="GJ44" s="123"/>
      <c r="GT44" s="123"/>
      <c r="HD44" s="123"/>
      <c r="HN44" s="123"/>
      <c r="HX44" s="123"/>
    </row>
    <row xmlns:x14ac="http://schemas.microsoft.com/office/spreadsheetml/2009/9/ac" r="45" s="3" customFormat="true" x14ac:dyDescent="0.25">
      <c r="A45" s="388" t="str">
        <f ca="true">IF(ISBLANK('Data Summary'!A47),"",'Data Summary'!A47)</f>
        <v/>
      </c>
      <c r="B45" s="123"/>
      <c r="L45" s="123"/>
      <c r="V45" s="123"/>
      <c r="AF45" s="123"/>
      <c r="AP45" s="123"/>
      <c r="AZ45" s="123"/>
      <c r="BA45" s="123"/>
      <c r="BJ45" s="123"/>
      <c r="BT45" s="123"/>
      <c r="CD45" s="123"/>
      <c r="CN45" s="123"/>
      <c r="CX45" s="123"/>
      <c r="DH45" s="123"/>
      <c r="DR45" s="123"/>
      <c r="EB45" s="123"/>
      <c r="EL45" s="123"/>
      <c r="EV45" s="123"/>
      <c r="FF45" s="123"/>
      <c r="FP45" s="123"/>
      <c r="FZ45" s="123"/>
      <c r="GJ45" s="123"/>
      <c r="GT45" s="123"/>
      <c r="HD45" s="123"/>
      <c r="HN45" s="123"/>
      <c r="HX45" s="123"/>
    </row>
    <row xmlns:x14ac="http://schemas.microsoft.com/office/spreadsheetml/2009/9/ac" r="46" s="3" customFormat="true" x14ac:dyDescent="0.25">
      <c r="A46" s="388" t="str">
        <f ca="true">IF(ISBLANK('Data Summary'!A48),"",'Data Summary'!A48)</f>
        <v/>
      </c>
      <c r="B46" s="123"/>
      <c r="L46" s="123"/>
      <c r="V46" s="123"/>
      <c r="AF46" s="123"/>
      <c r="AP46" s="123"/>
      <c r="AZ46" s="123"/>
      <c r="BA46" s="123"/>
      <c r="BJ46" s="123"/>
      <c r="BT46" s="123"/>
      <c r="CD46" s="123"/>
      <c r="CN46" s="123"/>
      <c r="CX46" s="123"/>
      <c r="DH46" s="123"/>
      <c r="DR46" s="123"/>
      <c r="EB46" s="123"/>
      <c r="EL46" s="123"/>
      <c r="EV46" s="123"/>
      <c r="FF46" s="123"/>
      <c r="FP46" s="123"/>
      <c r="FZ46" s="123"/>
      <c r="GJ46" s="123"/>
      <c r="GT46" s="123"/>
      <c r="HD46" s="123"/>
      <c r="HN46" s="123"/>
      <c r="HX46" s="123"/>
    </row>
    <row xmlns:x14ac="http://schemas.microsoft.com/office/spreadsheetml/2009/9/ac" r="47" s="3" customFormat="true" x14ac:dyDescent="0.25">
      <c r="A47" s="388" t="str">
        <f ca="true">IF(ISBLANK('Data Summary'!A49),"",'Data Summary'!A49)</f>
        <v/>
      </c>
      <c r="B47" s="123"/>
      <c r="L47" s="123"/>
      <c r="V47" s="123"/>
      <c r="AF47" s="123"/>
      <c r="AP47" s="123"/>
      <c r="AZ47" s="123"/>
      <c r="BA47" s="123"/>
      <c r="BJ47" s="123"/>
      <c r="BT47" s="123"/>
      <c r="CD47" s="123"/>
      <c r="CN47" s="123"/>
      <c r="CX47" s="123"/>
      <c r="DH47" s="123"/>
      <c r="DR47" s="123"/>
      <c r="EB47" s="123"/>
      <c r="EL47" s="123"/>
      <c r="EV47" s="123"/>
      <c r="FF47" s="123"/>
      <c r="FP47" s="123"/>
      <c r="FZ47" s="123"/>
      <c r="GJ47" s="123"/>
      <c r="GT47" s="123"/>
      <c r="HD47" s="123"/>
      <c r="HN47" s="123"/>
      <c r="HX47" s="123"/>
    </row>
    <row xmlns:x14ac="http://schemas.microsoft.com/office/spreadsheetml/2009/9/ac" r="48" s="3" customFormat="true" x14ac:dyDescent="0.25">
      <c r="A48" s="388" t="str">
        <f ca="true">IF(ISBLANK('Data Summary'!A50),"",'Data Summary'!A50)</f>
        <v/>
      </c>
      <c r="B48" s="123"/>
      <c r="L48" s="123"/>
      <c r="V48" s="123"/>
      <c r="AF48" s="123"/>
      <c r="AP48" s="123"/>
      <c r="AZ48" s="123"/>
      <c r="BA48" s="123"/>
      <c r="BJ48" s="123"/>
      <c r="BT48" s="123"/>
      <c r="CD48" s="123"/>
      <c r="CN48" s="123"/>
      <c r="CX48" s="123"/>
      <c r="DH48" s="123"/>
      <c r="DR48" s="123"/>
      <c r="EB48" s="123"/>
      <c r="EL48" s="123"/>
      <c r="EV48" s="123"/>
      <c r="FF48" s="123"/>
      <c r="FP48" s="123"/>
      <c r="FZ48" s="123"/>
      <c r="GJ48" s="123"/>
      <c r="GT48" s="123"/>
      <c r="HD48" s="123"/>
      <c r="HN48" s="123"/>
      <c r="HX48" s="123"/>
    </row>
    <row xmlns:x14ac="http://schemas.microsoft.com/office/spreadsheetml/2009/9/ac" r="49" s="3" customFormat="true" x14ac:dyDescent="0.25">
      <c r="A49" s="388" t="str">
        <f ca="true">IF(ISBLANK('Data Summary'!A51),"",'Data Summary'!A51)</f>
        <v/>
      </c>
      <c r="B49" s="123"/>
      <c r="L49" s="123"/>
      <c r="V49" s="123"/>
      <c r="AF49" s="123"/>
      <c r="AP49" s="123"/>
      <c r="AZ49" s="123"/>
      <c r="BA49" s="123"/>
      <c r="BJ49" s="123"/>
      <c r="BT49" s="123"/>
      <c r="CD49" s="123"/>
      <c r="CN49" s="123"/>
      <c r="CX49" s="123"/>
      <c r="DH49" s="123"/>
      <c r="DR49" s="123"/>
      <c r="EB49" s="123"/>
      <c r="EL49" s="123"/>
      <c r="EV49" s="123"/>
      <c r="FF49" s="123"/>
      <c r="FP49" s="123"/>
      <c r="FZ49" s="123"/>
      <c r="GJ49" s="123"/>
      <c r="GT49" s="123"/>
      <c r="HD49" s="123"/>
      <c r="HN49" s="123"/>
      <c r="HX49" s="123"/>
    </row>
    <row xmlns:x14ac="http://schemas.microsoft.com/office/spreadsheetml/2009/9/ac" r="50" s="3" customFormat="true" x14ac:dyDescent="0.25">
      <c r="A50" s="388" t="str">
        <f ca="true">IF(ISBLANK('Data Summary'!A52),"",'Data Summary'!A52)</f>
        <v/>
      </c>
      <c r="B50" s="123"/>
      <c r="L50" s="123"/>
      <c r="V50" s="123"/>
      <c r="AF50" s="123"/>
      <c r="AP50" s="123"/>
      <c r="AZ50" s="123"/>
      <c r="BA50" s="123"/>
      <c r="BJ50" s="123"/>
      <c r="BT50" s="123"/>
      <c r="CD50" s="123"/>
      <c r="CN50" s="123"/>
      <c r="CX50" s="123"/>
      <c r="DH50" s="123"/>
      <c r="DR50" s="123"/>
      <c r="EB50" s="123"/>
      <c r="EL50" s="123"/>
      <c r="EV50" s="123"/>
      <c r="FF50" s="123"/>
      <c r="FP50" s="123"/>
      <c r="FZ50" s="123"/>
      <c r="GJ50" s="123"/>
      <c r="GT50" s="123"/>
      <c r="HD50" s="123"/>
      <c r="HN50" s="123"/>
      <c r="HX50" s="123"/>
    </row>
    <row xmlns:x14ac="http://schemas.microsoft.com/office/spreadsheetml/2009/9/ac" r="51" s="3" customFormat="true" x14ac:dyDescent="0.25">
      <c r="A51" s="388" t="str">
        <f ca="true">IF(ISBLANK('Data Summary'!A53),"",'Data Summary'!A53)</f>
        <v/>
      </c>
      <c r="B51" s="123"/>
      <c r="L51" s="123"/>
      <c r="V51" s="123"/>
      <c r="AF51" s="123"/>
      <c r="AP51" s="123"/>
      <c r="AZ51" s="123"/>
      <c r="BA51" s="123"/>
      <c r="BJ51" s="123"/>
      <c r="BT51" s="123"/>
      <c r="CD51" s="123"/>
      <c r="CN51" s="123"/>
      <c r="CX51" s="123"/>
      <c r="DH51" s="123"/>
      <c r="DR51" s="123"/>
      <c r="EB51" s="123"/>
      <c r="EL51" s="123"/>
      <c r="EV51" s="123"/>
      <c r="FF51" s="123"/>
      <c r="FP51" s="123"/>
      <c r="FZ51" s="123"/>
      <c r="GJ51" s="123"/>
      <c r="GT51" s="123"/>
      <c r="HD51" s="123"/>
      <c r="HN51" s="123"/>
      <c r="HX51" s="123"/>
    </row>
    <row xmlns:x14ac="http://schemas.microsoft.com/office/spreadsheetml/2009/9/ac" r="52" s="3" customFormat="true" x14ac:dyDescent="0.25">
      <c r="A52" s="388" t="str">
        <f ca="true">IF(ISBLANK('Data Summary'!A54),"",'Data Summary'!A54)</f>
        <v/>
      </c>
      <c r="B52" s="123"/>
      <c r="L52" s="123"/>
      <c r="V52" s="123"/>
      <c r="AF52" s="123"/>
      <c r="AP52" s="123"/>
      <c r="AZ52" s="123"/>
      <c r="BA52" s="123"/>
      <c r="BJ52" s="123"/>
      <c r="BT52" s="123"/>
      <c r="CD52" s="123"/>
      <c r="CN52" s="123"/>
      <c r="CX52" s="123"/>
      <c r="DH52" s="123"/>
      <c r="DR52" s="123"/>
      <c r="EB52" s="123"/>
      <c r="EL52" s="123"/>
      <c r="EV52" s="123"/>
      <c r="FF52" s="123"/>
      <c r="FP52" s="123"/>
      <c r="FZ52" s="123"/>
      <c r="GJ52" s="123"/>
      <c r="GT52" s="123"/>
      <c r="HD52" s="123"/>
      <c r="HN52" s="123"/>
      <c r="HX52" s="123"/>
    </row>
    <row xmlns:x14ac="http://schemas.microsoft.com/office/spreadsheetml/2009/9/ac" r="53" s="3" customFormat="true" x14ac:dyDescent="0.25">
      <c r="A53" s="388" t="str">
        <f ca="true">IF(ISBLANK('Data Summary'!A55),"",'Data Summary'!A55)</f>
        <v/>
      </c>
      <c r="B53" s="123"/>
      <c r="L53" s="123"/>
      <c r="V53" s="123"/>
      <c r="AF53" s="123"/>
      <c r="AP53" s="123"/>
      <c r="AZ53" s="123"/>
      <c r="BA53" s="123"/>
      <c r="BJ53" s="123"/>
      <c r="BT53" s="123"/>
      <c r="CD53" s="123"/>
      <c r="CN53" s="123"/>
      <c r="CX53" s="123"/>
      <c r="DH53" s="123"/>
      <c r="DR53" s="123"/>
      <c r="EB53" s="123"/>
      <c r="EL53" s="123"/>
      <c r="EV53" s="123"/>
      <c r="FF53" s="123"/>
      <c r="FP53" s="123"/>
      <c r="FZ53" s="123"/>
      <c r="GJ53" s="123"/>
      <c r="GT53" s="123"/>
      <c r="HD53" s="123"/>
      <c r="HN53" s="123"/>
      <c r="HX53" s="123"/>
    </row>
    <row xmlns:x14ac="http://schemas.microsoft.com/office/spreadsheetml/2009/9/ac" r="54" s="3" customFormat="true" x14ac:dyDescent="0.25">
      <c r="A54" s="388" t="str">
        <f ca="true">IF(ISBLANK('Data Summary'!A56),"",'Data Summary'!A56)</f>
        <v/>
      </c>
      <c r="B54" s="123"/>
      <c r="L54" s="123"/>
      <c r="V54" s="123"/>
      <c r="AF54" s="123"/>
      <c r="AP54" s="123"/>
      <c r="AZ54" s="123"/>
      <c r="BA54" s="123"/>
      <c r="BJ54" s="123"/>
      <c r="BT54" s="123"/>
      <c r="CD54" s="123"/>
      <c r="CN54" s="123"/>
      <c r="CX54" s="123"/>
      <c r="DH54" s="123"/>
      <c r="DR54" s="123"/>
      <c r="EB54" s="123"/>
      <c r="EL54" s="123"/>
      <c r="EV54" s="123"/>
      <c r="FF54" s="123"/>
      <c r="FP54" s="123"/>
      <c r="FZ54" s="123"/>
      <c r="GJ54" s="123"/>
      <c r="GT54" s="123"/>
      <c r="HD54" s="123"/>
      <c r="HN54" s="123"/>
      <c r="HX54" s="123"/>
    </row>
    <row xmlns:x14ac="http://schemas.microsoft.com/office/spreadsheetml/2009/9/ac" r="55" s="3" customFormat="true" x14ac:dyDescent="0.25">
      <c r="A55" s="388" t="str">
        <f ca="true">IF(ISBLANK('Data Summary'!A57),"",'Data Summary'!A57)</f>
        <v/>
      </c>
      <c r="B55" s="123"/>
      <c r="L55" s="123"/>
      <c r="V55" s="123"/>
      <c r="AF55" s="123"/>
      <c r="AP55" s="123"/>
      <c r="AZ55" s="123"/>
      <c r="BA55" s="123"/>
      <c r="BJ55" s="123"/>
      <c r="BT55" s="123"/>
      <c r="CD55" s="123"/>
      <c r="CN55" s="123"/>
      <c r="CX55" s="123"/>
      <c r="DH55" s="123"/>
      <c r="DR55" s="123"/>
      <c r="EB55" s="123"/>
      <c r="EL55" s="123"/>
      <c r="EV55" s="123"/>
      <c r="FF55" s="123"/>
      <c r="FP55" s="123"/>
      <c r="FZ55" s="123"/>
      <c r="GJ55" s="123"/>
      <c r="GT55" s="123"/>
      <c r="HD55" s="123"/>
      <c r="HN55" s="123"/>
      <c r="HX55" s="123"/>
    </row>
    <row xmlns:x14ac="http://schemas.microsoft.com/office/spreadsheetml/2009/9/ac" r="56" s="3" customFormat="true" x14ac:dyDescent="0.25">
      <c r="A56" s="388" t="str">
        <f ca="true">IF(ISBLANK('Data Summary'!A58),"",'Data Summary'!A58)</f>
        <v/>
      </c>
      <c r="B56" s="123"/>
      <c r="L56" s="123"/>
      <c r="V56" s="123"/>
      <c r="AF56" s="123"/>
      <c r="AP56" s="123"/>
      <c r="AZ56" s="123"/>
      <c r="BA56" s="123"/>
      <c r="BJ56" s="123"/>
      <c r="BT56" s="123"/>
      <c r="CD56" s="123"/>
      <c r="CN56" s="123"/>
      <c r="CX56" s="123"/>
      <c r="DH56" s="123"/>
      <c r="DR56" s="123"/>
      <c r="EB56" s="123"/>
      <c r="EL56" s="123"/>
      <c r="EV56" s="123"/>
      <c r="FF56" s="123"/>
      <c r="FP56" s="123"/>
      <c r="FZ56" s="123"/>
      <c r="GJ56" s="123"/>
      <c r="GT56" s="123"/>
      <c r="HD56" s="123"/>
      <c r="HN56" s="123"/>
      <c r="HX56" s="123"/>
    </row>
    <row xmlns:x14ac="http://schemas.microsoft.com/office/spreadsheetml/2009/9/ac" r="57" s="3" customFormat="true" x14ac:dyDescent="0.25">
      <c r="A57" s="388" t="str">
        <f ca="true">IF(ISBLANK('Data Summary'!A59),"",'Data Summary'!A59)</f>
        <v/>
      </c>
      <c r="B57" s="123"/>
      <c r="L57" s="123"/>
      <c r="V57" s="123"/>
      <c r="AF57" s="123"/>
      <c r="AP57" s="123"/>
      <c r="AZ57" s="123"/>
      <c r="BA57" s="123"/>
      <c r="BJ57" s="123"/>
      <c r="BT57" s="123"/>
      <c r="CD57" s="123"/>
      <c r="CN57" s="123"/>
      <c r="CX57" s="123"/>
      <c r="DH57" s="123"/>
      <c r="DR57" s="123"/>
      <c r="EB57" s="123"/>
      <c r="EL57" s="123"/>
      <c r="EV57" s="123"/>
      <c r="FF57" s="123"/>
      <c r="FP57" s="123"/>
      <c r="FZ57" s="123"/>
      <c r="GJ57" s="123"/>
      <c r="GT57" s="123"/>
      <c r="HD57" s="123"/>
      <c r="HN57" s="123"/>
      <c r="HX57" s="123"/>
    </row>
    <row xmlns:x14ac="http://schemas.microsoft.com/office/spreadsheetml/2009/9/ac" r="58" s="3" customFormat="true" x14ac:dyDescent="0.25">
      <c r="A58" s="388" t="str">
        <f ca="true">IF(ISBLANK('Data Summary'!A60),"",'Data Summary'!A60)</f>
        <v/>
      </c>
      <c r="B58" s="123"/>
      <c r="L58" s="123"/>
      <c r="V58" s="123"/>
      <c r="AF58" s="123"/>
      <c r="AP58" s="123"/>
      <c r="AZ58" s="123"/>
      <c r="BA58" s="123"/>
      <c r="BJ58" s="123"/>
      <c r="BT58" s="123"/>
      <c r="CD58" s="123"/>
      <c r="CN58" s="123"/>
      <c r="CX58" s="123"/>
      <c r="DH58" s="123"/>
      <c r="DR58" s="123"/>
      <c r="EB58" s="123"/>
      <c r="EL58" s="123"/>
      <c r="EV58" s="123"/>
      <c r="FF58" s="123"/>
      <c r="FP58" s="123"/>
      <c r="FZ58" s="123"/>
      <c r="GJ58" s="123"/>
      <c r="GT58" s="123"/>
      <c r="HD58" s="123"/>
      <c r="HN58" s="123"/>
      <c r="HX58" s="123"/>
    </row>
    <row xmlns:x14ac="http://schemas.microsoft.com/office/spreadsheetml/2009/9/ac" r="59" s="3" customFormat="true" x14ac:dyDescent="0.25">
      <c r="A59" s="388" t="str">
        <f ca="true">IF(ISBLANK('Data Summary'!A61),"",'Data Summary'!A61)</f>
        <v/>
      </c>
      <c r="B59" s="123"/>
      <c r="L59" s="123"/>
      <c r="V59" s="123"/>
      <c r="AF59" s="123"/>
      <c r="AP59" s="123"/>
      <c r="AZ59" s="123"/>
      <c r="BA59" s="123"/>
      <c r="BJ59" s="123"/>
      <c r="BT59" s="123"/>
      <c r="CD59" s="123"/>
      <c r="CN59" s="123"/>
      <c r="CX59" s="123"/>
      <c r="DH59" s="123"/>
      <c r="DR59" s="123"/>
      <c r="EB59" s="123"/>
      <c r="EL59" s="123"/>
      <c r="EV59" s="123"/>
      <c r="FF59" s="123"/>
      <c r="FP59" s="123"/>
      <c r="FZ59" s="123"/>
      <c r="GJ59" s="123"/>
      <c r="GT59" s="123"/>
      <c r="HD59" s="123"/>
      <c r="HN59" s="123"/>
      <c r="HX59" s="123"/>
    </row>
    <row xmlns:x14ac="http://schemas.microsoft.com/office/spreadsheetml/2009/9/ac" r="60" s="3" customFormat="true" x14ac:dyDescent="0.25">
      <c r="A60" s="388" t="str">
        <f ca="true">IF(ISBLANK('Data Summary'!A62),"",'Data Summary'!A62)</f>
        <v/>
      </c>
      <c r="B60" s="123"/>
      <c r="L60" s="123"/>
      <c r="V60" s="123"/>
      <c r="AF60" s="123"/>
      <c r="AP60" s="123"/>
      <c r="AZ60" s="123"/>
      <c r="BA60" s="123"/>
      <c r="BJ60" s="123"/>
      <c r="BT60" s="123"/>
      <c r="CD60" s="123"/>
      <c r="CN60" s="123"/>
      <c r="CX60" s="123"/>
      <c r="DH60" s="123"/>
      <c r="DR60" s="123"/>
      <c r="EB60" s="123"/>
      <c r="EL60" s="123"/>
      <c r="EV60" s="123"/>
      <c r="FF60" s="123"/>
      <c r="FP60" s="123"/>
      <c r="FZ60" s="123"/>
      <c r="GJ60" s="123"/>
      <c r="GT60" s="123"/>
      <c r="HD60" s="123"/>
      <c r="HN60" s="123"/>
      <c r="HX60" s="123"/>
    </row>
    <row xmlns:x14ac="http://schemas.microsoft.com/office/spreadsheetml/2009/9/ac" r="61" s="3" customFormat="true" x14ac:dyDescent="0.25">
      <c r="A61" s="388" t="str">
        <f ca="true">IF(ISBLANK('Data Summary'!A63),"",'Data Summary'!A63)</f>
        <v/>
      </c>
      <c r="B61" s="123"/>
      <c r="L61" s="123"/>
      <c r="V61" s="123"/>
      <c r="AF61" s="123"/>
      <c r="AP61" s="123"/>
      <c r="AZ61" s="123"/>
      <c r="BA61" s="123"/>
      <c r="BJ61" s="123"/>
      <c r="BT61" s="123"/>
      <c r="CD61" s="123"/>
      <c r="CN61" s="123"/>
      <c r="CX61" s="123"/>
      <c r="DH61" s="123"/>
      <c r="DR61" s="123"/>
      <c r="EB61" s="123"/>
      <c r="EL61" s="123"/>
      <c r="EV61" s="123"/>
      <c r="FF61" s="123"/>
      <c r="FP61" s="123"/>
      <c r="FZ61" s="123"/>
      <c r="GJ61" s="123"/>
      <c r="GT61" s="123"/>
      <c r="HD61" s="123"/>
      <c r="HN61" s="123"/>
      <c r="HX61" s="123"/>
    </row>
    <row xmlns:x14ac="http://schemas.microsoft.com/office/spreadsheetml/2009/9/ac" r="62" s="3" customFormat="true" x14ac:dyDescent="0.25">
      <c r="A62" s="388" t="str">
        <f ca="true">IF(ISBLANK('Data Summary'!A64),"",'Data Summary'!A64)</f>
        <v/>
      </c>
      <c r="B62" s="123"/>
      <c r="L62" s="123"/>
      <c r="V62" s="123"/>
      <c r="AF62" s="123"/>
      <c r="AP62" s="123"/>
      <c r="AZ62" s="123"/>
      <c r="BA62" s="123"/>
      <c r="BJ62" s="123"/>
      <c r="BT62" s="123"/>
      <c r="CD62" s="123"/>
      <c r="CN62" s="123"/>
      <c r="CX62" s="123"/>
      <c r="DH62" s="123"/>
      <c r="DR62" s="123"/>
      <c r="EB62" s="123"/>
      <c r="EL62" s="123"/>
      <c r="EV62" s="123"/>
      <c r="FF62" s="123"/>
      <c r="FP62" s="123"/>
      <c r="FZ62" s="123"/>
      <c r="GJ62" s="123"/>
      <c r="GT62" s="123"/>
      <c r="HD62" s="123"/>
      <c r="HN62" s="123"/>
      <c r="HX62" s="123"/>
    </row>
    <row xmlns:x14ac="http://schemas.microsoft.com/office/spreadsheetml/2009/9/ac" r="63" s="3" customFormat="true" x14ac:dyDescent="0.25">
      <c r="A63" s="388" t="str">
        <f ca="true">IF(ISBLANK('Data Summary'!A65),"",'Data Summary'!A65)</f>
        <v/>
      </c>
      <c r="B63" s="123"/>
      <c r="L63" s="123"/>
      <c r="V63" s="123"/>
      <c r="AF63" s="123"/>
      <c r="AP63" s="123"/>
      <c r="AZ63" s="123"/>
      <c r="BA63" s="123"/>
      <c r="BJ63" s="123"/>
      <c r="BT63" s="123"/>
      <c r="CD63" s="123"/>
      <c r="CN63" s="123"/>
      <c r="CX63" s="123"/>
      <c r="DH63" s="123"/>
      <c r="DR63" s="123"/>
      <c r="EB63" s="123"/>
      <c r="EL63" s="123"/>
      <c r="EV63" s="123"/>
      <c r="FF63" s="123"/>
      <c r="FP63" s="123"/>
      <c r="FZ63" s="123"/>
      <c r="GJ63" s="123"/>
      <c r="GT63" s="123"/>
      <c r="HD63" s="123"/>
      <c r="HN63" s="123"/>
      <c r="HX63" s="123"/>
    </row>
    <row xmlns:x14ac="http://schemas.microsoft.com/office/spreadsheetml/2009/9/ac" r="64" s="3" customFormat="true" x14ac:dyDescent="0.25">
      <c r="A64" s="388" t="str">
        <f ca="true">IF(ISBLANK('Data Summary'!A66),"",'Data Summary'!A66)</f>
        <v/>
      </c>
      <c r="B64" s="123"/>
      <c r="L64" s="123"/>
      <c r="V64" s="123"/>
      <c r="AF64" s="123"/>
      <c r="AP64" s="123"/>
      <c r="AZ64" s="123"/>
      <c r="BA64" s="123"/>
      <c r="BJ64" s="123"/>
      <c r="BT64" s="123"/>
      <c r="CD64" s="123"/>
      <c r="CN64" s="123"/>
      <c r="CX64" s="123"/>
      <c r="DH64" s="123"/>
      <c r="DR64" s="123"/>
      <c r="EB64" s="123"/>
      <c r="EL64" s="123"/>
      <c r="EV64" s="123"/>
      <c r="FF64" s="123"/>
      <c r="FP64" s="123"/>
      <c r="FZ64" s="123"/>
      <c r="GJ64" s="123"/>
      <c r="GT64" s="123"/>
      <c r="HD64" s="123"/>
      <c r="HN64" s="123"/>
      <c r="HX64" s="123"/>
    </row>
    <row xmlns:x14ac="http://schemas.microsoft.com/office/spreadsheetml/2009/9/ac" r="65" s="3" customFormat="true" x14ac:dyDescent="0.25">
      <c r="A65" s="388" t="str">
        <f ca="true">IF(ISBLANK('Data Summary'!A67),"",'Data Summary'!A67)</f>
        <v/>
      </c>
      <c r="B65" s="123"/>
      <c r="L65" s="123"/>
      <c r="V65" s="123"/>
      <c r="AF65" s="123"/>
      <c r="AP65" s="123"/>
      <c r="AZ65" s="123"/>
      <c r="BA65" s="123"/>
      <c r="BJ65" s="123"/>
      <c r="BT65" s="123"/>
      <c r="CD65" s="123"/>
      <c r="CN65" s="123"/>
      <c r="CX65" s="123"/>
      <c r="DH65" s="123"/>
      <c r="DR65" s="123"/>
      <c r="EB65" s="123"/>
      <c r="EL65" s="123"/>
      <c r="EV65" s="123"/>
      <c r="FF65" s="123"/>
      <c r="FP65" s="123"/>
      <c r="FZ65" s="123"/>
      <c r="GJ65" s="123"/>
      <c r="GT65" s="123"/>
      <c r="HD65" s="123"/>
      <c r="HN65" s="123"/>
      <c r="HX65" s="123"/>
    </row>
    <row xmlns:x14ac="http://schemas.microsoft.com/office/spreadsheetml/2009/9/ac" r="66" s="3" customFormat="true" x14ac:dyDescent="0.25">
      <c r="A66" s="388" t="str">
        <f ca="true">IF(ISBLANK('Data Summary'!A68),"",'Data Summary'!A68)</f>
        <v/>
      </c>
      <c r="B66" s="123"/>
      <c r="L66" s="123"/>
      <c r="V66" s="123"/>
      <c r="AF66" s="123"/>
      <c r="AP66" s="123"/>
      <c r="AZ66" s="123"/>
      <c r="BA66" s="123"/>
      <c r="BJ66" s="123"/>
      <c r="BT66" s="123"/>
      <c r="CD66" s="123"/>
      <c r="CN66" s="123"/>
      <c r="CX66" s="123"/>
      <c r="DH66" s="123"/>
      <c r="DR66" s="123"/>
      <c r="EB66" s="123"/>
      <c r="EL66" s="123"/>
      <c r="EV66" s="123"/>
      <c r="FF66" s="123"/>
      <c r="FP66" s="123"/>
      <c r="FZ66" s="123"/>
      <c r="GJ66" s="123"/>
      <c r="GT66" s="123"/>
      <c r="HD66" s="123"/>
      <c r="HN66" s="123"/>
      <c r="HX66" s="123"/>
    </row>
    <row xmlns:x14ac="http://schemas.microsoft.com/office/spreadsheetml/2009/9/ac" r="67" s="3" customFormat="true" x14ac:dyDescent="0.25">
      <c r="A67" s="388" t="str">
        <f ca="true">IF(ISBLANK('Data Summary'!A69),"",'Data Summary'!A69)</f>
        <v/>
      </c>
      <c r="B67" s="123"/>
      <c r="L67" s="123"/>
      <c r="V67" s="123"/>
      <c r="AF67" s="123"/>
      <c r="AP67" s="123"/>
      <c r="AZ67" s="123"/>
      <c r="BA67" s="123"/>
      <c r="BJ67" s="123"/>
      <c r="BT67" s="123"/>
      <c r="CD67" s="123"/>
      <c r="CN67" s="123"/>
      <c r="CX67" s="123"/>
      <c r="DH67" s="123"/>
      <c r="DR67" s="123"/>
      <c r="EB67" s="123"/>
      <c r="EL67" s="123"/>
      <c r="EV67" s="123"/>
      <c r="FF67" s="123"/>
      <c r="FP67" s="123"/>
      <c r="FZ67" s="123"/>
      <c r="GJ67" s="123"/>
      <c r="GT67" s="123"/>
      <c r="HD67" s="123"/>
      <c r="HN67" s="123"/>
      <c r="HX67" s="123"/>
    </row>
    <row xmlns:x14ac="http://schemas.microsoft.com/office/spreadsheetml/2009/9/ac" r="68" s="3" customFormat="true" x14ac:dyDescent="0.25">
      <c r="A68" s="388" t="str">
        <f ca="true">IF(ISBLANK('Data Summary'!A70),"",'Data Summary'!A70)</f>
        <v/>
      </c>
      <c r="B68" s="123"/>
      <c r="L68" s="123"/>
      <c r="V68" s="123"/>
      <c r="AF68" s="123"/>
      <c r="AP68" s="123"/>
      <c r="AZ68" s="123"/>
      <c r="BA68" s="123"/>
      <c r="BJ68" s="123"/>
      <c r="BT68" s="123"/>
      <c r="CD68" s="123"/>
      <c r="CN68" s="123"/>
      <c r="CX68" s="123"/>
      <c r="DH68" s="123"/>
      <c r="DR68" s="123"/>
      <c r="EB68" s="123"/>
      <c r="EL68" s="123"/>
      <c r="EV68" s="123"/>
      <c r="FF68" s="123"/>
      <c r="FP68" s="123"/>
      <c r="FZ68" s="123"/>
      <c r="GJ68" s="123"/>
      <c r="GT68" s="123"/>
      <c r="HD68" s="123"/>
      <c r="HN68" s="123"/>
      <c r="HX68" s="123"/>
    </row>
    <row xmlns:x14ac="http://schemas.microsoft.com/office/spreadsheetml/2009/9/ac" r="69" s="3" customFormat="true" x14ac:dyDescent="0.25">
      <c r="A69" s="388" t="str">
        <f ca="true">IF(ISBLANK('Data Summary'!A71),"",'Data Summary'!A71)</f>
        <v/>
      </c>
      <c r="B69" s="123"/>
      <c r="L69" s="123"/>
      <c r="V69" s="123"/>
      <c r="AF69" s="123"/>
      <c r="AP69" s="123"/>
      <c r="AZ69" s="123"/>
      <c r="BA69" s="123"/>
      <c r="BJ69" s="123"/>
      <c r="BT69" s="123"/>
      <c r="CD69" s="123"/>
      <c r="CN69" s="123"/>
      <c r="CX69" s="123"/>
      <c r="DH69" s="123"/>
      <c r="DR69" s="123"/>
      <c r="EB69" s="123"/>
      <c r="EL69" s="123"/>
      <c r="EV69" s="123"/>
      <c r="FF69" s="123"/>
      <c r="FP69" s="123"/>
      <c r="FZ69" s="123"/>
      <c r="GJ69" s="123"/>
      <c r="GT69" s="123"/>
      <c r="HD69" s="123"/>
      <c r="HN69" s="123"/>
      <c r="HX69" s="123"/>
    </row>
    <row xmlns:x14ac="http://schemas.microsoft.com/office/spreadsheetml/2009/9/ac" r="70" s="3" customFormat="true" x14ac:dyDescent="0.25">
      <c r="A70" s="388" t="str">
        <f ca="true">IF(ISBLANK('Data Summary'!A72),"",'Data Summary'!A72)</f>
        <v/>
      </c>
      <c r="B70" s="123"/>
      <c r="L70" s="123"/>
      <c r="V70" s="123"/>
      <c r="AF70" s="123"/>
      <c r="AP70" s="123"/>
      <c r="AZ70" s="123"/>
      <c r="BA70" s="123"/>
      <c r="BJ70" s="123"/>
      <c r="BT70" s="123"/>
      <c r="CD70" s="123"/>
      <c r="CN70" s="123"/>
      <c r="CX70" s="123"/>
      <c r="DH70" s="123"/>
      <c r="DR70" s="123"/>
      <c r="EB70" s="123"/>
      <c r="EL70" s="123"/>
      <c r="EV70" s="123"/>
      <c r="FF70" s="123"/>
      <c r="FP70" s="123"/>
      <c r="FZ70" s="123"/>
      <c r="GJ70" s="123"/>
      <c r="GT70" s="123"/>
      <c r="HD70" s="123"/>
      <c r="HN70" s="123"/>
      <c r="HX70" s="123"/>
    </row>
    <row xmlns:x14ac="http://schemas.microsoft.com/office/spreadsheetml/2009/9/ac" r="71" s="3" customFormat="true" x14ac:dyDescent="0.25">
      <c r="A71" s="388" t="str">
        <f ca="true">IF(ISBLANK('Data Summary'!A73),"",'Data Summary'!A73)</f>
        <v/>
      </c>
      <c r="B71" s="123"/>
      <c r="L71" s="123"/>
      <c r="V71" s="123"/>
      <c r="AF71" s="123"/>
      <c r="AP71" s="123"/>
      <c r="AZ71" s="123"/>
      <c r="BA71" s="123"/>
      <c r="BJ71" s="123"/>
      <c r="BT71" s="123"/>
      <c r="CD71" s="123"/>
      <c r="CN71" s="123"/>
      <c r="CX71" s="123"/>
      <c r="DH71" s="123"/>
      <c r="DR71" s="123"/>
      <c r="EB71" s="123"/>
      <c r="EL71" s="123"/>
      <c r="EV71" s="123"/>
      <c r="FF71" s="123"/>
      <c r="FP71" s="123"/>
      <c r="FZ71" s="123"/>
      <c r="GJ71" s="123"/>
      <c r="GT71" s="123"/>
      <c r="HD71" s="123"/>
      <c r="HN71" s="123"/>
      <c r="HX71" s="123"/>
    </row>
    <row xmlns:x14ac="http://schemas.microsoft.com/office/spreadsheetml/2009/9/ac" r="72" s="3" customFormat="true" x14ac:dyDescent="0.25">
      <c r="A72" s="388" t="str">
        <f ca="true">IF(ISBLANK('Data Summary'!A74),"",'Data Summary'!A74)</f>
        <v/>
      </c>
      <c r="B72" s="123"/>
      <c r="L72" s="123"/>
      <c r="V72" s="123"/>
      <c r="AF72" s="123"/>
      <c r="AP72" s="123"/>
      <c r="AZ72" s="123"/>
      <c r="BA72" s="123"/>
      <c r="BJ72" s="123"/>
      <c r="BT72" s="123"/>
      <c r="CD72" s="123"/>
      <c r="CN72" s="123"/>
      <c r="CX72" s="123"/>
      <c r="DH72" s="123"/>
      <c r="DR72" s="123"/>
      <c r="EB72" s="123"/>
      <c r="EL72" s="123"/>
      <c r="EV72" s="123"/>
      <c r="FF72" s="123"/>
      <c r="FP72" s="123"/>
      <c r="FZ72" s="123"/>
      <c r="GJ72" s="123"/>
      <c r="GT72" s="123"/>
      <c r="HD72" s="123"/>
      <c r="HN72" s="123"/>
      <c r="HX72" s="123"/>
    </row>
    <row xmlns:x14ac="http://schemas.microsoft.com/office/spreadsheetml/2009/9/ac" r="73" s="3" customFormat="true" x14ac:dyDescent="0.25">
      <c r="A73" s="388" t="str">
        <f ca="true">IF(ISBLANK('Data Summary'!A75),"",'Data Summary'!A75)</f>
        <v/>
      </c>
      <c r="B73" s="123"/>
      <c r="L73" s="123"/>
      <c r="V73" s="123"/>
      <c r="AF73" s="123"/>
      <c r="AP73" s="123"/>
      <c r="AZ73" s="123"/>
      <c r="BA73" s="123"/>
      <c r="BJ73" s="123"/>
      <c r="BT73" s="123"/>
      <c r="CD73" s="123"/>
      <c r="CN73" s="123"/>
      <c r="CX73" s="123"/>
      <c r="DH73" s="123"/>
      <c r="DR73" s="123"/>
      <c r="EB73" s="123"/>
      <c r="EL73" s="123"/>
      <c r="EV73" s="123"/>
      <c r="FF73" s="123"/>
      <c r="FP73" s="123"/>
      <c r="FZ73" s="123"/>
      <c r="GJ73" s="123"/>
      <c r="GT73" s="123"/>
      <c r="HD73" s="123"/>
      <c r="HN73" s="123"/>
      <c r="HX73" s="123"/>
    </row>
    <row xmlns:x14ac="http://schemas.microsoft.com/office/spreadsheetml/2009/9/ac" r="74" s="3" customFormat="true" x14ac:dyDescent="0.25">
      <c r="A74" s="388" t="str">
        <f ca="true">IF(ISBLANK('Data Summary'!A76),"",'Data Summary'!A76)</f>
        <v/>
      </c>
      <c r="B74" s="123"/>
      <c r="L74" s="123"/>
      <c r="V74" s="123"/>
      <c r="AF74" s="123"/>
      <c r="AP74" s="123"/>
      <c r="AZ74" s="123"/>
      <c r="BA74" s="123"/>
      <c r="BJ74" s="123"/>
      <c r="BT74" s="123"/>
      <c r="CD74" s="123"/>
      <c r="CN74" s="123"/>
      <c r="CX74" s="123"/>
      <c r="DH74" s="123"/>
      <c r="DR74" s="123"/>
      <c r="EB74" s="123"/>
      <c r="EL74" s="123"/>
      <c r="EV74" s="123"/>
      <c r="FF74" s="123"/>
      <c r="FP74" s="123"/>
      <c r="FZ74" s="123"/>
      <c r="GJ74" s="123"/>
      <c r="GT74" s="123"/>
      <c r="HD74" s="123"/>
      <c r="HN74" s="123"/>
      <c r="HX74" s="123"/>
    </row>
    <row xmlns:x14ac="http://schemas.microsoft.com/office/spreadsheetml/2009/9/ac" r="75" s="3" customFormat="true" x14ac:dyDescent="0.25">
      <c r="A75" s="388" t="str">
        <f ca="true">IF(ISBLANK('Data Summary'!A77),"",'Data Summary'!A77)</f>
        <v/>
      </c>
      <c r="B75" s="123"/>
      <c r="L75" s="123"/>
      <c r="V75" s="123"/>
      <c r="AF75" s="123"/>
      <c r="AP75" s="123"/>
      <c r="AZ75" s="123"/>
      <c r="BA75" s="123"/>
      <c r="BJ75" s="123"/>
      <c r="BT75" s="123"/>
      <c r="CD75" s="123"/>
      <c r="CN75" s="123"/>
      <c r="CX75" s="123"/>
      <c r="DH75" s="123"/>
      <c r="DR75" s="123"/>
      <c r="EB75" s="123"/>
      <c r="EL75" s="123"/>
      <c r="EV75" s="123"/>
      <c r="FF75" s="123"/>
      <c r="FP75" s="123"/>
      <c r="FZ75" s="123"/>
      <c r="GJ75" s="123"/>
      <c r="GT75" s="123"/>
      <c r="HD75" s="123"/>
      <c r="HN75" s="123"/>
      <c r="HX75" s="123"/>
    </row>
    <row xmlns:x14ac="http://schemas.microsoft.com/office/spreadsheetml/2009/9/ac" r="76" s="3" customFormat="true" x14ac:dyDescent="0.25">
      <c r="A76" s="388" t="str">
        <f ca="true">IF(ISBLANK('Data Summary'!A78),"",'Data Summary'!A78)</f>
        <v/>
      </c>
      <c r="B76" s="123"/>
      <c r="L76" s="123"/>
      <c r="V76" s="123"/>
      <c r="AF76" s="123"/>
      <c r="AP76" s="123"/>
      <c r="AZ76" s="123"/>
      <c r="BA76" s="123"/>
      <c r="BJ76" s="123"/>
      <c r="BT76" s="123"/>
      <c r="CD76" s="123"/>
      <c r="CN76" s="123"/>
      <c r="CX76" s="123"/>
      <c r="DH76" s="123"/>
      <c r="DR76" s="123"/>
      <c r="EB76" s="123"/>
      <c r="EL76" s="123"/>
      <c r="EV76" s="123"/>
      <c r="FF76" s="123"/>
      <c r="FP76" s="123"/>
      <c r="FZ76" s="123"/>
      <c r="GJ76" s="123"/>
      <c r="GT76" s="123"/>
      <c r="HD76" s="123"/>
      <c r="HN76" s="123"/>
      <c r="HX76" s="123"/>
    </row>
    <row xmlns:x14ac="http://schemas.microsoft.com/office/spreadsheetml/2009/9/ac" r="77" s="3" customFormat="true" x14ac:dyDescent="0.25">
      <c r="A77" s="388" t="str">
        <f ca="true">IF(ISBLANK('Data Summary'!A79),"",'Data Summary'!A79)</f>
        <v/>
      </c>
      <c r="B77" s="123"/>
      <c r="L77" s="123"/>
      <c r="V77" s="123"/>
      <c r="AF77" s="123"/>
      <c r="AP77" s="123"/>
      <c r="AZ77" s="123"/>
      <c r="BA77" s="123"/>
      <c r="BJ77" s="123"/>
      <c r="BT77" s="123"/>
      <c r="CD77" s="123"/>
      <c r="CN77" s="123"/>
      <c r="CX77" s="123"/>
      <c r="DH77" s="123"/>
      <c r="DR77" s="123"/>
      <c r="EB77" s="123"/>
      <c r="EL77" s="123"/>
      <c r="EV77" s="123"/>
      <c r="FF77" s="123"/>
      <c r="FP77" s="123"/>
      <c r="FZ77" s="123"/>
      <c r="GJ77" s="123"/>
      <c r="GT77" s="123"/>
      <c r="HD77" s="123"/>
      <c r="HN77" s="123"/>
      <c r="HX77" s="123"/>
    </row>
    <row xmlns:x14ac="http://schemas.microsoft.com/office/spreadsheetml/2009/9/ac" r="78" s="3" customFormat="true" x14ac:dyDescent="0.25">
      <c r="A78" s="388" t="str">
        <f ca="true">IF(ISBLANK('Data Summary'!A80),"",'Data Summary'!A80)</f>
        <v/>
      </c>
      <c r="B78" s="123"/>
      <c r="L78" s="123"/>
      <c r="V78" s="123"/>
      <c r="AF78" s="123"/>
      <c r="AP78" s="123"/>
      <c r="AZ78" s="123"/>
      <c r="BA78" s="123"/>
      <c r="BJ78" s="123"/>
      <c r="BT78" s="123"/>
      <c r="CD78" s="123"/>
      <c r="CN78" s="123"/>
      <c r="CX78" s="123"/>
      <c r="DH78" s="123"/>
      <c r="DR78" s="123"/>
      <c r="EB78" s="123"/>
      <c r="EL78" s="123"/>
      <c r="EV78" s="123"/>
      <c r="FF78" s="123"/>
      <c r="FP78" s="123"/>
      <c r="FZ78" s="123"/>
      <c r="GJ78" s="123"/>
      <c r="GT78" s="123"/>
      <c r="HD78" s="123"/>
      <c r="HN78" s="123"/>
      <c r="HX78" s="123"/>
    </row>
    <row xmlns:x14ac="http://schemas.microsoft.com/office/spreadsheetml/2009/9/ac" r="79" s="3" customFormat="true" x14ac:dyDescent="0.25">
      <c r="A79" s="388" t="str">
        <f ca="true">IF(ISBLANK('Data Summary'!A81),"",'Data Summary'!A81)</f>
        <v/>
      </c>
      <c r="B79" s="123"/>
      <c r="L79" s="123"/>
      <c r="V79" s="123"/>
      <c r="AF79" s="123"/>
      <c r="AP79" s="123"/>
      <c r="AZ79" s="123"/>
      <c r="BA79" s="123"/>
      <c r="BJ79" s="123"/>
      <c r="BT79" s="123"/>
      <c r="CD79" s="123"/>
      <c r="CN79" s="123"/>
      <c r="CX79" s="123"/>
      <c r="DH79" s="123"/>
      <c r="DR79" s="123"/>
      <c r="EB79" s="123"/>
      <c r="EL79" s="123"/>
      <c r="EV79" s="123"/>
      <c r="FF79" s="123"/>
      <c r="FP79" s="123"/>
      <c r="FZ79" s="123"/>
      <c r="GJ79" s="123"/>
      <c r="GT79" s="123"/>
      <c r="HD79" s="123"/>
      <c r="HN79" s="123"/>
      <c r="HX79" s="123"/>
    </row>
    <row xmlns:x14ac="http://schemas.microsoft.com/office/spreadsheetml/2009/9/ac" r="80" s="3" customFormat="true" x14ac:dyDescent="0.25">
      <c r="A80" s="388" t="str">
        <f ca="true">IF(ISBLANK('Data Summary'!A82),"",'Data Summary'!A82)</f>
        <v/>
      </c>
      <c r="B80" s="123"/>
      <c r="L80" s="123"/>
      <c r="V80" s="123"/>
      <c r="AF80" s="123"/>
      <c r="AP80" s="123"/>
      <c r="AZ80" s="123"/>
      <c r="BA80" s="123"/>
      <c r="BJ80" s="123"/>
      <c r="BT80" s="123"/>
      <c r="CD80" s="123"/>
      <c r="CN80" s="123"/>
      <c r="CX80" s="123"/>
      <c r="DH80" s="123"/>
      <c r="DR80" s="123"/>
      <c r="EB80" s="123"/>
      <c r="EL80" s="123"/>
      <c r="EV80" s="123"/>
      <c r="FF80" s="123"/>
      <c r="FP80" s="123"/>
      <c r="FZ80" s="123"/>
      <c r="GJ80" s="123"/>
      <c r="GT80" s="123"/>
      <c r="HD80" s="123"/>
      <c r="HN80" s="123"/>
      <c r="HX80" s="123"/>
    </row>
    <row xmlns:x14ac="http://schemas.microsoft.com/office/spreadsheetml/2009/9/ac" r="81" s="3" customFormat="true" x14ac:dyDescent="0.25">
      <c r="A81" s="388" t="str">
        <f ca="true">IF(ISBLANK('Data Summary'!A83),"",'Data Summary'!A83)</f>
        <v/>
      </c>
      <c r="B81" s="123"/>
      <c r="L81" s="123"/>
      <c r="V81" s="123"/>
      <c r="AF81" s="123"/>
      <c r="AP81" s="123"/>
      <c r="AZ81" s="123"/>
      <c r="BA81" s="123"/>
      <c r="BJ81" s="123"/>
      <c r="BT81" s="123"/>
      <c r="CD81" s="123"/>
      <c r="CN81" s="123"/>
      <c r="CX81" s="123"/>
      <c r="DH81" s="123"/>
      <c r="DR81" s="123"/>
      <c r="EB81" s="123"/>
      <c r="EL81" s="123"/>
      <c r="EV81" s="123"/>
      <c r="FF81" s="123"/>
      <c r="FP81" s="123"/>
      <c r="FZ81" s="123"/>
      <c r="GJ81" s="123"/>
      <c r="GT81" s="123"/>
      <c r="HD81" s="123"/>
      <c r="HN81" s="123"/>
      <c r="HX81" s="123"/>
    </row>
    <row xmlns:x14ac="http://schemas.microsoft.com/office/spreadsheetml/2009/9/ac" r="82" s="3" customFormat="true" x14ac:dyDescent="0.25">
      <c r="A82" s="388" t="str">
        <f ca="true">IF(ISBLANK('Data Summary'!A84),"",'Data Summary'!A84)</f>
        <v/>
      </c>
      <c r="B82" s="123"/>
      <c r="L82" s="123"/>
      <c r="V82" s="123"/>
      <c r="AF82" s="123"/>
      <c r="AP82" s="123"/>
      <c r="AZ82" s="123"/>
      <c r="BA82" s="123"/>
      <c r="BJ82" s="123"/>
      <c r="BT82" s="123"/>
      <c r="CD82" s="123"/>
      <c r="CN82" s="123"/>
      <c r="CX82" s="123"/>
      <c r="DH82" s="123"/>
      <c r="DR82" s="123"/>
      <c r="EB82" s="123"/>
      <c r="EL82" s="123"/>
      <c r="EV82" s="123"/>
      <c r="FF82" s="123"/>
      <c r="FP82" s="123"/>
      <c r="FZ82" s="123"/>
      <c r="GJ82" s="123"/>
      <c r="GT82" s="123"/>
      <c r="HD82" s="123"/>
      <c r="HN82" s="123"/>
      <c r="HX82" s="123"/>
    </row>
    <row xmlns:x14ac="http://schemas.microsoft.com/office/spreadsheetml/2009/9/ac" r="83" s="3" customFormat="true" x14ac:dyDescent="0.25">
      <c r="A83" s="388" t="str">
        <f ca="true">IF(ISBLANK('Data Summary'!A85),"",'Data Summary'!A85)</f>
        <v/>
      </c>
      <c r="B83" s="123"/>
      <c r="L83" s="123"/>
      <c r="V83" s="123"/>
      <c r="AF83" s="123"/>
      <c r="AP83" s="123"/>
      <c r="AZ83" s="123"/>
      <c r="BA83" s="123"/>
      <c r="BJ83" s="123"/>
      <c r="BT83" s="123"/>
      <c r="CD83" s="123"/>
      <c r="CN83" s="123"/>
      <c r="CX83" s="123"/>
      <c r="DH83" s="123"/>
      <c r="DR83" s="123"/>
      <c r="EB83" s="123"/>
      <c r="EL83" s="123"/>
      <c r="EV83" s="123"/>
      <c r="FF83" s="123"/>
      <c r="FP83" s="123"/>
      <c r="FZ83" s="123"/>
      <c r="GJ83" s="123"/>
      <c r="GT83" s="123"/>
      <c r="HD83" s="123"/>
      <c r="HN83" s="123"/>
      <c r="HX83" s="123"/>
    </row>
    <row xmlns:x14ac="http://schemas.microsoft.com/office/spreadsheetml/2009/9/ac" r="84" s="3" customFormat="true" x14ac:dyDescent="0.25">
      <c r="A84" s="388" t="str">
        <f ca="true">IF(ISBLANK('Data Summary'!A86),"",'Data Summary'!A86)</f>
        <v/>
      </c>
      <c r="B84" s="123"/>
      <c r="L84" s="123"/>
      <c r="V84" s="123"/>
      <c r="AF84" s="123"/>
      <c r="AP84" s="123"/>
      <c r="AZ84" s="123"/>
      <c r="BA84" s="123"/>
      <c r="BJ84" s="123"/>
      <c r="BT84" s="123"/>
      <c r="CD84" s="123"/>
      <c r="CN84" s="123"/>
      <c r="CX84" s="123"/>
      <c r="DH84" s="123"/>
      <c r="DR84" s="123"/>
      <c r="EB84" s="123"/>
      <c r="EL84" s="123"/>
      <c r="EV84" s="123"/>
      <c r="FF84" s="123"/>
      <c r="FP84" s="123"/>
      <c r="FZ84" s="123"/>
      <c r="GJ84" s="123"/>
      <c r="GT84" s="123"/>
      <c r="HD84" s="123"/>
      <c r="HN84" s="123"/>
      <c r="HX84" s="123"/>
    </row>
    <row xmlns:x14ac="http://schemas.microsoft.com/office/spreadsheetml/2009/9/ac" r="85" s="3" customFormat="true" x14ac:dyDescent="0.25">
      <c r="A85" s="388" t="str">
        <f ca="true">IF(ISBLANK('Data Summary'!A87),"",'Data Summary'!A87)</f>
        <v/>
      </c>
      <c r="B85" s="123"/>
      <c r="L85" s="123"/>
      <c r="V85" s="123"/>
      <c r="AF85" s="123"/>
      <c r="AP85" s="123"/>
      <c r="AZ85" s="123"/>
      <c r="BA85" s="123"/>
      <c r="BJ85" s="123"/>
      <c r="BT85" s="123"/>
      <c r="CD85" s="123"/>
      <c r="CN85" s="123"/>
      <c r="CX85" s="123"/>
      <c r="DH85" s="123"/>
      <c r="DR85" s="123"/>
      <c r="EB85" s="123"/>
      <c r="EL85" s="123"/>
      <c r="EV85" s="123"/>
      <c r="FF85" s="123"/>
      <c r="FP85" s="123"/>
      <c r="FZ85" s="123"/>
      <c r="GJ85" s="123"/>
      <c r="GT85" s="123"/>
      <c r="HD85" s="123"/>
      <c r="HN85" s="123"/>
      <c r="HX85" s="123"/>
    </row>
    <row xmlns:x14ac="http://schemas.microsoft.com/office/spreadsheetml/2009/9/ac" r="86" s="3" customFormat="true" x14ac:dyDescent="0.25">
      <c r="A86" s="388" t="str">
        <f ca="true">IF(ISBLANK('Data Summary'!A88),"",'Data Summary'!A88)</f>
        <v/>
      </c>
      <c r="B86" s="123"/>
      <c r="L86" s="123"/>
      <c r="V86" s="123"/>
      <c r="AF86" s="123"/>
      <c r="AP86" s="123"/>
      <c r="AZ86" s="123"/>
      <c r="BA86" s="123"/>
      <c r="BJ86" s="123"/>
      <c r="BT86" s="123"/>
      <c r="CD86" s="123"/>
      <c r="CN86" s="123"/>
      <c r="CX86" s="123"/>
      <c r="DH86" s="123"/>
      <c r="DR86" s="123"/>
      <c r="EB86" s="123"/>
      <c r="EL86" s="123"/>
      <c r="EV86" s="123"/>
      <c r="FF86" s="123"/>
      <c r="FP86" s="123"/>
      <c r="FZ86" s="123"/>
      <c r="GJ86" s="123"/>
      <c r="GT86" s="123"/>
      <c r="HD86" s="123"/>
      <c r="HN86" s="123"/>
      <c r="HX86" s="123"/>
    </row>
    <row xmlns:x14ac="http://schemas.microsoft.com/office/spreadsheetml/2009/9/ac" r="87" s="3" customFormat="true" x14ac:dyDescent="0.25">
      <c r="A87" s="388" t="str">
        <f ca="true">IF(ISBLANK('Data Summary'!A89),"",'Data Summary'!A89)</f>
        <v/>
      </c>
      <c r="B87" s="123"/>
      <c r="L87" s="123"/>
      <c r="V87" s="123"/>
      <c r="AF87" s="123"/>
      <c r="AP87" s="123"/>
      <c r="AZ87" s="123"/>
      <c r="BA87" s="123"/>
      <c r="BJ87" s="123"/>
      <c r="BT87" s="123"/>
      <c r="CD87" s="123"/>
      <c r="CN87" s="123"/>
      <c r="CX87" s="123"/>
      <c r="DH87" s="123"/>
      <c r="DR87" s="123"/>
      <c r="EB87" s="123"/>
      <c r="EL87" s="123"/>
      <c r="EV87" s="123"/>
      <c r="FF87" s="123"/>
      <c r="FP87" s="123"/>
      <c r="FZ87" s="123"/>
      <c r="GJ87" s="123"/>
      <c r="GT87" s="123"/>
      <c r="HD87" s="123"/>
      <c r="HN87" s="123"/>
      <c r="HX87" s="123"/>
    </row>
    <row xmlns:x14ac="http://schemas.microsoft.com/office/spreadsheetml/2009/9/ac" r="88" s="3" customFormat="true" x14ac:dyDescent="0.25">
      <c r="A88" s="388" t="str">
        <f ca="true">IF(ISBLANK('Data Summary'!A90),"",'Data Summary'!A90)</f>
        <v/>
      </c>
      <c r="B88" s="123"/>
      <c r="L88" s="123"/>
      <c r="V88" s="123"/>
      <c r="AF88" s="123"/>
      <c r="AP88" s="123"/>
      <c r="AZ88" s="123"/>
      <c r="BA88" s="123"/>
      <c r="BJ88" s="123"/>
      <c r="BT88" s="123"/>
      <c r="CD88" s="123"/>
      <c r="CN88" s="123"/>
      <c r="CX88" s="123"/>
      <c r="DH88" s="123"/>
      <c r="DR88" s="123"/>
      <c r="EB88" s="123"/>
      <c r="EL88" s="123"/>
      <c r="EV88" s="123"/>
      <c r="FF88" s="123"/>
      <c r="FP88" s="123"/>
      <c r="FZ88" s="123"/>
      <c r="GJ88" s="123"/>
      <c r="GT88" s="123"/>
      <c r="HD88" s="123"/>
      <c r="HN88" s="123"/>
      <c r="HX88" s="123"/>
    </row>
    <row xmlns:x14ac="http://schemas.microsoft.com/office/spreadsheetml/2009/9/ac" r="89" s="3" customFormat="true" x14ac:dyDescent="0.25">
      <c r="A89" s="388" t="str">
        <f ca="true">IF(ISBLANK('Data Summary'!A91),"",'Data Summary'!A91)</f>
        <v/>
      </c>
      <c r="B89" s="123"/>
      <c r="L89" s="123"/>
      <c r="V89" s="123"/>
      <c r="AF89" s="123"/>
      <c r="AP89" s="123"/>
      <c r="AZ89" s="123"/>
      <c r="BA89" s="123"/>
      <c r="BJ89" s="123"/>
      <c r="BT89" s="123"/>
      <c r="CD89" s="123"/>
      <c r="CN89" s="123"/>
      <c r="CX89" s="123"/>
      <c r="DH89" s="123"/>
      <c r="DR89" s="123"/>
      <c r="EB89" s="123"/>
      <c r="EL89" s="123"/>
      <c r="EV89" s="123"/>
      <c r="FF89" s="123"/>
      <c r="FP89" s="123"/>
      <c r="FZ89" s="123"/>
      <c r="GJ89" s="123"/>
      <c r="GT89" s="123"/>
      <c r="HD89" s="123"/>
      <c r="HN89" s="123"/>
      <c r="HX89" s="123"/>
    </row>
    <row xmlns:x14ac="http://schemas.microsoft.com/office/spreadsheetml/2009/9/ac" r="90" s="3" customFormat="true" x14ac:dyDescent="0.25">
      <c r="A90" s="388" t="str">
        <f ca="true">IF(ISBLANK('Data Summary'!A92),"",'Data Summary'!A92)</f>
        <v/>
      </c>
      <c r="B90" s="123"/>
      <c r="L90" s="123"/>
      <c r="V90" s="123"/>
      <c r="AF90" s="123"/>
      <c r="AP90" s="123"/>
      <c r="AZ90" s="123"/>
      <c r="BA90" s="123"/>
      <c r="BJ90" s="123"/>
      <c r="BT90" s="123"/>
      <c r="CD90" s="123"/>
      <c r="CN90" s="123"/>
      <c r="CX90" s="123"/>
      <c r="DH90" s="123"/>
      <c r="DR90" s="123"/>
      <c r="EB90" s="123"/>
      <c r="EL90" s="123"/>
      <c r="EV90" s="123"/>
      <c r="FF90" s="123"/>
      <c r="FP90" s="123"/>
      <c r="FZ90" s="123"/>
      <c r="GJ90" s="123"/>
      <c r="GT90" s="123"/>
      <c r="HD90" s="123"/>
      <c r="HN90" s="123"/>
      <c r="HX90" s="123"/>
    </row>
    <row xmlns:x14ac="http://schemas.microsoft.com/office/spreadsheetml/2009/9/ac" r="91" s="3" customFormat="true" x14ac:dyDescent="0.25">
      <c r="A91" s="388" t="str">
        <f ca="true">IF(ISBLANK('Data Summary'!A93),"",'Data Summary'!A93)</f>
        <v/>
      </c>
      <c r="B91" s="123"/>
      <c r="L91" s="123"/>
      <c r="V91" s="123"/>
      <c r="AF91" s="123"/>
      <c r="AP91" s="123"/>
      <c r="AZ91" s="123"/>
      <c r="BA91" s="123"/>
      <c r="BJ91" s="123"/>
      <c r="BT91" s="123"/>
      <c r="CD91" s="123"/>
      <c r="CN91" s="123"/>
      <c r="CX91" s="123"/>
      <c r="DH91" s="123"/>
      <c r="DR91" s="123"/>
      <c r="EB91" s="123"/>
      <c r="EL91" s="123"/>
      <c r="EV91" s="123"/>
      <c r="FF91" s="123"/>
      <c r="FP91" s="123"/>
      <c r="FZ91" s="123"/>
      <c r="GJ91" s="123"/>
      <c r="GT91" s="123"/>
      <c r="HD91" s="123"/>
      <c r="HN91" s="123"/>
      <c r="HX91" s="123"/>
    </row>
    <row xmlns:x14ac="http://schemas.microsoft.com/office/spreadsheetml/2009/9/ac" r="92" s="3" customFormat="true" x14ac:dyDescent="0.25">
      <c r="A92" s="388" t="str">
        <f ca="true">IF(ISBLANK('Data Summary'!A94),"",'Data Summary'!A94)</f>
        <v/>
      </c>
      <c r="B92" s="123"/>
      <c r="L92" s="123"/>
      <c r="V92" s="123"/>
      <c r="AF92" s="123"/>
      <c r="AP92" s="123"/>
      <c r="AZ92" s="123"/>
      <c r="BA92" s="123"/>
      <c r="BJ92" s="123"/>
      <c r="BT92" s="123"/>
      <c r="CD92" s="123"/>
      <c r="CN92" s="123"/>
      <c r="CX92" s="123"/>
      <c r="DH92" s="123"/>
      <c r="DR92" s="123"/>
      <c r="EB92" s="123"/>
      <c r="EL92" s="123"/>
      <c r="EV92" s="123"/>
      <c r="FF92" s="123"/>
      <c r="FP92" s="123"/>
      <c r="FZ92" s="123"/>
      <c r="GJ92" s="123"/>
      <c r="GT92" s="123"/>
      <c r="HD92" s="123"/>
      <c r="HN92" s="123"/>
      <c r="HX92" s="123"/>
    </row>
    <row xmlns:x14ac="http://schemas.microsoft.com/office/spreadsheetml/2009/9/ac" r="93" s="3" customFormat="true" x14ac:dyDescent="0.25">
      <c r="A93" s="388" t="str">
        <f ca="true">IF(ISBLANK('Data Summary'!A95),"",'Data Summary'!A95)</f>
        <v/>
      </c>
      <c r="B93" s="123"/>
      <c r="L93" s="123"/>
      <c r="V93" s="123"/>
      <c r="AF93" s="123"/>
      <c r="AP93" s="123"/>
      <c r="AZ93" s="123"/>
      <c r="BA93" s="123"/>
      <c r="BJ93" s="123"/>
      <c r="BT93" s="123"/>
      <c r="CD93" s="123"/>
      <c r="CN93" s="123"/>
      <c r="CX93" s="123"/>
      <c r="DH93" s="123"/>
      <c r="DR93" s="123"/>
      <c r="EB93" s="123"/>
      <c r="EL93" s="123"/>
      <c r="EV93" s="123"/>
      <c r="FF93" s="123"/>
      <c r="FP93" s="123"/>
      <c r="FZ93" s="123"/>
      <c r="GJ93" s="123"/>
      <c r="GT93" s="123"/>
      <c r="HD93" s="123"/>
      <c r="HN93" s="123"/>
      <c r="HX93" s="123"/>
    </row>
    <row xmlns:x14ac="http://schemas.microsoft.com/office/spreadsheetml/2009/9/ac" r="94" s="3" customFormat="true" x14ac:dyDescent="0.25">
      <c r="A94" s="388" t="str">
        <f ca="true">IF(ISBLANK('Data Summary'!A96),"",'Data Summary'!A96)</f>
        <v/>
      </c>
      <c r="B94" s="123"/>
      <c r="L94" s="123"/>
      <c r="V94" s="123"/>
      <c r="AF94" s="123"/>
      <c r="AP94" s="123"/>
      <c r="AZ94" s="123"/>
      <c r="BA94" s="123"/>
      <c r="BJ94" s="123"/>
      <c r="BT94" s="123"/>
      <c r="CD94" s="123"/>
      <c r="CN94" s="123"/>
      <c r="CX94" s="123"/>
      <c r="DH94" s="123"/>
      <c r="DR94" s="123"/>
      <c r="EB94" s="123"/>
      <c r="EL94" s="123"/>
      <c r="EV94" s="123"/>
      <c r="FF94" s="123"/>
      <c r="FP94" s="123"/>
      <c r="FZ94" s="123"/>
      <c r="GJ94" s="123"/>
      <c r="GT94" s="123"/>
      <c r="HD94" s="123"/>
      <c r="HN94" s="123"/>
      <c r="HX94" s="123"/>
    </row>
    <row xmlns:x14ac="http://schemas.microsoft.com/office/spreadsheetml/2009/9/ac" r="95" s="3" customFormat="true" x14ac:dyDescent="0.25">
      <c r="A95" s="388" t="str">
        <f ca="true">IF(ISBLANK('Data Summary'!A97),"",'Data Summary'!A97)</f>
        <v/>
      </c>
      <c r="B95" s="123"/>
      <c r="L95" s="123"/>
      <c r="V95" s="123"/>
      <c r="AF95" s="123"/>
      <c r="AP95" s="123"/>
      <c r="AZ95" s="123"/>
      <c r="BA95" s="123"/>
      <c r="BJ95" s="123"/>
      <c r="BT95" s="123"/>
      <c r="CD95" s="123"/>
      <c r="CN95" s="123"/>
      <c r="CX95" s="123"/>
      <c r="DH95" s="123"/>
      <c r="DR95" s="123"/>
      <c r="EB95" s="123"/>
      <c r="EL95" s="123"/>
      <c r="EV95" s="123"/>
      <c r="FF95" s="123"/>
      <c r="FP95" s="123"/>
      <c r="FZ95" s="123"/>
      <c r="GJ95" s="123"/>
      <c r="GT95" s="123"/>
      <c r="HD95" s="123"/>
      <c r="HN95" s="123"/>
      <c r="HX95" s="123"/>
    </row>
    <row xmlns:x14ac="http://schemas.microsoft.com/office/spreadsheetml/2009/9/ac" r="96" s="3" customFormat="true" x14ac:dyDescent="0.25">
      <c r="A96" s="388" t="str">
        <f ca="true">IF(ISBLANK('Data Summary'!A98),"",'Data Summary'!A98)</f>
        <v/>
      </c>
      <c r="B96" s="123"/>
      <c r="L96" s="123"/>
      <c r="V96" s="123"/>
      <c r="AF96" s="123"/>
      <c r="AP96" s="123"/>
      <c r="AZ96" s="123"/>
      <c r="BA96" s="123"/>
      <c r="BJ96" s="123"/>
      <c r="BT96" s="123"/>
      <c r="CD96" s="123"/>
      <c r="CN96" s="123"/>
      <c r="CX96" s="123"/>
      <c r="DH96" s="123"/>
      <c r="DR96" s="123"/>
      <c r="EB96" s="123"/>
      <c r="EL96" s="123"/>
      <c r="EV96" s="123"/>
      <c r="FF96" s="123"/>
      <c r="FP96" s="123"/>
      <c r="FZ96" s="123"/>
      <c r="GJ96" s="123"/>
      <c r="GT96" s="123"/>
      <c r="HD96" s="123"/>
      <c r="HN96" s="123"/>
      <c r="HX96" s="123"/>
    </row>
    <row xmlns:x14ac="http://schemas.microsoft.com/office/spreadsheetml/2009/9/ac" r="97" s="3" customFormat="true" x14ac:dyDescent="0.25">
      <c r="A97" s="388" t="str">
        <f ca="true">IF(ISBLANK('Data Summary'!A99),"",'Data Summary'!A99)</f>
        <v/>
      </c>
      <c r="B97" s="123"/>
      <c r="L97" s="123"/>
      <c r="V97" s="123"/>
      <c r="AF97" s="123"/>
      <c r="AP97" s="123"/>
      <c r="AZ97" s="123"/>
      <c r="BA97" s="123"/>
      <c r="BJ97" s="123"/>
      <c r="BT97" s="123"/>
      <c r="CD97" s="123"/>
      <c r="CN97" s="123"/>
      <c r="CX97" s="123"/>
      <c r="DH97" s="123"/>
      <c r="DR97" s="123"/>
      <c r="EB97" s="123"/>
      <c r="EL97" s="123"/>
      <c r="EV97" s="123"/>
      <c r="FF97" s="123"/>
      <c r="FP97" s="123"/>
      <c r="FZ97" s="123"/>
      <c r="GJ97" s="123"/>
      <c r="GT97" s="123"/>
      <c r="HD97" s="123"/>
      <c r="HN97" s="123"/>
      <c r="HX97" s="123"/>
    </row>
    <row xmlns:x14ac="http://schemas.microsoft.com/office/spreadsheetml/2009/9/ac" r="98" s="3" customFormat="true" x14ac:dyDescent="0.25">
      <c r="A98" s="388" t="str">
        <f ca="true">IF(ISBLANK('Data Summary'!A100),"",'Data Summary'!A100)</f>
        <v/>
      </c>
      <c r="B98" s="123"/>
      <c r="L98" s="123"/>
      <c r="V98" s="123"/>
      <c r="AF98" s="123"/>
      <c r="AP98" s="123"/>
      <c r="AZ98" s="123"/>
      <c r="BA98" s="123"/>
      <c r="BJ98" s="123"/>
      <c r="BT98" s="123"/>
      <c r="CD98" s="123"/>
      <c r="CN98" s="123"/>
      <c r="CX98" s="123"/>
      <c r="DH98" s="123"/>
      <c r="DR98" s="123"/>
      <c r="EB98" s="123"/>
      <c r="EL98" s="123"/>
      <c r="EV98" s="123"/>
      <c r="FF98" s="123"/>
      <c r="FP98" s="123"/>
      <c r="FZ98" s="123"/>
      <c r="GJ98" s="123"/>
      <c r="GT98" s="123"/>
      <c r="HD98" s="123"/>
      <c r="HN98" s="123"/>
      <c r="HX98" s="123"/>
    </row>
    <row xmlns:x14ac="http://schemas.microsoft.com/office/spreadsheetml/2009/9/ac" r="99" s="3" customFormat="true" x14ac:dyDescent="0.25">
      <c r="A99" s="388" t="str">
        <f ca="true">IF(ISBLANK('Data Summary'!A101),"",'Data Summary'!A101)</f>
        <v/>
      </c>
      <c r="B99" s="123"/>
      <c r="L99" s="123"/>
      <c r="V99" s="123"/>
      <c r="AF99" s="123"/>
      <c r="AP99" s="123"/>
      <c r="AZ99" s="123"/>
      <c r="BA99" s="123"/>
      <c r="BJ99" s="123"/>
      <c r="BT99" s="123"/>
      <c r="CD99" s="123"/>
      <c r="CN99" s="123"/>
      <c r="CX99" s="123"/>
      <c r="DH99" s="123"/>
      <c r="DR99" s="123"/>
      <c r="EB99" s="123"/>
      <c r="EL99" s="123"/>
      <c r="EV99" s="123"/>
      <c r="FF99" s="123"/>
      <c r="FP99" s="123"/>
      <c r="FZ99" s="123"/>
      <c r="GJ99" s="123"/>
      <c r="GT99" s="123"/>
      <c r="HD99" s="123"/>
      <c r="HN99" s="123"/>
      <c r="HX99" s="123"/>
    </row>
    <row xmlns:x14ac="http://schemas.microsoft.com/office/spreadsheetml/2009/9/ac" r="100" s="3" customFormat="true" x14ac:dyDescent="0.25">
      <c r="A100" s="388" t="str">
        <f ca="true">IF(ISBLANK('Data Summary'!A102),"",'Data Summary'!A102)</f>
        <v/>
      </c>
      <c r="B100" s="123"/>
      <c r="L100" s="123"/>
      <c r="V100" s="123"/>
      <c r="AF100" s="123"/>
      <c r="AP100" s="123"/>
      <c r="AZ100" s="123"/>
      <c r="BA100" s="123"/>
      <c r="BJ100" s="123"/>
      <c r="BT100" s="123"/>
      <c r="CD100" s="123"/>
      <c r="CN100" s="123"/>
      <c r="CX100" s="123"/>
      <c r="DH100" s="123"/>
      <c r="DR100" s="123"/>
      <c r="EB100" s="123"/>
      <c r="EL100" s="123"/>
      <c r="EV100" s="123"/>
      <c r="FF100" s="123"/>
      <c r="FP100" s="123"/>
      <c r="FZ100" s="123"/>
      <c r="GJ100" s="123"/>
      <c r="GT100" s="123"/>
      <c r="HD100" s="123"/>
      <c r="HN100" s="123"/>
      <c r="HX100" s="123"/>
    </row>
    <row xmlns:x14ac="http://schemas.microsoft.com/office/spreadsheetml/2009/9/ac" r="101" s="3" customFormat="true" x14ac:dyDescent="0.25">
      <c r="A101" s="388" t="str">
        <f ca="true">IF(ISBLANK('Data Summary'!A103),"",'Data Summary'!A103)</f>
        <v/>
      </c>
      <c r="B101" s="123"/>
      <c r="L101" s="123"/>
      <c r="V101" s="123"/>
      <c r="AF101" s="123"/>
      <c r="AP101" s="123"/>
      <c r="AZ101" s="123"/>
      <c r="BA101" s="123"/>
      <c r="BJ101" s="123"/>
      <c r="BT101" s="123"/>
      <c r="CD101" s="123"/>
      <c r="CN101" s="123"/>
      <c r="CX101" s="123"/>
      <c r="DH101" s="123"/>
      <c r="DR101" s="123"/>
      <c r="EB101" s="123"/>
      <c r="EL101" s="123"/>
      <c r="EV101" s="123"/>
      <c r="FF101" s="123"/>
      <c r="FP101" s="123"/>
      <c r="FZ101" s="123"/>
      <c r="GJ101" s="123"/>
      <c r="GT101" s="123"/>
      <c r="HD101" s="123"/>
      <c r="HN101" s="123"/>
      <c r="HX101" s="123"/>
    </row>
    <row xmlns:x14ac="http://schemas.microsoft.com/office/spreadsheetml/2009/9/ac" r="102" s="3" customFormat="true" x14ac:dyDescent="0.25">
      <c r="A102" s="388" t="str">
        <f ca="true">IF(ISBLANK('Data Summary'!A104),"",'Data Summary'!A104)</f>
        <v/>
      </c>
      <c r="B102" s="123"/>
      <c r="L102" s="123"/>
      <c r="V102" s="123"/>
      <c r="AF102" s="123"/>
      <c r="AP102" s="123"/>
      <c r="AZ102" s="123"/>
      <c r="BA102" s="123"/>
      <c r="BJ102" s="123"/>
      <c r="BT102" s="123"/>
      <c r="CD102" s="123"/>
      <c r="CN102" s="123"/>
      <c r="CX102" s="123"/>
      <c r="DH102" s="123"/>
      <c r="DR102" s="123"/>
      <c r="EB102" s="123"/>
      <c r="EL102" s="123"/>
      <c r="EV102" s="123"/>
      <c r="FF102" s="123"/>
      <c r="FP102" s="123"/>
      <c r="FZ102" s="123"/>
      <c r="GJ102" s="123"/>
      <c r="GT102" s="123"/>
      <c r="HD102" s="123"/>
      <c r="HN102" s="123"/>
      <c r="HX102" s="123"/>
    </row>
    <row xmlns:x14ac="http://schemas.microsoft.com/office/spreadsheetml/2009/9/ac" r="103" s="3" customFormat="true" x14ac:dyDescent="0.25">
      <c r="A103" s="388" t="str">
        <f ca="true">IF(ISBLANK('Data Summary'!A105),"",'Data Summary'!A105)</f>
        <v/>
      </c>
      <c r="B103" s="123"/>
      <c r="L103" s="123"/>
      <c r="V103" s="123"/>
      <c r="AF103" s="123"/>
      <c r="AP103" s="123"/>
      <c r="AZ103" s="123"/>
      <c r="BA103" s="123"/>
      <c r="BJ103" s="123"/>
      <c r="BT103" s="123"/>
      <c r="CD103" s="123"/>
      <c r="CN103" s="123"/>
      <c r="CX103" s="123"/>
      <c r="DH103" s="123"/>
      <c r="DR103" s="123"/>
      <c r="EB103" s="123"/>
      <c r="EL103" s="123"/>
      <c r="EV103" s="123"/>
      <c r="FF103" s="123"/>
      <c r="FP103" s="123"/>
      <c r="FZ103" s="123"/>
      <c r="GJ103" s="123"/>
      <c r="GT103" s="123"/>
      <c r="HD103" s="123"/>
      <c r="HN103" s="123"/>
      <c r="HX103" s="123"/>
    </row>
    <row xmlns:x14ac="http://schemas.microsoft.com/office/spreadsheetml/2009/9/ac" r="104" s="3" customFormat="true" x14ac:dyDescent="0.25">
      <c r="A104" s="388" t="str">
        <f ca="true">IF(ISBLANK('Data Summary'!A106),"",'Data Summary'!A106)</f>
        <v/>
      </c>
      <c r="B104" s="123"/>
      <c r="L104" s="123"/>
      <c r="V104" s="123"/>
      <c r="AF104" s="123"/>
      <c r="AP104" s="123"/>
      <c r="AZ104" s="123"/>
      <c r="BA104" s="123"/>
      <c r="BJ104" s="123"/>
      <c r="BT104" s="123"/>
      <c r="CD104" s="123"/>
      <c r="CN104" s="123"/>
      <c r="CX104" s="123"/>
      <c r="DH104" s="123"/>
      <c r="DR104" s="123"/>
      <c r="EB104" s="123"/>
      <c r="EL104" s="123"/>
      <c r="EV104" s="123"/>
      <c r="FF104" s="123"/>
      <c r="FP104" s="123"/>
      <c r="FZ104" s="123"/>
      <c r="GJ104" s="123"/>
      <c r="GT104" s="123"/>
      <c r="HD104" s="123"/>
      <c r="HN104" s="123"/>
      <c r="HX104" s="123"/>
    </row>
    <row xmlns:x14ac="http://schemas.microsoft.com/office/spreadsheetml/2009/9/ac" r="105" s="3" customFormat="true" x14ac:dyDescent="0.25">
      <c r="A105" s="388" t="str">
        <f ca="true">IF(ISBLANK('Data Summary'!A107),"",'Data Summary'!A107)</f>
        <v/>
      </c>
      <c r="B105" s="123"/>
      <c r="L105" s="123"/>
      <c r="V105" s="123"/>
      <c r="AF105" s="123"/>
      <c r="AP105" s="123"/>
      <c r="AZ105" s="123"/>
      <c r="BA105" s="123"/>
      <c r="BJ105" s="123"/>
      <c r="BT105" s="123"/>
      <c r="CD105" s="123"/>
      <c r="CN105" s="123"/>
      <c r="CX105" s="123"/>
      <c r="DH105" s="123"/>
      <c r="DR105" s="123"/>
      <c r="EB105" s="123"/>
      <c r="EL105" s="123"/>
      <c r="EV105" s="123"/>
      <c r="FF105" s="123"/>
      <c r="FP105" s="123"/>
      <c r="FZ105" s="123"/>
      <c r="GJ105" s="123"/>
      <c r="GT105" s="123"/>
      <c r="HD105" s="123"/>
      <c r="HN105" s="123"/>
      <c r="HX105" s="123"/>
    </row>
    <row xmlns:x14ac="http://schemas.microsoft.com/office/spreadsheetml/2009/9/ac" r="106" s="3" customFormat="true" x14ac:dyDescent="0.25">
      <c r="A106" s="388" t="str">
        <f ca="true">IF(ISBLANK('Data Summary'!A108),"",'Data Summary'!A108)</f>
        <v/>
      </c>
      <c r="B106" s="123"/>
      <c r="L106" s="123"/>
      <c r="V106" s="123"/>
      <c r="AF106" s="123"/>
      <c r="AP106" s="123"/>
      <c r="AZ106" s="123"/>
      <c r="BA106" s="123"/>
      <c r="BJ106" s="123"/>
      <c r="BT106" s="123"/>
      <c r="CD106" s="123"/>
      <c r="CN106" s="123"/>
      <c r="CX106" s="123"/>
      <c r="DH106" s="123"/>
      <c r="DR106" s="123"/>
      <c r="EB106" s="123"/>
      <c r="EL106" s="123"/>
      <c r="EV106" s="123"/>
      <c r="FF106" s="123"/>
      <c r="FP106" s="123"/>
      <c r="FZ106" s="123"/>
      <c r="GJ106" s="123"/>
      <c r="GT106" s="123"/>
      <c r="HD106" s="123"/>
      <c r="HN106" s="123"/>
      <c r="HX106" s="123"/>
    </row>
    <row xmlns:x14ac="http://schemas.microsoft.com/office/spreadsheetml/2009/9/ac" r="107" s="3" customFormat="true" x14ac:dyDescent="0.25">
      <c r="A107" s="388" t="str">
        <f ca="true">IF(ISBLANK('Data Summary'!A109),"",'Data Summary'!A109)</f>
        <v/>
      </c>
      <c r="B107" s="123"/>
      <c r="L107" s="123"/>
      <c r="V107" s="123"/>
      <c r="AF107" s="123"/>
      <c r="AP107" s="123"/>
      <c r="AZ107" s="123"/>
      <c r="BA107" s="123"/>
      <c r="BJ107" s="123"/>
      <c r="BT107" s="123"/>
      <c r="CD107" s="123"/>
      <c r="CN107" s="123"/>
      <c r="CX107" s="123"/>
      <c r="DH107" s="123"/>
      <c r="DR107" s="123"/>
      <c r="EB107" s="123"/>
      <c r="EL107" s="123"/>
      <c r="EV107" s="123"/>
      <c r="FF107" s="123"/>
      <c r="FP107" s="123"/>
      <c r="FZ107" s="123"/>
      <c r="GJ107" s="123"/>
      <c r="GT107" s="123"/>
      <c r="HD107" s="123"/>
      <c r="HN107" s="123"/>
      <c r="HX107" s="123"/>
    </row>
    <row xmlns:x14ac="http://schemas.microsoft.com/office/spreadsheetml/2009/9/ac" r="108" s="3" customFormat="true" x14ac:dyDescent="0.25">
      <c r="A108" s="388" t="str">
        <f ca="true">IF(ISBLANK('Data Summary'!A110),"",'Data Summary'!A110)</f>
        <v/>
      </c>
      <c r="B108" s="123"/>
      <c r="L108" s="123"/>
      <c r="V108" s="123"/>
      <c r="AF108" s="123"/>
      <c r="AP108" s="123"/>
      <c r="AZ108" s="123"/>
      <c r="BA108" s="123"/>
      <c r="BJ108" s="123"/>
      <c r="BT108" s="123"/>
      <c r="CD108" s="123"/>
      <c r="CN108" s="123"/>
      <c r="CX108" s="123"/>
      <c r="DH108" s="123"/>
      <c r="DR108" s="123"/>
      <c r="EB108" s="123"/>
      <c r="EL108" s="123"/>
      <c r="EV108" s="123"/>
      <c r="FF108" s="123"/>
      <c r="FP108" s="123"/>
      <c r="FZ108" s="123"/>
      <c r="GJ108" s="123"/>
      <c r="GT108" s="123"/>
      <c r="HD108" s="123"/>
      <c r="HN108" s="123"/>
      <c r="HX108" s="123"/>
    </row>
    <row xmlns:x14ac="http://schemas.microsoft.com/office/spreadsheetml/2009/9/ac" r="109" s="3" customFormat="true" x14ac:dyDescent="0.25">
      <c r="A109" s="388" t="str">
        <f ca="true">IF(ISBLANK('Data Summary'!A111),"",'Data Summary'!A111)</f>
        <v/>
      </c>
      <c r="B109" s="123"/>
      <c r="L109" s="123"/>
      <c r="V109" s="123"/>
      <c r="AF109" s="123"/>
      <c r="AP109" s="123"/>
      <c r="AZ109" s="123"/>
      <c r="BA109" s="123"/>
      <c r="BJ109" s="123"/>
      <c r="BT109" s="123"/>
      <c r="CD109" s="123"/>
      <c r="CN109" s="123"/>
      <c r="CX109" s="123"/>
      <c r="DH109" s="123"/>
      <c r="DR109" s="123"/>
      <c r="EB109" s="123"/>
      <c r="EL109" s="123"/>
      <c r="EV109" s="123"/>
      <c r="FF109" s="123"/>
      <c r="FP109" s="123"/>
      <c r="FZ109" s="123"/>
      <c r="GJ109" s="123"/>
      <c r="GT109" s="123"/>
      <c r="HD109" s="123"/>
      <c r="HN109" s="123"/>
      <c r="HX109" s="123"/>
    </row>
    <row xmlns:x14ac="http://schemas.microsoft.com/office/spreadsheetml/2009/9/ac" r="110" s="3" customFormat="true" x14ac:dyDescent="0.25">
      <c r="A110" s="388" t="str">
        <f ca="true">IF(ISBLANK('Data Summary'!A112),"",'Data Summary'!A112)</f>
        <v/>
      </c>
      <c r="B110" s="123"/>
      <c r="L110" s="123"/>
      <c r="V110" s="123"/>
      <c r="AF110" s="123"/>
      <c r="AP110" s="123"/>
      <c r="AZ110" s="123"/>
      <c r="BA110" s="123"/>
      <c r="BJ110" s="123"/>
      <c r="BT110" s="123"/>
      <c r="CD110" s="123"/>
      <c r="CN110" s="123"/>
      <c r="CX110" s="123"/>
      <c r="DH110" s="123"/>
      <c r="DR110" s="123"/>
      <c r="EB110" s="123"/>
      <c r="EL110" s="123"/>
      <c r="EV110" s="123"/>
      <c r="FF110" s="123"/>
      <c r="FP110" s="123"/>
      <c r="FZ110" s="123"/>
      <c r="GJ110" s="123"/>
      <c r="GT110" s="123"/>
      <c r="HD110" s="123"/>
      <c r="HN110" s="123"/>
      <c r="HX110" s="123"/>
    </row>
    <row xmlns:x14ac="http://schemas.microsoft.com/office/spreadsheetml/2009/9/ac" r="111" s="3" customFormat="true" x14ac:dyDescent="0.25">
      <c r="A111" s="388" t="str">
        <f ca="true">IF(ISBLANK('Data Summary'!A113),"",'Data Summary'!A113)</f>
        <v/>
      </c>
      <c r="B111" s="123"/>
      <c r="L111" s="123"/>
      <c r="V111" s="123"/>
      <c r="AF111" s="123"/>
      <c r="AP111" s="123"/>
      <c r="AZ111" s="123"/>
      <c r="BA111" s="123"/>
      <c r="BJ111" s="123"/>
      <c r="BT111" s="123"/>
      <c r="CD111" s="123"/>
      <c r="CN111" s="123"/>
      <c r="CX111" s="123"/>
      <c r="DH111" s="123"/>
      <c r="DR111" s="123"/>
      <c r="EB111" s="123"/>
      <c r="EL111" s="123"/>
      <c r="EV111" s="123"/>
      <c r="FF111" s="123"/>
      <c r="FP111" s="123"/>
      <c r="FZ111" s="123"/>
      <c r="GJ111" s="123"/>
      <c r="GT111" s="123"/>
      <c r="HD111" s="123"/>
      <c r="HN111" s="123"/>
      <c r="HX111" s="123"/>
    </row>
    <row xmlns:x14ac="http://schemas.microsoft.com/office/spreadsheetml/2009/9/ac" r="112" s="3" customFormat="true" x14ac:dyDescent="0.25">
      <c r="A112" s="388" t="str">
        <f ca="true">IF(ISBLANK('Data Summary'!A114),"",'Data Summary'!A114)</f>
        <v/>
      </c>
      <c r="B112" s="123"/>
      <c r="L112" s="123"/>
      <c r="V112" s="123"/>
      <c r="AF112" s="123"/>
      <c r="AP112" s="123"/>
      <c r="AZ112" s="123"/>
      <c r="BA112" s="123"/>
      <c r="BJ112" s="123"/>
      <c r="BT112" s="123"/>
      <c r="CD112" s="123"/>
      <c r="CN112" s="123"/>
      <c r="CX112" s="123"/>
      <c r="DH112" s="123"/>
      <c r="DR112" s="123"/>
      <c r="EB112" s="123"/>
      <c r="EL112" s="123"/>
      <c r="EV112" s="123"/>
      <c r="FF112" s="123"/>
      <c r="FP112" s="123"/>
      <c r="FZ112" s="123"/>
      <c r="GJ112" s="123"/>
      <c r="GT112" s="123"/>
      <c r="HD112" s="123"/>
      <c r="HN112" s="123"/>
      <c r="HX112" s="123"/>
    </row>
    <row xmlns:x14ac="http://schemas.microsoft.com/office/spreadsheetml/2009/9/ac" r="113" s="3" customFormat="true" x14ac:dyDescent="0.25">
      <c r="A113" s="388" t="str">
        <f ca="true">IF(ISBLANK('Data Summary'!A115),"",'Data Summary'!A115)</f>
        <v/>
      </c>
      <c r="B113" s="123"/>
      <c r="L113" s="123"/>
      <c r="V113" s="123"/>
      <c r="AF113" s="123"/>
      <c r="AP113" s="123"/>
      <c r="AZ113" s="123"/>
      <c r="BA113" s="123"/>
      <c r="BJ113" s="123"/>
      <c r="BT113" s="123"/>
      <c r="CD113" s="123"/>
      <c r="CN113" s="123"/>
      <c r="CX113" s="123"/>
      <c r="DH113" s="123"/>
      <c r="DR113" s="123"/>
      <c r="EB113" s="123"/>
      <c r="EL113" s="123"/>
      <c r="EV113" s="123"/>
      <c r="FF113" s="123"/>
      <c r="FP113" s="123"/>
      <c r="FZ113" s="123"/>
      <c r="GJ113" s="123"/>
      <c r="GT113" s="123"/>
      <c r="HD113" s="123"/>
      <c r="HN113" s="123"/>
      <c r="HX113" s="123"/>
    </row>
    <row xmlns:x14ac="http://schemas.microsoft.com/office/spreadsheetml/2009/9/ac" r="114" s="3" customFormat="true" x14ac:dyDescent="0.25">
      <c r="A114" s="388" t="str">
        <f ca="true">IF(ISBLANK('Data Summary'!A116),"",'Data Summary'!A116)</f>
        <v/>
      </c>
      <c r="B114" s="123"/>
      <c r="L114" s="123"/>
      <c r="V114" s="123"/>
      <c r="AF114" s="123"/>
      <c r="AP114" s="123"/>
      <c r="AZ114" s="123"/>
      <c r="BA114" s="123"/>
      <c r="BJ114" s="123"/>
      <c r="BT114" s="123"/>
      <c r="CD114" s="123"/>
      <c r="CN114" s="123"/>
      <c r="CX114" s="123"/>
      <c r="DH114" s="123"/>
      <c r="DR114" s="123"/>
      <c r="EB114" s="123"/>
      <c r="EL114" s="123"/>
      <c r="EV114" s="123"/>
      <c r="FF114" s="123"/>
      <c r="FP114" s="123"/>
      <c r="FZ114" s="123"/>
      <c r="GJ114" s="123"/>
      <c r="GT114" s="123"/>
      <c r="HD114" s="123"/>
      <c r="HN114" s="123"/>
      <c r="HX114" s="123"/>
    </row>
    <row xmlns:x14ac="http://schemas.microsoft.com/office/spreadsheetml/2009/9/ac" r="115" s="3" customFormat="true" x14ac:dyDescent="0.25">
      <c r="A115" s="388" t="str">
        <f ca="true">IF(ISBLANK('Data Summary'!A117),"",'Data Summary'!A117)</f>
        <v/>
      </c>
      <c r="B115" s="123"/>
      <c r="L115" s="123"/>
      <c r="V115" s="123"/>
      <c r="AF115" s="123"/>
      <c r="AP115" s="123"/>
      <c r="AZ115" s="123"/>
      <c r="BA115" s="123"/>
      <c r="BJ115" s="123"/>
      <c r="BT115" s="123"/>
      <c r="CD115" s="123"/>
      <c r="CN115" s="123"/>
      <c r="CX115" s="123"/>
      <c r="DH115" s="123"/>
      <c r="DR115" s="123"/>
      <c r="EB115" s="123"/>
      <c r="EL115" s="123"/>
      <c r="EV115" s="123"/>
      <c r="FF115" s="123"/>
      <c r="FP115" s="123"/>
      <c r="FZ115" s="123"/>
      <c r="GJ115" s="123"/>
      <c r="GT115" s="123"/>
      <c r="HD115" s="123"/>
      <c r="HN115" s="123"/>
      <c r="HX115" s="123"/>
    </row>
    <row xmlns:x14ac="http://schemas.microsoft.com/office/spreadsheetml/2009/9/ac" r="116" s="3" customFormat="true" x14ac:dyDescent="0.25">
      <c r="A116" s="388" t="str">
        <f ca="true">IF(ISBLANK('Data Summary'!A118),"",'Data Summary'!A118)</f>
        <v/>
      </c>
      <c r="B116" s="123"/>
      <c r="L116" s="123"/>
      <c r="V116" s="123"/>
      <c r="AF116" s="123"/>
      <c r="AP116" s="123"/>
      <c r="AZ116" s="123"/>
      <c r="BA116" s="123"/>
      <c r="BJ116" s="123"/>
      <c r="BT116" s="123"/>
      <c r="CD116" s="123"/>
      <c r="CN116" s="123"/>
      <c r="CX116" s="123"/>
      <c r="DH116" s="123"/>
      <c r="DR116" s="123"/>
      <c r="EB116" s="123"/>
      <c r="EL116" s="123"/>
      <c r="EV116" s="123"/>
      <c r="FF116" s="123"/>
      <c r="FP116" s="123"/>
      <c r="FZ116" s="123"/>
      <c r="GJ116" s="123"/>
      <c r="GT116" s="123"/>
      <c r="HD116" s="123"/>
      <c r="HN116" s="123"/>
      <c r="HX116" s="123"/>
    </row>
    <row xmlns:x14ac="http://schemas.microsoft.com/office/spreadsheetml/2009/9/ac" r="117" s="3" customFormat="true" x14ac:dyDescent="0.25">
      <c r="A117" s="388" t="str">
        <f ca="true">IF(ISBLANK('Data Summary'!A119),"",'Data Summary'!A119)</f>
        <v/>
      </c>
      <c r="B117" s="123"/>
      <c r="L117" s="123"/>
      <c r="V117" s="123"/>
      <c r="AF117" s="123"/>
      <c r="AP117" s="123"/>
      <c r="AZ117" s="123"/>
      <c r="BA117" s="123"/>
      <c r="BJ117" s="123"/>
      <c r="BT117" s="123"/>
      <c r="CD117" s="123"/>
      <c r="CN117" s="123"/>
      <c r="CX117" s="123"/>
      <c r="DH117" s="123"/>
      <c r="DR117" s="123"/>
      <c r="EB117" s="123"/>
      <c r="EL117" s="123"/>
      <c r="EV117" s="123"/>
      <c r="FF117" s="123"/>
      <c r="FP117" s="123"/>
      <c r="FZ117" s="123"/>
      <c r="GJ117" s="123"/>
      <c r="GT117" s="123"/>
      <c r="HD117" s="123"/>
      <c r="HN117" s="123"/>
      <c r="HX117" s="123"/>
    </row>
    <row xmlns:x14ac="http://schemas.microsoft.com/office/spreadsheetml/2009/9/ac" r="118" s="3" customFormat="true" x14ac:dyDescent="0.25">
      <c r="A118" s="388" t="str">
        <f ca="true">IF(ISBLANK('Data Summary'!A120),"",'Data Summary'!A120)</f>
        <v/>
      </c>
      <c r="B118" s="123"/>
      <c r="L118" s="123"/>
      <c r="V118" s="123"/>
      <c r="AF118" s="123"/>
      <c r="AP118" s="123"/>
      <c r="AZ118" s="123"/>
      <c r="BA118" s="123"/>
      <c r="BJ118" s="123"/>
      <c r="BT118" s="123"/>
      <c r="CD118" s="123"/>
      <c r="CN118" s="123"/>
      <c r="CX118" s="123"/>
      <c r="DH118" s="123"/>
      <c r="DR118" s="123"/>
      <c r="EB118" s="123"/>
      <c r="EL118" s="123"/>
      <c r="EV118" s="123"/>
      <c r="FF118" s="123"/>
      <c r="FP118" s="123"/>
      <c r="FZ118" s="123"/>
      <c r="GJ118" s="123"/>
      <c r="GT118" s="123"/>
      <c r="HD118" s="123"/>
      <c r="HN118" s="123"/>
      <c r="HX118" s="123"/>
    </row>
    <row xmlns:x14ac="http://schemas.microsoft.com/office/spreadsheetml/2009/9/ac" r="119" s="3" customFormat="true" x14ac:dyDescent="0.25">
      <c r="A119" s="388" t="str">
        <f ca="true">IF(ISBLANK('Data Summary'!A121),"",'Data Summary'!A121)</f>
        <v/>
      </c>
      <c r="B119" s="123"/>
      <c r="L119" s="123"/>
      <c r="V119" s="123"/>
      <c r="AF119" s="123"/>
      <c r="AP119" s="123"/>
      <c r="AZ119" s="123"/>
      <c r="BA119" s="123"/>
      <c r="BJ119" s="123"/>
      <c r="BT119" s="123"/>
      <c r="CD119" s="123"/>
      <c r="CN119" s="123"/>
      <c r="CX119" s="123"/>
      <c r="DH119" s="123"/>
      <c r="DR119" s="123"/>
      <c r="EB119" s="123"/>
      <c r="EL119" s="123"/>
      <c r="EV119" s="123"/>
      <c r="FF119" s="123"/>
      <c r="FP119" s="123"/>
      <c r="FZ119" s="123"/>
      <c r="GJ119" s="123"/>
      <c r="GT119" s="123"/>
      <c r="HD119" s="123"/>
      <c r="HN119" s="123"/>
      <c r="HX119" s="123"/>
    </row>
    <row xmlns:x14ac="http://schemas.microsoft.com/office/spreadsheetml/2009/9/ac" r="120" s="3" customFormat="true" x14ac:dyDescent="0.25">
      <c r="A120" s="388" t="str">
        <f ca="true">IF(ISBLANK('Data Summary'!A122),"",'Data Summary'!A122)</f>
        <v/>
      </c>
      <c r="B120" s="123"/>
      <c r="L120" s="123"/>
      <c r="V120" s="123"/>
      <c r="AF120" s="123"/>
      <c r="AP120" s="123"/>
      <c r="AZ120" s="123"/>
      <c r="BA120" s="123"/>
      <c r="BJ120" s="123"/>
      <c r="BT120" s="123"/>
      <c r="CD120" s="123"/>
      <c r="CN120" s="123"/>
      <c r="CX120" s="123"/>
      <c r="DH120" s="123"/>
      <c r="DR120" s="123"/>
      <c r="EB120" s="123"/>
      <c r="EL120" s="123"/>
      <c r="EV120" s="123"/>
      <c r="FF120" s="123"/>
      <c r="FP120" s="123"/>
      <c r="FZ120" s="123"/>
      <c r="GJ120" s="123"/>
      <c r="GT120" s="123"/>
      <c r="HD120" s="123"/>
      <c r="HN120" s="123"/>
      <c r="HX120" s="123"/>
    </row>
    <row xmlns:x14ac="http://schemas.microsoft.com/office/spreadsheetml/2009/9/ac" r="121" s="3" customFormat="true" x14ac:dyDescent="0.25">
      <c r="A121" s="388" t="str">
        <f ca="true">IF(ISBLANK('Data Summary'!A123),"",'Data Summary'!A123)</f>
        <v/>
      </c>
      <c r="B121" s="123"/>
      <c r="L121" s="123"/>
      <c r="V121" s="123"/>
      <c r="AF121" s="123"/>
      <c r="AP121" s="123"/>
      <c r="AZ121" s="123"/>
      <c r="BA121" s="123"/>
      <c r="BJ121" s="123"/>
      <c r="BT121" s="123"/>
      <c r="CD121" s="123"/>
      <c r="CN121" s="123"/>
      <c r="CX121" s="123"/>
      <c r="DH121" s="123"/>
      <c r="DR121" s="123"/>
      <c r="EB121" s="123"/>
      <c r="EL121" s="123"/>
      <c r="EV121" s="123"/>
      <c r="FF121" s="123"/>
      <c r="FP121" s="123"/>
      <c r="FZ121" s="123"/>
      <c r="GJ121" s="123"/>
      <c r="GT121" s="123"/>
      <c r="HD121" s="123"/>
      <c r="HN121" s="123"/>
      <c r="HX121" s="123"/>
    </row>
    <row xmlns:x14ac="http://schemas.microsoft.com/office/spreadsheetml/2009/9/ac" r="122" s="3" customFormat="true" x14ac:dyDescent="0.25">
      <c r="A122" s="388" t="str">
        <f ca="true">IF(ISBLANK('Data Summary'!A124),"",'Data Summary'!A124)</f>
        <v/>
      </c>
      <c r="B122" s="123"/>
      <c r="L122" s="123"/>
      <c r="V122" s="123"/>
      <c r="AF122" s="123"/>
      <c r="AP122" s="123"/>
      <c r="AZ122" s="123"/>
      <c r="BA122" s="123"/>
      <c r="BJ122" s="123"/>
      <c r="BT122" s="123"/>
      <c r="CD122" s="123"/>
      <c r="CN122" s="123"/>
      <c r="CX122" s="123"/>
      <c r="DH122" s="123"/>
      <c r="DR122" s="123"/>
      <c r="EB122" s="123"/>
      <c r="EL122" s="123"/>
      <c r="EV122" s="123"/>
      <c r="FF122" s="123"/>
      <c r="FP122" s="123"/>
      <c r="FZ122" s="123"/>
      <c r="GJ122" s="123"/>
      <c r="GT122" s="123"/>
      <c r="HD122" s="123"/>
      <c r="HN122" s="123"/>
      <c r="HX122" s="123"/>
    </row>
    <row xmlns:x14ac="http://schemas.microsoft.com/office/spreadsheetml/2009/9/ac" r="123" s="3" customFormat="true" x14ac:dyDescent="0.25">
      <c r="A123" s="388" t="str">
        <f ca="true">IF(ISBLANK('Data Summary'!A125),"",'Data Summary'!A125)</f>
        <v/>
      </c>
      <c r="B123" s="123"/>
      <c r="L123" s="123"/>
      <c r="V123" s="123"/>
      <c r="AF123" s="123"/>
      <c r="AP123" s="123"/>
      <c r="AZ123" s="123"/>
      <c r="BA123" s="123"/>
      <c r="BJ123" s="123"/>
      <c r="BT123" s="123"/>
      <c r="CD123" s="123"/>
      <c r="CN123" s="123"/>
      <c r="CX123" s="123"/>
      <c r="DH123" s="123"/>
      <c r="DR123" s="123"/>
      <c r="EB123" s="123"/>
      <c r="EL123" s="123"/>
      <c r="EV123" s="123"/>
      <c r="FF123" s="123"/>
      <c r="FP123" s="123"/>
      <c r="FZ123" s="123"/>
      <c r="GJ123" s="123"/>
      <c r="GT123" s="123"/>
      <c r="HD123" s="123"/>
      <c r="HN123" s="123"/>
      <c r="HX123" s="123"/>
    </row>
    <row xmlns:x14ac="http://schemas.microsoft.com/office/spreadsheetml/2009/9/ac" r="124" s="3" customFormat="true" x14ac:dyDescent="0.25">
      <c r="A124" s="388" t="str">
        <f ca="true">IF(ISBLANK('Data Summary'!A126),"",'Data Summary'!A126)</f>
        <v/>
      </c>
      <c r="B124" s="123"/>
      <c r="L124" s="123"/>
      <c r="V124" s="123"/>
      <c r="AF124" s="123"/>
      <c r="AP124" s="123"/>
      <c r="AZ124" s="123"/>
      <c r="BA124" s="123"/>
      <c r="BJ124" s="123"/>
      <c r="BT124" s="123"/>
      <c r="CD124" s="123"/>
      <c r="CN124" s="123"/>
      <c r="CX124" s="123"/>
      <c r="DH124" s="123"/>
      <c r="DR124" s="123"/>
      <c r="EB124" s="123"/>
      <c r="EL124" s="123"/>
      <c r="EV124" s="123"/>
      <c r="FF124" s="123"/>
      <c r="FP124" s="123"/>
      <c r="FZ124" s="123"/>
      <c r="GJ124" s="123"/>
      <c r="GT124" s="123"/>
      <c r="HD124" s="123"/>
      <c r="HN124" s="123"/>
      <c r="HX124" s="123"/>
    </row>
    <row xmlns:x14ac="http://schemas.microsoft.com/office/spreadsheetml/2009/9/ac" r="125" s="3" customFormat="true" x14ac:dyDescent="0.25">
      <c r="A125" s="388" t="str">
        <f ca="true">IF(ISBLANK('Data Summary'!A127),"",'Data Summary'!A127)</f>
        <v/>
      </c>
      <c r="B125" s="123"/>
      <c r="L125" s="123"/>
      <c r="V125" s="123"/>
      <c r="AF125" s="123"/>
      <c r="AP125" s="123"/>
      <c r="AZ125" s="123"/>
      <c r="BA125" s="123"/>
      <c r="BJ125" s="123"/>
      <c r="BT125" s="123"/>
      <c r="CD125" s="123"/>
      <c r="CN125" s="123"/>
      <c r="CX125" s="123"/>
      <c r="DH125" s="123"/>
      <c r="DR125" s="123"/>
      <c r="EB125" s="123"/>
      <c r="EL125" s="123"/>
      <c r="EV125" s="123"/>
      <c r="FF125" s="123"/>
      <c r="FP125" s="123"/>
      <c r="FZ125" s="123"/>
      <c r="GJ125" s="123"/>
      <c r="GT125" s="123"/>
      <c r="HD125" s="123"/>
      <c r="HN125" s="123"/>
      <c r="HX125" s="123"/>
    </row>
    <row xmlns:x14ac="http://schemas.microsoft.com/office/spreadsheetml/2009/9/ac" r="126" s="3" customFormat="true" x14ac:dyDescent="0.25">
      <c r="A126" s="388" t="str">
        <f ca="true">IF(ISBLANK('Data Summary'!A128),"",'Data Summary'!A128)</f>
        <v/>
      </c>
      <c r="B126" s="123"/>
      <c r="L126" s="123"/>
      <c r="V126" s="123"/>
      <c r="AF126" s="123"/>
      <c r="AP126" s="123"/>
      <c r="AZ126" s="123"/>
      <c r="BA126" s="123"/>
      <c r="BJ126" s="123"/>
      <c r="BT126" s="123"/>
      <c r="CD126" s="123"/>
      <c r="CN126" s="123"/>
      <c r="CX126" s="123"/>
      <c r="DH126" s="123"/>
      <c r="DR126" s="123"/>
      <c r="EB126" s="123"/>
      <c r="EL126" s="123"/>
      <c r="EV126" s="123"/>
      <c r="FF126" s="123"/>
      <c r="FP126" s="123"/>
      <c r="FZ126" s="123"/>
      <c r="GJ126" s="123"/>
      <c r="GT126" s="123"/>
      <c r="HD126" s="123"/>
      <c r="HN126" s="123"/>
      <c r="HX126" s="123"/>
    </row>
    <row xmlns:x14ac="http://schemas.microsoft.com/office/spreadsheetml/2009/9/ac" r="127" s="3" customFormat="true" x14ac:dyDescent="0.25">
      <c r="A127" s="388" t="str">
        <f ca="true">IF(ISBLANK('Data Summary'!A129),"",'Data Summary'!A129)</f>
        <v/>
      </c>
      <c r="B127" s="123"/>
      <c r="L127" s="123"/>
      <c r="V127" s="123"/>
      <c r="AF127" s="123"/>
      <c r="AP127" s="123"/>
      <c r="AZ127" s="123"/>
      <c r="BA127" s="123"/>
      <c r="BJ127" s="123"/>
      <c r="BT127" s="123"/>
      <c r="CD127" s="123"/>
      <c r="CN127" s="123"/>
      <c r="CX127" s="123"/>
      <c r="DH127" s="123"/>
      <c r="DR127" s="123"/>
      <c r="EB127" s="123"/>
      <c r="EL127" s="123"/>
      <c r="EV127" s="123"/>
      <c r="FF127" s="123"/>
      <c r="FP127" s="123"/>
      <c r="FZ127" s="123"/>
      <c r="GJ127" s="123"/>
      <c r="GT127" s="123"/>
      <c r="HD127" s="123"/>
      <c r="HN127" s="123"/>
      <c r="HX127" s="123"/>
    </row>
    <row xmlns:x14ac="http://schemas.microsoft.com/office/spreadsheetml/2009/9/ac" r="128" s="3" customFormat="true" x14ac:dyDescent="0.25">
      <c r="A128" s="388" t="str">
        <f ca="true">IF(ISBLANK('Data Summary'!A130),"",'Data Summary'!A130)</f>
        <v/>
      </c>
      <c r="B128" s="123"/>
      <c r="L128" s="123"/>
      <c r="V128" s="123"/>
      <c r="AF128" s="123"/>
      <c r="AP128" s="123"/>
      <c r="AZ128" s="123"/>
      <c r="BA128" s="123"/>
      <c r="BJ128" s="123"/>
      <c r="BT128" s="123"/>
      <c r="CD128" s="123"/>
      <c r="CN128" s="123"/>
      <c r="CX128" s="123"/>
      <c r="DH128" s="123"/>
      <c r="DR128" s="123"/>
      <c r="EB128" s="123"/>
      <c r="EL128" s="123"/>
      <c r="EV128" s="123"/>
      <c r="FF128" s="123"/>
      <c r="FP128" s="123"/>
      <c r="FZ128" s="123"/>
      <c r="GJ128" s="123"/>
      <c r="GT128" s="123"/>
      <c r="HD128" s="123"/>
      <c r="HN128" s="123"/>
      <c r="HX128" s="123"/>
    </row>
    <row xmlns:x14ac="http://schemas.microsoft.com/office/spreadsheetml/2009/9/ac" r="129" s="3" customFormat="true" x14ac:dyDescent="0.25">
      <c r="A129" s="388" t="str">
        <f ca="true">IF(ISBLANK('Data Summary'!A131),"",'Data Summary'!A131)</f>
        <v/>
      </c>
      <c r="B129" s="123"/>
      <c r="L129" s="123"/>
      <c r="V129" s="123"/>
      <c r="AF129" s="123"/>
      <c r="AP129" s="123"/>
      <c r="AZ129" s="123"/>
      <c r="BA129" s="123"/>
      <c r="BJ129" s="123"/>
      <c r="BT129" s="123"/>
      <c r="CD129" s="123"/>
      <c r="CN129" s="123"/>
      <c r="CX129" s="123"/>
      <c r="DH129" s="123"/>
      <c r="DR129" s="123"/>
      <c r="EB129" s="123"/>
      <c r="EL129" s="123"/>
      <c r="EV129" s="123"/>
      <c r="FF129" s="123"/>
      <c r="FP129" s="123"/>
      <c r="FZ129" s="123"/>
      <c r="GJ129" s="123"/>
      <c r="GT129" s="123"/>
      <c r="HD129" s="123"/>
      <c r="HN129" s="123"/>
      <c r="HX129" s="123"/>
    </row>
    <row xmlns:x14ac="http://schemas.microsoft.com/office/spreadsheetml/2009/9/ac" r="130" s="3" customFormat="true" x14ac:dyDescent="0.25">
      <c r="A130" s="388" t="str">
        <f ca="true">IF(ISBLANK('Data Summary'!A132),"",'Data Summary'!A132)</f>
        <v/>
      </c>
      <c r="B130" s="123"/>
      <c r="L130" s="123"/>
      <c r="V130" s="123"/>
      <c r="AF130" s="123"/>
      <c r="AP130" s="123"/>
      <c r="AZ130" s="123"/>
      <c r="BA130" s="123"/>
      <c r="BJ130" s="123"/>
      <c r="BT130" s="123"/>
      <c r="CD130" s="123"/>
      <c r="CN130" s="123"/>
      <c r="CX130" s="123"/>
      <c r="DH130" s="123"/>
      <c r="DR130" s="123"/>
      <c r="EB130" s="123"/>
      <c r="EL130" s="123"/>
      <c r="EV130" s="123"/>
      <c r="FF130" s="123"/>
      <c r="FP130" s="123"/>
      <c r="FZ130" s="123"/>
      <c r="GJ130" s="123"/>
      <c r="GT130" s="123"/>
      <c r="HD130" s="123"/>
      <c r="HN130" s="123"/>
      <c r="HX130" s="123"/>
    </row>
    <row xmlns:x14ac="http://schemas.microsoft.com/office/spreadsheetml/2009/9/ac" r="131" s="3" customFormat="true" x14ac:dyDescent="0.25">
      <c r="A131" s="388" t="str">
        <f ca="true">IF(ISBLANK('Data Summary'!A133),"",'Data Summary'!A133)</f>
        <v/>
      </c>
      <c r="B131" s="123"/>
      <c r="L131" s="123"/>
      <c r="V131" s="123"/>
      <c r="AF131" s="123"/>
      <c r="AP131" s="123"/>
      <c r="AZ131" s="123"/>
      <c r="BA131" s="123"/>
      <c r="BJ131" s="123"/>
      <c r="BT131" s="123"/>
      <c r="CD131" s="123"/>
      <c r="CN131" s="123"/>
      <c r="CX131" s="123"/>
      <c r="DH131" s="123"/>
      <c r="DR131" s="123"/>
      <c r="EB131" s="123"/>
      <c r="EL131" s="123"/>
      <c r="EV131" s="123"/>
      <c r="FF131" s="123"/>
      <c r="FP131" s="123"/>
      <c r="FZ131" s="123"/>
      <c r="GJ131" s="123"/>
      <c r="GT131" s="123"/>
      <c r="HD131" s="123"/>
      <c r="HN131" s="123"/>
      <c r="HX131" s="123"/>
    </row>
    <row xmlns:x14ac="http://schemas.microsoft.com/office/spreadsheetml/2009/9/ac" r="132" s="3" customFormat="true" x14ac:dyDescent="0.25">
      <c r="A132" s="388" t="str">
        <f ca="true">IF(ISBLANK('Data Summary'!A134),"",'Data Summary'!A134)</f>
        <v/>
      </c>
      <c r="B132" s="123"/>
      <c r="L132" s="123"/>
      <c r="V132" s="123"/>
      <c r="AF132" s="123"/>
      <c r="AP132" s="123"/>
      <c r="AZ132" s="123"/>
      <c r="BA132" s="123"/>
      <c r="BJ132" s="123"/>
      <c r="BT132" s="123"/>
      <c r="CD132" s="123"/>
      <c r="CN132" s="123"/>
      <c r="CX132" s="123"/>
      <c r="DH132" s="123"/>
      <c r="DR132" s="123"/>
      <c r="EB132" s="123"/>
      <c r="EL132" s="123"/>
      <c r="EV132" s="123"/>
      <c r="FF132" s="123"/>
      <c r="FP132" s="123"/>
      <c r="FZ132" s="123"/>
      <c r="GJ132" s="123"/>
      <c r="GT132" s="123"/>
      <c r="HD132" s="123"/>
      <c r="HN132" s="123"/>
      <c r="HX132" s="123"/>
    </row>
    <row xmlns:x14ac="http://schemas.microsoft.com/office/spreadsheetml/2009/9/ac" r="133" s="3" customFormat="true" x14ac:dyDescent="0.25">
      <c r="A133" s="388" t="str">
        <f ca="true">IF(ISBLANK('Data Summary'!A135),"",'Data Summary'!A135)</f>
        <v/>
      </c>
      <c r="B133" s="123"/>
      <c r="L133" s="123"/>
      <c r="V133" s="123"/>
      <c r="AF133" s="123"/>
      <c r="AP133" s="123"/>
      <c r="AZ133" s="123"/>
      <c r="BA133" s="123"/>
      <c r="BJ133" s="123"/>
      <c r="BT133" s="123"/>
      <c r="CD133" s="123"/>
      <c r="CN133" s="123"/>
      <c r="CX133" s="123"/>
      <c r="DH133" s="123"/>
      <c r="DR133" s="123"/>
      <c r="EB133" s="123"/>
      <c r="EL133" s="123"/>
      <c r="EV133" s="123"/>
      <c r="FF133" s="123"/>
      <c r="FP133" s="123"/>
      <c r="FZ133" s="123"/>
      <c r="GJ133" s="123"/>
      <c r="GT133" s="123"/>
      <c r="HD133" s="123"/>
      <c r="HN133" s="123"/>
      <c r="HX133" s="123"/>
    </row>
    <row xmlns:x14ac="http://schemas.microsoft.com/office/spreadsheetml/2009/9/ac" r="134" s="3" customFormat="true" x14ac:dyDescent="0.25">
      <c r="A134" s="388" t="str">
        <f ca="true">IF(ISBLANK('Data Summary'!A136),"",'Data Summary'!A136)</f>
        <v/>
      </c>
      <c r="B134" s="123"/>
      <c r="L134" s="123"/>
      <c r="V134" s="123"/>
      <c r="AF134" s="123"/>
      <c r="AP134" s="123"/>
      <c r="AZ134" s="123"/>
      <c r="BA134" s="123"/>
      <c r="BJ134" s="123"/>
      <c r="BT134" s="123"/>
      <c r="CD134" s="123"/>
      <c r="CN134" s="123"/>
      <c r="CX134" s="123"/>
      <c r="DH134" s="123"/>
      <c r="DR134" s="123"/>
      <c r="EB134" s="123"/>
      <c r="EL134" s="123"/>
      <c r="EV134" s="123"/>
      <c r="FF134" s="123"/>
      <c r="FP134" s="123"/>
      <c r="FZ134" s="123"/>
      <c r="GJ134" s="123"/>
      <c r="GT134" s="123"/>
      <c r="HD134" s="123"/>
      <c r="HN134" s="123"/>
      <c r="HX134" s="123"/>
    </row>
    <row xmlns:x14ac="http://schemas.microsoft.com/office/spreadsheetml/2009/9/ac" r="135" s="3" customFormat="true" x14ac:dyDescent="0.25">
      <c r="A135" s="388" t="str">
        <f ca="true">IF(ISBLANK('Data Summary'!A137),"",'Data Summary'!A137)</f>
        <v/>
      </c>
      <c r="B135" s="123"/>
      <c r="L135" s="123"/>
      <c r="V135" s="123"/>
      <c r="AF135" s="123"/>
      <c r="AP135" s="123"/>
      <c r="AZ135" s="123"/>
      <c r="BA135" s="123"/>
      <c r="BJ135" s="123"/>
      <c r="BT135" s="123"/>
      <c r="CD135" s="123"/>
      <c r="CN135" s="123"/>
      <c r="CX135" s="123"/>
      <c r="DH135" s="123"/>
      <c r="DR135" s="123"/>
      <c r="EB135" s="123"/>
      <c r="EL135" s="123"/>
      <c r="EV135" s="123"/>
      <c r="FF135" s="123"/>
      <c r="FP135" s="123"/>
      <c r="FZ135" s="123"/>
      <c r="GJ135" s="123"/>
      <c r="GT135" s="123"/>
      <c r="HD135" s="123"/>
      <c r="HN135" s="123"/>
      <c r="HX135" s="123"/>
    </row>
    <row xmlns:x14ac="http://schemas.microsoft.com/office/spreadsheetml/2009/9/ac" r="136" s="3" customFormat="true" x14ac:dyDescent="0.25">
      <c r="A136" s="388" t="str">
        <f ca="true">IF(ISBLANK('Data Summary'!A138),"",'Data Summary'!A138)</f>
        <v/>
      </c>
      <c r="B136" s="123"/>
      <c r="L136" s="123"/>
      <c r="V136" s="123"/>
      <c r="AF136" s="123"/>
      <c r="AP136" s="123"/>
      <c r="AZ136" s="123"/>
      <c r="BA136" s="123"/>
      <c r="BJ136" s="123"/>
      <c r="BT136" s="123"/>
      <c r="CD136" s="123"/>
      <c r="CN136" s="123"/>
      <c r="CX136" s="123"/>
      <c r="DH136" s="123"/>
      <c r="DR136" s="123"/>
      <c r="EB136" s="123"/>
      <c r="EL136" s="123"/>
      <c r="EV136" s="123"/>
      <c r="FF136" s="123"/>
      <c r="FP136" s="123"/>
      <c r="FZ136" s="123"/>
      <c r="GJ136" s="123"/>
      <c r="GT136" s="123"/>
      <c r="HD136" s="123"/>
      <c r="HN136" s="123"/>
      <c r="HX136" s="123"/>
    </row>
    <row xmlns:x14ac="http://schemas.microsoft.com/office/spreadsheetml/2009/9/ac" r="137" s="3" customFormat="true" x14ac:dyDescent="0.25">
      <c r="A137" s="388" t="str">
        <f ca="true">IF(ISBLANK('Data Summary'!A139),"",'Data Summary'!A139)</f>
        <v/>
      </c>
      <c r="B137" s="123"/>
      <c r="L137" s="123"/>
      <c r="V137" s="123"/>
      <c r="AF137" s="123"/>
      <c r="AP137" s="123"/>
      <c r="AZ137" s="123"/>
      <c r="BA137" s="123"/>
      <c r="BJ137" s="123"/>
      <c r="BT137" s="123"/>
      <c r="CD137" s="123"/>
      <c r="CN137" s="123"/>
      <c r="CX137" s="123"/>
      <c r="DH137" s="123"/>
      <c r="DR137" s="123"/>
      <c r="EB137" s="123"/>
      <c r="EL137" s="123"/>
      <c r="EV137" s="123"/>
      <c r="FF137" s="123"/>
      <c r="FP137" s="123"/>
      <c r="FZ137" s="123"/>
      <c r="GJ137" s="123"/>
      <c r="GT137" s="123"/>
      <c r="HD137" s="123"/>
      <c r="HN137" s="123"/>
      <c r="HX137" s="123"/>
    </row>
    <row xmlns:x14ac="http://schemas.microsoft.com/office/spreadsheetml/2009/9/ac" r="138" s="3" customFormat="true" x14ac:dyDescent="0.25">
      <c r="A138" s="388" t="str">
        <f ca="true">IF(ISBLANK('Data Summary'!A140),"",'Data Summary'!A140)</f>
        <v/>
      </c>
      <c r="B138" s="123"/>
      <c r="L138" s="123"/>
      <c r="V138" s="123"/>
      <c r="AF138" s="123"/>
      <c r="AP138" s="123"/>
      <c r="AZ138" s="123"/>
      <c r="BA138" s="123"/>
      <c r="BJ138" s="123"/>
      <c r="BT138" s="123"/>
      <c r="CD138" s="123"/>
      <c r="CN138" s="123"/>
      <c r="CX138" s="123"/>
      <c r="DH138" s="123"/>
      <c r="DR138" s="123"/>
      <c r="EB138" s="123"/>
      <c r="EL138" s="123"/>
      <c r="EV138" s="123"/>
      <c r="FF138" s="123"/>
      <c r="FP138" s="123"/>
      <c r="FZ138" s="123"/>
      <c r="GJ138" s="123"/>
      <c r="GT138" s="123"/>
      <c r="HD138" s="123"/>
      <c r="HN138" s="123"/>
      <c r="HX138" s="123"/>
    </row>
    <row xmlns:x14ac="http://schemas.microsoft.com/office/spreadsheetml/2009/9/ac" r="139" s="3" customFormat="true" x14ac:dyDescent="0.25">
      <c r="A139" s="388" t="str">
        <f ca="true">IF(ISBLANK('Data Summary'!A141),"",'Data Summary'!A141)</f>
        <v/>
      </c>
      <c r="B139" s="123"/>
      <c r="L139" s="123"/>
      <c r="V139" s="123"/>
      <c r="AF139" s="123"/>
      <c r="AP139" s="123"/>
      <c r="AZ139" s="123"/>
      <c r="BA139" s="123"/>
      <c r="BJ139" s="123"/>
      <c r="BT139" s="123"/>
      <c r="CD139" s="123"/>
      <c r="CN139" s="123"/>
      <c r="CX139" s="123"/>
      <c r="DH139" s="123"/>
      <c r="DR139" s="123"/>
      <c r="EB139" s="123"/>
      <c r="EL139" s="123"/>
      <c r="EV139" s="123"/>
      <c r="FF139" s="123"/>
      <c r="FP139" s="123"/>
      <c r="FZ139" s="123"/>
      <c r="GJ139" s="123"/>
      <c r="GT139" s="123"/>
      <c r="HD139" s="123"/>
      <c r="HN139" s="123"/>
      <c r="HX139" s="123"/>
    </row>
    <row xmlns:x14ac="http://schemas.microsoft.com/office/spreadsheetml/2009/9/ac" r="140" s="3" customFormat="true" x14ac:dyDescent="0.25">
      <c r="A140" s="388" t="str">
        <f ca="true">IF(ISBLANK('Data Summary'!A142),"",'Data Summary'!A142)</f>
        <v/>
      </c>
      <c r="B140" s="123"/>
      <c r="L140" s="123"/>
      <c r="V140" s="123"/>
      <c r="AF140" s="123"/>
      <c r="AP140" s="123"/>
      <c r="AZ140" s="123"/>
      <c r="BA140" s="123"/>
      <c r="BJ140" s="123"/>
      <c r="BT140" s="123"/>
      <c r="CD140" s="123"/>
      <c r="CN140" s="123"/>
      <c r="CX140" s="123"/>
      <c r="DH140" s="123"/>
      <c r="DR140" s="123"/>
      <c r="EB140" s="123"/>
      <c r="EL140" s="123"/>
      <c r="EV140" s="123"/>
      <c r="FF140" s="123"/>
      <c r="FP140" s="123"/>
      <c r="FZ140" s="123"/>
      <c r="GJ140" s="123"/>
      <c r="GT140" s="123"/>
      <c r="HD140" s="123"/>
      <c r="HN140" s="123"/>
      <c r="HX140" s="123"/>
    </row>
    <row xmlns:x14ac="http://schemas.microsoft.com/office/spreadsheetml/2009/9/ac" r="141" s="3" customFormat="true" x14ac:dyDescent="0.25">
      <c r="A141" s="388" t="str">
        <f ca="true">IF(ISBLANK('Data Summary'!A143),"",'Data Summary'!A143)</f>
        <v/>
      </c>
      <c r="B141" s="123"/>
      <c r="L141" s="123"/>
      <c r="V141" s="123"/>
      <c r="AF141" s="123"/>
      <c r="AP141" s="123"/>
      <c r="AZ141" s="123"/>
      <c r="BA141" s="123"/>
      <c r="BJ141" s="123"/>
      <c r="BT141" s="123"/>
      <c r="CD141" s="123"/>
      <c r="CN141" s="123"/>
      <c r="CX141" s="123"/>
      <c r="DH141" s="123"/>
      <c r="DR141" s="123"/>
      <c r="EB141" s="123"/>
      <c r="EL141" s="123"/>
      <c r="EV141" s="123"/>
      <c r="FF141" s="123"/>
      <c r="FP141" s="123"/>
      <c r="FZ141" s="123"/>
      <c r="GJ141" s="123"/>
      <c r="GT141" s="123"/>
      <c r="HD141" s="123"/>
      <c r="HN141" s="123"/>
      <c r="HX141" s="123"/>
    </row>
    <row xmlns:x14ac="http://schemas.microsoft.com/office/spreadsheetml/2009/9/ac" r="142" s="3" customFormat="true" x14ac:dyDescent="0.25">
      <c r="A142" s="388" t="str">
        <f ca="true">IF(ISBLANK('Data Summary'!A144),"",'Data Summary'!A144)</f>
        <v/>
      </c>
      <c r="B142" s="123"/>
      <c r="L142" s="123"/>
      <c r="V142" s="123"/>
      <c r="AF142" s="123"/>
      <c r="AP142" s="123"/>
      <c r="AZ142" s="123"/>
      <c r="BA142" s="123"/>
      <c r="BJ142" s="123"/>
      <c r="BT142" s="123"/>
      <c r="CD142" s="123"/>
      <c r="CN142" s="123"/>
      <c r="CX142" s="123"/>
      <c r="DH142" s="123"/>
      <c r="DR142" s="123"/>
      <c r="EB142" s="123"/>
      <c r="EL142" s="123"/>
      <c r="EV142" s="123"/>
      <c r="FF142" s="123"/>
      <c r="FP142" s="123"/>
      <c r="FZ142" s="123"/>
      <c r="GJ142" s="123"/>
      <c r="GT142" s="123"/>
      <c r="HD142" s="123"/>
      <c r="HN142" s="123"/>
      <c r="HX142" s="123"/>
    </row>
    <row xmlns:x14ac="http://schemas.microsoft.com/office/spreadsheetml/2009/9/ac" r="143" s="3" customFormat="true" x14ac:dyDescent="0.25">
      <c r="A143" s="388" t="str">
        <f ca="true">IF(ISBLANK('Data Summary'!A145),"",'Data Summary'!A145)</f>
        <v/>
      </c>
      <c r="B143" s="123"/>
      <c r="L143" s="123"/>
      <c r="V143" s="123"/>
      <c r="AF143" s="123"/>
      <c r="AP143" s="123"/>
      <c r="AZ143" s="123"/>
      <c r="BA143" s="123"/>
      <c r="BJ143" s="123"/>
      <c r="BT143" s="123"/>
      <c r="CD143" s="123"/>
      <c r="CN143" s="123"/>
      <c r="CX143" s="123"/>
      <c r="DH143" s="123"/>
      <c r="DR143" s="123"/>
      <c r="EB143" s="123"/>
      <c r="EL143" s="123"/>
      <c r="EV143" s="123"/>
      <c r="FF143" s="123"/>
      <c r="FP143" s="123"/>
      <c r="FZ143" s="123"/>
      <c r="GJ143" s="123"/>
      <c r="GT143" s="123"/>
      <c r="HD143" s="123"/>
      <c r="HN143" s="123"/>
      <c r="HX143" s="123"/>
    </row>
    <row xmlns:x14ac="http://schemas.microsoft.com/office/spreadsheetml/2009/9/ac" r="144" s="3" customFormat="true" x14ac:dyDescent="0.25">
      <c r="A144" s="388" t="str">
        <f ca="true">IF(ISBLANK('Data Summary'!A146),"",'Data Summary'!A146)</f>
        <v/>
      </c>
      <c r="B144" s="123"/>
      <c r="L144" s="123"/>
      <c r="V144" s="123"/>
      <c r="AF144" s="123"/>
      <c r="AP144" s="123"/>
      <c r="AZ144" s="123"/>
      <c r="BA144" s="123"/>
      <c r="BJ144" s="123"/>
      <c r="BT144" s="123"/>
      <c r="CD144" s="123"/>
      <c r="CN144" s="123"/>
      <c r="CX144" s="123"/>
      <c r="DH144" s="123"/>
      <c r="DR144" s="123"/>
      <c r="EB144" s="123"/>
      <c r="EL144" s="123"/>
      <c r="EV144" s="123"/>
      <c r="FF144" s="123"/>
      <c r="FP144" s="123"/>
      <c r="FZ144" s="123"/>
      <c r="GJ144" s="123"/>
      <c r="GT144" s="123"/>
      <c r="HD144" s="123"/>
      <c r="HN144" s="123"/>
      <c r="HX144" s="123"/>
    </row>
    <row xmlns:x14ac="http://schemas.microsoft.com/office/spreadsheetml/2009/9/ac" r="145" s="3" customFormat="true" x14ac:dyDescent="0.25">
      <c r="A145" s="388" t="str">
        <f ca="true">IF(ISBLANK('Data Summary'!A147),"",'Data Summary'!A147)</f>
        <v/>
      </c>
      <c r="B145" s="123"/>
      <c r="L145" s="123"/>
      <c r="V145" s="123"/>
      <c r="AF145" s="123"/>
      <c r="AP145" s="123"/>
      <c r="AZ145" s="123"/>
      <c r="BA145" s="123"/>
      <c r="BJ145" s="123"/>
      <c r="BT145" s="123"/>
      <c r="CD145" s="123"/>
      <c r="CN145" s="123"/>
      <c r="CX145" s="123"/>
      <c r="DH145" s="123"/>
      <c r="DR145" s="123"/>
      <c r="EB145" s="123"/>
      <c r="EL145" s="123"/>
      <c r="EV145" s="123"/>
      <c r="FF145" s="123"/>
      <c r="FP145" s="123"/>
      <c r="FZ145" s="123"/>
      <c r="GJ145" s="123"/>
      <c r="GT145" s="123"/>
      <c r="HD145" s="123"/>
      <c r="HN145" s="123"/>
      <c r="HX145" s="123"/>
    </row>
    <row xmlns:x14ac="http://schemas.microsoft.com/office/spreadsheetml/2009/9/ac" r="146" s="3" customFormat="true" x14ac:dyDescent="0.25">
      <c r="A146" s="388" t="str">
        <f ca="true">IF(ISBLANK('Data Summary'!A148),"",'Data Summary'!A148)</f>
        <v/>
      </c>
      <c r="B146" s="123"/>
      <c r="L146" s="123"/>
      <c r="V146" s="123"/>
      <c r="AF146" s="123"/>
      <c r="AP146" s="123"/>
      <c r="AZ146" s="123"/>
      <c r="BA146" s="123"/>
      <c r="BJ146" s="123"/>
      <c r="BT146" s="123"/>
      <c r="CD146" s="123"/>
      <c r="CN146" s="123"/>
      <c r="CX146" s="123"/>
      <c r="DH146" s="123"/>
      <c r="DR146" s="123"/>
      <c r="EB146" s="123"/>
      <c r="EL146" s="123"/>
      <c r="EV146" s="123"/>
      <c r="FF146" s="123"/>
      <c r="FP146" s="123"/>
      <c r="FZ146" s="123"/>
      <c r="GJ146" s="123"/>
      <c r="GT146" s="123"/>
      <c r="HD146" s="123"/>
      <c r="HN146" s="123"/>
      <c r="HX146" s="123"/>
    </row>
    <row xmlns:x14ac="http://schemas.microsoft.com/office/spreadsheetml/2009/9/ac" r="147" s="3" customFormat="true" x14ac:dyDescent="0.25">
      <c r="A147" s="388" t="str">
        <f ca="true">IF(ISBLANK('Data Summary'!A149),"",'Data Summary'!A149)</f>
        <v/>
      </c>
      <c r="B147" s="123"/>
      <c r="L147" s="123"/>
      <c r="V147" s="123"/>
      <c r="AF147" s="123"/>
      <c r="AP147" s="123"/>
      <c r="AZ147" s="123"/>
      <c r="BA147" s="123"/>
      <c r="BJ147" s="123"/>
      <c r="BT147" s="123"/>
      <c r="CD147" s="123"/>
      <c r="CN147" s="123"/>
      <c r="CX147" s="123"/>
      <c r="DH147" s="123"/>
      <c r="DR147" s="123"/>
      <c r="EB147" s="123"/>
      <c r="EL147" s="123"/>
      <c r="EV147" s="123"/>
      <c r="FF147" s="123"/>
      <c r="FP147" s="123"/>
      <c r="FZ147" s="123"/>
      <c r="GJ147" s="123"/>
      <c r="GT147" s="123"/>
      <c r="HD147" s="123"/>
      <c r="HN147" s="123"/>
      <c r="HX147" s="123"/>
    </row>
    <row xmlns:x14ac="http://schemas.microsoft.com/office/spreadsheetml/2009/9/ac" r="148" s="3" customFormat="true" x14ac:dyDescent="0.25">
      <c r="A148" s="388" t="str">
        <f ca="true">IF(ISBLANK('Data Summary'!A150),"",'Data Summary'!A150)</f>
        <v/>
      </c>
      <c r="B148" s="123"/>
      <c r="L148" s="123"/>
      <c r="V148" s="123"/>
      <c r="AF148" s="123"/>
      <c r="AP148" s="123"/>
      <c r="AZ148" s="123"/>
      <c r="BA148" s="123"/>
      <c r="BJ148" s="123"/>
      <c r="BT148" s="123"/>
      <c r="CD148" s="123"/>
      <c r="CN148" s="123"/>
      <c r="CX148" s="123"/>
      <c r="DH148" s="123"/>
      <c r="DR148" s="123"/>
      <c r="EB148" s="123"/>
      <c r="EL148" s="123"/>
      <c r="EV148" s="123"/>
      <c r="FF148" s="123"/>
      <c r="FP148" s="123"/>
      <c r="FZ148" s="123"/>
      <c r="GJ148" s="123"/>
      <c r="GT148" s="123"/>
      <c r="HD148" s="123"/>
      <c r="HN148" s="123"/>
      <c r="HX148" s="123"/>
    </row>
    <row xmlns:x14ac="http://schemas.microsoft.com/office/spreadsheetml/2009/9/ac" r="149" s="3" customFormat="true" x14ac:dyDescent="0.25">
      <c r="A149" s="388" t="str">
        <f ca="true">IF(ISBLANK('Data Summary'!A151),"",'Data Summary'!A151)</f>
        <v/>
      </c>
      <c r="B149" s="123"/>
      <c r="L149" s="123"/>
      <c r="V149" s="123"/>
      <c r="AF149" s="123"/>
      <c r="AP149" s="123"/>
      <c r="AZ149" s="123"/>
      <c r="BA149" s="123"/>
      <c r="BJ149" s="123"/>
      <c r="BT149" s="123"/>
      <c r="CD149" s="123"/>
      <c r="CN149" s="123"/>
      <c r="CX149" s="123"/>
      <c r="DH149" s="123"/>
      <c r="DR149" s="123"/>
      <c r="EB149" s="123"/>
      <c r="EL149" s="123"/>
      <c r="EV149" s="123"/>
      <c r="FF149" s="123"/>
      <c r="FP149" s="123"/>
      <c r="FZ149" s="123"/>
      <c r="GJ149" s="123"/>
      <c r="GT149" s="123"/>
      <c r="HD149" s="123"/>
      <c r="HN149" s="123"/>
      <c r="HX149" s="123"/>
    </row>
    <row xmlns:x14ac="http://schemas.microsoft.com/office/spreadsheetml/2009/9/ac" r="150" s="3" customFormat="true" x14ac:dyDescent="0.25">
      <c r="A150" s="388" t="str">
        <f ca="true">IF(ISBLANK('Data Summary'!A152),"",'Data Summary'!A152)</f>
        <v/>
      </c>
      <c r="B150" s="123"/>
      <c r="L150" s="123"/>
      <c r="V150" s="123"/>
      <c r="AF150" s="123"/>
      <c r="AP150" s="123"/>
      <c r="AZ150" s="123"/>
      <c r="BA150" s="123"/>
      <c r="BJ150" s="123"/>
      <c r="BT150" s="123"/>
      <c r="CD150" s="123"/>
      <c r="CN150" s="123"/>
      <c r="CX150" s="123"/>
      <c r="DH150" s="123"/>
      <c r="DR150" s="123"/>
      <c r="EB150" s="123"/>
      <c r="EL150" s="123"/>
      <c r="EV150" s="123"/>
      <c r="FF150" s="123"/>
      <c r="FP150" s="123"/>
      <c r="FZ150" s="123"/>
      <c r="GJ150" s="123"/>
      <c r="GT150" s="123"/>
      <c r="HD150" s="123"/>
      <c r="HN150" s="123"/>
      <c r="HX150" s="123"/>
    </row>
    <row xmlns:x14ac="http://schemas.microsoft.com/office/spreadsheetml/2009/9/ac" r="151" s="3" customFormat="true" x14ac:dyDescent="0.25">
      <c r="A151" s="388" t="str">
        <f ca="true">IF(ISBLANK('Data Summary'!A153),"",'Data Summary'!A153)</f>
        <v/>
      </c>
      <c r="B151" s="123"/>
      <c r="L151" s="123"/>
      <c r="V151" s="123"/>
      <c r="AF151" s="123"/>
      <c r="AP151" s="123"/>
      <c r="AZ151" s="123"/>
      <c r="BA151" s="123"/>
      <c r="BJ151" s="123"/>
      <c r="BT151" s="123"/>
      <c r="CD151" s="123"/>
      <c r="CN151" s="123"/>
      <c r="CX151" s="123"/>
      <c r="DH151" s="123"/>
      <c r="DR151" s="123"/>
      <c r="EB151" s="123"/>
      <c r="EL151" s="123"/>
      <c r="EV151" s="123"/>
      <c r="FF151" s="123"/>
      <c r="FP151" s="123"/>
      <c r="FZ151" s="123"/>
      <c r="GJ151" s="123"/>
      <c r="GT151" s="123"/>
      <c r="HD151" s="123"/>
      <c r="HN151" s="123"/>
      <c r="HX151" s="123"/>
    </row>
    <row xmlns:x14ac="http://schemas.microsoft.com/office/spreadsheetml/2009/9/ac" r="152" s="3" customFormat="true" x14ac:dyDescent="0.25">
      <c r="A152" s="384"/>
      <c r="B152" s="123"/>
      <c r="L152" s="123"/>
      <c r="V152" s="123"/>
      <c r="AF152" s="123"/>
      <c r="AP152" s="123"/>
      <c r="AZ152" s="123"/>
      <c r="BA152" s="123"/>
      <c r="BJ152" s="123"/>
      <c r="BT152" s="123"/>
      <c r="CD152" s="123"/>
      <c r="CN152" s="123"/>
      <c r="CX152" s="123"/>
      <c r="DH152" s="123"/>
      <c r="DR152" s="123"/>
      <c r="EB152" s="123"/>
      <c r="EL152" s="123"/>
      <c r="EV152" s="123"/>
      <c r="FF152" s="123"/>
      <c r="FP152" s="123"/>
      <c r="FZ152" s="123"/>
      <c r="GJ152" s="123"/>
      <c r="GT152" s="123"/>
      <c r="HD152" s="123"/>
      <c r="HN152" s="123"/>
      <c r="HX152" s="123"/>
    </row>
    <row xmlns:x14ac="http://schemas.microsoft.com/office/spreadsheetml/2009/9/ac" r="153" s="3" customFormat="true" x14ac:dyDescent="0.25">
      <c r="A153" s="384"/>
      <c r="B153" s="123"/>
      <c r="L153" s="123"/>
      <c r="V153" s="123"/>
      <c r="AF153" s="123"/>
      <c r="AP153" s="123"/>
      <c r="AZ153" s="123"/>
      <c r="BA153" s="123"/>
      <c r="BJ153" s="123"/>
      <c r="BT153" s="123"/>
      <c r="CD153" s="123"/>
      <c r="CN153" s="123"/>
      <c r="CX153" s="123"/>
      <c r="DH153" s="123"/>
      <c r="DR153" s="123"/>
      <c r="EB153" s="123"/>
      <c r="EL153" s="123"/>
      <c r="EV153" s="123"/>
      <c r="FF153" s="123"/>
      <c r="FP153" s="123"/>
      <c r="FZ153" s="123"/>
      <c r="GJ153" s="123"/>
      <c r="GT153" s="123"/>
      <c r="HD153" s="123"/>
      <c r="HN153" s="123"/>
      <c r="HX153" s="123"/>
    </row>
    <row xmlns:x14ac="http://schemas.microsoft.com/office/spreadsheetml/2009/9/ac" r="154" s="3" customFormat="true" x14ac:dyDescent="0.25">
      <c r="A154" s="384"/>
      <c r="B154" s="123"/>
      <c r="L154" s="123"/>
      <c r="V154" s="123"/>
      <c r="AF154" s="123"/>
      <c r="AP154" s="123"/>
      <c r="AZ154" s="123"/>
      <c r="BA154" s="123"/>
      <c r="BJ154" s="123"/>
      <c r="BT154" s="123"/>
      <c r="CD154" s="123"/>
      <c r="CN154" s="123"/>
      <c r="CX154" s="123"/>
      <c r="DH154" s="123"/>
      <c r="DR154" s="123"/>
      <c r="EB154" s="123"/>
      <c r="EL154" s="123"/>
      <c r="EV154" s="123"/>
      <c r="FF154" s="123"/>
      <c r="FP154" s="123"/>
      <c r="FZ154" s="123"/>
      <c r="GJ154" s="123"/>
      <c r="GT154" s="123"/>
      <c r="HD154" s="123"/>
      <c r="HN154" s="123"/>
      <c r="HX154" s="123"/>
    </row>
    <row xmlns:x14ac="http://schemas.microsoft.com/office/spreadsheetml/2009/9/ac" r="155" s="3" customFormat="true" x14ac:dyDescent="0.25">
      <c r="A155" s="384"/>
      <c r="B155" s="123"/>
      <c r="L155" s="123"/>
      <c r="V155" s="123"/>
      <c r="AF155" s="123"/>
      <c r="AP155" s="123"/>
      <c r="AZ155" s="123"/>
      <c r="BA155" s="123"/>
      <c r="BJ155" s="123"/>
      <c r="BT155" s="123"/>
      <c r="CD155" s="123"/>
      <c r="CN155" s="123"/>
      <c r="CX155" s="123"/>
      <c r="DH155" s="123"/>
      <c r="DR155" s="123"/>
      <c r="EB155" s="123"/>
      <c r="EL155" s="123"/>
      <c r="EV155" s="123"/>
      <c r="FF155" s="123"/>
      <c r="FP155" s="123"/>
      <c r="FZ155" s="123"/>
      <c r="GJ155" s="123"/>
      <c r="GT155" s="123"/>
      <c r="HD155" s="123"/>
      <c r="HN155" s="123"/>
      <c r="HX155" s="123"/>
    </row>
    <row xmlns:x14ac="http://schemas.microsoft.com/office/spreadsheetml/2009/9/ac" r="156" s="3" customFormat="true" x14ac:dyDescent="0.25">
      <c r="A156" s="384"/>
      <c r="B156" s="123"/>
      <c r="L156" s="123"/>
      <c r="V156" s="123"/>
      <c r="AF156" s="123"/>
      <c r="AP156" s="123"/>
      <c r="AZ156" s="123"/>
      <c r="BA156" s="123"/>
      <c r="BJ156" s="123"/>
      <c r="BT156" s="123"/>
      <c r="CD156" s="123"/>
      <c r="CN156" s="123"/>
      <c r="CX156" s="123"/>
      <c r="DH156" s="123"/>
      <c r="DR156" s="123"/>
      <c r="EB156" s="123"/>
      <c r="EL156" s="123"/>
      <c r="EV156" s="123"/>
      <c r="FF156" s="123"/>
      <c r="FP156" s="123"/>
      <c r="FZ156" s="123"/>
      <c r="GJ156" s="123"/>
      <c r="GT156" s="123"/>
      <c r="HD156" s="123"/>
      <c r="HN156" s="123"/>
      <c r="HX156" s="123"/>
    </row>
    <row xmlns:x14ac="http://schemas.microsoft.com/office/spreadsheetml/2009/9/ac" r="157" s="3" customFormat="true" x14ac:dyDescent="0.25">
      <c r="A157" s="384"/>
      <c r="B157" s="123"/>
      <c r="L157" s="123"/>
      <c r="V157" s="123"/>
      <c r="AF157" s="123"/>
      <c r="AP157" s="123"/>
      <c r="AZ157" s="123"/>
      <c r="BA157" s="123"/>
      <c r="BJ157" s="123"/>
      <c r="BT157" s="123"/>
      <c r="CD157" s="123"/>
      <c r="CN157" s="123"/>
      <c r="CX157" s="123"/>
      <c r="DH157" s="123"/>
      <c r="DR157" s="123"/>
      <c r="EB157" s="123"/>
      <c r="EL157" s="123"/>
      <c r="EV157" s="123"/>
      <c r="FF157" s="123"/>
      <c r="FP157" s="123"/>
      <c r="FZ157" s="123"/>
      <c r="GJ157" s="123"/>
      <c r="GT157" s="123"/>
      <c r="HD157" s="123"/>
      <c r="HN157" s="123"/>
      <c r="HX157" s="123"/>
    </row>
    <row xmlns:x14ac="http://schemas.microsoft.com/office/spreadsheetml/2009/9/ac" r="158" s="3" customFormat="true" x14ac:dyDescent="0.25">
      <c r="A158" s="384"/>
      <c r="B158" s="123"/>
      <c r="L158" s="123"/>
      <c r="V158" s="123"/>
      <c r="AF158" s="123"/>
      <c r="AP158" s="123"/>
      <c r="AZ158" s="123"/>
      <c r="BA158" s="123"/>
      <c r="BJ158" s="123"/>
      <c r="BT158" s="123"/>
      <c r="CD158" s="123"/>
      <c r="CN158" s="123"/>
      <c r="CX158" s="123"/>
      <c r="DH158" s="123"/>
      <c r="DR158" s="123"/>
      <c r="EB158" s="123"/>
      <c r="EL158" s="123"/>
      <c r="EV158" s="123"/>
      <c r="FF158" s="123"/>
      <c r="FP158" s="123"/>
      <c r="FZ158" s="123"/>
      <c r="GJ158" s="123"/>
      <c r="GT158" s="123"/>
      <c r="HD158" s="123"/>
      <c r="HN158" s="123"/>
      <c r="HX158" s="123"/>
    </row>
    <row xmlns:x14ac="http://schemas.microsoft.com/office/spreadsheetml/2009/9/ac" r="159" s="3" customFormat="true" x14ac:dyDescent="0.25">
      <c r="A159" s="384"/>
      <c r="B159" s="123"/>
      <c r="L159" s="123"/>
      <c r="V159" s="123"/>
      <c r="AF159" s="123"/>
      <c r="AP159" s="123"/>
      <c r="AZ159" s="123"/>
      <c r="BA159" s="123"/>
      <c r="BJ159" s="123"/>
      <c r="BT159" s="123"/>
      <c r="CD159" s="123"/>
      <c r="CN159" s="123"/>
      <c r="CX159" s="123"/>
      <c r="DH159" s="123"/>
      <c r="DR159" s="123"/>
      <c r="EB159" s="123"/>
      <c r="EL159" s="123"/>
      <c r="EV159" s="123"/>
      <c r="FF159" s="123"/>
      <c r="FP159" s="123"/>
      <c r="FZ159" s="123"/>
      <c r="GJ159" s="123"/>
      <c r="GT159" s="123"/>
      <c r="HD159" s="123"/>
      <c r="HN159" s="123"/>
      <c r="HX159" s="123"/>
    </row>
    <row xmlns:x14ac="http://schemas.microsoft.com/office/spreadsheetml/2009/9/ac" r="160" s="3" customFormat="true" x14ac:dyDescent="0.25">
      <c r="A160" s="384"/>
      <c r="B160" s="123"/>
      <c r="L160" s="123"/>
      <c r="V160" s="123"/>
      <c r="AF160" s="123"/>
      <c r="AP160" s="123"/>
      <c r="AZ160" s="123"/>
      <c r="BA160" s="123"/>
      <c r="BJ160" s="123"/>
      <c r="BT160" s="123"/>
      <c r="CD160" s="123"/>
      <c r="CN160" s="123"/>
      <c r="CX160" s="123"/>
      <c r="DH160" s="123"/>
      <c r="DR160" s="123"/>
      <c r="EB160" s="123"/>
      <c r="EL160" s="123"/>
      <c r="EV160" s="123"/>
      <c r="FF160" s="123"/>
      <c r="FP160" s="123"/>
      <c r="FZ160" s="123"/>
      <c r="GJ160" s="123"/>
      <c r="GT160" s="123"/>
      <c r="HD160" s="123"/>
      <c r="HN160" s="123"/>
      <c r="HX160" s="123"/>
    </row>
    <row xmlns:x14ac="http://schemas.microsoft.com/office/spreadsheetml/2009/9/ac" r="161" s="3" customFormat="true" x14ac:dyDescent="0.25">
      <c r="A161" s="384"/>
      <c r="B161" s="123"/>
      <c r="L161" s="123"/>
      <c r="V161" s="123"/>
      <c r="AF161" s="123"/>
      <c r="AP161" s="123"/>
      <c r="AZ161" s="123"/>
      <c r="BA161" s="123"/>
      <c r="BJ161" s="123"/>
      <c r="BT161" s="123"/>
      <c r="CD161" s="123"/>
      <c r="CN161" s="123"/>
      <c r="CX161" s="123"/>
      <c r="DH161" s="123"/>
      <c r="DR161" s="123"/>
      <c r="EB161" s="123"/>
      <c r="EL161" s="123"/>
      <c r="EV161" s="123"/>
      <c r="FF161" s="123"/>
      <c r="FP161" s="123"/>
      <c r="FZ161" s="123"/>
      <c r="GJ161" s="123"/>
      <c r="GT161" s="123"/>
      <c r="HD161" s="123"/>
      <c r="HN161" s="123"/>
      <c r="HX161" s="123"/>
    </row>
    <row xmlns:x14ac="http://schemas.microsoft.com/office/spreadsheetml/2009/9/ac" r="162" s="3" customFormat="true" x14ac:dyDescent="0.25">
      <c r="A162" s="384"/>
      <c r="B162" s="123"/>
      <c r="L162" s="123"/>
      <c r="V162" s="123"/>
      <c r="AF162" s="123"/>
      <c r="AP162" s="123"/>
      <c r="AZ162" s="123"/>
      <c r="BA162" s="123"/>
      <c r="BJ162" s="123"/>
      <c r="BT162" s="123"/>
      <c r="CD162" s="123"/>
      <c r="CN162" s="123"/>
      <c r="CX162" s="123"/>
      <c r="DH162" s="123"/>
      <c r="DR162" s="123"/>
      <c r="EB162" s="123"/>
      <c r="EL162" s="123"/>
      <c r="EV162" s="123"/>
      <c r="FF162" s="123"/>
      <c r="FP162" s="123"/>
      <c r="FZ162" s="123"/>
      <c r="GJ162" s="123"/>
      <c r="GT162" s="123"/>
      <c r="HD162" s="123"/>
      <c r="HN162" s="123"/>
      <c r="HX162" s="123"/>
    </row>
    <row xmlns:x14ac="http://schemas.microsoft.com/office/spreadsheetml/2009/9/ac" r="163" s="3" customFormat="true" x14ac:dyDescent="0.25">
      <c r="A163" s="384"/>
      <c r="B163" s="123"/>
      <c r="L163" s="123"/>
      <c r="V163" s="123"/>
      <c r="AF163" s="123"/>
      <c r="AP163" s="123"/>
      <c r="AZ163" s="123"/>
      <c r="BA163" s="123"/>
      <c r="BJ163" s="123"/>
      <c r="BT163" s="123"/>
      <c r="CD163" s="123"/>
      <c r="CN163" s="123"/>
      <c r="CX163" s="123"/>
      <c r="DH163" s="123"/>
      <c r="DR163" s="123"/>
      <c r="EB163" s="123"/>
      <c r="EL163" s="123"/>
      <c r="EV163" s="123"/>
      <c r="FF163" s="123"/>
      <c r="FP163" s="123"/>
      <c r="FZ163" s="123"/>
      <c r="GJ163" s="123"/>
      <c r="GT163" s="123"/>
      <c r="HD163" s="123"/>
      <c r="HN163" s="123"/>
      <c r="HX163" s="123"/>
    </row>
    <row xmlns:x14ac="http://schemas.microsoft.com/office/spreadsheetml/2009/9/ac" r="164" s="3" customFormat="true" x14ac:dyDescent="0.25">
      <c r="A164" s="384"/>
      <c r="B164" s="123"/>
      <c r="L164" s="123"/>
      <c r="V164" s="123"/>
      <c r="AF164" s="123"/>
      <c r="AP164" s="123"/>
      <c r="AZ164" s="123"/>
      <c r="BA164" s="123"/>
      <c r="BJ164" s="123"/>
      <c r="BT164" s="123"/>
      <c r="CD164" s="123"/>
      <c r="CN164" s="123"/>
      <c r="CX164" s="123"/>
      <c r="DH164" s="123"/>
      <c r="DR164" s="123"/>
      <c r="EB164" s="123"/>
      <c r="EL164" s="123"/>
      <c r="EV164" s="123"/>
      <c r="FF164" s="123"/>
      <c r="FP164" s="123"/>
      <c r="FZ164" s="123"/>
      <c r="GJ164" s="123"/>
      <c r="GT164" s="123"/>
      <c r="HD164" s="123"/>
      <c r="HN164" s="123"/>
      <c r="HX164" s="123"/>
    </row>
    <row xmlns:x14ac="http://schemas.microsoft.com/office/spreadsheetml/2009/9/ac" r="165" s="3" customFormat="true" x14ac:dyDescent="0.25">
      <c r="A165" s="384"/>
      <c r="B165" s="123"/>
      <c r="L165" s="123"/>
      <c r="V165" s="123"/>
      <c r="AF165" s="123"/>
      <c r="AP165" s="123"/>
      <c r="AZ165" s="123"/>
      <c r="BA165" s="123"/>
      <c r="BJ165" s="123"/>
      <c r="BT165" s="123"/>
      <c r="CD165" s="123"/>
      <c r="CN165" s="123"/>
      <c r="CX165" s="123"/>
      <c r="DH165" s="123"/>
      <c r="DR165" s="123"/>
      <c r="EB165" s="123"/>
      <c r="EL165" s="123"/>
      <c r="EV165" s="123"/>
      <c r="FF165" s="123"/>
      <c r="FP165" s="123"/>
      <c r="FZ165" s="123"/>
      <c r="GJ165" s="123"/>
      <c r="GT165" s="123"/>
      <c r="HD165" s="123"/>
      <c r="HN165" s="123"/>
      <c r="HX165" s="123"/>
    </row>
    <row xmlns:x14ac="http://schemas.microsoft.com/office/spreadsheetml/2009/9/ac" r="166" s="3" customFormat="true" x14ac:dyDescent="0.25">
      <c r="A166" s="384"/>
      <c r="B166" s="123"/>
      <c r="L166" s="123"/>
      <c r="V166" s="123"/>
      <c r="AF166" s="123"/>
      <c r="AP166" s="123"/>
      <c r="AZ166" s="123"/>
      <c r="BA166" s="123"/>
      <c r="BJ166" s="123"/>
      <c r="BT166" s="123"/>
      <c r="CD166" s="123"/>
      <c r="CN166" s="123"/>
      <c r="CX166" s="123"/>
      <c r="DH166" s="123"/>
      <c r="DR166" s="123"/>
      <c r="EB166" s="123"/>
      <c r="EL166" s="123"/>
      <c r="EV166" s="123"/>
      <c r="FF166" s="123"/>
      <c r="FP166" s="123"/>
      <c r="FZ166" s="123"/>
      <c r="GJ166" s="123"/>
      <c r="GT166" s="123"/>
      <c r="HD166" s="123"/>
      <c r="HN166" s="123"/>
      <c r="HX166" s="123"/>
    </row>
    <row xmlns:x14ac="http://schemas.microsoft.com/office/spreadsheetml/2009/9/ac" r="167" s="3" customFormat="true" x14ac:dyDescent="0.25">
      <c r="A167" s="384"/>
      <c r="B167" s="123"/>
      <c r="L167" s="123"/>
      <c r="V167" s="123"/>
      <c r="AF167" s="123"/>
      <c r="AP167" s="123"/>
      <c r="AZ167" s="123"/>
      <c r="BA167" s="123"/>
      <c r="BJ167" s="123"/>
      <c r="BT167" s="123"/>
      <c r="CD167" s="123"/>
      <c r="CN167" s="123"/>
      <c r="CX167" s="123"/>
      <c r="DH167" s="123"/>
      <c r="DR167" s="123"/>
      <c r="EB167" s="123"/>
      <c r="EL167" s="123"/>
      <c r="EV167" s="123"/>
      <c r="FF167" s="123"/>
      <c r="FP167" s="123"/>
      <c r="FZ167" s="123"/>
      <c r="GJ167" s="123"/>
      <c r="GT167" s="123"/>
      <c r="HD167" s="123"/>
      <c r="HN167" s="123"/>
      <c r="HX167" s="123"/>
    </row>
    <row xmlns:x14ac="http://schemas.microsoft.com/office/spreadsheetml/2009/9/ac" r="168" s="3" customFormat="true" x14ac:dyDescent="0.25">
      <c r="A168" s="384"/>
      <c r="B168" s="123"/>
      <c r="L168" s="123"/>
      <c r="V168" s="123"/>
      <c r="AF168" s="123"/>
      <c r="AP168" s="123"/>
      <c r="AZ168" s="123"/>
      <c r="BA168" s="123"/>
      <c r="BJ168" s="123"/>
      <c r="BT168" s="123"/>
      <c r="CD168" s="123"/>
      <c r="CN168" s="123"/>
      <c r="CX168" s="123"/>
      <c r="DH168" s="123"/>
      <c r="DR168" s="123"/>
      <c r="EB168" s="123"/>
      <c r="EL168" s="123"/>
      <c r="EV168" s="123"/>
      <c r="FF168" s="123"/>
      <c r="FP168" s="123"/>
      <c r="FZ168" s="123"/>
      <c r="GJ168" s="123"/>
      <c r="GT168" s="123"/>
      <c r="HD168" s="123"/>
      <c r="HN168" s="123"/>
      <c r="HX168" s="123"/>
    </row>
    <row xmlns:x14ac="http://schemas.microsoft.com/office/spreadsheetml/2009/9/ac" r="169" s="3" customFormat="true" x14ac:dyDescent="0.25">
      <c r="A169" s="384"/>
      <c r="B169" s="123"/>
      <c r="L169" s="123"/>
      <c r="V169" s="123"/>
      <c r="AF169" s="123"/>
      <c r="AP169" s="123"/>
      <c r="AZ169" s="123"/>
      <c r="BA169" s="123"/>
      <c r="BJ169" s="123"/>
      <c r="BT169" s="123"/>
      <c r="CD169" s="123"/>
      <c r="CN169" s="123"/>
      <c r="CX169" s="123"/>
      <c r="DH169" s="123"/>
      <c r="DR169" s="123"/>
      <c r="EB169" s="123"/>
      <c r="EL169" s="123"/>
      <c r="EV169" s="123"/>
      <c r="FF169" s="123"/>
      <c r="FP169" s="123"/>
      <c r="FZ169" s="123"/>
      <c r="GJ169" s="123"/>
      <c r="GT169" s="123"/>
      <c r="HD169" s="123"/>
      <c r="HN169" s="123"/>
      <c r="HX169" s="123"/>
    </row>
    <row xmlns:x14ac="http://schemas.microsoft.com/office/spreadsheetml/2009/9/ac" r="170" s="3" customFormat="true" x14ac:dyDescent="0.25">
      <c r="A170" s="384"/>
      <c r="B170" s="123"/>
      <c r="L170" s="123"/>
      <c r="V170" s="123"/>
      <c r="AF170" s="123"/>
      <c r="AP170" s="123"/>
      <c r="AZ170" s="123"/>
      <c r="BA170" s="123"/>
      <c r="BJ170" s="123"/>
      <c r="BT170" s="123"/>
      <c r="CD170" s="123"/>
      <c r="CN170" s="123"/>
      <c r="CX170" s="123"/>
      <c r="DH170" s="123"/>
      <c r="DR170" s="123"/>
      <c r="EB170" s="123"/>
      <c r="EL170" s="123"/>
      <c r="EV170" s="123"/>
      <c r="FF170" s="123"/>
      <c r="FP170" s="123"/>
      <c r="FZ170" s="123"/>
      <c r="GJ170" s="123"/>
      <c r="GT170" s="123"/>
      <c r="HD170" s="123"/>
      <c r="HN170" s="123"/>
      <c r="HX170" s="123"/>
    </row>
    <row xmlns:x14ac="http://schemas.microsoft.com/office/spreadsheetml/2009/9/ac" r="171" s="3" customFormat="true" x14ac:dyDescent="0.25">
      <c r="A171" s="384"/>
      <c r="B171" s="123"/>
      <c r="L171" s="123"/>
      <c r="V171" s="123"/>
      <c r="AF171" s="123"/>
      <c r="AP171" s="123"/>
      <c r="AZ171" s="123"/>
      <c r="BA171" s="123"/>
      <c r="BJ171" s="123"/>
      <c r="BT171" s="123"/>
      <c r="CD171" s="123"/>
      <c r="CN171" s="123"/>
      <c r="CX171" s="123"/>
      <c r="DH171" s="123"/>
      <c r="DR171" s="123"/>
      <c r="EB171" s="123"/>
      <c r="EL171" s="123"/>
      <c r="EV171" s="123"/>
      <c r="FF171" s="123"/>
      <c r="FP171" s="123"/>
      <c r="FZ171" s="123"/>
      <c r="GJ171" s="123"/>
      <c r="GT171" s="123"/>
      <c r="HD171" s="123"/>
      <c r="HN171" s="123"/>
      <c r="HX171" s="123"/>
    </row>
    <row xmlns:x14ac="http://schemas.microsoft.com/office/spreadsheetml/2009/9/ac" r="172" s="3" customFormat="true" x14ac:dyDescent="0.25">
      <c r="A172" s="384"/>
      <c r="B172" s="123"/>
      <c r="L172" s="123"/>
      <c r="V172" s="123"/>
      <c r="AF172" s="123"/>
      <c r="AP172" s="123"/>
      <c r="AZ172" s="123"/>
      <c r="BA172" s="123"/>
      <c r="BJ172" s="123"/>
      <c r="BT172" s="123"/>
      <c r="CD172" s="123"/>
      <c r="CN172" s="123"/>
      <c r="CX172" s="123"/>
      <c r="DH172" s="123"/>
      <c r="DR172" s="123"/>
      <c r="EB172" s="123"/>
      <c r="EL172" s="123"/>
      <c r="EV172" s="123"/>
      <c r="FF172" s="123"/>
      <c r="FP172" s="123"/>
      <c r="FZ172" s="123"/>
      <c r="GJ172" s="123"/>
      <c r="GT172" s="123"/>
      <c r="HD172" s="123"/>
      <c r="HN172" s="123"/>
      <c r="HX172" s="123"/>
    </row>
    <row xmlns:x14ac="http://schemas.microsoft.com/office/spreadsheetml/2009/9/ac" r="173" s="3" customFormat="true" x14ac:dyDescent="0.25">
      <c r="A173" s="384"/>
      <c r="B173" s="123"/>
      <c r="L173" s="123"/>
      <c r="V173" s="123"/>
      <c r="AF173" s="123"/>
      <c r="AP173" s="123"/>
      <c r="AZ173" s="123"/>
      <c r="BA173" s="123"/>
      <c r="BJ173" s="123"/>
      <c r="BT173" s="123"/>
      <c r="CD173" s="123"/>
      <c r="CN173" s="123"/>
      <c r="CX173" s="123"/>
      <c r="DH173" s="123"/>
      <c r="DR173" s="123"/>
      <c r="EB173" s="123"/>
      <c r="EL173" s="123"/>
      <c r="EV173" s="123"/>
      <c r="FF173" s="123"/>
      <c r="FP173" s="123"/>
      <c r="FZ173" s="123"/>
      <c r="GJ173" s="123"/>
      <c r="GT173" s="123"/>
      <c r="HD173" s="123"/>
      <c r="HN173" s="123"/>
      <c r="HX173" s="123"/>
    </row>
    <row xmlns:x14ac="http://schemas.microsoft.com/office/spreadsheetml/2009/9/ac" r="174" s="3" customFormat="true" x14ac:dyDescent="0.25">
      <c r="A174" s="384"/>
      <c r="B174" s="123"/>
      <c r="L174" s="123"/>
      <c r="V174" s="123"/>
      <c r="AF174" s="123"/>
      <c r="AP174" s="123"/>
      <c r="AZ174" s="123"/>
      <c r="BA174" s="123"/>
      <c r="BJ174" s="123"/>
      <c r="BT174" s="123"/>
      <c r="CD174" s="123"/>
      <c r="CN174" s="123"/>
      <c r="CX174" s="123"/>
      <c r="DH174" s="123"/>
      <c r="DR174" s="123"/>
      <c r="EB174" s="123"/>
      <c r="EL174" s="123"/>
      <c r="EV174" s="123"/>
      <c r="FF174" s="123"/>
      <c r="FP174" s="123"/>
      <c r="FZ174" s="123"/>
      <c r="GJ174" s="123"/>
      <c r="GT174" s="123"/>
      <c r="HD174" s="123"/>
      <c r="HN174" s="123"/>
      <c r="HX174" s="123"/>
    </row>
    <row xmlns:x14ac="http://schemas.microsoft.com/office/spreadsheetml/2009/9/ac" r="175" s="3" customFormat="true" x14ac:dyDescent="0.25">
      <c r="A175" s="384"/>
      <c r="B175" s="123"/>
      <c r="L175" s="123"/>
      <c r="V175" s="123"/>
      <c r="AF175" s="123"/>
      <c r="AP175" s="123"/>
      <c r="AZ175" s="123"/>
      <c r="BA175" s="123"/>
      <c r="BJ175" s="123"/>
      <c r="BT175" s="123"/>
      <c r="CD175" s="123"/>
      <c r="CN175" s="123"/>
      <c r="CX175" s="123"/>
      <c r="DH175" s="123"/>
      <c r="DR175" s="123"/>
      <c r="EB175" s="123"/>
      <c r="EL175" s="123"/>
      <c r="EV175" s="123"/>
      <c r="FF175" s="123"/>
      <c r="FP175" s="123"/>
      <c r="FZ175" s="123"/>
      <c r="GJ175" s="123"/>
      <c r="GT175" s="123"/>
      <c r="HD175" s="123"/>
      <c r="HN175" s="123"/>
      <c r="HX175" s="123"/>
    </row>
    <row xmlns:x14ac="http://schemas.microsoft.com/office/spreadsheetml/2009/9/ac" r="176" s="3" customFormat="true" x14ac:dyDescent="0.25">
      <c r="A176" s="384"/>
      <c r="B176" s="123"/>
      <c r="L176" s="123"/>
      <c r="V176" s="123"/>
      <c r="AF176" s="123"/>
      <c r="AP176" s="123"/>
      <c r="AZ176" s="123"/>
      <c r="BA176" s="123"/>
      <c r="BJ176" s="123"/>
      <c r="BT176" s="123"/>
      <c r="CD176" s="123"/>
      <c r="CN176" s="123"/>
      <c r="CX176" s="123"/>
      <c r="DH176" s="123"/>
      <c r="DR176" s="123"/>
      <c r="EB176" s="123"/>
      <c r="EL176" s="123"/>
      <c r="EV176" s="123"/>
      <c r="FF176" s="123"/>
      <c r="FP176" s="123"/>
      <c r="FZ176" s="123"/>
      <c r="GJ176" s="123"/>
      <c r="GT176" s="123"/>
      <c r="HD176" s="123"/>
      <c r="HN176" s="123"/>
      <c r="HX176" s="123"/>
    </row>
    <row xmlns:x14ac="http://schemas.microsoft.com/office/spreadsheetml/2009/9/ac" r="177" s="3" customFormat="true" x14ac:dyDescent="0.25">
      <c r="A177" s="384"/>
      <c r="B177" s="123"/>
      <c r="L177" s="123"/>
      <c r="V177" s="123"/>
      <c r="AF177" s="123"/>
      <c r="AP177" s="123"/>
      <c r="AZ177" s="123"/>
      <c r="BA177" s="123"/>
      <c r="BJ177" s="123"/>
      <c r="BT177" s="123"/>
      <c r="CD177" s="123"/>
      <c r="CN177" s="123"/>
      <c r="CX177" s="123"/>
      <c r="DH177" s="123"/>
      <c r="DR177" s="123"/>
      <c r="EB177" s="123"/>
      <c r="EL177" s="123"/>
      <c r="EV177" s="123"/>
      <c r="FF177" s="123"/>
      <c r="FP177" s="123"/>
      <c r="FZ177" s="123"/>
      <c r="GJ177" s="123"/>
      <c r="GT177" s="123"/>
      <c r="HD177" s="123"/>
      <c r="HN177" s="123"/>
      <c r="HX177" s="123"/>
    </row>
    <row xmlns:x14ac="http://schemas.microsoft.com/office/spreadsheetml/2009/9/ac" r="178" s="3" customFormat="true" x14ac:dyDescent="0.25">
      <c r="A178" s="384"/>
      <c r="B178" s="123"/>
      <c r="L178" s="123"/>
      <c r="V178" s="123"/>
      <c r="AF178" s="123"/>
      <c r="AP178" s="123"/>
      <c r="AZ178" s="123"/>
      <c r="BA178" s="123"/>
      <c r="BJ178" s="123"/>
      <c r="BT178" s="123"/>
      <c r="CD178" s="123"/>
      <c r="CN178" s="123"/>
      <c r="CX178" s="123"/>
      <c r="DH178" s="123"/>
      <c r="DR178" s="123"/>
      <c r="EB178" s="123"/>
      <c r="EL178" s="123"/>
      <c r="EV178" s="123"/>
      <c r="FF178" s="123"/>
      <c r="FP178" s="123"/>
      <c r="FZ178" s="123"/>
      <c r="GJ178" s="123"/>
      <c r="GT178" s="123"/>
      <c r="HD178" s="123"/>
      <c r="HN178" s="123"/>
      <c r="HX178" s="123"/>
    </row>
    <row xmlns:x14ac="http://schemas.microsoft.com/office/spreadsheetml/2009/9/ac" r="179" s="3" customFormat="true" x14ac:dyDescent="0.25">
      <c r="A179" s="384"/>
      <c r="B179" s="123"/>
      <c r="L179" s="123"/>
      <c r="V179" s="123"/>
      <c r="AF179" s="123"/>
      <c r="AP179" s="123"/>
      <c r="AZ179" s="123"/>
      <c r="BA179" s="123"/>
      <c r="BJ179" s="123"/>
      <c r="BT179" s="123"/>
      <c r="CD179" s="123"/>
      <c r="CN179" s="123"/>
      <c r="CX179" s="123"/>
      <c r="DH179" s="123"/>
      <c r="DR179" s="123"/>
      <c r="EB179" s="123"/>
      <c r="EL179" s="123"/>
      <c r="EV179" s="123"/>
      <c r="FF179" s="123"/>
      <c r="FP179" s="123"/>
      <c r="FZ179" s="123"/>
      <c r="GJ179" s="123"/>
      <c r="GT179" s="123"/>
      <c r="HD179" s="123"/>
      <c r="HN179" s="123"/>
      <c r="HX179" s="123"/>
    </row>
    <row xmlns:x14ac="http://schemas.microsoft.com/office/spreadsheetml/2009/9/ac" r="180" s="3" customFormat="true" x14ac:dyDescent="0.25">
      <c r="A180" s="384"/>
      <c r="B180" s="123"/>
      <c r="L180" s="123"/>
      <c r="V180" s="123"/>
      <c r="AF180" s="123"/>
      <c r="AP180" s="123"/>
      <c r="AZ180" s="123"/>
      <c r="BA180" s="123"/>
      <c r="BJ180" s="123"/>
      <c r="BT180" s="123"/>
      <c r="CD180" s="123"/>
      <c r="CN180" s="123"/>
      <c r="CX180" s="123"/>
      <c r="DH180" s="123"/>
      <c r="DR180" s="123"/>
      <c r="EB180" s="123"/>
      <c r="EL180" s="123"/>
      <c r="EV180" s="123"/>
      <c r="FF180" s="123"/>
      <c r="FP180" s="123"/>
      <c r="FZ180" s="123"/>
      <c r="GJ180" s="123"/>
      <c r="GT180" s="123"/>
      <c r="HD180" s="123"/>
      <c r="HN180" s="123"/>
      <c r="HX180" s="123"/>
    </row>
    <row xmlns:x14ac="http://schemas.microsoft.com/office/spreadsheetml/2009/9/ac" r="181" s="3" customFormat="true" x14ac:dyDescent="0.25">
      <c r="A181" s="384"/>
      <c r="B181" s="123"/>
      <c r="L181" s="123"/>
      <c r="V181" s="123"/>
      <c r="AF181" s="123"/>
      <c r="AP181" s="123"/>
      <c r="AZ181" s="123"/>
      <c r="BA181" s="123"/>
      <c r="BJ181" s="123"/>
      <c r="BT181" s="123"/>
      <c r="CD181" s="123"/>
      <c r="CN181" s="123"/>
      <c r="CX181" s="123"/>
      <c r="DH181" s="123"/>
      <c r="DR181" s="123"/>
      <c r="EB181" s="123"/>
      <c r="EL181" s="123"/>
      <c r="EV181" s="123"/>
      <c r="FF181" s="123"/>
      <c r="FP181" s="123"/>
      <c r="FZ181" s="123"/>
      <c r="GJ181" s="123"/>
      <c r="GT181" s="123"/>
      <c r="HD181" s="123"/>
      <c r="HN181" s="123"/>
      <c r="HX181" s="123"/>
    </row>
    <row xmlns:x14ac="http://schemas.microsoft.com/office/spreadsheetml/2009/9/ac" r="182" s="3" customFormat="true" x14ac:dyDescent="0.25">
      <c r="A182" s="384"/>
      <c r="B182" s="123"/>
      <c r="L182" s="123"/>
      <c r="V182" s="123"/>
      <c r="AF182" s="123"/>
      <c r="AP182" s="123"/>
      <c r="AZ182" s="123"/>
      <c r="BA182" s="123"/>
      <c r="BJ182" s="123"/>
      <c r="BT182" s="123"/>
      <c r="CD182" s="123"/>
      <c r="CN182" s="123"/>
      <c r="CX182" s="123"/>
      <c r="DH182" s="123"/>
      <c r="DR182" s="123"/>
      <c r="EB182" s="123"/>
      <c r="EL182" s="123"/>
      <c r="EV182" s="123"/>
      <c r="FF182" s="123"/>
      <c r="FP182" s="123"/>
      <c r="FZ182" s="123"/>
      <c r="GJ182" s="123"/>
      <c r="GT182" s="123"/>
      <c r="HD182" s="123"/>
      <c r="HN182" s="123"/>
      <c r="HX182" s="123"/>
    </row>
    <row xmlns:x14ac="http://schemas.microsoft.com/office/spreadsheetml/2009/9/ac" r="183" s="3" customFormat="true" x14ac:dyDescent="0.25">
      <c r="A183" s="384"/>
      <c r="B183" s="123"/>
      <c r="L183" s="123"/>
      <c r="V183" s="123"/>
      <c r="AF183" s="123"/>
      <c r="AP183" s="123"/>
      <c r="AZ183" s="123"/>
      <c r="BA183" s="123"/>
      <c r="BJ183" s="123"/>
      <c r="BT183" s="123"/>
      <c r="CD183" s="123"/>
      <c r="CN183" s="123"/>
      <c r="CX183" s="123"/>
      <c r="DH183" s="123"/>
      <c r="DR183" s="123"/>
      <c r="EB183" s="123"/>
      <c r="EL183" s="123"/>
      <c r="EV183" s="123"/>
      <c r="FF183" s="123"/>
      <c r="FP183" s="123"/>
      <c r="FZ183" s="123"/>
      <c r="GJ183" s="123"/>
      <c r="GT183" s="123"/>
      <c r="HD183" s="123"/>
      <c r="HN183" s="123"/>
      <c r="HX183" s="123"/>
    </row>
    <row xmlns:x14ac="http://schemas.microsoft.com/office/spreadsheetml/2009/9/ac" r="184" s="3" customFormat="true" x14ac:dyDescent="0.25">
      <c r="A184" s="384"/>
      <c r="B184" s="123"/>
      <c r="L184" s="123"/>
      <c r="V184" s="123"/>
      <c r="AF184" s="123"/>
      <c r="AP184" s="123"/>
      <c r="AZ184" s="123"/>
      <c r="BA184" s="123"/>
      <c r="BJ184" s="123"/>
      <c r="BT184" s="123"/>
      <c r="CD184" s="123"/>
      <c r="CN184" s="123"/>
      <c r="CX184" s="123"/>
      <c r="DH184" s="123"/>
      <c r="DR184" s="123"/>
      <c r="EB184" s="123"/>
      <c r="EL184" s="123"/>
      <c r="EV184" s="123"/>
      <c r="FF184" s="123"/>
      <c r="FP184" s="123"/>
      <c r="FZ184" s="123"/>
      <c r="GJ184" s="123"/>
      <c r="GT184" s="123"/>
      <c r="HD184" s="123"/>
      <c r="HN184" s="123"/>
      <c r="HX184" s="123"/>
    </row>
    <row xmlns:x14ac="http://schemas.microsoft.com/office/spreadsheetml/2009/9/ac" r="185" s="3" customFormat="true" x14ac:dyDescent="0.25">
      <c r="A185" s="384"/>
      <c r="B185" s="123"/>
      <c r="L185" s="123"/>
      <c r="V185" s="123"/>
      <c r="AF185" s="123"/>
      <c r="AP185" s="123"/>
      <c r="AZ185" s="123"/>
      <c r="BA185" s="123"/>
      <c r="BJ185" s="123"/>
      <c r="BT185" s="123"/>
      <c r="CD185" s="123"/>
      <c r="CN185" s="123"/>
      <c r="CX185" s="123"/>
      <c r="DH185" s="123"/>
      <c r="DR185" s="123"/>
      <c r="EB185" s="123"/>
      <c r="EL185" s="123"/>
      <c r="EV185" s="123"/>
      <c r="FF185" s="123"/>
      <c r="FP185" s="123"/>
      <c r="FZ185" s="123"/>
      <c r="GJ185" s="123"/>
      <c r="GT185" s="123"/>
      <c r="HD185" s="123"/>
      <c r="HN185" s="123"/>
      <c r="HX185" s="123"/>
    </row>
    <row xmlns:x14ac="http://schemas.microsoft.com/office/spreadsheetml/2009/9/ac" r="186" s="3" customFormat="true" x14ac:dyDescent="0.25">
      <c r="A186" s="384"/>
      <c r="B186" s="123"/>
      <c r="L186" s="123"/>
      <c r="V186" s="123"/>
      <c r="AF186" s="123"/>
      <c r="AP186" s="123"/>
      <c r="AZ186" s="123"/>
      <c r="BA186" s="123"/>
      <c r="BJ186" s="123"/>
      <c r="BT186" s="123"/>
      <c r="CD186" s="123"/>
      <c r="CN186" s="123"/>
      <c r="CX186" s="123"/>
      <c r="DH186" s="123"/>
      <c r="DR186" s="123"/>
      <c r="EB186" s="123"/>
      <c r="EL186" s="123"/>
      <c r="EV186" s="123"/>
      <c r="FF186" s="123"/>
      <c r="FP186" s="123"/>
      <c r="FZ186" s="123"/>
      <c r="GJ186" s="123"/>
      <c r="GT186" s="123"/>
      <c r="HD186" s="123"/>
      <c r="HN186" s="123"/>
      <c r="HX186" s="123"/>
    </row>
    <row xmlns:x14ac="http://schemas.microsoft.com/office/spreadsheetml/2009/9/ac" r="187" s="3" customFormat="true" x14ac:dyDescent="0.25">
      <c r="A187" s="384"/>
      <c r="B187" s="123"/>
      <c r="L187" s="123"/>
      <c r="V187" s="123"/>
      <c r="AF187" s="123"/>
      <c r="AP187" s="123"/>
      <c r="AZ187" s="123"/>
      <c r="BA187" s="123"/>
      <c r="BJ187" s="123"/>
      <c r="BT187" s="123"/>
      <c r="CD187" s="123"/>
      <c r="CN187" s="123"/>
      <c r="CX187" s="123"/>
      <c r="DH187" s="123"/>
      <c r="DR187" s="123"/>
      <c r="EB187" s="123"/>
      <c r="EL187" s="123"/>
      <c r="EV187" s="123"/>
      <c r="FF187" s="123"/>
      <c r="FP187" s="123"/>
      <c r="FZ187" s="123"/>
      <c r="GJ187" s="123"/>
      <c r="GT187" s="123"/>
      <c r="HD187" s="123"/>
      <c r="HN187" s="123"/>
      <c r="HX187" s="123"/>
    </row>
    <row xmlns:x14ac="http://schemas.microsoft.com/office/spreadsheetml/2009/9/ac" r="188" s="3" customFormat="true" x14ac:dyDescent="0.25">
      <c r="A188" s="384"/>
      <c r="B188" s="123"/>
      <c r="L188" s="123"/>
      <c r="V188" s="123"/>
      <c r="AF188" s="123"/>
      <c r="AP188" s="123"/>
      <c r="AZ188" s="123"/>
      <c r="BA188" s="123"/>
      <c r="BJ188" s="123"/>
      <c r="BT188" s="123"/>
      <c r="CD188" s="123"/>
      <c r="CN188" s="123"/>
      <c r="CX188" s="123"/>
      <c r="DH188" s="123"/>
      <c r="DR188" s="123"/>
      <c r="EB188" s="123"/>
      <c r="EL188" s="123"/>
      <c r="EV188" s="123"/>
      <c r="FF188" s="123"/>
      <c r="FP188" s="123"/>
      <c r="FZ188" s="123"/>
      <c r="GJ188" s="123"/>
      <c r="GT188" s="123"/>
      <c r="HD188" s="123"/>
      <c r="HN188" s="123"/>
      <c r="HX188" s="123"/>
    </row>
    <row xmlns:x14ac="http://schemas.microsoft.com/office/spreadsheetml/2009/9/ac" r="189" s="3" customFormat="true" x14ac:dyDescent="0.25">
      <c r="A189" s="384"/>
      <c r="B189" s="123"/>
      <c r="L189" s="123"/>
      <c r="V189" s="123"/>
      <c r="AF189" s="123"/>
      <c r="AP189" s="123"/>
      <c r="AZ189" s="123"/>
      <c r="BA189" s="123"/>
      <c r="BJ189" s="123"/>
      <c r="BT189" s="123"/>
      <c r="CD189" s="123"/>
      <c r="CN189" s="123"/>
      <c r="CX189" s="123"/>
      <c r="DH189" s="123"/>
      <c r="DR189" s="123"/>
      <c r="EB189" s="123"/>
      <c r="EL189" s="123"/>
      <c r="EV189" s="123"/>
      <c r="FF189" s="123"/>
      <c r="FP189" s="123"/>
      <c r="FZ189" s="123"/>
      <c r="GJ189" s="123"/>
      <c r="GT189" s="123"/>
      <c r="HD189" s="123"/>
      <c r="HN189" s="123"/>
      <c r="HX189" s="123"/>
    </row>
    <row xmlns:x14ac="http://schemas.microsoft.com/office/spreadsheetml/2009/9/ac" r="190" s="3" customFormat="true" x14ac:dyDescent="0.25">
      <c r="A190" s="384"/>
      <c r="B190" s="123"/>
      <c r="L190" s="123"/>
      <c r="V190" s="123"/>
      <c r="AF190" s="123"/>
      <c r="AP190" s="123"/>
      <c r="AZ190" s="123"/>
      <c r="BA190" s="123"/>
      <c r="BJ190" s="123"/>
      <c r="BT190" s="123"/>
      <c r="CD190" s="123"/>
      <c r="CN190" s="123"/>
      <c r="CX190" s="123"/>
      <c r="DH190" s="123"/>
      <c r="DR190" s="123"/>
      <c r="EB190" s="123"/>
      <c r="EL190" s="123"/>
      <c r="EV190" s="123"/>
      <c r="FF190" s="123"/>
      <c r="FP190" s="123"/>
      <c r="FZ190" s="123"/>
      <c r="GJ190" s="123"/>
      <c r="GT190" s="123"/>
      <c r="HD190" s="123"/>
      <c r="HN190" s="123"/>
      <c r="HX190" s="123"/>
    </row>
    <row xmlns:x14ac="http://schemas.microsoft.com/office/spreadsheetml/2009/9/ac" r="191" s="3" customFormat="true" x14ac:dyDescent="0.25">
      <c r="A191" s="384"/>
      <c r="B191" s="123"/>
      <c r="L191" s="123"/>
      <c r="V191" s="123"/>
      <c r="AF191" s="123"/>
      <c r="AP191" s="123"/>
      <c r="AZ191" s="123"/>
      <c r="BA191" s="123"/>
      <c r="BJ191" s="123"/>
      <c r="BT191" s="123"/>
      <c r="CD191" s="123"/>
      <c r="CN191" s="123"/>
      <c r="CX191" s="123"/>
      <c r="DH191" s="123"/>
      <c r="DR191" s="123"/>
      <c r="EB191" s="123"/>
      <c r="EL191" s="123"/>
      <c r="EV191" s="123"/>
      <c r="FF191" s="123"/>
      <c r="FP191" s="123"/>
      <c r="FZ191" s="123"/>
      <c r="GJ191" s="123"/>
      <c r="GT191" s="123"/>
      <c r="HD191" s="123"/>
      <c r="HN191" s="123"/>
      <c r="HX191" s="123"/>
    </row>
    <row xmlns:x14ac="http://schemas.microsoft.com/office/spreadsheetml/2009/9/ac" r="192" s="3" customFormat="true" x14ac:dyDescent="0.25">
      <c r="A192" s="384"/>
      <c r="B192" s="123"/>
      <c r="L192" s="123"/>
      <c r="V192" s="123"/>
      <c r="AF192" s="123"/>
      <c r="AP192" s="123"/>
      <c r="AZ192" s="123"/>
      <c r="BA192" s="123"/>
      <c r="BJ192" s="123"/>
      <c r="BT192" s="123"/>
      <c r="CD192" s="123"/>
      <c r="CN192" s="123"/>
      <c r="CX192" s="123"/>
      <c r="DH192" s="123"/>
      <c r="DR192" s="123"/>
      <c r="EB192" s="123"/>
      <c r="EL192" s="123"/>
      <c r="EV192" s="123"/>
      <c r="FF192" s="123"/>
      <c r="FP192" s="123"/>
      <c r="FZ192" s="123"/>
      <c r="GJ192" s="123"/>
      <c r="GT192" s="123"/>
      <c r="HD192" s="123"/>
      <c r="HN192" s="123"/>
      <c r="HX192" s="123"/>
    </row>
    <row xmlns:x14ac="http://schemas.microsoft.com/office/spreadsheetml/2009/9/ac" r="193" s="3" customFormat="true" x14ac:dyDescent="0.25">
      <c r="A193" s="384"/>
      <c r="B193" s="123"/>
      <c r="L193" s="123"/>
      <c r="V193" s="123"/>
      <c r="AF193" s="123"/>
      <c r="AP193" s="123"/>
      <c r="AZ193" s="123"/>
      <c r="BA193" s="123"/>
      <c r="BJ193" s="123"/>
      <c r="BT193" s="123"/>
      <c r="CD193" s="123"/>
      <c r="CN193" s="123"/>
      <c r="CX193" s="123"/>
      <c r="DH193" s="123"/>
      <c r="DR193" s="123"/>
      <c r="EB193" s="123"/>
      <c r="EL193" s="123"/>
      <c r="EV193" s="123"/>
      <c r="FF193" s="123"/>
      <c r="FP193" s="123"/>
      <c r="FZ193" s="123"/>
      <c r="GJ193" s="123"/>
      <c r="GT193" s="123"/>
      <c r="HD193" s="123"/>
      <c r="HN193" s="123"/>
      <c r="HX193" s="123"/>
    </row>
    <row xmlns:x14ac="http://schemas.microsoft.com/office/spreadsheetml/2009/9/ac" r="194" s="3" customFormat="true" x14ac:dyDescent="0.25">
      <c r="A194" s="384"/>
      <c r="B194" s="123"/>
      <c r="L194" s="123"/>
      <c r="V194" s="123"/>
      <c r="AF194" s="123"/>
      <c r="AP194" s="123"/>
      <c r="AZ194" s="123"/>
      <c r="BA194" s="123"/>
      <c r="BJ194" s="123"/>
      <c r="BT194" s="123"/>
      <c r="CD194" s="123"/>
      <c r="CN194" s="123"/>
      <c r="CX194" s="123"/>
      <c r="DH194" s="123"/>
      <c r="DR194" s="123"/>
      <c r="EB194" s="123"/>
      <c r="EL194" s="123"/>
      <c r="EV194" s="123"/>
      <c r="FF194" s="123"/>
      <c r="FP194" s="123"/>
      <c r="FZ194" s="123"/>
      <c r="GJ194" s="123"/>
      <c r="GT194" s="123"/>
      <c r="HD194" s="123"/>
      <c r="HN194" s="123"/>
      <c r="HX194" s="123"/>
    </row>
    <row xmlns:x14ac="http://schemas.microsoft.com/office/spreadsheetml/2009/9/ac" r="195" s="3" customFormat="true" x14ac:dyDescent="0.25">
      <c r="A195" s="384"/>
      <c r="B195" s="123"/>
      <c r="L195" s="123"/>
      <c r="V195" s="123"/>
      <c r="AF195" s="123"/>
      <c r="AP195" s="123"/>
      <c r="AZ195" s="123"/>
      <c r="BA195" s="123"/>
      <c r="BJ195" s="123"/>
      <c r="BT195" s="123"/>
      <c r="CD195" s="123"/>
      <c r="CN195" s="123"/>
      <c r="CX195" s="123"/>
      <c r="DH195" s="123"/>
      <c r="DR195" s="123"/>
      <c r="EB195" s="123"/>
      <c r="EL195" s="123"/>
      <c r="EV195" s="123"/>
      <c r="FF195" s="123"/>
      <c r="FP195" s="123"/>
      <c r="FZ195" s="123"/>
      <c r="GJ195" s="123"/>
      <c r="GT195" s="123"/>
      <c r="HD195" s="123"/>
      <c r="HN195" s="123"/>
      <c r="HX195" s="123"/>
    </row>
    <row xmlns:x14ac="http://schemas.microsoft.com/office/spreadsheetml/2009/9/ac" r="196" s="3" customFormat="true" x14ac:dyDescent="0.25">
      <c r="A196" s="384"/>
      <c r="B196" s="123"/>
      <c r="L196" s="123"/>
      <c r="V196" s="123"/>
      <c r="AF196" s="123"/>
      <c r="AP196" s="123"/>
      <c r="AZ196" s="123"/>
      <c r="BA196" s="123"/>
      <c r="BJ196" s="123"/>
      <c r="BT196" s="123"/>
      <c r="CD196" s="123"/>
      <c r="CN196" s="123"/>
      <c r="CX196" s="123"/>
      <c r="DH196" s="123"/>
      <c r="DR196" s="123"/>
      <c r="EB196" s="123"/>
      <c r="EL196" s="123"/>
      <c r="EV196" s="123"/>
      <c r="FF196" s="123"/>
      <c r="FP196" s="123"/>
      <c r="FZ196" s="123"/>
      <c r="GJ196" s="123"/>
      <c r="GT196" s="123"/>
      <c r="HD196" s="123"/>
      <c r="HN196" s="123"/>
      <c r="HX196" s="123"/>
    </row>
    <row xmlns:x14ac="http://schemas.microsoft.com/office/spreadsheetml/2009/9/ac" r="197" s="3" customFormat="true" x14ac:dyDescent="0.25">
      <c r="A197" s="384"/>
      <c r="B197" s="123"/>
      <c r="L197" s="123"/>
      <c r="V197" s="123"/>
      <c r="AF197" s="123"/>
      <c r="AP197" s="123"/>
      <c r="AZ197" s="123"/>
      <c r="BA197" s="123"/>
      <c r="BJ197" s="123"/>
      <c r="BT197" s="123"/>
      <c r="CD197" s="123"/>
      <c r="CN197" s="123"/>
      <c r="CX197" s="123"/>
      <c r="DH197" s="123"/>
      <c r="DR197" s="123"/>
      <c r="EB197" s="123"/>
      <c r="EL197" s="123"/>
      <c r="EV197" s="123"/>
      <c r="FF197" s="123"/>
      <c r="FP197" s="123"/>
      <c r="FZ197" s="123"/>
      <c r="GJ197" s="123"/>
      <c r="GT197" s="123"/>
      <c r="HD197" s="123"/>
      <c r="HN197" s="123"/>
      <c r="HX197" s="123"/>
    </row>
    <row xmlns:x14ac="http://schemas.microsoft.com/office/spreadsheetml/2009/9/ac" r="198" s="3" customFormat="true" x14ac:dyDescent="0.25">
      <c r="A198" s="384"/>
      <c r="B198" s="123"/>
      <c r="L198" s="123"/>
      <c r="V198" s="123"/>
      <c r="AF198" s="123"/>
      <c r="AP198" s="123"/>
      <c r="AZ198" s="123"/>
      <c r="BA198" s="123"/>
      <c r="BJ198" s="123"/>
      <c r="BT198" s="123"/>
      <c r="CD198" s="123"/>
      <c r="CN198" s="123"/>
      <c r="CX198" s="123"/>
      <c r="DH198" s="123"/>
      <c r="DR198" s="123"/>
      <c r="EB198" s="123"/>
      <c r="EL198" s="123"/>
      <c r="EV198" s="123"/>
      <c r="FF198" s="123"/>
      <c r="FP198" s="123"/>
      <c r="FZ198" s="123"/>
      <c r="GJ198" s="123"/>
      <c r="GT198" s="123"/>
      <c r="HD198" s="123"/>
      <c r="HN198" s="123"/>
      <c r="HX198" s="123"/>
    </row>
    <row xmlns:x14ac="http://schemas.microsoft.com/office/spreadsheetml/2009/9/ac" r="199" s="3" customFormat="true" x14ac:dyDescent="0.25">
      <c r="A199" s="384"/>
      <c r="B199" s="123"/>
      <c r="L199" s="123"/>
      <c r="V199" s="123"/>
      <c r="AF199" s="123"/>
      <c r="AP199" s="123"/>
      <c r="AZ199" s="123"/>
      <c r="BA199" s="123"/>
      <c r="BJ199" s="123"/>
      <c r="BT199" s="123"/>
      <c r="CD199" s="123"/>
      <c r="CN199" s="123"/>
      <c r="CX199" s="123"/>
      <c r="DH199" s="123"/>
      <c r="DR199" s="123"/>
      <c r="EB199" s="123"/>
      <c r="EL199" s="123"/>
      <c r="EV199" s="123"/>
      <c r="FF199" s="123"/>
      <c r="FP199" s="123"/>
      <c r="FZ199" s="123"/>
      <c r="GJ199" s="123"/>
      <c r="GT199" s="123"/>
      <c r="HD199" s="123"/>
      <c r="HN199" s="123"/>
      <c r="HX199" s="123"/>
    </row>
    <row xmlns:x14ac="http://schemas.microsoft.com/office/spreadsheetml/2009/9/ac" r="200" s="3" customFormat="true" x14ac:dyDescent="0.25">
      <c r="A200" s="384"/>
      <c r="B200" s="123"/>
      <c r="L200" s="123"/>
      <c r="V200" s="123"/>
      <c r="AF200" s="123"/>
      <c r="AP200" s="123"/>
      <c r="AZ200" s="123"/>
      <c r="BA200" s="123"/>
      <c r="BJ200" s="123"/>
      <c r="BT200" s="123"/>
      <c r="CD200" s="123"/>
      <c r="CN200" s="123"/>
      <c r="CX200" s="123"/>
      <c r="DH200" s="123"/>
      <c r="DR200" s="123"/>
      <c r="EB200" s="123"/>
      <c r="EL200" s="123"/>
      <c r="EV200" s="123"/>
      <c r="FF200" s="123"/>
      <c r="FP200" s="123"/>
      <c r="FZ200" s="123"/>
      <c r="GJ200" s="123"/>
      <c r="GT200" s="123"/>
      <c r="HD200" s="123"/>
      <c r="HN200" s="123"/>
      <c r="HX200" s="123"/>
    </row>
    <row xmlns:x14ac="http://schemas.microsoft.com/office/spreadsheetml/2009/9/ac" r="201" s="3" customFormat="true" x14ac:dyDescent="0.25">
      <c r="A201" s="384"/>
      <c r="B201" s="123"/>
      <c r="L201" s="123"/>
      <c r="V201" s="123"/>
      <c r="AF201" s="123"/>
      <c r="AP201" s="123"/>
      <c r="AZ201" s="123"/>
      <c r="BA201" s="123"/>
      <c r="BJ201" s="123"/>
      <c r="BT201" s="123"/>
      <c r="CD201" s="123"/>
      <c r="CN201" s="123"/>
      <c r="CX201" s="123"/>
      <c r="DH201" s="123"/>
      <c r="DR201" s="123"/>
      <c r="EB201" s="123"/>
      <c r="EL201" s="123"/>
      <c r="EV201" s="123"/>
      <c r="FF201" s="123"/>
      <c r="FP201" s="123"/>
      <c r="FZ201" s="123"/>
      <c r="GJ201" s="123"/>
      <c r="GT201" s="123"/>
      <c r="HD201" s="123"/>
      <c r="HN201" s="123"/>
      <c r="HX201" s="123"/>
    </row>
    <row xmlns:x14ac="http://schemas.microsoft.com/office/spreadsheetml/2009/9/ac" r="202" s="3" customFormat="true" x14ac:dyDescent="0.25">
      <c r="A202" s="384"/>
      <c r="B202" s="123"/>
      <c r="L202" s="123"/>
      <c r="V202" s="123"/>
      <c r="AF202" s="123"/>
      <c r="AP202" s="123"/>
      <c r="AZ202" s="123"/>
      <c r="BA202" s="123"/>
      <c r="BJ202" s="123"/>
      <c r="BT202" s="123"/>
      <c r="CD202" s="123"/>
      <c r="CN202" s="123"/>
      <c r="CX202" s="123"/>
      <c r="DH202" s="123"/>
      <c r="DR202" s="123"/>
      <c r="EB202" s="123"/>
      <c r="EL202" s="123"/>
      <c r="EV202" s="123"/>
      <c r="FF202" s="123"/>
      <c r="FP202" s="123"/>
      <c r="FZ202" s="123"/>
      <c r="GJ202" s="123"/>
      <c r="GT202" s="123"/>
      <c r="HD202" s="123"/>
      <c r="HN202" s="123"/>
      <c r="HX202" s="123"/>
    </row>
    <row xmlns:x14ac="http://schemas.microsoft.com/office/spreadsheetml/2009/9/ac" r="203" s="3" customFormat="true" x14ac:dyDescent="0.25">
      <c r="A203" s="384"/>
      <c r="B203" s="123"/>
      <c r="L203" s="123"/>
      <c r="V203" s="123"/>
      <c r="AF203" s="123"/>
      <c r="AP203" s="123"/>
      <c r="AZ203" s="123"/>
      <c r="BA203" s="123"/>
      <c r="BJ203" s="123"/>
      <c r="BT203" s="123"/>
      <c r="CD203" s="123"/>
      <c r="CN203" s="123"/>
      <c r="CX203" s="123"/>
      <c r="DH203" s="123"/>
      <c r="DR203" s="123"/>
      <c r="EB203" s="123"/>
      <c r="EL203" s="123"/>
      <c r="EV203" s="123"/>
      <c r="FF203" s="123"/>
      <c r="FP203" s="123"/>
      <c r="FZ203" s="123"/>
      <c r="GJ203" s="123"/>
      <c r="GT203" s="123"/>
      <c r="HD203" s="123"/>
      <c r="HN203" s="123"/>
      <c r="HX203" s="123"/>
    </row>
    <row xmlns:x14ac="http://schemas.microsoft.com/office/spreadsheetml/2009/9/ac" r="204" s="3" customFormat="true" x14ac:dyDescent="0.25">
      <c r="A204" s="384"/>
      <c r="B204" s="123"/>
      <c r="L204" s="123"/>
      <c r="V204" s="123"/>
      <c r="AF204" s="123"/>
      <c r="AP204" s="123"/>
      <c r="AZ204" s="123"/>
      <c r="BA204" s="123"/>
      <c r="BJ204" s="123"/>
      <c r="BT204" s="123"/>
      <c r="CD204" s="123"/>
      <c r="CN204" s="123"/>
      <c r="CX204" s="123"/>
      <c r="DH204" s="123"/>
      <c r="DR204" s="123"/>
      <c r="EB204" s="123"/>
      <c r="EL204" s="123"/>
      <c r="EV204" s="123"/>
      <c r="FF204" s="123"/>
      <c r="FP204" s="123"/>
      <c r="FZ204" s="123"/>
      <c r="GJ204" s="123"/>
      <c r="GT204" s="123"/>
      <c r="HD204" s="123"/>
      <c r="HN204" s="123"/>
      <c r="HX204" s="123"/>
    </row>
    <row xmlns:x14ac="http://schemas.microsoft.com/office/spreadsheetml/2009/9/ac" r="205" s="3" customFormat="true" x14ac:dyDescent="0.25">
      <c r="A205" s="384"/>
      <c r="B205" s="123"/>
      <c r="L205" s="123"/>
      <c r="V205" s="123"/>
      <c r="AF205" s="123"/>
      <c r="AP205" s="123"/>
      <c r="AZ205" s="123"/>
      <c r="BA205" s="123"/>
      <c r="BJ205" s="123"/>
      <c r="BT205" s="123"/>
      <c r="CD205" s="123"/>
      <c r="CN205" s="123"/>
      <c r="CX205" s="123"/>
      <c r="DH205" s="123"/>
      <c r="DR205" s="123"/>
      <c r="EB205" s="123"/>
      <c r="EL205" s="123"/>
      <c r="EV205" s="123"/>
      <c r="FF205" s="123"/>
      <c r="FP205" s="123"/>
      <c r="FZ205" s="123"/>
      <c r="GJ205" s="123"/>
      <c r="GT205" s="123"/>
      <c r="HD205" s="123"/>
      <c r="HN205" s="123"/>
      <c r="HX205" s="123"/>
    </row>
    <row xmlns:x14ac="http://schemas.microsoft.com/office/spreadsheetml/2009/9/ac" r="206" s="3" customFormat="true" x14ac:dyDescent="0.25">
      <c r="A206" s="384"/>
      <c r="B206" s="123"/>
      <c r="L206" s="123"/>
      <c r="V206" s="123"/>
      <c r="AF206" s="123"/>
      <c r="AP206" s="123"/>
      <c r="AZ206" s="123"/>
      <c r="BA206" s="123"/>
      <c r="BJ206" s="123"/>
      <c r="BT206" s="123"/>
      <c r="CD206" s="123"/>
      <c r="CN206" s="123"/>
      <c r="CX206" s="123"/>
      <c r="DH206" s="123"/>
      <c r="DR206" s="123"/>
      <c r="EB206" s="123"/>
      <c r="EL206" s="123"/>
      <c r="EV206" s="123"/>
      <c r="FF206" s="123"/>
      <c r="FP206" s="123"/>
      <c r="FZ206" s="123"/>
      <c r="GJ206" s="123"/>
      <c r="GT206" s="123"/>
      <c r="HD206" s="123"/>
      <c r="HN206" s="123"/>
      <c r="HX206" s="123"/>
    </row>
    <row xmlns:x14ac="http://schemas.microsoft.com/office/spreadsheetml/2009/9/ac" r="207" s="3" customFormat="true" x14ac:dyDescent="0.25">
      <c r="A207" s="384"/>
      <c r="B207" s="123"/>
      <c r="L207" s="123"/>
      <c r="V207" s="123"/>
      <c r="AF207" s="123"/>
      <c r="AP207" s="123"/>
      <c r="AZ207" s="123"/>
      <c r="BA207" s="123"/>
      <c r="BJ207" s="123"/>
      <c r="BT207" s="123"/>
      <c r="CD207" s="123"/>
      <c r="CN207" s="123"/>
      <c r="CX207" s="123"/>
      <c r="DH207" s="123"/>
      <c r="DR207" s="123"/>
      <c r="EB207" s="123"/>
      <c r="EL207" s="123"/>
      <c r="EV207" s="123"/>
      <c r="FF207" s="123"/>
      <c r="FP207" s="123"/>
      <c r="FZ207" s="123"/>
      <c r="GJ207" s="123"/>
      <c r="GT207" s="123"/>
      <c r="HD207" s="123"/>
      <c r="HN207" s="123"/>
      <c r="HX207" s="123"/>
    </row>
    <row xmlns:x14ac="http://schemas.microsoft.com/office/spreadsheetml/2009/9/ac" r="208" s="3" customFormat="true" x14ac:dyDescent="0.25">
      <c r="A208" s="384"/>
      <c r="B208" s="123"/>
      <c r="L208" s="123"/>
      <c r="V208" s="123"/>
      <c r="AF208" s="123"/>
      <c r="AP208" s="123"/>
      <c r="AZ208" s="123"/>
      <c r="BA208" s="123"/>
      <c r="BJ208" s="123"/>
      <c r="BT208" s="123"/>
      <c r="CD208" s="123"/>
      <c r="CN208" s="123"/>
      <c r="CX208" s="123"/>
      <c r="DH208" s="123"/>
      <c r="DR208" s="123"/>
      <c r="EB208" s="123"/>
      <c r="EL208" s="123"/>
      <c r="EV208" s="123"/>
      <c r="FF208" s="123"/>
      <c r="FP208" s="123"/>
      <c r="FZ208" s="123"/>
      <c r="GJ208" s="123"/>
      <c r="GT208" s="123"/>
      <c r="HD208" s="123"/>
      <c r="HN208" s="123"/>
      <c r="HX208" s="123"/>
    </row>
    <row xmlns:x14ac="http://schemas.microsoft.com/office/spreadsheetml/2009/9/ac" r="209" s="3" customFormat="true" x14ac:dyDescent="0.25">
      <c r="A209" s="384"/>
      <c r="B209" s="123"/>
      <c r="L209" s="123"/>
      <c r="V209" s="123"/>
      <c r="AF209" s="123"/>
      <c r="AP209" s="123"/>
      <c r="AZ209" s="123"/>
      <c r="BA209" s="123"/>
      <c r="BJ209" s="123"/>
      <c r="BT209" s="123"/>
      <c r="CD209" s="123"/>
      <c r="CN209" s="123"/>
      <c r="CX209" s="123"/>
      <c r="DH209" s="123"/>
      <c r="DR209" s="123"/>
      <c r="EB209" s="123"/>
      <c r="EL209" s="123"/>
      <c r="EV209" s="123"/>
      <c r="FF209" s="123"/>
      <c r="FP209" s="123"/>
      <c r="FZ209" s="123"/>
      <c r="GJ209" s="123"/>
      <c r="GT209" s="123"/>
      <c r="HD209" s="123"/>
      <c r="HN209" s="123"/>
      <c r="HX209" s="123"/>
    </row>
    <row xmlns:x14ac="http://schemas.microsoft.com/office/spreadsheetml/2009/9/ac" r="210" s="3" customFormat="true" x14ac:dyDescent="0.25">
      <c r="A210" s="384"/>
      <c r="B210" s="123"/>
      <c r="L210" s="123"/>
      <c r="V210" s="123"/>
      <c r="AF210" s="123"/>
      <c r="AP210" s="123"/>
      <c r="AZ210" s="123"/>
      <c r="BA210" s="123"/>
      <c r="BJ210" s="123"/>
      <c r="BT210" s="123"/>
      <c r="CD210" s="123"/>
      <c r="CN210" s="123"/>
      <c r="CX210" s="123"/>
      <c r="DH210" s="123"/>
      <c r="DR210" s="123"/>
      <c r="EB210" s="123"/>
      <c r="EL210" s="123"/>
      <c r="EV210" s="123"/>
      <c r="FF210" s="123"/>
      <c r="FP210" s="123"/>
      <c r="FZ210" s="123"/>
      <c r="GJ210" s="123"/>
      <c r="GT210" s="123"/>
      <c r="HD210" s="123"/>
      <c r="HN210" s="123"/>
      <c r="HX210" s="123"/>
    </row>
    <row xmlns:x14ac="http://schemas.microsoft.com/office/spreadsheetml/2009/9/ac" r="211" s="3" customFormat="true" x14ac:dyDescent="0.25">
      <c r="A211" s="384"/>
      <c r="B211" s="123"/>
      <c r="L211" s="123"/>
      <c r="V211" s="123"/>
      <c r="AF211" s="123"/>
      <c r="AP211" s="123"/>
      <c r="AZ211" s="123"/>
      <c r="BA211" s="123"/>
      <c r="BJ211" s="123"/>
      <c r="BT211" s="123"/>
      <c r="CD211" s="123"/>
      <c r="CN211" s="123"/>
      <c r="CX211" s="123"/>
      <c r="DH211" s="123"/>
      <c r="DR211" s="123"/>
      <c r="EB211" s="123"/>
      <c r="EL211" s="123"/>
      <c r="EV211" s="123"/>
      <c r="FF211" s="123"/>
      <c r="FP211" s="123"/>
      <c r="FZ211" s="123"/>
      <c r="GJ211" s="123"/>
      <c r="GT211" s="123"/>
      <c r="HD211" s="123"/>
      <c r="HN211" s="123"/>
      <c r="HX211" s="123"/>
    </row>
    <row xmlns:x14ac="http://schemas.microsoft.com/office/spreadsheetml/2009/9/ac" r="212" s="3" customFormat="true" x14ac:dyDescent="0.25">
      <c r="A212" s="384"/>
      <c r="B212" s="123"/>
      <c r="L212" s="123"/>
      <c r="V212" s="123"/>
      <c r="AF212" s="123"/>
      <c r="AP212" s="123"/>
      <c r="AZ212" s="123"/>
      <c r="BA212" s="123"/>
      <c r="BJ212" s="123"/>
      <c r="BT212" s="123"/>
      <c r="CD212" s="123"/>
      <c r="CN212" s="123"/>
      <c r="CX212" s="123"/>
      <c r="DH212" s="123"/>
      <c r="DR212" s="123"/>
      <c r="EB212" s="123"/>
      <c r="EL212" s="123"/>
      <c r="EV212" s="123"/>
      <c r="FF212" s="123"/>
      <c r="FP212" s="123"/>
      <c r="FZ212" s="123"/>
      <c r="GJ212" s="123"/>
      <c r="GT212" s="123"/>
      <c r="HD212" s="123"/>
      <c r="HN212" s="123"/>
      <c r="HX212" s="123"/>
    </row>
    <row xmlns:x14ac="http://schemas.microsoft.com/office/spreadsheetml/2009/9/ac" r="213" s="3" customFormat="true" x14ac:dyDescent="0.25">
      <c r="A213" s="384"/>
      <c r="B213" s="123"/>
      <c r="L213" s="123"/>
      <c r="V213" s="123"/>
      <c r="AF213" s="123"/>
      <c r="AP213" s="123"/>
      <c r="AZ213" s="123"/>
      <c r="BA213" s="123"/>
      <c r="BJ213" s="123"/>
      <c r="BT213" s="123"/>
      <c r="CD213" s="123"/>
      <c r="CN213" s="123"/>
      <c r="CX213" s="123"/>
      <c r="DH213" s="123"/>
      <c r="DR213" s="123"/>
      <c r="EB213" s="123"/>
      <c r="EL213" s="123"/>
      <c r="EV213" s="123"/>
      <c r="FF213" s="123"/>
      <c r="FP213" s="123"/>
      <c r="FZ213" s="123"/>
      <c r="GJ213" s="123"/>
      <c r="GT213" s="123"/>
      <c r="HD213" s="123"/>
      <c r="HN213" s="123"/>
      <c r="HX213" s="123"/>
    </row>
    <row xmlns:x14ac="http://schemas.microsoft.com/office/spreadsheetml/2009/9/ac" r="214" s="3" customFormat="true" x14ac:dyDescent="0.25">
      <c r="A214" s="384"/>
      <c r="B214" s="123"/>
      <c r="L214" s="123"/>
      <c r="V214" s="123"/>
      <c r="AF214" s="123"/>
      <c r="AP214" s="123"/>
      <c r="AZ214" s="123"/>
      <c r="BA214" s="123"/>
      <c r="BJ214" s="123"/>
      <c r="BT214" s="123"/>
      <c r="CD214" s="123"/>
      <c r="CN214" s="123"/>
      <c r="CX214" s="123"/>
      <c r="DH214" s="123"/>
      <c r="DR214" s="123"/>
      <c r="EB214" s="123"/>
      <c r="EL214" s="123"/>
      <c r="EV214" s="123"/>
      <c r="FF214" s="123"/>
      <c r="FP214" s="123"/>
      <c r="FZ214" s="123"/>
      <c r="GJ214" s="123"/>
      <c r="GT214" s="123"/>
      <c r="HD214" s="123"/>
      <c r="HN214" s="123"/>
      <c r="HX214" s="123"/>
    </row>
    <row xmlns:x14ac="http://schemas.microsoft.com/office/spreadsheetml/2009/9/ac" r="215" s="3" customFormat="true" x14ac:dyDescent="0.25">
      <c r="A215" s="384"/>
      <c r="B215" s="123"/>
      <c r="L215" s="123"/>
      <c r="V215" s="123"/>
      <c r="AF215" s="123"/>
      <c r="AP215" s="123"/>
      <c r="AZ215" s="123"/>
      <c r="BA215" s="123"/>
      <c r="BJ215" s="123"/>
      <c r="BT215" s="123"/>
      <c r="CD215" s="123"/>
      <c r="CN215" s="123"/>
      <c r="CX215" s="123"/>
      <c r="DH215" s="123"/>
      <c r="DR215" s="123"/>
      <c r="EB215" s="123"/>
      <c r="EL215" s="123"/>
      <c r="EV215" s="123"/>
      <c r="FF215" s="123"/>
      <c r="FP215" s="123"/>
      <c r="FZ215" s="123"/>
      <c r="GJ215" s="123"/>
      <c r="GT215" s="123"/>
      <c r="HD215" s="123"/>
      <c r="HN215" s="123"/>
      <c r="HX215" s="123"/>
    </row>
    <row xmlns:x14ac="http://schemas.microsoft.com/office/spreadsheetml/2009/9/ac" r="216" s="3" customFormat="true" x14ac:dyDescent="0.25">
      <c r="A216" s="384"/>
      <c r="B216" s="123"/>
      <c r="L216" s="123"/>
      <c r="V216" s="123"/>
      <c r="AF216" s="123"/>
      <c r="AP216" s="123"/>
      <c r="AZ216" s="123"/>
      <c r="BA216" s="123"/>
      <c r="BJ216" s="123"/>
      <c r="BT216" s="123"/>
      <c r="CD216" s="123"/>
      <c r="CN216" s="123"/>
      <c r="CX216" s="123"/>
      <c r="DH216" s="123"/>
      <c r="DR216" s="123"/>
      <c r="EB216" s="123"/>
      <c r="EL216" s="123"/>
      <c r="EV216" s="123"/>
      <c r="FF216" s="123"/>
      <c r="FP216" s="123"/>
      <c r="FZ216" s="123"/>
      <c r="GJ216" s="123"/>
      <c r="GT216" s="123"/>
      <c r="HD216" s="123"/>
      <c r="HN216" s="123"/>
      <c r="HX216" s="123"/>
    </row>
    <row xmlns:x14ac="http://schemas.microsoft.com/office/spreadsheetml/2009/9/ac" r="217" s="3" customFormat="true" x14ac:dyDescent="0.25">
      <c r="A217" s="384"/>
      <c r="B217" s="123"/>
      <c r="L217" s="123"/>
      <c r="V217" s="123"/>
      <c r="AF217" s="123"/>
      <c r="AP217" s="123"/>
      <c r="AZ217" s="123"/>
      <c r="BA217" s="123"/>
      <c r="BJ217" s="123"/>
      <c r="BT217" s="123"/>
      <c r="CD217" s="123"/>
      <c r="CN217" s="123"/>
      <c r="CX217" s="123"/>
      <c r="DH217" s="123"/>
      <c r="DR217" s="123"/>
      <c r="EB217" s="123"/>
      <c r="EL217" s="123"/>
      <c r="EV217" s="123"/>
      <c r="FF217" s="123"/>
      <c r="FP217" s="123"/>
      <c r="FZ217" s="123"/>
      <c r="GJ217" s="123"/>
      <c r="GT217" s="123"/>
      <c r="HD217" s="123"/>
      <c r="HN217" s="123"/>
      <c r="HX217" s="123"/>
    </row>
    <row xmlns:x14ac="http://schemas.microsoft.com/office/spreadsheetml/2009/9/ac" r="218" s="3" customFormat="true" x14ac:dyDescent="0.25">
      <c r="A218" s="384"/>
      <c r="B218" s="123"/>
      <c r="L218" s="123"/>
      <c r="V218" s="123"/>
      <c r="AF218" s="123"/>
      <c r="AP218" s="123"/>
      <c r="AZ218" s="123"/>
      <c r="BA218" s="123"/>
      <c r="BJ218" s="123"/>
      <c r="BT218" s="123"/>
      <c r="CD218" s="123"/>
      <c r="CN218" s="123"/>
      <c r="CX218" s="123"/>
      <c r="DH218" s="123"/>
      <c r="DR218" s="123"/>
      <c r="EB218" s="123"/>
      <c r="EL218" s="123"/>
      <c r="EV218" s="123"/>
      <c r="FF218" s="123"/>
      <c r="FP218" s="123"/>
      <c r="FZ218" s="123"/>
      <c r="GJ218" s="123"/>
      <c r="GT218" s="123"/>
      <c r="HD218" s="123"/>
      <c r="HN218" s="123"/>
      <c r="HX218" s="123"/>
    </row>
    <row xmlns:x14ac="http://schemas.microsoft.com/office/spreadsheetml/2009/9/ac" r="219" s="3" customFormat="true" x14ac:dyDescent="0.25">
      <c r="A219" s="384"/>
      <c r="B219" s="123"/>
      <c r="L219" s="123"/>
      <c r="V219" s="123"/>
      <c r="AF219" s="123"/>
      <c r="AP219" s="123"/>
      <c r="AZ219" s="123"/>
      <c r="BA219" s="123"/>
      <c r="BJ219" s="123"/>
      <c r="BT219" s="123"/>
      <c r="CD219" s="123"/>
      <c r="CN219" s="123"/>
      <c r="CX219" s="123"/>
      <c r="DH219" s="123"/>
      <c r="DR219" s="123"/>
      <c r="EB219" s="123"/>
      <c r="EL219" s="123"/>
      <c r="EV219" s="123"/>
      <c r="FF219" s="123"/>
      <c r="FP219" s="123"/>
      <c r="FZ219" s="123"/>
      <c r="GJ219" s="123"/>
      <c r="GT219" s="123"/>
      <c r="HD219" s="123"/>
      <c r="HN219" s="123"/>
      <c r="HX219" s="123"/>
    </row>
    <row xmlns:x14ac="http://schemas.microsoft.com/office/spreadsheetml/2009/9/ac" r="220" s="3" customFormat="true" x14ac:dyDescent="0.25">
      <c r="A220" s="384"/>
      <c r="B220" s="123"/>
      <c r="L220" s="123"/>
      <c r="V220" s="123"/>
      <c r="AF220" s="123"/>
      <c r="AP220" s="123"/>
      <c r="AZ220" s="123"/>
      <c r="BA220" s="123"/>
      <c r="BJ220" s="123"/>
      <c r="BT220" s="123"/>
      <c r="CD220" s="123"/>
      <c r="CN220" s="123"/>
      <c r="CX220" s="123"/>
      <c r="DH220" s="123"/>
      <c r="DR220" s="123"/>
      <c r="EB220" s="123"/>
      <c r="EL220" s="123"/>
      <c r="EV220" s="123"/>
      <c r="FF220" s="123"/>
      <c r="FP220" s="123"/>
      <c r="FZ220" s="123"/>
      <c r="GJ220" s="123"/>
      <c r="GT220" s="123"/>
      <c r="HD220" s="123"/>
      <c r="HN220" s="123"/>
      <c r="HX220" s="123"/>
    </row>
    <row xmlns:x14ac="http://schemas.microsoft.com/office/spreadsheetml/2009/9/ac" r="221" s="3" customFormat="true" x14ac:dyDescent="0.25">
      <c r="A221" s="384"/>
      <c r="B221" s="123"/>
      <c r="L221" s="123"/>
      <c r="V221" s="123"/>
      <c r="AF221" s="123"/>
      <c r="AP221" s="123"/>
      <c r="AZ221" s="123"/>
      <c r="BA221" s="123"/>
      <c r="BJ221" s="123"/>
      <c r="BT221" s="123"/>
      <c r="CD221" s="123"/>
      <c r="CN221" s="123"/>
      <c r="CX221" s="123"/>
      <c r="DH221" s="123"/>
      <c r="DR221" s="123"/>
      <c r="EB221" s="123"/>
      <c r="EL221" s="123"/>
      <c r="EV221" s="123"/>
      <c r="FF221" s="123"/>
      <c r="FP221" s="123"/>
      <c r="FZ221" s="123"/>
      <c r="GJ221" s="123"/>
      <c r="GT221" s="123"/>
      <c r="HD221" s="123"/>
      <c r="HN221" s="123"/>
      <c r="HX221" s="123"/>
    </row>
    <row xmlns:x14ac="http://schemas.microsoft.com/office/spreadsheetml/2009/9/ac" r="222" s="3" customFormat="true" x14ac:dyDescent="0.25">
      <c r="A222" s="384"/>
      <c r="B222" s="123"/>
      <c r="L222" s="123"/>
      <c r="V222" s="123"/>
      <c r="AF222" s="123"/>
      <c r="AP222" s="123"/>
      <c r="AZ222" s="123"/>
      <c r="BA222" s="123"/>
      <c r="BJ222" s="123"/>
      <c r="BT222" s="123"/>
      <c r="CD222" s="123"/>
      <c r="CN222" s="123"/>
      <c r="CX222" s="123"/>
      <c r="DH222" s="123"/>
      <c r="DR222" s="123"/>
      <c r="EB222" s="123"/>
      <c r="EL222" s="123"/>
      <c r="EV222" s="123"/>
      <c r="FF222" s="123"/>
      <c r="FP222" s="123"/>
      <c r="FZ222" s="123"/>
      <c r="GJ222" s="123"/>
      <c r="GT222" s="123"/>
      <c r="HD222" s="123"/>
      <c r="HN222" s="123"/>
      <c r="HX222" s="123"/>
    </row>
    <row xmlns:x14ac="http://schemas.microsoft.com/office/spreadsheetml/2009/9/ac" r="223" s="3" customFormat="true" x14ac:dyDescent="0.25">
      <c r="A223" s="384"/>
      <c r="B223" s="123"/>
      <c r="L223" s="123"/>
      <c r="V223" s="123"/>
      <c r="AF223" s="123"/>
      <c r="AP223" s="123"/>
      <c r="AZ223" s="123"/>
      <c r="BA223" s="123"/>
      <c r="BJ223" s="123"/>
      <c r="BT223" s="123"/>
      <c r="CD223" s="123"/>
      <c r="CN223" s="123"/>
      <c r="CX223" s="123"/>
      <c r="DH223" s="123"/>
      <c r="DR223" s="123"/>
      <c r="EB223" s="123"/>
      <c r="EL223" s="123"/>
      <c r="EV223" s="123"/>
      <c r="FF223" s="123"/>
      <c r="FP223" s="123"/>
      <c r="FZ223" s="123"/>
      <c r="GJ223" s="123"/>
      <c r="GT223" s="123"/>
      <c r="HD223" s="123"/>
      <c r="HN223" s="123"/>
      <c r="HX223" s="123"/>
    </row>
    <row xmlns:x14ac="http://schemas.microsoft.com/office/spreadsheetml/2009/9/ac" r="224" s="3" customFormat="true" x14ac:dyDescent="0.25">
      <c r="A224" s="384"/>
      <c r="B224" s="123"/>
      <c r="L224" s="123"/>
      <c r="V224" s="123"/>
      <c r="AF224" s="123"/>
      <c r="AP224" s="123"/>
      <c r="AZ224" s="123"/>
      <c r="BA224" s="123"/>
      <c r="BJ224" s="123"/>
      <c r="BT224" s="123"/>
      <c r="CD224" s="123"/>
      <c r="CN224" s="123"/>
      <c r="CX224" s="123"/>
      <c r="DH224" s="123"/>
      <c r="DR224" s="123"/>
      <c r="EB224" s="123"/>
      <c r="EL224" s="123"/>
      <c r="EV224" s="123"/>
      <c r="FF224" s="123"/>
      <c r="FP224" s="123"/>
      <c r="FZ224" s="123"/>
      <c r="GJ224" s="123"/>
      <c r="GT224" s="123"/>
      <c r="HD224" s="123"/>
      <c r="HN224" s="123"/>
      <c r="HX224" s="123"/>
    </row>
    <row xmlns:x14ac="http://schemas.microsoft.com/office/spreadsheetml/2009/9/ac" r="225" s="3" customFormat="true" x14ac:dyDescent="0.25">
      <c r="A225" s="384"/>
      <c r="B225" s="123"/>
      <c r="L225" s="123"/>
      <c r="V225" s="123"/>
      <c r="AF225" s="123"/>
      <c r="AP225" s="123"/>
      <c r="AZ225" s="123"/>
      <c r="BA225" s="123"/>
      <c r="BJ225" s="123"/>
      <c r="BT225" s="123"/>
      <c r="CD225" s="123"/>
      <c r="CN225" s="123"/>
      <c r="CX225" s="123"/>
      <c r="DH225" s="123"/>
      <c r="DR225" s="123"/>
      <c r="EB225" s="123"/>
      <c r="EL225" s="123"/>
      <c r="EV225" s="123"/>
      <c r="FF225" s="123"/>
      <c r="FP225" s="123"/>
      <c r="FZ225" s="123"/>
      <c r="GJ225" s="123"/>
      <c r="GT225" s="123"/>
      <c r="HD225" s="123"/>
      <c r="HN225" s="123"/>
      <c r="HX225" s="123"/>
    </row>
    <row xmlns:x14ac="http://schemas.microsoft.com/office/spreadsheetml/2009/9/ac" r="226" s="3" customFormat="true" x14ac:dyDescent="0.25">
      <c r="A226" s="384"/>
      <c r="B226" s="123"/>
      <c r="L226" s="123"/>
      <c r="V226" s="123"/>
      <c r="AF226" s="123"/>
      <c r="AP226" s="123"/>
      <c r="AZ226" s="123"/>
      <c r="BA226" s="123"/>
      <c r="BJ226" s="123"/>
      <c r="BT226" s="123"/>
      <c r="CD226" s="123"/>
      <c r="CN226" s="123"/>
      <c r="CX226" s="123"/>
      <c r="DH226" s="123"/>
      <c r="DR226" s="123"/>
      <c r="EB226" s="123"/>
      <c r="EL226" s="123"/>
      <c r="EV226" s="123"/>
      <c r="FF226" s="123"/>
      <c r="FP226" s="123"/>
      <c r="FZ226" s="123"/>
      <c r="GJ226" s="123"/>
      <c r="GT226" s="123"/>
      <c r="HD226" s="123"/>
      <c r="HN226" s="123"/>
      <c r="HX226" s="123"/>
    </row>
    <row xmlns:x14ac="http://schemas.microsoft.com/office/spreadsheetml/2009/9/ac" r="227" s="3" customFormat="true" x14ac:dyDescent="0.25">
      <c r="A227" s="384"/>
      <c r="B227" s="123"/>
      <c r="L227" s="123"/>
      <c r="V227" s="123"/>
      <c r="AF227" s="123"/>
      <c r="AP227" s="123"/>
      <c r="AZ227" s="123"/>
      <c r="BA227" s="123"/>
      <c r="BJ227" s="123"/>
      <c r="BT227" s="123"/>
      <c r="CD227" s="123"/>
      <c r="CN227" s="123"/>
      <c r="CX227" s="123"/>
      <c r="DH227" s="123"/>
      <c r="DR227" s="123"/>
      <c r="EB227" s="123"/>
      <c r="EL227" s="123"/>
      <c r="EV227" s="123"/>
      <c r="FF227" s="123"/>
      <c r="FP227" s="123"/>
      <c r="FZ227" s="123"/>
      <c r="GJ227" s="123"/>
      <c r="GT227" s="123"/>
      <c r="HD227" s="123"/>
      <c r="HN227" s="123"/>
      <c r="HX227" s="123"/>
    </row>
    <row xmlns:x14ac="http://schemas.microsoft.com/office/spreadsheetml/2009/9/ac" r="228" s="3" customFormat="true" x14ac:dyDescent="0.25">
      <c r="A228" s="384"/>
      <c r="B228" s="123"/>
      <c r="L228" s="123"/>
      <c r="V228" s="123"/>
      <c r="AF228" s="123"/>
      <c r="AP228" s="123"/>
      <c r="AZ228" s="123"/>
      <c r="BA228" s="123"/>
      <c r="BJ228" s="123"/>
      <c r="BT228" s="123"/>
      <c r="CD228" s="123"/>
      <c r="CN228" s="123"/>
      <c r="CX228" s="123"/>
      <c r="DH228" s="123"/>
      <c r="DR228" s="123"/>
      <c r="EB228" s="123"/>
      <c r="EL228" s="123"/>
      <c r="EV228" s="123"/>
      <c r="FF228" s="123"/>
      <c r="FP228" s="123"/>
      <c r="FZ228" s="123"/>
      <c r="GJ228" s="123"/>
      <c r="GT228" s="123"/>
      <c r="HD228" s="123"/>
      <c r="HN228" s="123"/>
      <c r="HX228" s="123"/>
    </row>
    <row xmlns:x14ac="http://schemas.microsoft.com/office/spreadsheetml/2009/9/ac" r="229" s="3" customFormat="true" x14ac:dyDescent="0.25">
      <c r="A229" s="384"/>
      <c r="B229" s="123"/>
      <c r="L229" s="123"/>
      <c r="V229" s="123"/>
      <c r="AF229" s="123"/>
      <c r="AP229" s="123"/>
      <c r="AZ229" s="123"/>
      <c r="BA229" s="123"/>
      <c r="BJ229" s="123"/>
      <c r="BT229" s="123"/>
      <c r="CD229" s="123"/>
      <c r="CN229" s="123"/>
      <c r="CX229" s="123"/>
      <c r="DH229" s="123"/>
      <c r="DR229" s="123"/>
      <c r="EB229" s="123"/>
      <c r="EL229" s="123"/>
      <c r="EV229" s="123"/>
      <c r="FF229" s="123"/>
      <c r="FP229" s="123"/>
      <c r="FZ229" s="123"/>
      <c r="GJ229" s="123"/>
      <c r="GT229" s="123"/>
      <c r="HD229" s="123"/>
      <c r="HN229" s="123"/>
      <c r="HX229" s="123"/>
    </row>
    <row xmlns:x14ac="http://schemas.microsoft.com/office/spreadsheetml/2009/9/ac" r="230" s="3" customFormat="true" x14ac:dyDescent="0.25">
      <c r="A230" s="384"/>
      <c r="B230" s="123"/>
      <c r="L230" s="123"/>
      <c r="V230" s="123"/>
      <c r="AF230" s="123"/>
      <c r="AP230" s="123"/>
      <c r="AZ230" s="123"/>
      <c r="BA230" s="123"/>
      <c r="BJ230" s="123"/>
      <c r="BT230" s="123"/>
      <c r="CD230" s="123"/>
      <c r="CN230" s="123"/>
      <c r="CX230" s="123"/>
      <c r="DH230" s="123"/>
      <c r="DR230" s="123"/>
      <c r="EB230" s="123"/>
      <c r="EL230" s="123"/>
      <c r="EV230" s="123"/>
      <c r="FF230" s="123"/>
      <c r="FP230" s="123"/>
      <c r="FZ230" s="123"/>
      <c r="GJ230" s="123"/>
      <c r="GT230" s="123"/>
      <c r="HD230" s="123"/>
      <c r="HN230" s="123"/>
      <c r="HX230" s="123"/>
    </row>
    <row xmlns:x14ac="http://schemas.microsoft.com/office/spreadsheetml/2009/9/ac" r="231" s="3" customFormat="true" x14ac:dyDescent="0.25">
      <c r="A231" s="384"/>
      <c r="B231" s="123"/>
      <c r="L231" s="123"/>
      <c r="V231" s="123"/>
      <c r="AF231" s="123"/>
      <c r="AP231" s="123"/>
      <c r="AZ231" s="123"/>
      <c r="BA231" s="123"/>
      <c r="BJ231" s="123"/>
      <c r="BT231" s="123"/>
      <c r="CD231" s="123"/>
      <c r="CN231" s="123"/>
      <c r="CX231" s="123"/>
      <c r="DH231" s="123"/>
      <c r="DR231" s="123"/>
      <c r="EB231" s="123"/>
      <c r="EL231" s="123"/>
      <c r="EV231" s="123"/>
      <c r="FF231" s="123"/>
      <c r="FP231" s="123"/>
      <c r="FZ231" s="123"/>
      <c r="GJ231" s="123"/>
      <c r="GT231" s="123"/>
      <c r="HD231" s="123"/>
      <c r="HN231" s="123"/>
      <c r="HX231" s="123"/>
    </row>
    <row xmlns:x14ac="http://schemas.microsoft.com/office/spreadsheetml/2009/9/ac" r="232" s="3" customFormat="true" x14ac:dyDescent="0.25">
      <c r="A232" s="384"/>
      <c r="B232" s="123"/>
      <c r="L232" s="123"/>
      <c r="V232" s="123"/>
      <c r="AF232" s="123"/>
      <c r="AP232" s="123"/>
      <c r="AZ232" s="123"/>
      <c r="BA232" s="123"/>
      <c r="BJ232" s="123"/>
      <c r="BT232" s="123"/>
      <c r="CD232" s="123"/>
      <c r="CN232" s="123"/>
      <c r="CX232" s="123"/>
      <c r="DH232" s="123"/>
      <c r="DR232" s="123"/>
      <c r="EB232" s="123"/>
      <c r="EL232" s="123"/>
      <c r="EV232" s="123"/>
      <c r="FF232" s="123"/>
      <c r="FP232" s="123"/>
      <c r="FZ232" s="123"/>
      <c r="GJ232" s="123"/>
      <c r="GT232" s="123"/>
      <c r="HD232" s="123"/>
      <c r="HN232" s="123"/>
      <c r="HX232" s="123"/>
    </row>
    <row xmlns:x14ac="http://schemas.microsoft.com/office/spreadsheetml/2009/9/ac" r="233" s="3" customFormat="true" x14ac:dyDescent="0.25">
      <c r="A233" s="384"/>
      <c r="B233" s="123"/>
      <c r="L233" s="123"/>
      <c r="V233" s="123"/>
      <c r="AF233" s="123"/>
      <c r="AP233" s="123"/>
      <c r="AZ233" s="123"/>
      <c r="BA233" s="123"/>
      <c r="BJ233" s="123"/>
      <c r="BT233" s="123"/>
      <c r="CD233" s="123"/>
      <c r="CN233" s="123"/>
      <c r="CX233" s="123"/>
      <c r="DH233" s="123"/>
      <c r="DR233" s="123"/>
      <c r="EB233" s="123"/>
      <c r="EL233" s="123"/>
      <c r="EV233" s="123"/>
      <c r="FF233" s="123"/>
      <c r="FP233" s="123"/>
      <c r="FZ233" s="123"/>
      <c r="GJ233" s="123"/>
      <c r="GT233" s="123"/>
      <c r="HD233" s="123"/>
      <c r="HN233" s="123"/>
      <c r="HX233" s="123"/>
    </row>
    <row xmlns:x14ac="http://schemas.microsoft.com/office/spreadsheetml/2009/9/ac" r="234" s="3" customFormat="true" x14ac:dyDescent="0.25">
      <c r="A234" s="384"/>
      <c r="B234" s="123"/>
      <c r="L234" s="123"/>
      <c r="V234" s="123"/>
      <c r="AF234" s="123"/>
      <c r="AP234" s="123"/>
      <c r="AZ234" s="123"/>
      <c r="BA234" s="123"/>
      <c r="BJ234" s="123"/>
      <c r="BT234" s="123"/>
      <c r="CD234" s="123"/>
      <c r="CN234" s="123"/>
      <c r="CX234" s="123"/>
      <c r="DH234" s="123"/>
      <c r="DR234" s="123"/>
      <c r="EB234" s="123"/>
      <c r="EL234" s="123"/>
      <c r="EV234" s="123"/>
      <c r="FF234" s="123"/>
      <c r="FP234" s="123"/>
      <c r="FZ234" s="123"/>
      <c r="GJ234" s="123"/>
      <c r="GT234" s="123"/>
      <c r="HD234" s="123"/>
      <c r="HN234" s="123"/>
      <c r="HX234" s="123"/>
    </row>
    <row xmlns:x14ac="http://schemas.microsoft.com/office/spreadsheetml/2009/9/ac" r="235" s="3" customFormat="true" x14ac:dyDescent="0.25">
      <c r="A235" s="384"/>
      <c r="B235" s="123"/>
      <c r="L235" s="123"/>
      <c r="V235" s="123"/>
      <c r="AF235" s="123"/>
      <c r="AP235" s="123"/>
      <c r="AZ235" s="123"/>
      <c r="BA235" s="123"/>
      <c r="BJ235" s="123"/>
      <c r="BT235" s="123"/>
      <c r="CD235" s="123"/>
      <c r="CN235" s="123"/>
      <c r="CX235" s="123"/>
      <c r="DH235" s="123"/>
      <c r="DR235" s="123"/>
      <c r="EB235" s="123"/>
      <c r="EL235" s="123"/>
      <c r="EV235" s="123"/>
      <c r="FF235" s="123"/>
      <c r="FP235" s="123"/>
      <c r="FZ235" s="123"/>
      <c r="GJ235" s="123"/>
      <c r="GT235" s="123"/>
      <c r="HD235" s="123"/>
      <c r="HN235" s="123"/>
      <c r="HX235" s="123"/>
    </row>
    <row xmlns:x14ac="http://schemas.microsoft.com/office/spreadsheetml/2009/9/ac" r="236" s="3" customFormat="true" x14ac:dyDescent="0.25">
      <c r="A236" s="384"/>
      <c r="B236" s="123"/>
      <c r="L236" s="123"/>
      <c r="V236" s="123"/>
      <c r="AF236" s="123"/>
      <c r="AP236" s="123"/>
      <c r="AZ236" s="123"/>
      <c r="BA236" s="123"/>
      <c r="BJ236" s="123"/>
      <c r="BT236" s="123"/>
      <c r="CD236" s="123"/>
      <c r="CN236" s="123"/>
      <c r="CX236" s="123"/>
      <c r="DH236" s="123"/>
      <c r="DR236" s="123"/>
      <c r="EB236" s="123"/>
      <c r="EL236" s="123"/>
      <c r="EV236" s="123"/>
      <c r="FF236" s="123"/>
      <c r="FP236" s="123"/>
      <c r="FZ236" s="123"/>
      <c r="GJ236" s="123"/>
      <c r="GT236" s="123"/>
      <c r="HD236" s="123"/>
      <c r="HN236" s="123"/>
      <c r="HX236" s="123"/>
    </row>
    <row xmlns:x14ac="http://schemas.microsoft.com/office/spreadsheetml/2009/9/ac" r="237" s="3" customFormat="true" x14ac:dyDescent="0.25">
      <c r="A237" s="384"/>
      <c r="B237" s="123"/>
      <c r="L237" s="123"/>
      <c r="V237" s="123"/>
      <c r="AF237" s="123"/>
      <c r="AP237" s="123"/>
      <c r="AZ237" s="123"/>
      <c r="BA237" s="123"/>
      <c r="BJ237" s="123"/>
      <c r="BT237" s="123"/>
      <c r="CD237" s="123"/>
      <c r="CN237" s="123"/>
      <c r="CX237" s="123"/>
      <c r="DH237" s="123"/>
      <c r="DR237" s="123"/>
      <c r="EB237" s="123"/>
      <c r="EL237" s="123"/>
      <c r="EV237" s="123"/>
      <c r="FF237" s="123"/>
      <c r="FP237" s="123"/>
      <c r="FZ237" s="123"/>
      <c r="GJ237" s="123"/>
      <c r="GT237" s="123"/>
      <c r="HD237" s="123"/>
      <c r="HN237" s="123"/>
      <c r="HX237" s="123"/>
    </row>
    <row xmlns:x14ac="http://schemas.microsoft.com/office/spreadsheetml/2009/9/ac" r="238" s="3" customFormat="true" x14ac:dyDescent="0.25">
      <c r="A238" s="384"/>
      <c r="B238" s="123"/>
      <c r="L238" s="123"/>
      <c r="V238" s="123"/>
      <c r="AF238" s="123"/>
      <c r="AP238" s="123"/>
      <c r="AZ238" s="123"/>
      <c r="BA238" s="123"/>
      <c r="BJ238" s="123"/>
      <c r="BT238" s="123"/>
      <c r="CD238" s="123"/>
      <c r="CN238" s="123"/>
      <c r="CX238" s="123"/>
      <c r="DH238" s="123"/>
      <c r="DR238" s="123"/>
      <c r="EB238" s="123"/>
      <c r="EL238" s="123"/>
      <c r="EV238" s="123"/>
      <c r="FF238" s="123"/>
      <c r="FP238" s="123"/>
      <c r="FZ238" s="123"/>
      <c r="GJ238" s="123"/>
      <c r="GT238" s="123"/>
      <c r="HD238" s="123"/>
      <c r="HN238" s="123"/>
      <c r="HX238" s="123"/>
    </row>
    <row xmlns:x14ac="http://schemas.microsoft.com/office/spreadsheetml/2009/9/ac" r="239" s="3" customFormat="true" x14ac:dyDescent="0.25">
      <c r="A239" s="384"/>
      <c r="B239" s="123"/>
      <c r="L239" s="123"/>
      <c r="V239" s="123"/>
      <c r="AF239" s="123"/>
      <c r="AP239" s="123"/>
      <c r="AZ239" s="123"/>
      <c r="BA239" s="123"/>
      <c r="BJ239" s="123"/>
      <c r="BT239" s="123"/>
      <c r="CD239" s="123"/>
      <c r="CN239" s="123"/>
      <c r="CX239" s="123"/>
      <c r="DH239" s="123"/>
      <c r="DR239" s="123"/>
      <c r="EB239" s="123"/>
      <c r="EL239" s="123"/>
      <c r="EV239" s="123"/>
      <c r="FF239" s="123"/>
      <c r="FP239" s="123"/>
      <c r="FZ239" s="123"/>
      <c r="GJ239" s="123"/>
      <c r="GT239" s="123"/>
      <c r="HD239" s="123"/>
      <c r="HN239" s="123"/>
      <c r="HX239" s="123"/>
    </row>
    <row xmlns:x14ac="http://schemas.microsoft.com/office/spreadsheetml/2009/9/ac" r="240" s="3" customFormat="true" x14ac:dyDescent="0.25">
      <c r="A240" s="384"/>
      <c r="B240" s="123"/>
      <c r="L240" s="123"/>
      <c r="V240" s="123"/>
      <c r="AF240" s="123"/>
      <c r="AP240" s="123"/>
      <c r="AZ240" s="123"/>
      <c r="BA240" s="123"/>
      <c r="BJ240" s="123"/>
      <c r="BT240" s="123"/>
      <c r="CD240" s="123"/>
      <c r="CN240" s="123"/>
      <c r="CX240" s="123"/>
      <c r="DH240" s="123"/>
      <c r="DR240" s="123"/>
      <c r="EB240" s="123"/>
      <c r="EL240" s="123"/>
      <c r="EV240" s="123"/>
      <c r="FF240" s="123"/>
      <c r="FP240" s="123"/>
      <c r="FZ240" s="123"/>
      <c r="GJ240" s="123"/>
      <c r="GT240" s="123"/>
      <c r="HD240" s="123"/>
      <c r="HN240" s="123"/>
      <c r="HX240" s="123"/>
    </row>
    <row xmlns:x14ac="http://schemas.microsoft.com/office/spreadsheetml/2009/9/ac" r="241" s="3" customFormat="true" x14ac:dyDescent="0.25">
      <c r="A241" s="384"/>
      <c r="B241" s="123"/>
      <c r="L241" s="123"/>
      <c r="V241" s="123"/>
      <c r="AF241" s="123"/>
      <c r="AP241" s="123"/>
      <c r="AZ241" s="123"/>
      <c r="BA241" s="123"/>
      <c r="BJ241" s="123"/>
      <c r="BT241" s="123"/>
      <c r="CD241" s="123"/>
      <c r="CN241" s="123"/>
      <c r="CX241" s="123"/>
      <c r="DH241" s="123"/>
      <c r="DR241" s="123"/>
      <c r="EB241" s="123"/>
      <c r="EL241" s="123"/>
      <c r="EV241" s="123"/>
      <c r="FF241" s="123"/>
      <c r="FP241" s="123"/>
      <c r="FZ241" s="123"/>
      <c r="GJ241" s="123"/>
      <c r="GT241" s="123"/>
      <c r="HD241" s="123"/>
      <c r="HN241" s="123"/>
      <c r="HX241" s="123"/>
    </row>
    <row xmlns:x14ac="http://schemas.microsoft.com/office/spreadsheetml/2009/9/ac" r="242" s="3" customFormat="true" x14ac:dyDescent="0.25">
      <c r="A242" s="384"/>
      <c r="B242" s="123"/>
      <c r="L242" s="123"/>
      <c r="V242" s="123"/>
      <c r="AF242" s="123"/>
      <c r="AP242" s="123"/>
      <c r="AZ242" s="123"/>
      <c r="BA242" s="123"/>
      <c r="BJ242" s="123"/>
      <c r="BT242" s="123"/>
      <c r="CD242" s="123"/>
      <c r="CN242" s="123"/>
      <c r="CX242" s="123"/>
      <c r="DH242" s="123"/>
      <c r="DR242" s="123"/>
      <c r="EB242" s="123"/>
      <c r="EL242" s="123"/>
      <c r="EV242" s="123"/>
      <c r="FF242" s="123"/>
      <c r="FP242" s="123"/>
      <c r="FZ242" s="123"/>
      <c r="GJ242" s="123"/>
      <c r="GT242" s="123"/>
      <c r="HD242" s="123"/>
      <c r="HN242" s="123"/>
      <c r="HX242" s="123"/>
    </row>
    <row xmlns:x14ac="http://schemas.microsoft.com/office/spreadsheetml/2009/9/ac" r="243" s="3" customFormat="true" x14ac:dyDescent="0.25">
      <c r="A243" s="384"/>
      <c r="B243" s="123"/>
      <c r="L243" s="123"/>
      <c r="V243" s="123"/>
      <c r="AF243" s="123"/>
      <c r="AP243" s="123"/>
      <c r="AZ243" s="123"/>
      <c r="BA243" s="123"/>
      <c r="BJ243" s="123"/>
      <c r="BT243" s="123"/>
      <c r="CD243" s="123"/>
      <c r="CN243" s="123"/>
      <c r="CX243" s="123"/>
      <c r="DH243" s="123"/>
      <c r="DR243" s="123"/>
      <c r="EB243" s="123"/>
      <c r="EL243" s="123"/>
      <c r="EV243" s="123"/>
      <c r="FF243" s="123"/>
      <c r="FP243" s="123"/>
      <c r="FZ243" s="123"/>
      <c r="GJ243" s="123"/>
      <c r="GT243" s="123"/>
      <c r="HD243" s="123"/>
      <c r="HN243" s="123"/>
      <c r="HX243" s="123"/>
    </row>
    <row xmlns:x14ac="http://schemas.microsoft.com/office/spreadsheetml/2009/9/ac" r="244" s="3" customFormat="true" x14ac:dyDescent="0.25">
      <c r="A244" s="384"/>
      <c r="B244" s="123"/>
      <c r="L244" s="123"/>
      <c r="V244" s="123"/>
      <c r="AF244" s="123"/>
      <c r="AP244" s="123"/>
      <c r="AZ244" s="123"/>
      <c r="BA244" s="123"/>
      <c r="BJ244" s="123"/>
      <c r="BT244" s="123"/>
      <c r="CD244" s="123"/>
      <c r="CN244" s="123"/>
      <c r="CX244" s="123"/>
      <c r="DH244" s="123"/>
      <c r="DR244" s="123"/>
      <c r="EB244" s="123"/>
      <c r="EL244" s="123"/>
      <c r="EV244" s="123"/>
      <c r="FF244" s="123"/>
      <c r="FP244" s="123"/>
      <c r="FZ244" s="123"/>
      <c r="GJ244" s="123"/>
      <c r="GT244" s="123"/>
      <c r="HD244" s="123"/>
      <c r="HN244" s="123"/>
      <c r="HX244" s="123"/>
    </row>
    <row xmlns:x14ac="http://schemas.microsoft.com/office/spreadsheetml/2009/9/ac" r="245" s="3" customFormat="true" x14ac:dyDescent="0.25">
      <c r="A245" s="384"/>
      <c r="B245" s="123"/>
      <c r="L245" s="123"/>
      <c r="V245" s="123"/>
      <c r="AF245" s="123"/>
      <c r="AP245" s="123"/>
      <c r="AZ245" s="123"/>
      <c r="BA245" s="123"/>
      <c r="BJ245" s="123"/>
      <c r="BT245" s="123"/>
      <c r="CD245" s="123"/>
      <c r="CN245" s="123"/>
      <c r="CX245" s="123"/>
      <c r="DH245" s="123"/>
      <c r="DR245" s="123"/>
      <c r="EB245" s="123"/>
      <c r="EL245" s="123"/>
      <c r="EV245" s="123"/>
      <c r="FF245" s="123"/>
      <c r="FP245" s="123"/>
      <c r="FZ245" s="123"/>
      <c r="GJ245" s="123"/>
      <c r="GT245" s="123"/>
      <c r="HD245" s="123"/>
      <c r="HN245" s="123"/>
      <c r="HX245" s="123"/>
    </row>
    <row xmlns:x14ac="http://schemas.microsoft.com/office/spreadsheetml/2009/9/ac" r="246" s="3" customFormat="true" x14ac:dyDescent="0.25">
      <c r="A246" s="384"/>
      <c r="B246" s="123"/>
      <c r="L246" s="123"/>
      <c r="V246" s="123"/>
      <c r="AF246" s="123"/>
      <c r="AP246" s="123"/>
      <c r="AZ246" s="123"/>
      <c r="BA246" s="123"/>
      <c r="BJ246" s="123"/>
      <c r="BT246" s="123"/>
      <c r="CD246" s="123"/>
      <c r="CN246" s="123"/>
      <c r="CX246" s="123"/>
      <c r="DH246" s="123"/>
      <c r="DR246" s="123"/>
      <c r="EB246" s="123"/>
      <c r="EL246" s="123"/>
      <c r="EV246" s="123"/>
      <c r="FF246" s="123"/>
      <c r="FP246" s="123"/>
      <c r="FZ246" s="123"/>
      <c r="GJ246" s="123"/>
      <c r="GT246" s="123"/>
      <c r="HD246" s="123"/>
      <c r="HN246" s="123"/>
      <c r="HX246" s="123"/>
    </row>
    <row xmlns:x14ac="http://schemas.microsoft.com/office/spreadsheetml/2009/9/ac" r="247" s="3" customFormat="true" x14ac:dyDescent="0.25">
      <c r="A247" s="384"/>
      <c r="B247" s="123"/>
      <c r="L247" s="123"/>
      <c r="V247" s="123"/>
      <c r="AF247" s="123"/>
      <c r="AP247" s="123"/>
      <c r="AZ247" s="123"/>
      <c r="BA247" s="123"/>
      <c r="BJ247" s="123"/>
      <c r="BT247" s="123"/>
      <c r="CD247" s="123"/>
      <c r="CN247" s="123"/>
      <c r="CX247" s="123"/>
      <c r="DH247" s="123"/>
      <c r="DR247" s="123"/>
      <c r="EB247" s="123"/>
      <c r="EL247" s="123"/>
      <c r="EV247" s="123"/>
      <c r="FF247" s="123"/>
      <c r="FP247" s="123"/>
      <c r="FZ247" s="123"/>
      <c r="GJ247" s="123"/>
      <c r="GT247" s="123"/>
      <c r="HD247" s="123"/>
      <c r="HN247" s="123"/>
      <c r="HX247" s="123"/>
    </row>
    <row xmlns:x14ac="http://schemas.microsoft.com/office/spreadsheetml/2009/9/ac" r="248" s="3" customFormat="true" x14ac:dyDescent="0.25">
      <c r="A248" s="384"/>
      <c r="B248" s="123"/>
      <c r="L248" s="123"/>
      <c r="V248" s="123"/>
      <c r="AF248" s="123"/>
      <c r="AP248" s="123"/>
      <c r="AZ248" s="123"/>
      <c r="BA248" s="123"/>
      <c r="BJ248" s="123"/>
      <c r="BT248" s="123"/>
      <c r="CD248" s="123"/>
      <c r="CN248" s="123"/>
      <c r="CX248" s="123"/>
      <c r="DH248" s="123"/>
      <c r="DR248" s="123"/>
      <c r="EB248" s="123"/>
      <c r="EL248" s="123"/>
      <c r="EV248" s="123"/>
      <c r="FF248" s="123"/>
      <c r="FP248" s="123"/>
      <c r="FZ248" s="123"/>
      <c r="GJ248" s="123"/>
      <c r="GT248" s="123"/>
      <c r="HD248" s="123"/>
      <c r="HN248" s="123"/>
      <c r="HX248" s="123"/>
    </row>
    <row xmlns:x14ac="http://schemas.microsoft.com/office/spreadsheetml/2009/9/ac" r="249" s="3" customFormat="true" x14ac:dyDescent="0.25">
      <c r="A249" s="384"/>
      <c r="B249" s="123"/>
      <c r="L249" s="123"/>
      <c r="V249" s="123"/>
      <c r="AF249" s="123"/>
      <c r="AP249" s="123"/>
      <c r="AZ249" s="123"/>
      <c r="BA249" s="123"/>
      <c r="BJ249" s="123"/>
      <c r="BT249" s="123"/>
      <c r="CD249" s="123"/>
      <c r="CN249" s="123"/>
      <c r="CX249" s="123"/>
      <c r="DH249" s="123"/>
      <c r="DR249" s="123"/>
      <c r="EB249" s="123"/>
      <c r="EL249" s="123"/>
      <c r="EV249" s="123"/>
      <c r="FF249" s="123"/>
      <c r="FP249" s="123"/>
      <c r="FZ249" s="123"/>
      <c r="GJ249" s="123"/>
      <c r="GT249" s="123"/>
      <c r="HD249" s="123"/>
      <c r="HN249" s="123"/>
      <c r="HX249" s="123"/>
    </row>
    <row xmlns:x14ac="http://schemas.microsoft.com/office/spreadsheetml/2009/9/ac" r="250" s="3" customFormat="true" x14ac:dyDescent="0.25">
      <c r="A250" s="384"/>
      <c r="B250" s="123"/>
      <c r="L250" s="123"/>
      <c r="V250" s="123"/>
      <c r="AF250" s="123"/>
      <c r="AP250" s="123"/>
      <c r="AZ250" s="123"/>
      <c r="BA250" s="123"/>
      <c r="BJ250" s="123"/>
      <c r="BT250" s="123"/>
      <c r="CD250" s="123"/>
      <c r="CN250" s="123"/>
      <c r="CX250" s="123"/>
      <c r="DH250" s="123"/>
      <c r="DR250" s="123"/>
      <c r="EB250" s="123"/>
      <c r="EL250" s="123"/>
      <c r="EV250" s="123"/>
      <c r="FF250" s="123"/>
      <c r="FP250" s="123"/>
      <c r="FZ250" s="123"/>
      <c r="GJ250" s="123"/>
      <c r="GT250" s="123"/>
      <c r="HD250" s="123"/>
      <c r="HN250" s="123"/>
      <c r="HX250" s="123"/>
    </row>
    <row xmlns:x14ac="http://schemas.microsoft.com/office/spreadsheetml/2009/9/ac" r="251" s="3" customFormat="true" x14ac:dyDescent="0.25">
      <c r="A251" s="384"/>
      <c r="B251" s="123"/>
      <c r="L251" s="123"/>
      <c r="V251" s="123"/>
      <c r="AF251" s="123"/>
      <c r="AP251" s="123"/>
      <c r="AZ251" s="123"/>
      <c r="BA251" s="123"/>
      <c r="BJ251" s="123"/>
      <c r="BT251" s="123"/>
      <c r="CD251" s="123"/>
      <c r="CN251" s="123"/>
      <c r="CX251" s="123"/>
      <c r="DH251" s="123"/>
      <c r="DR251" s="123"/>
      <c r="EB251" s="123"/>
      <c r="EL251" s="123"/>
      <c r="EV251" s="123"/>
      <c r="FF251" s="123"/>
      <c r="FP251" s="123"/>
      <c r="FZ251" s="123"/>
      <c r="GJ251" s="123"/>
      <c r="GT251" s="123"/>
      <c r="HD251" s="123"/>
      <c r="HN251" s="123"/>
      <c r="HX251" s="123"/>
    </row>
    <row xmlns:x14ac="http://schemas.microsoft.com/office/spreadsheetml/2009/9/ac" r="252" s="3" customFormat="true" x14ac:dyDescent="0.25">
      <c r="A252" s="384"/>
      <c r="B252" s="123"/>
      <c r="L252" s="123"/>
      <c r="V252" s="123"/>
      <c r="AF252" s="123"/>
      <c r="AP252" s="123"/>
      <c r="AZ252" s="123"/>
      <c r="BA252" s="123"/>
      <c r="BJ252" s="123"/>
      <c r="BT252" s="123"/>
      <c r="CD252" s="123"/>
      <c r="CN252" s="123"/>
      <c r="CX252" s="123"/>
      <c r="DH252" s="123"/>
      <c r="DR252" s="123"/>
      <c r="EB252" s="123"/>
      <c r="EL252" s="123"/>
      <c r="EV252" s="123"/>
      <c r="FF252" s="123"/>
      <c r="FP252" s="123"/>
      <c r="FZ252" s="123"/>
      <c r="GJ252" s="123"/>
      <c r="GT252" s="123"/>
      <c r="HD252" s="123"/>
      <c r="HN252" s="123"/>
      <c r="HX252" s="123"/>
    </row>
    <row xmlns:x14ac="http://schemas.microsoft.com/office/spreadsheetml/2009/9/ac" r="253" s="3" customFormat="true" x14ac:dyDescent="0.25">
      <c r="A253" s="384"/>
      <c r="B253" s="123"/>
      <c r="L253" s="123"/>
      <c r="V253" s="123"/>
      <c r="AF253" s="123"/>
      <c r="AP253" s="123"/>
      <c r="AZ253" s="123"/>
      <c r="BA253" s="123"/>
      <c r="BJ253" s="123"/>
      <c r="BT253" s="123"/>
      <c r="CD253" s="123"/>
      <c r="CN253" s="123"/>
      <c r="CX253" s="123"/>
      <c r="DH253" s="123"/>
      <c r="DR253" s="123"/>
      <c r="EB253" s="123"/>
      <c r="EL253" s="123"/>
      <c r="EV253" s="123"/>
      <c r="FF253" s="123"/>
      <c r="FP253" s="123"/>
      <c r="FZ253" s="123"/>
      <c r="GJ253" s="123"/>
      <c r="GT253" s="123"/>
      <c r="HD253" s="123"/>
      <c r="HN253" s="123"/>
      <c r="HX253" s="123"/>
    </row>
    <row xmlns:x14ac="http://schemas.microsoft.com/office/spreadsheetml/2009/9/ac" r="254" s="3" customFormat="true" x14ac:dyDescent="0.25">
      <c r="A254" s="384"/>
      <c r="B254" s="123"/>
      <c r="L254" s="123"/>
      <c r="V254" s="123"/>
      <c r="AF254" s="123"/>
      <c r="AP254" s="123"/>
      <c r="AZ254" s="123"/>
      <c r="BA254" s="123"/>
      <c r="BJ254" s="123"/>
      <c r="BT254" s="123"/>
      <c r="CD254" s="123"/>
      <c r="CN254" s="123"/>
      <c r="CX254" s="123"/>
      <c r="DH254" s="123"/>
      <c r="DR254" s="123"/>
      <c r="EB254" s="123"/>
      <c r="EL254" s="123"/>
      <c r="EV254" s="123"/>
      <c r="FF254" s="123"/>
      <c r="FP254" s="123"/>
      <c r="FZ254" s="123"/>
      <c r="GJ254" s="123"/>
      <c r="GT254" s="123"/>
      <c r="HD254" s="123"/>
      <c r="HN254" s="123"/>
      <c r="HX254" s="123"/>
    </row>
    <row xmlns:x14ac="http://schemas.microsoft.com/office/spreadsheetml/2009/9/ac" r="255" s="3" customFormat="true" x14ac:dyDescent="0.25">
      <c r="A255" s="384"/>
      <c r="B255" s="123"/>
      <c r="L255" s="123"/>
      <c r="V255" s="123"/>
      <c r="AF255" s="123"/>
      <c r="AP255" s="123"/>
      <c r="AZ255" s="123"/>
      <c r="BA255" s="123"/>
      <c r="BJ255" s="123"/>
      <c r="BT255" s="123"/>
      <c r="CD255" s="123"/>
      <c r="CN255" s="123"/>
      <c r="CX255" s="123"/>
      <c r="DH255" s="123"/>
      <c r="DR255" s="123"/>
      <c r="EB255" s="123"/>
      <c r="EL255" s="123"/>
      <c r="EV255" s="123"/>
      <c r="FF255" s="123"/>
      <c r="FP255" s="123"/>
      <c r="FZ255" s="123"/>
      <c r="GJ255" s="123"/>
      <c r="GT255" s="123"/>
      <c r="HD255" s="123"/>
      <c r="HN255" s="123"/>
      <c r="HX255" s="123"/>
    </row>
    <row xmlns:x14ac="http://schemas.microsoft.com/office/spreadsheetml/2009/9/ac" r="256" s="3" customFormat="true" x14ac:dyDescent="0.25">
      <c r="A256" s="384"/>
      <c r="B256" s="123"/>
      <c r="L256" s="123"/>
      <c r="V256" s="123"/>
      <c r="AF256" s="123"/>
      <c r="AP256" s="123"/>
      <c r="AZ256" s="123"/>
      <c r="BA256" s="123"/>
      <c r="BJ256" s="123"/>
      <c r="BT256" s="123"/>
      <c r="CD256" s="123"/>
      <c r="CN256" s="123"/>
      <c r="CX256" s="123"/>
      <c r="DH256" s="123"/>
      <c r="DR256" s="123"/>
      <c r="EB256" s="123"/>
      <c r="EL256" s="123"/>
      <c r="EV256" s="123"/>
      <c r="FF256" s="123"/>
      <c r="FP256" s="123"/>
      <c r="FZ256" s="123"/>
      <c r="GJ256" s="123"/>
      <c r="GT256" s="123"/>
      <c r="HD256" s="123"/>
      <c r="HN256" s="123"/>
      <c r="HX256" s="123"/>
    </row>
    <row xmlns:x14ac="http://schemas.microsoft.com/office/spreadsheetml/2009/9/ac" r="257" s="3" customFormat="true" x14ac:dyDescent="0.25">
      <c r="A257" s="384"/>
      <c r="B257" s="123"/>
      <c r="L257" s="123"/>
      <c r="V257" s="123"/>
      <c r="AF257" s="123"/>
      <c r="AP257" s="123"/>
      <c r="AZ257" s="123"/>
      <c r="BA257" s="123"/>
      <c r="BJ257" s="123"/>
      <c r="BT257" s="123"/>
      <c r="CD257" s="123"/>
      <c r="CN257" s="123"/>
      <c r="CX257" s="123"/>
      <c r="DH257" s="123"/>
      <c r="DR257" s="123"/>
      <c r="EB257" s="123"/>
      <c r="EL257" s="123"/>
      <c r="EV257" s="123"/>
      <c r="FF257" s="123"/>
      <c r="FP257" s="123"/>
      <c r="FZ257" s="123"/>
      <c r="GJ257" s="123"/>
      <c r="GT257" s="123"/>
      <c r="HD257" s="123"/>
      <c r="HN257" s="123"/>
      <c r="HX257" s="123"/>
    </row>
    <row xmlns:x14ac="http://schemas.microsoft.com/office/spreadsheetml/2009/9/ac" r="258" s="3" customFormat="true" x14ac:dyDescent="0.25">
      <c r="A258" s="384"/>
      <c r="B258" s="123"/>
      <c r="L258" s="123"/>
      <c r="V258" s="123"/>
      <c r="AF258" s="123"/>
      <c r="AP258" s="123"/>
      <c r="AZ258" s="123"/>
      <c r="BA258" s="123"/>
      <c r="BJ258" s="123"/>
      <c r="BT258" s="123"/>
      <c r="CD258" s="123"/>
      <c r="CN258" s="123"/>
      <c r="CX258" s="123"/>
      <c r="DH258" s="123"/>
      <c r="DR258" s="123"/>
      <c r="EB258" s="123"/>
      <c r="EL258" s="123"/>
      <c r="EV258" s="123"/>
      <c r="FF258" s="123"/>
      <c r="FP258" s="123"/>
      <c r="FZ258" s="123"/>
      <c r="GJ258" s="123"/>
      <c r="GT258" s="123"/>
      <c r="HD258" s="123"/>
      <c r="HN258" s="123"/>
      <c r="HX258" s="123"/>
    </row>
    <row xmlns:x14ac="http://schemas.microsoft.com/office/spreadsheetml/2009/9/ac" r="259" s="3" customFormat="true" x14ac:dyDescent="0.25">
      <c r="A259" s="384"/>
      <c r="B259" s="123"/>
      <c r="L259" s="123"/>
      <c r="V259" s="123"/>
      <c r="AF259" s="123"/>
      <c r="AP259" s="123"/>
      <c r="AZ259" s="123"/>
      <c r="BA259" s="123"/>
      <c r="BJ259" s="123"/>
      <c r="BT259" s="123"/>
      <c r="CD259" s="123"/>
      <c r="CN259" s="123"/>
      <c r="CX259" s="123"/>
      <c r="DH259" s="123"/>
      <c r="DR259" s="123"/>
      <c r="EB259" s="123"/>
      <c r="EL259" s="123"/>
      <c r="EV259" s="123"/>
      <c r="FF259" s="123"/>
      <c r="FP259" s="123"/>
      <c r="FZ259" s="123"/>
      <c r="GJ259" s="123"/>
      <c r="GT259" s="123"/>
      <c r="HD259" s="123"/>
      <c r="HN259" s="123"/>
      <c r="HX259" s="123"/>
    </row>
    <row xmlns:x14ac="http://schemas.microsoft.com/office/spreadsheetml/2009/9/ac" r="260" s="3" customFormat="true" x14ac:dyDescent="0.25">
      <c r="A260" s="384"/>
      <c r="B260" s="123"/>
      <c r="L260" s="123"/>
      <c r="V260" s="123"/>
      <c r="AF260" s="123"/>
      <c r="AP260" s="123"/>
      <c r="AZ260" s="123"/>
      <c r="BA260" s="123"/>
      <c r="BJ260" s="123"/>
      <c r="BT260" s="123"/>
      <c r="CD260" s="123"/>
      <c r="CN260" s="123"/>
      <c r="CX260" s="123"/>
      <c r="DH260" s="123"/>
      <c r="DR260" s="123"/>
      <c r="EB260" s="123"/>
      <c r="EL260" s="123"/>
      <c r="EV260" s="123"/>
      <c r="FF260" s="123"/>
      <c r="FP260" s="123"/>
      <c r="FZ260" s="123"/>
      <c r="GJ260" s="123"/>
      <c r="GT260" s="123"/>
      <c r="HD260" s="123"/>
      <c r="HN260" s="123"/>
      <c r="HX260" s="123"/>
    </row>
    <row xmlns:x14ac="http://schemas.microsoft.com/office/spreadsheetml/2009/9/ac" r="261" s="3" customFormat="true" x14ac:dyDescent="0.25">
      <c r="A261" s="384"/>
      <c r="B261" s="123"/>
      <c r="L261" s="123"/>
      <c r="V261" s="123"/>
      <c r="AF261" s="123"/>
      <c r="AP261" s="123"/>
      <c r="AZ261" s="123"/>
      <c r="BA261" s="123"/>
      <c r="BJ261" s="123"/>
      <c r="BT261" s="123"/>
      <c r="CD261" s="123"/>
      <c r="CN261" s="123"/>
      <c r="CX261" s="123"/>
      <c r="DH261" s="123"/>
      <c r="DR261" s="123"/>
      <c r="EB261" s="123"/>
      <c r="EL261" s="123"/>
      <c r="EV261" s="123"/>
      <c r="FF261" s="123"/>
      <c r="FP261" s="123"/>
      <c r="FZ261" s="123"/>
      <c r="GJ261" s="123"/>
      <c r="GT261" s="123"/>
      <c r="HD261" s="123"/>
      <c r="HN261" s="123"/>
      <c r="HX261" s="123"/>
    </row>
    <row xmlns:x14ac="http://schemas.microsoft.com/office/spreadsheetml/2009/9/ac" r="262" s="3" customFormat="true" x14ac:dyDescent="0.25">
      <c r="A262" s="384"/>
      <c r="B262" s="123"/>
      <c r="L262" s="123"/>
      <c r="V262" s="123"/>
      <c r="AF262" s="123"/>
      <c r="AP262" s="123"/>
      <c r="AZ262" s="123"/>
      <c r="BA262" s="123"/>
      <c r="BJ262" s="123"/>
      <c r="BT262" s="123"/>
      <c r="CD262" s="123"/>
      <c r="CN262" s="123"/>
      <c r="CX262" s="123"/>
      <c r="DH262" s="123"/>
      <c r="DR262" s="123"/>
      <c r="EB262" s="123"/>
      <c r="EL262" s="123"/>
      <c r="EV262" s="123"/>
      <c r="FF262" s="123"/>
      <c r="FP262" s="123"/>
      <c r="FZ262" s="123"/>
      <c r="GJ262" s="123"/>
      <c r="GT262" s="123"/>
      <c r="HD262" s="123"/>
      <c r="HN262" s="123"/>
      <c r="HX262" s="123"/>
    </row>
    <row xmlns:x14ac="http://schemas.microsoft.com/office/spreadsheetml/2009/9/ac" r="263" s="3" customFormat="true" x14ac:dyDescent="0.25">
      <c r="A263" s="384"/>
      <c r="B263" s="123"/>
      <c r="L263" s="123"/>
      <c r="V263" s="123"/>
      <c r="AF263" s="123"/>
      <c r="AP263" s="123"/>
      <c r="AZ263" s="123"/>
      <c r="BA263" s="123"/>
      <c r="BJ263" s="123"/>
      <c r="BT263" s="123"/>
      <c r="CD263" s="123"/>
      <c r="CN263" s="123"/>
      <c r="CX263" s="123"/>
      <c r="DH263" s="123"/>
      <c r="DR263" s="123"/>
      <c r="EB263" s="123"/>
      <c r="EL263" s="123"/>
      <c r="EV263" s="123"/>
      <c r="FF263" s="123"/>
      <c r="FP263" s="123"/>
      <c r="FZ263" s="123"/>
      <c r="GJ263" s="123"/>
      <c r="GT263" s="123"/>
      <c r="HD263" s="123"/>
      <c r="HN263" s="123"/>
      <c r="HX263" s="123"/>
    </row>
    <row xmlns:x14ac="http://schemas.microsoft.com/office/spreadsheetml/2009/9/ac" r="264" s="3" customFormat="true" x14ac:dyDescent="0.25">
      <c r="A264" s="384"/>
      <c r="B264" s="123"/>
      <c r="L264" s="123"/>
      <c r="V264" s="123"/>
      <c r="AF264" s="123"/>
      <c r="AP264" s="123"/>
      <c r="AZ264" s="123"/>
      <c r="BA264" s="123"/>
      <c r="BJ264" s="123"/>
      <c r="BT264" s="123"/>
      <c r="CD264" s="123"/>
      <c r="CN264" s="123"/>
      <c r="CX264" s="123"/>
      <c r="DH264" s="123"/>
      <c r="DR264" s="123"/>
      <c r="EB264" s="123"/>
      <c r="EL264" s="123"/>
      <c r="EV264" s="123"/>
      <c r="FF264" s="123"/>
      <c r="FP264" s="123"/>
      <c r="FZ264" s="123"/>
      <c r="GJ264" s="123"/>
      <c r="GT264" s="123"/>
      <c r="HD264" s="123"/>
      <c r="HN264" s="123"/>
      <c r="HX264" s="123"/>
    </row>
    <row xmlns:x14ac="http://schemas.microsoft.com/office/spreadsheetml/2009/9/ac" r="265" s="3" customFormat="true" x14ac:dyDescent="0.25">
      <c r="A265" s="384"/>
      <c r="B265" s="123"/>
      <c r="L265" s="123"/>
      <c r="V265" s="123"/>
      <c r="AF265" s="123"/>
      <c r="AP265" s="123"/>
      <c r="AZ265" s="123"/>
      <c r="BA265" s="123"/>
      <c r="BJ265" s="123"/>
      <c r="BT265" s="123"/>
      <c r="CD265" s="123"/>
      <c r="CN265" s="123"/>
      <c r="CX265" s="123"/>
      <c r="DH265" s="123"/>
      <c r="DR265" s="123"/>
      <c r="EB265" s="123"/>
      <c r="EL265" s="123"/>
      <c r="EV265" s="123"/>
      <c r="FF265" s="123"/>
      <c r="FP265" s="123"/>
      <c r="FZ265" s="123"/>
      <c r="GJ265" s="123"/>
      <c r="GT265" s="123"/>
      <c r="HD265" s="123"/>
      <c r="HN265" s="123"/>
      <c r="HX265" s="123"/>
    </row>
    <row xmlns:x14ac="http://schemas.microsoft.com/office/spreadsheetml/2009/9/ac" r="266" s="3" customFormat="true" x14ac:dyDescent="0.25">
      <c r="A266" s="384"/>
      <c r="B266" s="123"/>
      <c r="L266" s="123"/>
      <c r="V266" s="123"/>
      <c r="AF266" s="123"/>
      <c r="AP266" s="123"/>
      <c r="AZ266" s="123"/>
      <c r="BA266" s="123"/>
      <c r="BJ266" s="123"/>
      <c r="BT266" s="123"/>
      <c r="CD266" s="123"/>
      <c r="CN266" s="123"/>
      <c r="CX266" s="123"/>
      <c r="DH266" s="123"/>
      <c r="DR266" s="123"/>
      <c r="EB266" s="123"/>
      <c r="EL266" s="123"/>
      <c r="EV266" s="123"/>
      <c r="FF266" s="123"/>
      <c r="FP266" s="123"/>
      <c r="FZ266" s="123"/>
      <c r="GJ266" s="123"/>
      <c r="GT266" s="123"/>
      <c r="HD266" s="123"/>
      <c r="HN266" s="123"/>
      <c r="HX266" s="123"/>
    </row>
    <row xmlns:x14ac="http://schemas.microsoft.com/office/spreadsheetml/2009/9/ac" r="267" s="3" customFormat="true" x14ac:dyDescent="0.25">
      <c r="A267" s="384"/>
      <c r="B267" s="123"/>
      <c r="L267" s="123"/>
      <c r="V267" s="123"/>
      <c r="AF267" s="123"/>
      <c r="AP267" s="123"/>
      <c r="AZ267" s="123"/>
      <c r="BA267" s="123"/>
      <c r="BJ267" s="123"/>
      <c r="BT267" s="123"/>
      <c r="CD267" s="123"/>
      <c r="CN267" s="123"/>
      <c r="CX267" s="123"/>
      <c r="DH267" s="123"/>
      <c r="DR267" s="123"/>
      <c r="EB267" s="123"/>
      <c r="EL267" s="123"/>
      <c r="EV267" s="123"/>
      <c r="FF267" s="123"/>
      <c r="FP267" s="123"/>
      <c r="FZ267" s="123"/>
      <c r="GJ267" s="123"/>
      <c r="GT267" s="123"/>
      <c r="HD267" s="123"/>
      <c r="HN267" s="123"/>
      <c r="HX267" s="123"/>
    </row>
    <row xmlns:x14ac="http://schemas.microsoft.com/office/spreadsheetml/2009/9/ac" r="268" s="3" customFormat="true" x14ac:dyDescent="0.25">
      <c r="A268" s="384"/>
      <c r="B268" s="123"/>
      <c r="L268" s="123"/>
      <c r="V268" s="123"/>
      <c r="AF268" s="123"/>
      <c r="AP268" s="123"/>
      <c r="AZ268" s="123"/>
      <c r="BA268" s="123"/>
      <c r="BJ268" s="123"/>
      <c r="BT268" s="123"/>
      <c r="CD268" s="123"/>
      <c r="CN268" s="123"/>
      <c r="CX268" s="123"/>
      <c r="DH268" s="123"/>
      <c r="DR268" s="123"/>
      <c r="EB268" s="123"/>
      <c r="EL268" s="123"/>
      <c r="EV268" s="123"/>
      <c r="FF268" s="123"/>
      <c r="FP268" s="123"/>
      <c r="FZ268" s="123"/>
      <c r="GJ268" s="123"/>
      <c r="GT268" s="123"/>
      <c r="HD268" s="123"/>
      <c r="HN268" s="123"/>
      <c r="HX268" s="123"/>
    </row>
    <row xmlns:x14ac="http://schemas.microsoft.com/office/spreadsheetml/2009/9/ac" r="269" s="3" customFormat="true" x14ac:dyDescent="0.25">
      <c r="A269" s="384"/>
      <c r="B269" s="123"/>
      <c r="L269" s="123"/>
      <c r="V269" s="123"/>
      <c r="AF269" s="123"/>
      <c r="AP269" s="123"/>
      <c r="AZ269" s="123"/>
      <c r="BA269" s="123"/>
      <c r="BJ269" s="123"/>
      <c r="BT269" s="123"/>
      <c r="CD269" s="123"/>
      <c r="CN269" s="123"/>
      <c r="CX269" s="123"/>
      <c r="DH269" s="123"/>
      <c r="DR269" s="123"/>
      <c r="EB269" s="123"/>
      <c r="EL269" s="123"/>
      <c r="EV269" s="123"/>
      <c r="FF269" s="123"/>
      <c r="FP269" s="123"/>
      <c r="FZ269" s="123"/>
      <c r="GJ269" s="123"/>
      <c r="GT269" s="123"/>
      <c r="HD269" s="123"/>
      <c r="HN269" s="123"/>
      <c r="HX269" s="123"/>
    </row>
    <row xmlns:x14ac="http://schemas.microsoft.com/office/spreadsheetml/2009/9/ac" r="270" s="3" customFormat="true" x14ac:dyDescent="0.25">
      <c r="A270" s="384"/>
      <c r="B270" s="123"/>
      <c r="L270" s="123"/>
      <c r="V270" s="123"/>
      <c r="AF270" s="123"/>
      <c r="AP270" s="123"/>
      <c r="AZ270" s="123"/>
      <c r="BA270" s="123"/>
      <c r="BJ270" s="123"/>
      <c r="BT270" s="123"/>
      <c r="CD270" s="123"/>
      <c r="CN270" s="123"/>
      <c r="CX270" s="123"/>
      <c r="DH270" s="123"/>
      <c r="DR270" s="123"/>
      <c r="EB270" s="123"/>
      <c r="EL270" s="123"/>
      <c r="EV270" s="123"/>
      <c r="FF270" s="123"/>
      <c r="FP270" s="123"/>
      <c r="FZ270" s="123"/>
      <c r="GJ270" s="123"/>
      <c r="GT270" s="123"/>
      <c r="HD270" s="123"/>
      <c r="HN270" s="123"/>
      <c r="HX270" s="123"/>
    </row>
    <row xmlns:x14ac="http://schemas.microsoft.com/office/spreadsheetml/2009/9/ac" r="271" s="3" customFormat="true" x14ac:dyDescent="0.25">
      <c r="A271" s="384"/>
      <c r="B271" s="123"/>
      <c r="L271" s="123"/>
      <c r="V271" s="123"/>
      <c r="AF271" s="123"/>
      <c r="AP271" s="123"/>
      <c r="AZ271" s="123"/>
      <c r="BA271" s="123"/>
      <c r="BJ271" s="123"/>
      <c r="BT271" s="123"/>
      <c r="CD271" s="123"/>
      <c r="CN271" s="123"/>
      <c r="CX271" s="123"/>
      <c r="DH271" s="123"/>
      <c r="DR271" s="123"/>
      <c r="EB271" s="123"/>
      <c r="EL271" s="123"/>
      <c r="EV271" s="123"/>
      <c r="FF271" s="123"/>
      <c r="FP271" s="123"/>
      <c r="FZ271" s="123"/>
      <c r="GJ271" s="123"/>
      <c r="GT271" s="123"/>
      <c r="HD271" s="123"/>
      <c r="HN271" s="123"/>
      <c r="HX271" s="123"/>
    </row>
    <row xmlns:x14ac="http://schemas.microsoft.com/office/spreadsheetml/2009/9/ac" r="272" s="3" customFormat="true" x14ac:dyDescent="0.25">
      <c r="A272" s="384"/>
      <c r="B272" s="123"/>
      <c r="L272" s="123"/>
      <c r="V272" s="123"/>
      <c r="AF272" s="123"/>
      <c r="AP272" s="123"/>
      <c r="AZ272" s="123"/>
      <c r="BA272" s="123"/>
      <c r="BJ272" s="123"/>
      <c r="BT272" s="123"/>
      <c r="CD272" s="123"/>
      <c r="CN272" s="123"/>
      <c r="CX272" s="123"/>
      <c r="DH272" s="123"/>
      <c r="DR272" s="123"/>
      <c r="EB272" s="123"/>
      <c r="EL272" s="123"/>
      <c r="EV272" s="123"/>
      <c r="FF272" s="123"/>
      <c r="FP272" s="123"/>
      <c r="FZ272" s="123"/>
      <c r="GJ272" s="123"/>
      <c r="GT272" s="123"/>
      <c r="HD272" s="123"/>
      <c r="HN272" s="123"/>
      <c r="HX272" s="123"/>
    </row>
    <row xmlns:x14ac="http://schemas.microsoft.com/office/spreadsheetml/2009/9/ac" r="273" s="3" customFormat="true" x14ac:dyDescent="0.25">
      <c r="A273" s="384"/>
      <c r="B273" s="123"/>
      <c r="L273" s="123"/>
      <c r="V273" s="123"/>
      <c r="AF273" s="123"/>
      <c r="AP273" s="123"/>
      <c r="AZ273" s="123"/>
      <c r="BA273" s="123"/>
      <c r="BJ273" s="123"/>
      <c r="BT273" s="123"/>
      <c r="CD273" s="123"/>
      <c r="CN273" s="123"/>
      <c r="CX273" s="123"/>
      <c r="DH273" s="123"/>
      <c r="DR273" s="123"/>
      <c r="EB273" s="123"/>
      <c r="EL273" s="123"/>
      <c r="EV273" s="123"/>
      <c r="FF273" s="123"/>
      <c r="FP273" s="123"/>
      <c r="FZ273" s="123"/>
      <c r="GJ273" s="123"/>
      <c r="GT273" s="123"/>
      <c r="HD273" s="123"/>
      <c r="HN273" s="123"/>
      <c r="HX273" s="123"/>
    </row>
    <row xmlns:x14ac="http://schemas.microsoft.com/office/spreadsheetml/2009/9/ac" r="274" s="3" customFormat="true" x14ac:dyDescent="0.25">
      <c r="A274" s="384"/>
      <c r="B274" s="123"/>
      <c r="L274" s="123"/>
      <c r="V274" s="123"/>
      <c r="AF274" s="123"/>
      <c r="AP274" s="123"/>
      <c r="AZ274" s="123"/>
      <c r="BA274" s="123"/>
      <c r="BJ274" s="123"/>
      <c r="BT274" s="123"/>
      <c r="CD274" s="123"/>
      <c r="CN274" s="123"/>
      <c r="CX274" s="123"/>
      <c r="DH274" s="123"/>
      <c r="DR274" s="123"/>
      <c r="EB274" s="123"/>
      <c r="EL274" s="123"/>
      <c r="EV274" s="123"/>
      <c r="FF274" s="123"/>
      <c r="FP274" s="123"/>
      <c r="FZ274" s="123"/>
      <c r="GJ274" s="123"/>
      <c r="GT274" s="123"/>
      <c r="HD274" s="123"/>
      <c r="HN274" s="123"/>
      <c r="HX274" s="123"/>
    </row>
    <row xmlns:x14ac="http://schemas.microsoft.com/office/spreadsheetml/2009/9/ac" r="275" s="3" customFormat="true" x14ac:dyDescent="0.25">
      <c r="A275" s="384"/>
      <c r="B275" s="123"/>
      <c r="L275" s="123"/>
      <c r="V275" s="123"/>
      <c r="AF275" s="123"/>
      <c r="AP275" s="123"/>
      <c r="AZ275" s="123"/>
      <c r="BA275" s="123"/>
      <c r="BJ275" s="123"/>
      <c r="BT275" s="123"/>
      <c r="CD275" s="123"/>
      <c r="CN275" s="123"/>
      <c r="CX275" s="123"/>
      <c r="DH275" s="123"/>
      <c r="DR275" s="123"/>
      <c r="EB275" s="123"/>
      <c r="EL275" s="123"/>
      <c r="EV275" s="123"/>
      <c r="FF275" s="123"/>
      <c r="FP275" s="123"/>
      <c r="FZ275" s="123"/>
      <c r="GJ275" s="123"/>
      <c r="GT275" s="123"/>
      <c r="HD275" s="123"/>
      <c r="HN275" s="123"/>
      <c r="HX275" s="123"/>
    </row>
    <row xmlns:x14ac="http://schemas.microsoft.com/office/spreadsheetml/2009/9/ac" r="276" s="3" customFormat="true" x14ac:dyDescent="0.25">
      <c r="A276" s="384"/>
      <c r="B276" s="123"/>
      <c r="L276" s="123"/>
      <c r="V276" s="123"/>
      <c r="AF276" s="123"/>
      <c r="AP276" s="123"/>
      <c r="AZ276" s="123"/>
      <c r="BA276" s="123"/>
      <c r="BJ276" s="123"/>
      <c r="BT276" s="123"/>
      <c r="CD276" s="123"/>
      <c r="CN276" s="123"/>
      <c r="CX276" s="123"/>
      <c r="DH276" s="123"/>
      <c r="DR276" s="123"/>
      <c r="EB276" s="123"/>
      <c r="EL276" s="123"/>
      <c r="EV276" s="123"/>
      <c r="FF276" s="123"/>
      <c r="FP276" s="123"/>
      <c r="FZ276" s="123"/>
      <c r="GJ276" s="123"/>
      <c r="GT276" s="123"/>
      <c r="HD276" s="123"/>
      <c r="HN276" s="123"/>
      <c r="HX276" s="123"/>
    </row>
    <row xmlns:x14ac="http://schemas.microsoft.com/office/spreadsheetml/2009/9/ac" r="277" s="3" customFormat="true" x14ac:dyDescent="0.25">
      <c r="A277" s="384"/>
      <c r="B277" s="123"/>
      <c r="L277" s="123"/>
      <c r="V277" s="123"/>
      <c r="AF277" s="123"/>
      <c r="AP277" s="123"/>
      <c r="AZ277" s="123"/>
      <c r="BA277" s="123"/>
      <c r="BJ277" s="123"/>
      <c r="BT277" s="123"/>
      <c r="CD277" s="123"/>
      <c r="CN277" s="123"/>
      <c r="CX277" s="123"/>
      <c r="DH277" s="123"/>
      <c r="DR277" s="123"/>
      <c r="EB277" s="123"/>
      <c r="EL277" s="123"/>
      <c r="EV277" s="123"/>
      <c r="FF277" s="123"/>
      <c r="FP277" s="123"/>
      <c r="FZ277" s="123"/>
      <c r="GJ277" s="123"/>
      <c r="GT277" s="123"/>
      <c r="HD277" s="123"/>
      <c r="HN277" s="123"/>
      <c r="HX277" s="123"/>
    </row>
    <row xmlns:x14ac="http://schemas.microsoft.com/office/spreadsheetml/2009/9/ac" r="278" s="3" customFormat="true" x14ac:dyDescent="0.25">
      <c r="A278" s="384"/>
      <c r="B278" s="123"/>
      <c r="L278" s="123"/>
      <c r="V278" s="123"/>
      <c r="AF278" s="123"/>
      <c r="AP278" s="123"/>
      <c r="AZ278" s="123"/>
      <c r="BA278" s="123"/>
      <c r="BJ278" s="123"/>
      <c r="BT278" s="123"/>
      <c r="CD278" s="123"/>
      <c r="CN278" s="123"/>
      <c r="CX278" s="123"/>
      <c r="DH278" s="123"/>
      <c r="DR278" s="123"/>
      <c r="EB278" s="123"/>
      <c r="EL278" s="123"/>
      <c r="EV278" s="123"/>
      <c r="FF278" s="123"/>
      <c r="FP278" s="123"/>
      <c r="FZ278" s="123"/>
      <c r="GJ278" s="123"/>
      <c r="GT278" s="123"/>
      <c r="HD278" s="123"/>
      <c r="HN278" s="123"/>
      <c r="HX278" s="123"/>
    </row>
    <row xmlns:x14ac="http://schemas.microsoft.com/office/spreadsheetml/2009/9/ac" r="279" s="3" customFormat="true" x14ac:dyDescent="0.25">
      <c r="A279" s="384"/>
      <c r="B279" s="123"/>
      <c r="L279" s="123"/>
      <c r="V279" s="123"/>
      <c r="AF279" s="123"/>
      <c r="AP279" s="123"/>
      <c r="AZ279" s="123"/>
      <c r="BA279" s="123"/>
      <c r="BJ279" s="123"/>
      <c r="BT279" s="123"/>
      <c r="CD279" s="123"/>
      <c r="CN279" s="123"/>
      <c r="CX279" s="123"/>
      <c r="DH279" s="123"/>
      <c r="DR279" s="123"/>
      <c r="EB279" s="123"/>
      <c r="EL279" s="123"/>
      <c r="EV279" s="123"/>
      <c r="FF279" s="123"/>
      <c r="FP279" s="123"/>
      <c r="FZ279" s="123"/>
      <c r="GJ279" s="123"/>
      <c r="GT279" s="123"/>
      <c r="HD279" s="123"/>
      <c r="HN279" s="123"/>
      <c r="HX279" s="123"/>
    </row>
    <row xmlns:x14ac="http://schemas.microsoft.com/office/spreadsheetml/2009/9/ac" r="280" s="3" customFormat="true" x14ac:dyDescent="0.25">
      <c r="A280" s="384"/>
      <c r="B280" s="123"/>
      <c r="L280" s="123"/>
      <c r="V280" s="123"/>
      <c r="AF280" s="123"/>
      <c r="AP280" s="123"/>
      <c r="AZ280" s="123"/>
      <c r="BA280" s="123"/>
      <c r="BJ280" s="123"/>
      <c r="BT280" s="123"/>
      <c r="CD280" s="123"/>
      <c r="CN280" s="123"/>
      <c r="CX280" s="123"/>
      <c r="DH280" s="123"/>
      <c r="DR280" s="123"/>
      <c r="EB280" s="123"/>
      <c r="EL280" s="123"/>
      <c r="EV280" s="123"/>
      <c r="FF280" s="123"/>
      <c r="FP280" s="123"/>
      <c r="FZ280" s="123"/>
      <c r="GJ280" s="123"/>
      <c r="GT280" s="123"/>
      <c r="HD280" s="123"/>
      <c r="HN280" s="123"/>
      <c r="HX280" s="123"/>
    </row>
    <row xmlns:x14ac="http://schemas.microsoft.com/office/spreadsheetml/2009/9/ac" r="281" s="3" customFormat="true" x14ac:dyDescent="0.25">
      <c r="A281" s="384"/>
      <c r="B281" s="123"/>
      <c r="L281" s="123"/>
      <c r="V281" s="123"/>
      <c r="AF281" s="123"/>
      <c r="AP281" s="123"/>
      <c r="AZ281" s="123"/>
      <c r="BA281" s="123"/>
      <c r="BJ281" s="123"/>
      <c r="BT281" s="123"/>
      <c r="CD281" s="123"/>
      <c r="CN281" s="123"/>
      <c r="CX281" s="123"/>
      <c r="DH281" s="123"/>
      <c r="DR281" s="123"/>
      <c r="EB281" s="123"/>
      <c r="EL281" s="123"/>
      <c r="EV281" s="123"/>
      <c r="FF281" s="123"/>
      <c r="FP281" s="123"/>
      <c r="FZ281" s="123"/>
      <c r="GJ281" s="123"/>
      <c r="GT281" s="123"/>
      <c r="HD281" s="123"/>
      <c r="HN281" s="123"/>
      <c r="HX281" s="123"/>
    </row>
    <row xmlns:x14ac="http://schemas.microsoft.com/office/spreadsheetml/2009/9/ac" r="282" s="3" customFormat="true" x14ac:dyDescent="0.25">
      <c r="A282" s="384"/>
      <c r="B282" s="123"/>
      <c r="L282" s="123"/>
      <c r="V282" s="123"/>
      <c r="AF282" s="123"/>
      <c r="AP282" s="123"/>
      <c r="AZ282" s="123"/>
      <c r="BA282" s="123"/>
      <c r="BJ282" s="123"/>
      <c r="BT282" s="123"/>
      <c r="CD282" s="123"/>
      <c r="CN282" s="123"/>
      <c r="CX282" s="123"/>
      <c r="DH282" s="123"/>
      <c r="DR282" s="123"/>
      <c r="EB282" s="123"/>
      <c r="EL282" s="123"/>
      <c r="EV282" s="123"/>
      <c r="FF282" s="123"/>
      <c r="FP282" s="123"/>
      <c r="FZ282" s="123"/>
      <c r="GJ282" s="123"/>
      <c r="GT282" s="123"/>
      <c r="HD282" s="123"/>
      <c r="HN282" s="123"/>
      <c r="HX282" s="123"/>
    </row>
    <row xmlns:x14ac="http://schemas.microsoft.com/office/spreadsheetml/2009/9/ac" r="283" s="3" customFormat="true" x14ac:dyDescent="0.25">
      <c r="A283" s="384"/>
      <c r="B283" s="123"/>
      <c r="L283" s="123"/>
      <c r="V283" s="123"/>
      <c r="AF283" s="123"/>
      <c r="AP283" s="123"/>
      <c r="AZ283" s="123"/>
      <c r="BA283" s="123"/>
      <c r="BJ283" s="123"/>
      <c r="BT283" s="123"/>
      <c r="CD283" s="123"/>
      <c r="CN283" s="123"/>
      <c r="CX283" s="123"/>
      <c r="DH283" s="123"/>
      <c r="DR283" s="123"/>
      <c r="EB283" s="123"/>
      <c r="EL283" s="123"/>
      <c r="EV283" s="123"/>
      <c r="FF283" s="123"/>
      <c r="FP283" s="123"/>
      <c r="FZ283" s="123"/>
      <c r="GJ283" s="123"/>
      <c r="GT283" s="123"/>
      <c r="HD283" s="123"/>
      <c r="HN283" s="123"/>
      <c r="HX283" s="123"/>
    </row>
    <row xmlns:x14ac="http://schemas.microsoft.com/office/spreadsheetml/2009/9/ac" r="284" s="3" customFormat="true" x14ac:dyDescent="0.25">
      <c r="A284" s="384"/>
      <c r="B284" s="123"/>
      <c r="L284" s="123"/>
      <c r="V284" s="123"/>
      <c r="AF284" s="123"/>
      <c r="AP284" s="123"/>
      <c r="AZ284" s="123"/>
      <c r="BA284" s="123"/>
      <c r="BJ284" s="123"/>
      <c r="BT284" s="123"/>
      <c r="CD284" s="123"/>
      <c r="CN284" s="123"/>
      <c r="CX284" s="123"/>
      <c r="DH284" s="123"/>
      <c r="DR284" s="123"/>
      <c r="EB284" s="123"/>
      <c r="EL284" s="123"/>
      <c r="EV284" s="123"/>
      <c r="FF284" s="123"/>
      <c r="FP284" s="123"/>
      <c r="FZ284" s="123"/>
      <c r="GJ284" s="123"/>
      <c r="GT284" s="123"/>
      <c r="HD284" s="123"/>
      <c r="HN284" s="123"/>
      <c r="HX284" s="123"/>
    </row>
    <row xmlns:x14ac="http://schemas.microsoft.com/office/spreadsheetml/2009/9/ac" r="285" s="3" customFormat="true" x14ac:dyDescent="0.25">
      <c r="A285" s="384"/>
      <c r="B285" s="123"/>
      <c r="L285" s="123"/>
      <c r="V285" s="123"/>
      <c r="AF285" s="123"/>
      <c r="AP285" s="123"/>
      <c r="AZ285" s="123"/>
      <c r="BA285" s="123"/>
      <c r="BJ285" s="123"/>
      <c r="BT285" s="123"/>
      <c r="CD285" s="123"/>
      <c r="CN285" s="123"/>
      <c r="CX285" s="123"/>
      <c r="DH285" s="123"/>
      <c r="DR285" s="123"/>
      <c r="EB285" s="123"/>
      <c r="EL285" s="123"/>
      <c r="EV285" s="123"/>
      <c r="FF285" s="123"/>
      <c r="FP285" s="123"/>
      <c r="FZ285" s="123"/>
      <c r="GJ285" s="123"/>
      <c r="GT285" s="123"/>
      <c r="HD285" s="123"/>
      <c r="HN285" s="123"/>
      <c r="HX285" s="123"/>
    </row>
    <row xmlns:x14ac="http://schemas.microsoft.com/office/spreadsheetml/2009/9/ac" r="286" s="3" customFormat="true" x14ac:dyDescent="0.25">
      <c r="A286" s="384"/>
      <c r="B286" s="123"/>
      <c r="L286" s="123"/>
      <c r="V286" s="123"/>
      <c r="AF286" s="123"/>
      <c r="AP286" s="123"/>
      <c r="AZ286" s="123"/>
      <c r="BA286" s="123"/>
      <c r="BJ286" s="123"/>
      <c r="BT286" s="123"/>
      <c r="CD286" s="123"/>
      <c r="CN286" s="123"/>
      <c r="CX286" s="123"/>
      <c r="DH286" s="123"/>
      <c r="DR286" s="123"/>
      <c r="EB286" s="123"/>
      <c r="EL286" s="123"/>
      <c r="EV286" s="123"/>
      <c r="FF286" s="123"/>
      <c r="FP286" s="123"/>
      <c r="FZ286" s="123"/>
      <c r="GJ286" s="123"/>
      <c r="GT286" s="123"/>
      <c r="HD286" s="123"/>
      <c r="HN286" s="123"/>
      <c r="HX286" s="123"/>
    </row>
    <row xmlns:x14ac="http://schemas.microsoft.com/office/spreadsheetml/2009/9/ac" r="287" s="3" customFormat="true" x14ac:dyDescent="0.25">
      <c r="A287" s="384"/>
      <c r="B287" s="123"/>
      <c r="L287" s="123"/>
      <c r="V287" s="123"/>
      <c r="AF287" s="123"/>
      <c r="AP287" s="123"/>
      <c r="AZ287" s="123"/>
      <c r="BA287" s="123"/>
      <c r="BJ287" s="123"/>
      <c r="BT287" s="123"/>
      <c r="CD287" s="123"/>
      <c r="CN287" s="123"/>
      <c r="CX287" s="123"/>
      <c r="DH287" s="123"/>
      <c r="DR287" s="123"/>
      <c r="EB287" s="123"/>
      <c r="EL287" s="123"/>
      <c r="EV287" s="123"/>
      <c r="FF287" s="123"/>
      <c r="FP287" s="123"/>
      <c r="FZ287" s="123"/>
      <c r="GJ287" s="123"/>
      <c r="GT287" s="123"/>
      <c r="HD287" s="123"/>
      <c r="HN287" s="123"/>
      <c r="HX287" s="123"/>
    </row>
    <row xmlns:x14ac="http://schemas.microsoft.com/office/spreadsheetml/2009/9/ac" r="288" s="3" customFormat="true" x14ac:dyDescent="0.25">
      <c r="A288" s="384"/>
      <c r="B288" s="123"/>
      <c r="L288" s="123"/>
      <c r="V288" s="123"/>
      <c r="AF288" s="123"/>
      <c r="AP288" s="123"/>
      <c r="AZ288" s="123"/>
      <c r="BA288" s="123"/>
      <c r="BJ288" s="123"/>
      <c r="BT288" s="123"/>
      <c r="CD288" s="123"/>
      <c r="CN288" s="123"/>
      <c r="CX288" s="123"/>
      <c r="DH288" s="123"/>
      <c r="DR288" s="123"/>
      <c r="EB288" s="123"/>
      <c r="EL288" s="123"/>
      <c r="EV288" s="123"/>
      <c r="FF288" s="123"/>
      <c r="FP288" s="123"/>
      <c r="FZ288" s="123"/>
      <c r="GJ288" s="123"/>
      <c r="GT288" s="123"/>
      <c r="HD288" s="123"/>
      <c r="HN288" s="123"/>
      <c r="HX288" s="123"/>
    </row>
    <row xmlns:x14ac="http://schemas.microsoft.com/office/spreadsheetml/2009/9/ac" r="289" s="3" customFormat="true" x14ac:dyDescent="0.25">
      <c r="A289" s="384"/>
      <c r="B289" s="123"/>
      <c r="L289" s="123"/>
      <c r="V289" s="123"/>
      <c r="AF289" s="123"/>
      <c r="AP289" s="123"/>
      <c r="AZ289" s="123"/>
      <c r="BA289" s="123"/>
      <c r="BJ289" s="123"/>
      <c r="BT289" s="123"/>
      <c r="CD289" s="123"/>
      <c r="CN289" s="123"/>
      <c r="CX289" s="123"/>
      <c r="DH289" s="123"/>
      <c r="DR289" s="123"/>
      <c r="EB289" s="123"/>
      <c r="EL289" s="123"/>
      <c r="EV289" s="123"/>
      <c r="FF289" s="123"/>
      <c r="FP289" s="123"/>
      <c r="FZ289" s="123"/>
      <c r="GJ289" s="123"/>
      <c r="GT289" s="123"/>
      <c r="HD289" s="123"/>
      <c r="HN289" s="123"/>
      <c r="HX289" s="123"/>
    </row>
    <row xmlns:x14ac="http://schemas.microsoft.com/office/spreadsheetml/2009/9/ac" r="290" s="3" customFormat="true" x14ac:dyDescent="0.25">
      <c r="A290" s="384"/>
      <c r="B290" s="123"/>
      <c r="L290" s="123"/>
      <c r="V290" s="123"/>
      <c r="AF290" s="123"/>
      <c r="AP290" s="123"/>
      <c r="AZ290" s="123"/>
      <c r="BA290" s="123"/>
      <c r="BJ290" s="123"/>
      <c r="BT290" s="123"/>
      <c r="CD290" s="123"/>
      <c r="CN290" s="123"/>
      <c r="CX290" s="123"/>
      <c r="DH290" s="123"/>
      <c r="DR290" s="123"/>
      <c r="EB290" s="123"/>
      <c r="EL290" s="123"/>
      <c r="EV290" s="123"/>
      <c r="FF290" s="123"/>
      <c r="FP290" s="123"/>
      <c r="FZ290" s="123"/>
      <c r="GJ290" s="123"/>
      <c r="GT290" s="123"/>
      <c r="HD290" s="123"/>
      <c r="HN290" s="123"/>
      <c r="HX290" s="123"/>
    </row>
    <row xmlns:x14ac="http://schemas.microsoft.com/office/spreadsheetml/2009/9/ac" r="291" s="3" customFormat="true" x14ac:dyDescent="0.25">
      <c r="A291" s="384"/>
      <c r="B291" s="123"/>
      <c r="L291" s="123"/>
      <c r="V291" s="123"/>
      <c r="AF291" s="123"/>
      <c r="AP291" s="123"/>
      <c r="AZ291" s="123"/>
      <c r="BA291" s="123"/>
      <c r="BJ291" s="123"/>
      <c r="BT291" s="123"/>
      <c r="CD291" s="123"/>
      <c r="CN291" s="123"/>
      <c r="CX291" s="123"/>
      <c r="DH291" s="123"/>
      <c r="DR291" s="123"/>
      <c r="EB291" s="123"/>
      <c r="EL291" s="123"/>
      <c r="EV291" s="123"/>
      <c r="FF291" s="123"/>
      <c r="FP291" s="123"/>
      <c r="FZ291" s="123"/>
      <c r="GJ291" s="123"/>
      <c r="GT291" s="123"/>
      <c r="HD291" s="123"/>
      <c r="HN291" s="123"/>
      <c r="HX291" s="123"/>
    </row>
    <row xmlns:x14ac="http://schemas.microsoft.com/office/spreadsheetml/2009/9/ac" r="292" s="3" customFormat="true" x14ac:dyDescent="0.25">
      <c r="A292" s="384"/>
      <c r="B292" s="123"/>
      <c r="L292" s="123"/>
      <c r="V292" s="123"/>
      <c r="AF292" s="123"/>
      <c r="AP292" s="123"/>
      <c r="AZ292" s="123"/>
      <c r="BA292" s="123"/>
      <c r="BJ292" s="123"/>
      <c r="BT292" s="123"/>
      <c r="CD292" s="123"/>
      <c r="CN292" s="123"/>
      <c r="CX292" s="123"/>
      <c r="DH292" s="123"/>
      <c r="DR292" s="123"/>
      <c r="EB292" s="123"/>
      <c r="EL292" s="123"/>
      <c r="EV292" s="123"/>
      <c r="FF292" s="123"/>
      <c r="FP292" s="123"/>
      <c r="FZ292" s="123"/>
      <c r="GJ292" s="123"/>
      <c r="GT292" s="123"/>
      <c r="HD292" s="123"/>
      <c r="HN292" s="123"/>
      <c r="HX292" s="123"/>
    </row>
    <row xmlns:x14ac="http://schemas.microsoft.com/office/spreadsheetml/2009/9/ac" r="293" s="3" customFormat="true" x14ac:dyDescent="0.25">
      <c r="A293" s="384"/>
      <c r="B293" s="123"/>
      <c r="L293" s="123"/>
      <c r="V293" s="123"/>
      <c r="AF293" s="123"/>
      <c r="AP293" s="123"/>
      <c r="AZ293" s="123"/>
      <c r="BA293" s="123"/>
      <c r="BJ293" s="123"/>
      <c r="BT293" s="123"/>
      <c r="CD293" s="123"/>
      <c r="CN293" s="123"/>
      <c r="CX293" s="123"/>
      <c r="DH293" s="123"/>
      <c r="DR293" s="123"/>
      <c r="EB293" s="123"/>
      <c r="EL293" s="123"/>
      <c r="EV293" s="123"/>
      <c r="FF293" s="123"/>
      <c r="FP293" s="123"/>
      <c r="FZ293" s="123"/>
      <c r="GJ293" s="123"/>
      <c r="GT293" s="123"/>
      <c r="HD293" s="123"/>
      <c r="HN293" s="123"/>
      <c r="HX293" s="123"/>
    </row>
    <row xmlns:x14ac="http://schemas.microsoft.com/office/spreadsheetml/2009/9/ac" r="294" s="3" customFormat="true" x14ac:dyDescent="0.25">
      <c r="A294" s="384"/>
      <c r="B294" s="123"/>
      <c r="L294" s="123"/>
      <c r="V294" s="123"/>
      <c r="AF294" s="123"/>
      <c r="AP294" s="123"/>
      <c r="AZ294" s="123"/>
      <c r="BA294" s="123"/>
      <c r="BJ294" s="123"/>
      <c r="BT294" s="123"/>
      <c r="CD294" s="123"/>
      <c r="CN294" s="123"/>
      <c r="CX294" s="123"/>
      <c r="DH294" s="123"/>
      <c r="DR294" s="123"/>
      <c r="EB294" s="123"/>
      <c r="EL294" s="123"/>
      <c r="EV294" s="123"/>
      <c r="FF294" s="123"/>
      <c r="FP294" s="123"/>
      <c r="FZ294" s="123"/>
      <c r="GJ294" s="123"/>
      <c r="GT294" s="123"/>
      <c r="HD294" s="123"/>
      <c r="HN294" s="123"/>
      <c r="HX294" s="123"/>
    </row>
    <row xmlns:x14ac="http://schemas.microsoft.com/office/spreadsheetml/2009/9/ac" r="295" s="3" customFormat="true" x14ac:dyDescent="0.25">
      <c r="A295" s="384"/>
      <c r="B295" s="123"/>
      <c r="L295" s="123"/>
      <c r="V295" s="123"/>
      <c r="AF295" s="123"/>
      <c r="AP295" s="123"/>
      <c r="AZ295" s="123"/>
      <c r="BA295" s="123"/>
      <c r="BJ295" s="123"/>
      <c r="BT295" s="123"/>
      <c r="CD295" s="123"/>
      <c r="CN295" s="123"/>
      <c r="CX295" s="123"/>
      <c r="DH295" s="123"/>
      <c r="DR295" s="123"/>
      <c r="EB295" s="123"/>
      <c r="EL295" s="123"/>
      <c r="EV295" s="123"/>
      <c r="FF295" s="123"/>
      <c r="FP295" s="123"/>
      <c r="FZ295" s="123"/>
      <c r="GJ295" s="123"/>
      <c r="GT295" s="123"/>
      <c r="HD295" s="123"/>
      <c r="HN295" s="123"/>
      <c r="HX295" s="123"/>
    </row>
    <row xmlns:x14ac="http://schemas.microsoft.com/office/spreadsheetml/2009/9/ac" r="296" s="3" customFormat="true" x14ac:dyDescent="0.25">
      <c r="A296" s="384"/>
      <c r="B296" s="123"/>
      <c r="L296" s="123"/>
      <c r="V296" s="123"/>
      <c r="AF296" s="123"/>
      <c r="AP296" s="123"/>
      <c r="AZ296" s="123"/>
      <c r="BA296" s="123"/>
      <c r="BJ296" s="123"/>
      <c r="BT296" s="123"/>
      <c r="CD296" s="123"/>
      <c r="CN296" s="123"/>
      <c r="CX296" s="123"/>
      <c r="DH296" s="123"/>
      <c r="DR296" s="123"/>
      <c r="EB296" s="123"/>
      <c r="EL296" s="123"/>
      <c r="EV296" s="123"/>
      <c r="FF296" s="123"/>
      <c r="FP296" s="123"/>
      <c r="FZ296" s="123"/>
      <c r="GJ296" s="123"/>
      <c r="GT296" s="123"/>
      <c r="HD296" s="123"/>
      <c r="HN296" s="123"/>
      <c r="HX296" s="123"/>
    </row>
    <row xmlns:x14ac="http://schemas.microsoft.com/office/spreadsheetml/2009/9/ac" r="297" s="3" customFormat="true" x14ac:dyDescent="0.25">
      <c r="A297" s="384"/>
      <c r="B297" s="123"/>
      <c r="L297" s="123"/>
      <c r="V297" s="123"/>
      <c r="AF297" s="123"/>
      <c r="AP297" s="123"/>
      <c r="AZ297" s="123"/>
      <c r="BA297" s="123"/>
      <c r="BJ297" s="123"/>
      <c r="BT297" s="123"/>
      <c r="CD297" s="123"/>
      <c r="CN297" s="123"/>
      <c r="CX297" s="123"/>
      <c r="DH297" s="123"/>
      <c r="DR297" s="123"/>
      <c r="EB297" s="123"/>
      <c r="EL297" s="123"/>
      <c r="EV297" s="123"/>
      <c r="FF297" s="123"/>
      <c r="FP297" s="123"/>
      <c r="FZ297" s="123"/>
      <c r="GJ297" s="123"/>
      <c r="GT297" s="123"/>
      <c r="HD297" s="123"/>
      <c r="HN297" s="123"/>
      <c r="HX297" s="123"/>
    </row>
    <row xmlns:x14ac="http://schemas.microsoft.com/office/spreadsheetml/2009/9/ac" r="298" s="3" customFormat="true" x14ac:dyDescent="0.25">
      <c r="A298" s="384"/>
      <c r="B298" s="123"/>
      <c r="L298" s="123"/>
      <c r="V298" s="123"/>
      <c r="AF298" s="123"/>
      <c r="AP298" s="123"/>
      <c r="AZ298" s="123"/>
      <c r="BA298" s="123"/>
      <c r="BJ298" s="123"/>
      <c r="BT298" s="123"/>
      <c r="CD298" s="123"/>
      <c r="CN298" s="123"/>
      <c r="CX298" s="123"/>
      <c r="DH298" s="123"/>
      <c r="DR298" s="123"/>
      <c r="EB298" s="123"/>
      <c r="EL298" s="123"/>
      <c r="EV298" s="123"/>
      <c r="FF298" s="123"/>
      <c r="FP298" s="123"/>
      <c r="FZ298" s="123"/>
      <c r="GJ298" s="123"/>
      <c r="GT298" s="123"/>
      <c r="HD298" s="123"/>
      <c r="HN298" s="123"/>
      <c r="HX298" s="123"/>
    </row>
    <row xmlns:x14ac="http://schemas.microsoft.com/office/spreadsheetml/2009/9/ac" r="299" s="3" customFormat="true" x14ac:dyDescent="0.25">
      <c r="A299" s="384"/>
      <c r="B299" s="123"/>
      <c r="L299" s="123"/>
      <c r="V299" s="123"/>
      <c r="AF299" s="123"/>
      <c r="AP299" s="123"/>
      <c r="AZ299" s="123"/>
      <c r="BA299" s="123"/>
      <c r="BJ299" s="123"/>
      <c r="BT299" s="123"/>
      <c r="CD299" s="123"/>
      <c r="CN299" s="123"/>
      <c r="CX299" s="123"/>
      <c r="DH299" s="123"/>
      <c r="DR299" s="123"/>
      <c r="EB299" s="123"/>
      <c r="EL299" s="123"/>
      <c r="EV299" s="123"/>
      <c r="FF299" s="123"/>
      <c r="FP299" s="123"/>
      <c r="FZ299" s="123"/>
      <c r="GJ299" s="123"/>
      <c r="GT299" s="123"/>
      <c r="HD299" s="123"/>
      <c r="HN299" s="123"/>
      <c r="HX299" s="123"/>
    </row>
    <row xmlns:x14ac="http://schemas.microsoft.com/office/spreadsheetml/2009/9/ac" r="300" s="3" customFormat="true" x14ac:dyDescent="0.25">
      <c r="A300" s="384"/>
      <c r="B300" s="123"/>
      <c r="L300" s="123"/>
      <c r="V300" s="123"/>
      <c r="AF300" s="123"/>
      <c r="AP300" s="123"/>
      <c r="AZ300" s="123"/>
      <c r="BA300" s="123"/>
      <c r="BJ300" s="123"/>
      <c r="BT300" s="123"/>
      <c r="CD300" s="123"/>
      <c r="CN300" s="123"/>
      <c r="CX300" s="123"/>
      <c r="DH300" s="123"/>
      <c r="DR300" s="123"/>
      <c r="EB300" s="123"/>
      <c r="EL300" s="123"/>
      <c r="EV300" s="123"/>
      <c r="FF300" s="123"/>
      <c r="FP300" s="123"/>
      <c r="FZ300" s="123"/>
      <c r="GJ300" s="123"/>
      <c r="GT300" s="123"/>
      <c r="HD300" s="123"/>
      <c r="HN300" s="123"/>
      <c r="HX300" s="123"/>
    </row>
    <row xmlns:x14ac="http://schemas.microsoft.com/office/spreadsheetml/2009/9/ac" r="301" s="3" customFormat="true" x14ac:dyDescent="0.25">
      <c r="A301" s="384"/>
      <c r="B301" s="123"/>
      <c r="L301" s="123"/>
      <c r="V301" s="123"/>
      <c r="AF301" s="123"/>
      <c r="AP301" s="123"/>
      <c r="AZ301" s="123"/>
      <c r="BA301" s="123"/>
      <c r="BJ301" s="123"/>
      <c r="BT301" s="123"/>
      <c r="CD301" s="123"/>
      <c r="CN301" s="123"/>
      <c r="CX301" s="123"/>
      <c r="DH301" s="123"/>
      <c r="DR301" s="123"/>
      <c r="EB301" s="123"/>
      <c r="EL301" s="123"/>
      <c r="EV301" s="123"/>
      <c r="FF301" s="123"/>
      <c r="FP301" s="123"/>
      <c r="FZ301" s="123"/>
      <c r="GJ301" s="123"/>
      <c r="GT301" s="123"/>
      <c r="HD301" s="123"/>
      <c r="HN301" s="123"/>
      <c r="HX301" s="123"/>
    </row>
    <row xmlns:x14ac="http://schemas.microsoft.com/office/spreadsheetml/2009/9/ac" r="302" s="3" customFormat="true" x14ac:dyDescent="0.25">
      <c r="A302" s="384"/>
      <c r="B302" s="123"/>
      <c r="L302" s="123"/>
      <c r="V302" s="123"/>
      <c r="AF302" s="123"/>
      <c r="AP302" s="123"/>
      <c r="AZ302" s="123"/>
      <c r="BA302" s="123"/>
      <c r="BJ302" s="123"/>
      <c r="BT302" s="123"/>
      <c r="CD302" s="123"/>
      <c r="CN302" s="123"/>
      <c r="CX302" s="123"/>
      <c r="DH302" s="123"/>
      <c r="DR302" s="123"/>
      <c r="EB302" s="123"/>
      <c r="EL302" s="123"/>
      <c r="EV302" s="123"/>
      <c r="FF302" s="123"/>
      <c r="FP302" s="123"/>
      <c r="FZ302" s="123"/>
      <c r="GJ302" s="123"/>
      <c r="GT302" s="123"/>
      <c r="HD302" s="123"/>
      <c r="HN302" s="123"/>
      <c r="HX302" s="123"/>
    </row>
    <row xmlns:x14ac="http://schemas.microsoft.com/office/spreadsheetml/2009/9/ac" r="303" s="3" customFormat="true" x14ac:dyDescent="0.25">
      <c r="A303" s="384"/>
      <c r="B303" s="123"/>
      <c r="L303" s="123"/>
      <c r="V303" s="123"/>
      <c r="AF303" s="123"/>
      <c r="AP303" s="123"/>
      <c r="AZ303" s="123"/>
      <c r="BA303" s="123"/>
      <c r="BJ303" s="123"/>
      <c r="BT303" s="123"/>
      <c r="CD303" s="123"/>
      <c r="CN303" s="123"/>
      <c r="CX303" s="123"/>
      <c r="DH303" s="123"/>
      <c r="DR303" s="123"/>
      <c r="EB303" s="123"/>
      <c r="EL303" s="123"/>
      <c r="EV303" s="123"/>
      <c r="FF303" s="123"/>
      <c r="FP303" s="123"/>
      <c r="FZ303" s="123"/>
      <c r="GJ303" s="123"/>
      <c r="GT303" s="123"/>
      <c r="HD303" s="123"/>
      <c r="HN303" s="123"/>
      <c r="HX303" s="123"/>
    </row>
    <row xmlns:x14ac="http://schemas.microsoft.com/office/spreadsheetml/2009/9/ac" r="304" s="3" customFormat="true" x14ac:dyDescent="0.25">
      <c r="A304" s="384"/>
      <c r="B304" s="123"/>
      <c r="L304" s="123"/>
      <c r="V304" s="123"/>
      <c r="AF304" s="123"/>
      <c r="AP304" s="123"/>
      <c r="AZ304" s="123"/>
      <c r="BA304" s="123"/>
      <c r="BJ304" s="123"/>
      <c r="BT304" s="123"/>
      <c r="CD304" s="123"/>
      <c r="CN304" s="123"/>
      <c r="CX304" s="123"/>
      <c r="DH304" s="123"/>
      <c r="DR304" s="123"/>
      <c r="EB304" s="123"/>
      <c r="EL304" s="123"/>
      <c r="EV304" s="123"/>
      <c r="FF304" s="123"/>
      <c r="FP304" s="123"/>
      <c r="FZ304" s="123"/>
      <c r="GJ304" s="123"/>
      <c r="GT304" s="123"/>
      <c r="HD304" s="123"/>
      <c r="HN304" s="123"/>
      <c r="HX304" s="123"/>
    </row>
    <row xmlns:x14ac="http://schemas.microsoft.com/office/spreadsheetml/2009/9/ac" r="305" s="3" customFormat="true" x14ac:dyDescent="0.25">
      <c r="A305" s="384"/>
      <c r="B305" s="123"/>
      <c r="L305" s="123"/>
      <c r="V305" s="123"/>
      <c r="AF305" s="123"/>
      <c r="AP305" s="123"/>
      <c r="AZ305" s="123"/>
      <c r="BA305" s="123"/>
      <c r="BJ305" s="123"/>
      <c r="BT305" s="123"/>
      <c r="CD305" s="123"/>
      <c r="CN305" s="123"/>
      <c r="CX305" s="123"/>
      <c r="DH305" s="123"/>
      <c r="DR305" s="123"/>
      <c r="EB305" s="123"/>
      <c r="EL305" s="123"/>
      <c r="EV305" s="123"/>
      <c r="FF305" s="123"/>
      <c r="FP305" s="123"/>
      <c r="FZ305" s="123"/>
      <c r="GJ305" s="123"/>
      <c r="GT305" s="123"/>
      <c r="HD305" s="123"/>
      <c r="HN305" s="123"/>
      <c r="HX305" s="123"/>
    </row>
    <row xmlns:x14ac="http://schemas.microsoft.com/office/spreadsheetml/2009/9/ac" r="306" s="3" customFormat="true" x14ac:dyDescent="0.25">
      <c r="A306" s="384"/>
      <c r="B306" s="123"/>
      <c r="L306" s="123"/>
      <c r="V306" s="123"/>
      <c r="AF306" s="123"/>
      <c r="AP306" s="123"/>
      <c r="AZ306" s="123"/>
      <c r="BA306" s="123"/>
      <c r="BJ306" s="123"/>
      <c r="BT306" s="123"/>
      <c r="CD306" s="123"/>
      <c r="CN306" s="123"/>
      <c r="CX306" s="123"/>
      <c r="DH306" s="123"/>
      <c r="DR306" s="123"/>
      <c r="EB306" s="123"/>
      <c r="EL306" s="123"/>
      <c r="EV306" s="123"/>
      <c r="FF306" s="123"/>
      <c r="FP306" s="123"/>
      <c r="FZ306" s="123"/>
      <c r="GJ306" s="123"/>
      <c r="GT306" s="123"/>
      <c r="HD306" s="123"/>
      <c r="HN306" s="123"/>
      <c r="HX306" s="123"/>
    </row>
    <row xmlns:x14ac="http://schemas.microsoft.com/office/spreadsheetml/2009/9/ac" r="307" s="3" customFormat="true" x14ac:dyDescent="0.25">
      <c r="A307" s="384"/>
      <c r="B307" s="123"/>
      <c r="L307" s="123"/>
      <c r="V307" s="123"/>
      <c r="AF307" s="123"/>
      <c r="AP307" s="123"/>
      <c r="AZ307" s="123"/>
      <c r="BA307" s="123"/>
      <c r="BJ307" s="123"/>
      <c r="BT307" s="123"/>
      <c r="CD307" s="123"/>
      <c r="CN307" s="123"/>
      <c r="CX307" s="123"/>
      <c r="DH307" s="123"/>
      <c r="DR307" s="123"/>
      <c r="EB307" s="123"/>
      <c r="EL307" s="123"/>
      <c r="EV307" s="123"/>
      <c r="FF307" s="123"/>
      <c r="FP307" s="123"/>
      <c r="FZ307" s="123"/>
      <c r="GJ307" s="123"/>
      <c r="GT307" s="123"/>
      <c r="HD307" s="123"/>
      <c r="HN307" s="123"/>
      <c r="HX307" s="123"/>
    </row>
    <row xmlns:x14ac="http://schemas.microsoft.com/office/spreadsheetml/2009/9/ac" r="308" s="3" customFormat="true" x14ac:dyDescent="0.25">
      <c r="A308" s="384"/>
      <c r="B308" s="123"/>
      <c r="L308" s="123"/>
      <c r="V308" s="123"/>
      <c r="AF308" s="123"/>
      <c r="AP308" s="123"/>
      <c r="AZ308" s="123"/>
      <c r="BA308" s="123"/>
      <c r="BJ308" s="123"/>
      <c r="BT308" s="123"/>
      <c r="CD308" s="123"/>
      <c r="CN308" s="123"/>
      <c r="CX308" s="123"/>
      <c r="DH308" s="123"/>
      <c r="DR308" s="123"/>
      <c r="EB308" s="123"/>
      <c r="EL308" s="123"/>
      <c r="EV308" s="123"/>
      <c r="FF308" s="123"/>
      <c r="FP308" s="123"/>
      <c r="FZ308" s="123"/>
      <c r="GJ308" s="123"/>
      <c r="GT308" s="123"/>
      <c r="HD308" s="123"/>
      <c r="HN308" s="123"/>
      <c r="HX308" s="123"/>
    </row>
    <row xmlns:x14ac="http://schemas.microsoft.com/office/spreadsheetml/2009/9/ac" r="309" s="3" customFormat="true" x14ac:dyDescent="0.25">
      <c r="A309" s="384"/>
      <c r="B309" s="123"/>
      <c r="L309" s="123"/>
      <c r="V309" s="123"/>
      <c r="AF309" s="123"/>
      <c r="AP309" s="123"/>
      <c r="AZ309" s="123"/>
      <c r="BA309" s="123"/>
      <c r="BJ309" s="123"/>
      <c r="BT309" s="123"/>
      <c r="CD309" s="123"/>
      <c r="CN309" s="123"/>
      <c r="CX309" s="123"/>
      <c r="DH309" s="123"/>
      <c r="DR309" s="123"/>
      <c r="EB309" s="123"/>
      <c r="EL309" s="123"/>
      <c r="EV309" s="123"/>
      <c r="FF309" s="123"/>
      <c r="FP309" s="123"/>
      <c r="FZ309" s="123"/>
      <c r="GJ309" s="123"/>
      <c r="GT309" s="123"/>
      <c r="HD309" s="123"/>
      <c r="HN309" s="123"/>
      <c r="HX309" s="123"/>
    </row>
    <row xmlns:x14ac="http://schemas.microsoft.com/office/spreadsheetml/2009/9/ac" r="310" s="3" customFormat="true" x14ac:dyDescent="0.25">
      <c r="A310" s="384"/>
      <c r="B310" s="123"/>
      <c r="L310" s="123"/>
      <c r="V310" s="123"/>
      <c r="AF310" s="123"/>
      <c r="AP310" s="123"/>
      <c r="AZ310" s="123"/>
      <c r="BA310" s="123"/>
      <c r="BJ310" s="123"/>
      <c r="BT310" s="123"/>
      <c r="CD310" s="123"/>
      <c r="CN310" s="123"/>
      <c r="CX310" s="123"/>
      <c r="DH310" s="123"/>
      <c r="DR310" s="123"/>
      <c r="EB310" s="123"/>
      <c r="EL310" s="123"/>
      <c r="EV310" s="123"/>
      <c r="FF310" s="123"/>
      <c r="FP310" s="123"/>
      <c r="FZ310" s="123"/>
      <c r="GJ310" s="123"/>
      <c r="GT310" s="123"/>
      <c r="HD310" s="123"/>
      <c r="HN310" s="123"/>
      <c r="HX310" s="123"/>
    </row>
    <row xmlns:x14ac="http://schemas.microsoft.com/office/spreadsheetml/2009/9/ac" r="311" s="3" customFormat="true" x14ac:dyDescent="0.25">
      <c r="A311" s="384"/>
      <c r="B311" s="123"/>
      <c r="L311" s="123"/>
      <c r="V311" s="123"/>
      <c r="AF311" s="123"/>
      <c r="AP311" s="123"/>
      <c r="AZ311" s="123"/>
      <c r="BA311" s="123"/>
      <c r="BJ311" s="123"/>
      <c r="BT311" s="123"/>
      <c r="CD311" s="123"/>
      <c r="CN311" s="123"/>
      <c r="CX311" s="123"/>
      <c r="DH311" s="123"/>
      <c r="DR311" s="123"/>
      <c r="EB311" s="123"/>
      <c r="EL311" s="123"/>
      <c r="EV311" s="123"/>
      <c r="FF311" s="123"/>
      <c r="FP311" s="123"/>
      <c r="FZ311" s="123"/>
      <c r="GJ311" s="123"/>
      <c r="GT311" s="123"/>
      <c r="HD311" s="123"/>
      <c r="HN311" s="123"/>
      <c r="HX311" s="123"/>
    </row>
    <row xmlns:x14ac="http://schemas.microsoft.com/office/spreadsheetml/2009/9/ac" r="312" s="3" customFormat="true" x14ac:dyDescent="0.25">
      <c r="A312" s="384"/>
      <c r="B312" s="123"/>
      <c r="L312" s="123"/>
      <c r="V312" s="123"/>
      <c r="AF312" s="123"/>
      <c r="AP312" s="123"/>
      <c r="AZ312" s="123"/>
      <c r="BA312" s="123"/>
      <c r="BJ312" s="123"/>
      <c r="BT312" s="123"/>
      <c r="CD312" s="123"/>
      <c r="CN312" s="123"/>
      <c r="CX312" s="123"/>
      <c r="DH312" s="123"/>
      <c r="DR312" s="123"/>
      <c r="EB312" s="123"/>
      <c r="EL312" s="123"/>
      <c r="EV312" s="123"/>
      <c r="FF312" s="123"/>
      <c r="FP312" s="123"/>
      <c r="FZ312" s="123"/>
      <c r="GJ312" s="123"/>
      <c r="GT312" s="123"/>
      <c r="HD312" s="123"/>
      <c r="HN312" s="123"/>
      <c r="HX312" s="123"/>
    </row>
    <row xmlns:x14ac="http://schemas.microsoft.com/office/spreadsheetml/2009/9/ac" r="313" s="3" customFormat="true" x14ac:dyDescent="0.25">
      <c r="A313" s="384"/>
      <c r="B313" s="123"/>
      <c r="L313" s="123"/>
      <c r="V313" s="123"/>
      <c r="AF313" s="123"/>
      <c r="AP313" s="123"/>
      <c r="AZ313" s="123"/>
      <c r="BA313" s="123"/>
      <c r="BJ313" s="123"/>
      <c r="BT313" s="123"/>
      <c r="CD313" s="123"/>
      <c r="CN313" s="123"/>
      <c r="CX313" s="123"/>
      <c r="DH313" s="123"/>
      <c r="DR313" s="123"/>
      <c r="EB313" s="123"/>
      <c r="EL313" s="123"/>
      <c r="EV313" s="123"/>
      <c r="FF313" s="123"/>
      <c r="FP313" s="123"/>
      <c r="FZ313" s="123"/>
      <c r="GJ313" s="123"/>
      <c r="GT313" s="123"/>
      <c r="HD313" s="123"/>
      <c r="HN313" s="123"/>
      <c r="HX313" s="123"/>
    </row>
    <row xmlns:x14ac="http://schemas.microsoft.com/office/spreadsheetml/2009/9/ac" r="314" s="3" customFormat="true" x14ac:dyDescent="0.25">
      <c r="A314" s="384"/>
      <c r="B314" s="123"/>
      <c r="L314" s="123"/>
      <c r="V314" s="123"/>
      <c r="AF314" s="123"/>
      <c r="AP314" s="123"/>
      <c r="AZ314" s="123"/>
      <c r="BA314" s="123"/>
      <c r="BJ314" s="123"/>
      <c r="BT314" s="123"/>
      <c r="CD314" s="123"/>
      <c r="CN314" s="123"/>
      <c r="CX314" s="123"/>
      <c r="DH314" s="123"/>
      <c r="DR314" s="123"/>
      <c r="EB314" s="123"/>
      <c r="EL314" s="123"/>
      <c r="EV314" s="123"/>
      <c r="FF314" s="123"/>
      <c r="FP314" s="123"/>
      <c r="FZ314" s="123"/>
      <c r="GJ314" s="123"/>
      <c r="GT314" s="123"/>
      <c r="HD314" s="123"/>
      <c r="HN314" s="123"/>
      <c r="HX314" s="123"/>
    </row>
    <row xmlns:x14ac="http://schemas.microsoft.com/office/spreadsheetml/2009/9/ac" r="315" s="3" customFormat="true" x14ac:dyDescent="0.25">
      <c r="A315" s="384"/>
      <c r="B315" s="123"/>
      <c r="L315" s="123"/>
      <c r="V315" s="123"/>
      <c r="AF315" s="123"/>
      <c r="AP315" s="123"/>
      <c r="AZ315" s="123"/>
      <c r="BA315" s="123"/>
      <c r="BJ315" s="123"/>
      <c r="BT315" s="123"/>
      <c r="CD315" s="123"/>
      <c r="CN315" s="123"/>
      <c r="CX315" s="123"/>
      <c r="DH315" s="123"/>
      <c r="DR315" s="123"/>
      <c r="EB315" s="123"/>
      <c r="EL315" s="123"/>
      <c r="EV315" s="123"/>
      <c r="FF315" s="123"/>
      <c r="FP315" s="123"/>
      <c r="FZ315" s="123"/>
      <c r="GJ315" s="123"/>
      <c r="GT315" s="123"/>
      <c r="HD315" s="123"/>
      <c r="HN315" s="123"/>
      <c r="HX315" s="123"/>
    </row>
    <row xmlns:x14ac="http://schemas.microsoft.com/office/spreadsheetml/2009/9/ac" r="316" s="3" customFormat="true" x14ac:dyDescent="0.25">
      <c r="A316" s="384"/>
      <c r="B316" s="123"/>
      <c r="L316" s="123"/>
      <c r="V316" s="123"/>
      <c r="AF316" s="123"/>
      <c r="AP316" s="123"/>
      <c r="AZ316" s="123"/>
      <c r="BA316" s="123"/>
      <c r="BJ316" s="123"/>
      <c r="BT316" s="123"/>
      <c r="CD316" s="123"/>
      <c r="CN316" s="123"/>
      <c r="CX316" s="123"/>
      <c r="DH316" s="123"/>
      <c r="DR316" s="123"/>
      <c r="EB316" s="123"/>
      <c r="EL316" s="123"/>
      <c r="EV316" s="123"/>
      <c r="FF316" s="123"/>
      <c r="FP316" s="123"/>
      <c r="FZ316" s="123"/>
      <c r="GJ316" s="123"/>
      <c r="GT316" s="123"/>
      <c r="HD316" s="123"/>
      <c r="HN316" s="123"/>
      <c r="HX316" s="123"/>
    </row>
    <row xmlns:x14ac="http://schemas.microsoft.com/office/spreadsheetml/2009/9/ac" r="317" s="3" customFormat="true" x14ac:dyDescent="0.25">
      <c r="A317" s="384"/>
      <c r="B317" s="123"/>
      <c r="L317" s="123"/>
      <c r="V317" s="123"/>
      <c r="AF317" s="123"/>
      <c r="AP317" s="123"/>
      <c r="AZ317" s="123"/>
      <c r="BA317" s="123"/>
      <c r="BJ317" s="123"/>
      <c r="BT317" s="123"/>
      <c r="CD317" s="123"/>
      <c r="CN317" s="123"/>
      <c r="CX317" s="123"/>
      <c r="DH317" s="123"/>
      <c r="DR317" s="123"/>
      <c r="EB317" s="123"/>
      <c r="EL317" s="123"/>
      <c r="EV317" s="123"/>
      <c r="FF317" s="123"/>
      <c r="FP317" s="123"/>
      <c r="FZ317" s="123"/>
      <c r="GJ317" s="123"/>
      <c r="GT317" s="123"/>
      <c r="HD317" s="123"/>
      <c r="HN317" s="123"/>
      <c r="HX317" s="123"/>
    </row>
    <row xmlns:x14ac="http://schemas.microsoft.com/office/spreadsheetml/2009/9/ac" r="318" s="3" customFormat="true" x14ac:dyDescent="0.25">
      <c r="A318" s="384"/>
      <c r="B318" s="123"/>
      <c r="L318" s="123"/>
      <c r="V318" s="123"/>
      <c r="AF318" s="123"/>
      <c r="AP318" s="123"/>
      <c r="AZ318" s="123"/>
      <c r="BA318" s="123"/>
      <c r="BJ318" s="123"/>
      <c r="BT318" s="123"/>
      <c r="CD318" s="123"/>
      <c r="CN318" s="123"/>
      <c r="CX318" s="123"/>
      <c r="DH318" s="123"/>
      <c r="DR318" s="123"/>
      <c r="EB318" s="123"/>
      <c r="EL318" s="123"/>
      <c r="EV318" s="123"/>
      <c r="FF318" s="123"/>
      <c r="FP318" s="123"/>
      <c r="FZ318" s="123"/>
      <c r="GJ318" s="123"/>
      <c r="GT318" s="123"/>
      <c r="HD318" s="123"/>
      <c r="HN318" s="123"/>
      <c r="HX318" s="123"/>
    </row>
    <row xmlns:x14ac="http://schemas.microsoft.com/office/spreadsheetml/2009/9/ac" r="319" s="3" customFormat="true" x14ac:dyDescent="0.25">
      <c r="A319" s="384"/>
      <c r="B319" s="123"/>
      <c r="L319" s="123"/>
      <c r="V319" s="123"/>
      <c r="AF319" s="123"/>
      <c r="AP319" s="123"/>
      <c r="AZ319" s="123"/>
      <c r="BA319" s="123"/>
      <c r="BJ319" s="123"/>
      <c r="BT319" s="123"/>
      <c r="CD319" s="123"/>
      <c r="CN319" s="123"/>
      <c r="CX319" s="123"/>
      <c r="DH319" s="123"/>
      <c r="DR319" s="123"/>
      <c r="EB319" s="123"/>
      <c r="EL319" s="123"/>
      <c r="EV319" s="123"/>
      <c r="FF319" s="123"/>
      <c r="FP319" s="123"/>
      <c r="FZ319" s="123"/>
      <c r="GJ319" s="123"/>
      <c r="GT319" s="123"/>
      <c r="HD319" s="123"/>
      <c r="HN319" s="123"/>
      <c r="HX319" s="123"/>
    </row>
    <row xmlns:x14ac="http://schemas.microsoft.com/office/spreadsheetml/2009/9/ac" r="320" s="3" customFormat="true" x14ac:dyDescent="0.25">
      <c r="A320" s="384"/>
      <c r="B320" s="123"/>
      <c r="L320" s="123"/>
      <c r="V320" s="123"/>
      <c r="AF320" s="123"/>
      <c r="AP320" s="123"/>
      <c r="AZ320" s="123"/>
      <c r="BA320" s="123"/>
      <c r="BJ320" s="123"/>
      <c r="BT320" s="123"/>
      <c r="CD320" s="123"/>
      <c r="CN320" s="123"/>
      <c r="CX320" s="123"/>
      <c r="DH320" s="123"/>
      <c r="DR320" s="123"/>
      <c r="EB320" s="123"/>
      <c r="EL320" s="123"/>
      <c r="EV320" s="123"/>
      <c r="FF320" s="123"/>
      <c r="FP320" s="123"/>
      <c r="FZ320" s="123"/>
      <c r="GJ320" s="123"/>
      <c r="GT320" s="123"/>
      <c r="HD320" s="123"/>
      <c r="HN320" s="123"/>
      <c r="HX320" s="123"/>
    </row>
    <row xmlns:x14ac="http://schemas.microsoft.com/office/spreadsheetml/2009/9/ac" r="321" s="3" customFormat="true" x14ac:dyDescent="0.25">
      <c r="A321" s="384"/>
      <c r="B321" s="123"/>
      <c r="L321" s="123"/>
      <c r="V321" s="123"/>
      <c r="AF321" s="123"/>
      <c r="AP321" s="123"/>
      <c r="AZ321" s="123"/>
      <c r="BA321" s="123"/>
      <c r="BJ321" s="123"/>
      <c r="BT321" s="123"/>
      <c r="CD321" s="123"/>
      <c r="CN321" s="123"/>
      <c r="CX321" s="123"/>
      <c r="DH321" s="123"/>
      <c r="DR321" s="123"/>
      <c r="EB321" s="123"/>
      <c r="EL321" s="123"/>
      <c r="EV321" s="123"/>
      <c r="FF321" s="123"/>
      <c r="FP321" s="123"/>
      <c r="FZ321" s="123"/>
      <c r="GJ321" s="123"/>
      <c r="GT321" s="123"/>
      <c r="HD321" s="123"/>
      <c r="HN321" s="123"/>
      <c r="HX321" s="123"/>
    </row>
    <row xmlns:x14ac="http://schemas.microsoft.com/office/spreadsheetml/2009/9/ac" r="322" s="3" customFormat="true" x14ac:dyDescent="0.25">
      <c r="A322" s="384"/>
      <c r="B322" s="123"/>
      <c r="L322" s="123"/>
      <c r="V322" s="123"/>
      <c r="AF322" s="123"/>
      <c r="AP322" s="123"/>
      <c r="AZ322" s="123"/>
      <c r="BA322" s="123"/>
      <c r="BJ322" s="123"/>
      <c r="BT322" s="123"/>
      <c r="CD322" s="123"/>
      <c r="CN322" s="123"/>
      <c r="CX322" s="123"/>
      <c r="DH322" s="123"/>
      <c r="DR322" s="123"/>
      <c r="EB322" s="123"/>
      <c r="EL322" s="123"/>
      <c r="EV322" s="123"/>
      <c r="FF322" s="123"/>
      <c r="FP322" s="123"/>
      <c r="FZ322" s="123"/>
      <c r="GJ322" s="123"/>
      <c r="GT322" s="123"/>
      <c r="HD322" s="123"/>
      <c r="HN322" s="123"/>
      <c r="HX322" s="123"/>
    </row>
    <row xmlns:x14ac="http://schemas.microsoft.com/office/spreadsheetml/2009/9/ac" r="323" s="3" customFormat="true" x14ac:dyDescent="0.25">
      <c r="A323" s="384"/>
      <c r="B323" s="123"/>
      <c r="L323" s="123"/>
      <c r="V323" s="123"/>
      <c r="AF323" s="123"/>
      <c r="AP323" s="123"/>
      <c r="AZ323" s="123"/>
      <c r="BA323" s="123"/>
      <c r="BJ323" s="123"/>
      <c r="BT323" s="123"/>
      <c r="CD323" s="123"/>
      <c r="CN323" s="123"/>
      <c r="CX323" s="123"/>
      <c r="DH323" s="123"/>
      <c r="DR323" s="123"/>
      <c r="EB323" s="123"/>
      <c r="EL323" s="123"/>
      <c r="EV323" s="123"/>
      <c r="FF323" s="123"/>
      <c r="FP323" s="123"/>
      <c r="FZ323" s="123"/>
      <c r="GJ323" s="123"/>
      <c r="GT323" s="123"/>
      <c r="HD323" s="123"/>
      <c r="HN323" s="123"/>
      <c r="HX323" s="123"/>
    </row>
    <row xmlns:x14ac="http://schemas.microsoft.com/office/spreadsheetml/2009/9/ac" r="324" s="3" customFormat="true" x14ac:dyDescent="0.25">
      <c r="A324" s="384"/>
      <c r="B324" s="123"/>
      <c r="L324" s="123"/>
      <c r="V324" s="123"/>
      <c r="AF324" s="123"/>
      <c r="AP324" s="123"/>
      <c r="AZ324" s="123"/>
      <c r="BA324" s="123"/>
      <c r="BJ324" s="123"/>
      <c r="BT324" s="123"/>
      <c r="CD324" s="123"/>
      <c r="CN324" s="123"/>
      <c r="CX324" s="123"/>
      <c r="DH324" s="123"/>
      <c r="DR324" s="123"/>
      <c r="EB324" s="123"/>
      <c r="EL324" s="123"/>
      <c r="EV324" s="123"/>
      <c r="FF324" s="123"/>
      <c r="FP324" s="123"/>
      <c r="FZ324" s="123"/>
      <c r="GJ324" s="123"/>
      <c r="GT324" s="123"/>
      <c r="HD324" s="123"/>
      <c r="HN324" s="123"/>
      <c r="HX324" s="123"/>
    </row>
    <row xmlns:x14ac="http://schemas.microsoft.com/office/spreadsheetml/2009/9/ac" r="325" s="3" customFormat="true" x14ac:dyDescent="0.25">
      <c r="A325" s="384"/>
      <c r="B325" s="123"/>
      <c r="L325" s="123"/>
      <c r="V325" s="123"/>
      <c r="AF325" s="123"/>
      <c r="AP325" s="123"/>
      <c r="AZ325" s="123"/>
      <c r="BA325" s="123"/>
      <c r="BJ325" s="123"/>
      <c r="BT325" s="123"/>
      <c r="CD325" s="123"/>
      <c r="CN325" s="123"/>
      <c r="CX325" s="123"/>
      <c r="DH325" s="123"/>
      <c r="DR325" s="123"/>
      <c r="EB325" s="123"/>
      <c r="EL325" s="123"/>
      <c r="EV325" s="123"/>
      <c r="FF325" s="123"/>
      <c r="FP325" s="123"/>
      <c r="FZ325" s="123"/>
      <c r="GJ325" s="123"/>
      <c r="GT325" s="123"/>
      <c r="HD325" s="123"/>
      <c r="HN325" s="123"/>
      <c r="HX325" s="123"/>
    </row>
    <row xmlns:x14ac="http://schemas.microsoft.com/office/spreadsheetml/2009/9/ac" r="326" s="3" customFormat="true" x14ac:dyDescent="0.25">
      <c r="A326" s="384"/>
      <c r="B326" s="123"/>
      <c r="L326" s="123"/>
      <c r="V326" s="123"/>
      <c r="AF326" s="123"/>
      <c r="AP326" s="123"/>
      <c r="AZ326" s="123"/>
      <c r="BA326" s="123"/>
      <c r="BJ326" s="123"/>
      <c r="BT326" s="123"/>
      <c r="CD326" s="123"/>
      <c r="CN326" s="123"/>
      <c r="CX326" s="123"/>
      <c r="DH326" s="123"/>
      <c r="DR326" s="123"/>
      <c r="EB326" s="123"/>
      <c r="EL326" s="123"/>
      <c r="EV326" s="123"/>
      <c r="FF326" s="123"/>
      <c r="FP326" s="123"/>
      <c r="FZ326" s="123"/>
      <c r="GJ326" s="123"/>
      <c r="GT326" s="123"/>
      <c r="HD326" s="123"/>
      <c r="HN326" s="123"/>
      <c r="HX326" s="123"/>
    </row>
    <row xmlns:x14ac="http://schemas.microsoft.com/office/spreadsheetml/2009/9/ac" r="327" s="3" customFormat="true" x14ac:dyDescent="0.25">
      <c r="A327" s="384"/>
      <c r="B327" s="123"/>
      <c r="L327" s="123"/>
      <c r="V327" s="123"/>
      <c r="AF327" s="123"/>
      <c r="AP327" s="123"/>
      <c r="AZ327" s="123"/>
      <c r="BA327" s="123"/>
      <c r="BJ327" s="123"/>
      <c r="BT327" s="123"/>
      <c r="CD327" s="123"/>
      <c r="CN327" s="123"/>
      <c r="CX327" s="123"/>
      <c r="DH327" s="123"/>
      <c r="DR327" s="123"/>
      <c r="EB327" s="123"/>
      <c r="EL327" s="123"/>
      <c r="EV327" s="123"/>
      <c r="FF327" s="123"/>
      <c r="FP327" s="123"/>
      <c r="FZ327" s="123"/>
      <c r="GJ327" s="123"/>
      <c r="GT327" s="123"/>
      <c r="HD327" s="123"/>
      <c r="HN327" s="123"/>
      <c r="HX327" s="123"/>
    </row>
    <row xmlns:x14ac="http://schemas.microsoft.com/office/spreadsheetml/2009/9/ac" r="328" s="3" customFormat="true" x14ac:dyDescent="0.25">
      <c r="A328" s="384"/>
      <c r="B328" s="123"/>
      <c r="L328" s="123"/>
      <c r="V328" s="123"/>
      <c r="AF328" s="123"/>
      <c r="AP328" s="123"/>
      <c r="AZ328" s="123"/>
      <c r="BA328" s="123"/>
      <c r="BJ328" s="123"/>
      <c r="BT328" s="123"/>
      <c r="CD328" s="123"/>
      <c r="CN328" s="123"/>
      <c r="CX328" s="123"/>
      <c r="DH328" s="123"/>
      <c r="DR328" s="123"/>
      <c r="EB328" s="123"/>
      <c r="EL328" s="123"/>
      <c r="EV328" s="123"/>
      <c r="FF328" s="123"/>
      <c r="FP328" s="123"/>
      <c r="FZ328" s="123"/>
      <c r="GJ328" s="123"/>
      <c r="GT328" s="123"/>
      <c r="HD328" s="123"/>
      <c r="HN328" s="123"/>
      <c r="HX328" s="123"/>
    </row>
    <row xmlns:x14ac="http://schemas.microsoft.com/office/spreadsheetml/2009/9/ac" r="329" s="3" customFormat="true" x14ac:dyDescent="0.25">
      <c r="A329" s="384"/>
      <c r="B329" s="123"/>
      <c r="L329" s="123"/>
      <c r="V329" s="123"/>
      <c r="AF329" s="123"/>
      <c r="AP329" s="123"/>
      <c r="AZ329" s="123"/>
      <c r="BA329" s="123"/>
      <c r="BJ329" s="123"/>
      <c r="BT329" s="123"/>
      <c r="CD329" s="123"/>
      <c r="CN329" s="123"/>
      <c r="CX329" s="123"/>
      <c r="DH329" s="123"/>
      <c r="DR329" s="123"/>
      <c r="EB329" s="123"/>
      <c r="EL329" s="123"/>
      <c r="EV329" s="123"/>
      <c r="FF329" s="123"/>
      <c r="FP329" s="123"/>
      <c r="FZ329" s="123"/>
      <c r="GJ329" s="123"/>
      <c r="GT329" s="123"/>
      <c r="HD329" s="123"/>
      <c r="HN329" s="123"/>
      <c r="HX329" s="123"/>
    </row>
    <row xmlns:x14ac="http://schemas.microsoft.com/office/spreadsheetml/2009/9/ac" r="330" s="3" customFormat="true" x14ac:dyDescent="0.25">
      <c r="A330" s="384"/>
      <c r="B330" s="123"/>
      <c r="L330" s="123"/>
      <c r="V330" s="123"/>
      <c r="AF330" s="123"/>
      <c r="AP330" s="123"/>
      <c r="AZ330" s="123"/>
      <c r="BA330" s="123"/>
      <c r="BJ330" s="123"/>
      <c r="BT330" s="123"/>
      <c r="CD330" s="123"/>
      <c r="CN330" s="123"/>
      <c r="CX330" s="123"/>
      <c r="DH330" s="123"/>
      <c r="DR330" s="123"/>
      <c r="EB330" s="123"/>
      <c r="EL330" s="123"/>
      <c r="EV330" s="123"/>
      <c r="FF330" s="123"/>
      <c r="FP330" s="123"/>
      <c r="FZ330" s="123"/>
      <c r="GJ330" s="123"/>
      <c r="GT330" s="123"/>
      <c r="HD330" s="123"/>
      <c r="HN330" s="123"/>
      <c r="HX330" s="123"/>
    </row>
    <row xmlns:x14ac="http://schemas.microsoft.com/office/spreadsheetml/2009/9/ac" r="331" s="3" customFormat="true" x14ac:dyDescent="0.25">
      <c r="A331" s="384"/>
      <c r="B331" s="123"/>
      <c r="L331" s="123"/>
      <c r="V331" s="123"/>
      <c r="AF331" s="123"/>
      <c r="AP331" s="123"/>
      <c r="AZ331" s="123"/>
      <c r="BA331" s="123"/>
      <c r="BJ331" s="123"/>
      <c r="BT331" s="123"/>
      <c r="CD331" s="123"/>
      <c r="CN331" s="123"/>
      <c r="CX331" s="123"/>
      <c r="DH331" s="123"/>
      <c r="DR331" s="123"/>
      <c r="EB331" s="123"/>
      <c r="EL331" s="123"/>
      <c r="EV331" s="123"/>
      <c r="FF331" s="123"/>
      <c r="FP331" s="123"/>
      <c r="FZ331" s="123"/>
      <c r="GJ331" s="123"/>
      <c r="GT331" s="123"/>
      <c r="HD331" s="123"/>
      <c r="HN331" s="123"/>
      <c r="HX331" s="123"/>
    </row>
    <row xmlns:x14ac="http://schemas.microsoft.com/office/spreadsheetml/2009/9/ac" r="332" s="3" customFormat="true" x14ac:dyDescent="0.25">
      <c r="A332" s="384"/>
      <c r="B332" s="123"/>
      <c r="L332" s="123"/>
      <c r="V332" s="123"/>
      <c r="AF332" s="123"/>
      <c r="AP332" s="123"/>
      <c r="AZ332" s="123"/>
      <c r="BA332" s="123"/>
      <c r="BJ332" s="123"/>
      <c r="BT332" s="123"/>
      <c r="CD332" s="123"/>
      <c r="CN332" s="123"/>
      <c r="CX332" s="123"/>
      <c r="DH332" s="123"/>
      <c r="DR332" s="123"/>
      <c r="EB332" s="123"/>
      <c r="EL332" s="123"/>
      <c r="EV332" s="123"/>
      <c r="FF332" s="123"/>
      <c r="FP332" s="123"/>
      <c r="FZ332" s="123"/>
      <c r="GJ332" s="123"/>
      <c r="GT332" s="123"/>
      <c r="HD332" s="123"/>
      <c r="HN332" s="123"/>
      <c r="HX332" s="123"/>
    </row>
    <row xmlns:x14ac="http://schemas.microsoft.com/office/spreadsheetml/2009/9/ac" r="333" s="3" customFormat="true" x14ac:dyDescent="0.25">
      <c r="A333" s="384"/>
      <c r="B333" s="123"/>
      <c r="L333" s="123"/>
      <c r="V333" s="123"/>
      <c r="AF333" s="123"/>
      <c r="AP333" s="123"/>
      <c r="AZ333" s="123"/>
      <c r="BA333" s="123"/>
      <c r="BJ333" s="123"/>
      <c r="BT333" s="123"/>
      <c r="CD333" s="123"/>
      <c r="CN333" s="123"/>
      <c r="CX333" s="123"/>
      <c r="DH333" s="123"/>
      <c r="DR333" s="123"/>
      <c r="EB333" s="123"/>
      <c r="EL333" s="123"/>
      <c r="EV333" s="123"/>
      <c r="FF333" s="123"/>
      <c r="FP333" s="123"/>
      <c r="FZ333" s="123"/>
      <c r="GJ333" s="123"/>
      <c r="GT333" s="123"/>
      <c r="HD333" s="123"/>
      <c r="HN333" s="123"/>
      <c r="HX333" s="123"/>
    </row>
    <row xmlns:x14ac="http://schemas.microsoft.com/office/spreadsheetml/2009/9/ac" r="334" s="3" customFormat="true" x14ac:dyDescent="0.25">
      <c r="A334" s="384"/>
      <c r="B334" s="123"/>
      <c r="L334" s="123"/>
      <c r="V334" s="123"/>
      <c r="AF334" s="123"/>
      <c r="AP334" s="123"/>
      <c r="AZ334" s="123"/>
      <c r="BA334" s="123"/>
      <c r="BJ334" s="123"/>
      <c r="BT334" s="123"/>
      <c r="CD334" s="123"/>
      <c r="CN334" s="123"/>
      <c r="CX334" s="123"/>
      <c r="DH334" s="123"/>
      <c r="DR334" s="123"/>
      <c r="EB334" s="123"/>
      <c r="EL334" s="123"/>
      <c r="EV334" s="123"/>
      <c r="FF334" s="123"/>
      <c r="FP334" s="123"/>
      <c r="FZ334" s="123"/>
      <c r="GJ334" s="123"/>
      <c r="GT334" s="123"/>
      <c r="HD334" s="123"/>
      <c r="HN334" s="123"/>
      <c r="HX334" s="123"/>
    </row>
    <row xmlns:x14ac="http://schemas.microsoft.com/office/spreadsheetml/2009/9/ac" r="335" s="3" customFormat="true" x14ac:dyDescent="0.25">
      <c r="A335" s="384"/>
      <c r="B335" s="123"/>
      <c r="L335" s="123"/>
      <c r="V335" s="123"/>
      <c r="AF335" s="123"/>
      <c r="AP335" s="123"/>
      <c r="AZ335" s="123"/>
      <c r="BA335" s="123"/>
      <c r="BJ335" s="123"/>
      <c r="BT335" s="123"/>
      <c r="CD335" s="123"/>
      <c r="CN335" s="123"/>
      <c r="CX335" s="123"/>
      <c r="DH335" s="123"/>
      <c r="DR335" s="123"/>
      <c r="EB335" s="123"/>
      <c r="EL335" s="123"/>
      <c r="EV335" s="123"/>
      <c r="FF335" s="123"/>
      <c r="FP335" s="123"/>
      <c r="FZ335" s="123"/>
      <c r="GJ335" s="123"/>
      <c r="GT335" s="123"/>
      <c r="HD335" s="123"/>
      <c r="HN335" s="123"/>
      <c r="HX335" s="123"/>
    </row>
    <row xmlns:x14ac="http://schemas.microsoft.com/office/spreadsheetml/2009/9/ac" r="336" s="3" customFormat="true" x14ac:dyDescent="0.25">
      <c r="A336" s="384"/>
      <c r="B336" s="123"/>
      <c r="L336" s="123"/>
      <c r="V336" s="123"/>
      <c r="AF336" s="123"/>
      <c r="AP336" s="123"/>
      <c r="AZ336" s="123"/>
      <c r="BA336" s="123"/>
      <c r="BJ336" s="123"/>
      <c r="BT336" s="123"/>
      <c r="CD336" s="123"/>
      <c r="CN336" s="123"/>
      <c r="CX336" s="123"/>
      <c r="DH336" s="123"/>
      <c r="DR336" s="123"/>
      <c r="EB336" s="123"/>
      <c r="EL336" s="123"/>
      <c r="EV336" s="123"/>
      <c r="FF336" s="123"/>
      <c r="FP336" s="123"/>
      <c r="FZ336" s="123"/>
      <c r="GJ336" s="123"/>
      <c r="GT336" s="123"/>
      <c r="HD336" s="123"/>
      <c r="HN336" s="123"/>
      <c r="HX336" s="123"/>
    </row>
    <row xmlns:x14ac="http://schemas.microsoft.com/office/spreadsheetml/2009/9/ac" r="337" s="3" customFormat="true" x14ac:dyDescent="0.25">
      <c r="A337" s="384"/>
      <c r="B337" s="123"/>
      <c r="L337" s="123"/>
      <c r="V337" s="123"/>
      <c r="AF337" s="123"/>
      <c r="AP337" s="123"/>
      <c r="AZ337" s="123"/>
      <c r="BA337" s="123"/>
      <c r="BJ337" s="123"/>
      <c r="BT337" s="123"/>
      <c r="CD337" s="123"/>
      <c r="CN337" s="123"/>
      <c r="CX337" s="123"/>
      <c r="DH337" s="123"/>
      <c r="DR337" s="123"/>
      <c r="EB337" s="123"/>
      <c r="EL337" s="123"/>
      <c r="EV337" s="123"/>
      <c r="FF337" s="123"/>
      <c r="FP337" s="123"/>
      <c r="FZ337" s="123"/>
      <c r="GJ337" s="123"/>
      <c r="GT337" s="123"/>
      <c r="HD337" s="123"/>
      <c r="HN337" s="123"/>
      <c r="HX337" s="123"/>
    </row>
    <row xmlns:x14ac="http://schemas.microsoft.com/office/spreadsheetml/2009/9/ac" r="338" s="3" customFormat="true" x14ac:dyDescent="0.25">
      <c r="A338" s="384"/>
      <c r="B338" s="123"/>
      <c r="L338" s="123"/>
      <c r="V338" s="123"/>
      <c r="AF338" s="123"/>
      <c r="AP338" s="123"/>
      <c r="AZ338" s="123"/>
      <c r="BA338" s="123"/>
      <c r="BJ338" s="123"/>
      <c r="BT338" s="123"/>
      <c r="CD338" s="123"/>
      <c r="CN338" s="123"/>
      <c r="CX338" s="123"/>
      <c r="DH338" s="123"/>
      <c r="DR338" s="123"/>
      <c r="EB338" s="123"/>
      <c r="EL338" s="123"/>
      <c r="EV338" s="123"/>
      <c r="FF338" s="123"/>
      <c r="FP338" s="123"/>
      <c r="FZ338" s="123"/>
      <c r="GJ338" s="123"/>
      <c r="GT338" s="123"/>
      <c r="HD338" s="123"/>
      <c r="HN338" s="123"/>
      <c r="HX338" s="123"/>
    </row>
    <row xmlns:x14ac="http://schemas.microsoft.com/office/spreadsheetml/2009/9/ac" r="339" s="3" customFormat="true" x14ac:dyDescent="0.25">
      <c r="A339" s="384"/>
      <c r="B339" s="123"/>
      <c r="L339" s="123"/>
      <c r="V339" s="123"/>
      <c r="AF339" s="123"/>
      <c r="AP339" s="123"/>
      <c r="AZ339" s="123"/>
      <c r="BA339" s="123"/>
      <c r="BJ339" s="123"/>
      <c r="BT339" s="123"/>
      <c r="CD339" s="123"/>
      <c r="CN339" s="123"/>
      <c r="CX339" s="123"/>
      <c r="DH339" s="123"/>
      <c r="DR339" s="123"/>
      <c r="EB339" s="123"/>
      <c r="EL339" s="123"/>
      <c r="EV339" s="123"/>
      <c r="FF339" s="123"/>
      <c r="FP339" s="123"/>
      <c r="FZ339" s="123"/>
      <c r="GJ339" s="123"/>
      <c r="GT339" s="123"/>
      <c r="HD339" s="123"/>
      <c r="HN339" s="123"/>
      <c r="HX339" s="123"/>
    </row>
    <row xmlns:x14ac="http://schemas.microsoft.com/office/spreadsheetml/2009/9/ac" r="340" s="3" customFormat="true" x14ac:dyDescent="0.25">
      <c r="A340" s="384"/>
      <c r="B340" s="123"/>
      <c r="L340" s="123"/>
      <c r="V340" s="123"/>
      <c r="AF340" s="123"/>
      <c r="AP340" s="123"/>
      <c r="AZ340" s="123"/>
      <c r="BA340" s="123"/>
      <c r="BJ340" s="123"/>
      <c r="BT340" s="123"/>
      <c r="CD340" s="123"/>
      <c r="CN340" s="123"/>
      <c r="CX340" s="123"/>
      <c r="DH340" s="123"/>
      <c r="DR340" s="123"/>
      <c r="EB340" s="123"/>
      <c r="EL340" s="123"/>
      <c r="EV340" s="123"/>
      <c r="FF340" s="123"/>
      <c r="FP340" s="123"/>
      <c r="FZ340" s="123"/>
      <c r="GJ340" s="123"/>
      <c r="GT340" s="123"/>
      <c r="HD340" s="123"/>
      <c r="HN340" s="123"/>
      <c r="HX340" s="123"/>
    </row>
    <row xmlns:x14ac="http://schemas.microsoft.com/office/spreadsheetml/2009/9/ac" r="341" s="3" customFormat="true" x14ac:dyDescent="0.25">
      <c r="A341" s="384"/>
      <c r="B341" s="123"/>
      <c r="L341" s="123"/>
      <c r="V341" s="123"/>
      <c r="AF341" s="123"/>
      <c r="AP341" s="123"/>
      <c r="AZ341" s="123"/>
      <c r="BA341" s="123"/>
      <c r="BJ341" s="123"/>
      <c r="BT341" s="123"/>
      <c r="CD341" s="123"/>
      <c r="CN341" s="123"/>
      <c r="CX341" s="123"/>
      <c r="DH341" s="123"/>
      <c r="DR341" s="123"/>
      <c r="EB341" s="123"/>
      <c r="EL341" s="123"/>
      <c r="EV341" s="123"/>
      <c r="FF341" s="123"/>
      <c r="FP341" s="123"/>
      <c r="FZ341" s="123"/>
      <c r="GJ341" s="123"/>
      <c r="GT341" s="123"/>
      <c r="HD341" s="123"/>
      <c r="HN341" s="123"/>
      <c r="HX341" s="123"/>
    </row>
    <row xmlns:x14ac="http://schemas.microsoft.com/office/spreadsheetml/2009/9/ac" r="342" s="3" customFormat="true" x14ac:dyDescent="0.25">
      <c r="A342" s="384"/>
      <c r="B342" s="123"/>
      <c r="L342" s="123"/>
      <c r="V342" s="123"/>
      <c r="AF342" s="123"/>
      <c r="AP342" s="123"/>
      <c r="AZ342" s="123"/>
      <c r="BA342" s="123"/>
      <c r="BJ342" s="123"/>
      <c r="BT342" s="123"/>
      <c r="CD342" s="123"/>
      <c r="CN342" s="123"/>
      <c r="CX342" s="123"/>
      <c r="DH342" s="123"/>
      <c r="DR342" s="123"/>
      <c r="EB342" s="123"/>
      <c r="EL342" s="123"/>
      <c r="EV342" s="123"/>
      <c r="FF342" s="123"/>
      <c r="FP342" s="123"/>
      <c r="FZ342" s="123"/>
      <c r="GJ342" s="123"/>
      <c r="GT342" s="123"/>
      <c r="HD342" s="123"/>
      <c r="HN342" s="123"/>
      <c r="HX342" s="123"/>
    </row>
    <row xmlns:x14ac="http://schemas.microsoft.com/office/spreadsheetml/2009/9/ac" r="343" s="3" customFormat="true" x14ac:dyDescent="0.25">
      <c r="A343" s="384"/>
      <c r="B343" s="123"/>
      <c r="L343" s="123"/>
      <c r="V343" s="123"/>
      <c r="AF343" s="123"/>
      <c r="AP343" s="123"/>
      <c r="AZ343" s="123"/>
      <c r="BA343" s="123"/>
      <c r="BJ343" s="123"/>
      <c r="BT343" s="123"/>
      <c r="CD343" s="123"/>
      <c r="CN343" s="123"/>
      <c r="CX343" s="123"/>
      <c r="DH343" s="123"/>
      <c r="DR343" s="123"/>
      <c r="EB343" s="123"/>
      <c r="EL343" s="123"/>
      <c r="EV343" s="123"/>
      <c r="FF343" s="123"/>
      <c r="FP343" s="123"/>
      <c r="FZ343" s="123"/>
      <c r="GJ343" s="123"/>
      <c r="GT343" s="123"/>
      <c r="HD343" s="123"/>
      <c r="HN343" s="123"/>
      <c r="HX343" s="123"/>
    </row>
    <row xmlns:x14ac="http://schemas.microsoft.com/office/spreadsheetml/2009/9/ac" r="344" s="3" customFormat="true" x14ac:dyDescent="0.25">
      <c r="A344" s="384"/>
      <c r="B344" s="123"/>
      <c r="L344" s="123"/>
      <c r="V344" s="123"/>
      <c r="AF344" s="123"/>
      <c r="AP344" s="123"/>
      <c r="AZ344" s="123"/>
      <c r="BA344" s="123"/>
      <c r="BJ344" s="123"/>
      <c r="BT344" s="123"/>
      <c r="CD344" s="123"/>
      <c r="CN344" s="123"/>
      <c r="CX344" s="123"/>
      <c r="DH344" s="123"/>
      <c r="DR344" s="123"/>
      <c r="EB344" s="123"/>
      <c r="EL344" s="123"/>
      <c r="EV344" s="123"/>
      <c r="FF344" s="123"/>
      <c r="FP344" s="123"/>
      <c r="FZ344" s="123"/>
      <c r="GJ344" s="123"/>
      <c r="GT344" s="123"/>
      <c r="HD344" s="123"/>
      <c r="HN344" s="123"/>
      <c r="HX344" s="123"/>
    </row>
    <row xmlns:x14ac="http://schemas.microsoft.com/office/spreadsheetml/2009/9/ac" r="345" s="3" customFormat="true" x14ac:dyDescent="0.25">
      <c r="A345" s="384"/>
      <c r="B345" s="123"/>
      <c r="L345" s="123"/>
      <c r="V345" s="123"/>
      <c r="AF345" s="123"/>
      <c r="AP345" s="123"/>
      <c r="AZ345" s="123"/>
      <c r="BA345" s="123"/>
      <c r="BJ345" s="123"/>
      <c r="BT345" s="123"/>
      <c r="CD345" s="123"/>
      <c r="CN345" s="123"/>
      <c r="CX345" s="123"/>
      <c r="DH345" s="123"/>
      <c r="DR345" s="123"/>
      <c r="EB345" s="123"/>
      <c r="EL345" s="123"/>
      <c r="EV345" s="123"/>
      <c r="FF345" s="123"/>
      <c r="FP345" s="123"/>
      <c r="FZ345" s="123"/>
      <c r="GJ345" s="123"/>
      <c r="GT345" s="123"/>
      <c r="HD345" s="123"/>
      <c r="HN345" s="123"/>
      <c r="HX345" s="123"/>
    </row>
    <row xmlns:x14ac="http://schemas.microsoft.com/office/spreadsheetml/2009/9/ac" r="346" s="3" customFormat="true" x14ac:dyDescent="0.25">
      <c r="A346" s="384"/>
      <c r="B346" s="123"/>
      <c r="L346" s="123"/>
      <c r="V346" s="123"/>
      <c r="AF346" s="123"/>
      <c r="AP346" s="123"/>
      <c r="AZ346" s="123"/>
      <c r="BA346" s="123"/>
      <c r="BJ346" s="123"/>
      <c r="BT346" s="123"/>
      <c r="CD346" s="123"/>
      <c r="CN346" s="123"/>
      <c r="CX346" s="123"/>
      <c r="DH346" s="123"/>
      <c r="DR346" s="123"/>
      <c r="EB346" s="123"/>
      <c r="EL346" s="123"/>
      <c r="EV346" s="123"/>
      <c r="FF346" s="123"/>
      <c r="FP346" s="123"/>
      <c r="FZ346" s="123"/>
      <c r="GJ346" s="123"/>
      <c r="GT346" s="123"/>
      <c r="HD346" s="123"/>
      <c r="HN346" s="123"/>
      <c r="HX346" s="123"/>
    </row>
    <row xmlns:x14ac="http://schemas.microsoft.com/office/spreadsheetml/2009/9/ac" r="347" s="3" customFormat="true" x14ac:dyDescent="0.25">
      <c r="A347" s="384"/>
      <c r="B347" s="123"/>
      <c r="L347" s="123"/>
      <c r="V347" s="123"/>
      <c r="AF347" s="123"/>
      <c r="AP347" s="123"/>
      <c r="AZ347" s="123"/>
      <c r="BA347" s="123"/>
      <c r="BJ347" s="123"/>
      <c r="BT347" s="123"/>
      <c r="CD347" s="123"/>
      <c r="CN347" s="123"/>
      <c r="CX347" s="123"/>
      <c r="DH347" s="123"/>
      <c r="DR347" s="123"/>
      <c r="EB347" s="123"/>
      <c r="EL347" s="123"/>
      <c r="EV347" s="123"/>
      <c r="FF347" s="123"/>
      <c r="FP347" s="123"/>
      <c r="FZ347" s="123"/>
      <c r="GJ347" s="123"/>
      <c r="GT347" s="123"/>
      <c r="HD347" s="123"/>
      <c r="HN347" s="123"/>
      <c r="HX347" s="123"/>
    </row>
    <row xmlns:x14ac="http://schemas.microsoft.com/office/spreadsheetml/2009/9/ac" r="348" s="3" customFormat="true" x14ac:dyDescent="0.25">
      <c r="A348" s="384"/>
      <c r="B348" s="123"/>
      <c r="L348" s="123"/>
      <c r="V348" s="123"/>
      <c r="AF348" s="123"/>
      <c r="AP348" s="123"/>
      <c r="AZ348" s="123"/>
      <c r="BA348" s="123"/>
      <c r="BJ348" s="123"/>
      <c r="BT348" s="123"/>
      <c r="CD348" s="123"/>
      <c r="CN348" s="123"/>
      <c r="CX348" s="123"/>
      <c r="DH348" s="123"/>
      <c r="DR348" s="123"/>
      <c r="EB348" s="123"/>
      <c r="EL348" s="123"/>
      <c r="EV348" s="123"/>
      <c r="FF348" s="123"/>
      <c r="FP348" s="123"/>
      <c r="FZ348" s="123"/>
      <c r="GJ348" s="123"/>
      <c r="GT348" s="123"/>
      <c r="HD348" s="123"/>
      <c r="HN348" s="123"/>
      <c r="HX348" s="123"/>
    </row>
    <row xmlns:x14ac="http://schemas.microsoft.com/office/spreadsheetml/2009/9/ac" r="349" s="3" customFormat="true" x14ac:dyDescent="0.25">
      <c r="A349" s="384"/>
      <c r="B349" s="123"/>
      <c r="L349" s="123"/>
      <c r="V349" s="123"/>
      <c r="AF349" s="123"/>
      <c r="AP349" s="123"/>
      <c r="AZ349" s="123"/>
      <c r="BA349" s="123"/>
      <c r="BJ349" s="123"/>
      <c r="BT349" s="123"/>
      <c r="CD349" s="123"/>
      <c r="CN349" s="123"/>
      <c r="CX349" s="123"/>
      <c r="DH349" s="123"/>
      <c r="DR349" s="123"/>
      <c r="EB349" s="123"/>
      <c r="EL349" s="123"/>
      <c r="EV349" s="123"/>
      <c r="FF349" s="123"/>
      <c r="FP349" s="123"/>
      <c r="FZ349" s="123"/>
      <c r="GJ349" s="123"/>
      <c r="GT349" s="123"/>
      <c r="HD349" s="123"/>
      <c r="HN349" s="123"/>
      <c r="HX349" s="123"/>
    </row>
    <row xmlns:x14ac="http://schemas.microsoft.com/office/spreadsheetml/2009/9/ac" r="350" s="3" customFormat="true" x14ac:dyDescent="0.25">
      <c r="A350" s="384"/>
      <c r="B350" s="123"/>
      <c r="L350" s="123"/>
      <c r="V350" s="123"/>
      <c r="AF350" s="123"/>
      <c r="AP350" s="123"/>
      <c r="AZ350" s="123"/>
      <c r="BA350" s="123"/>
      <c r="BJ350" s="123"/>
      <c r="BT350" s="123"/>
      <c r="CD350" s="123"/>
      <c r="CN350" s="123"/>
      <c r="CX350" s="123"/>
      <c r="DH350" s="123"/>
      <c r="DR350" s="123"/>
      <c r="EB350" s="123"/>
      <c r="EL350" s="123"/>
      <c r="EV350" s="123"/>
      <c r="FF350" s="123"/>
      <c r="FP350" s="123"/>
      <c r="FZ350" s="123"/>
      <c r="GJ350" s="123"/>
      <c r="GT350" s="123"/>
      <c r="HD350" s="123"/>
      <c r="HN350" s="123"/>
      <c r="HX350" s="123"/>
    </row>
    <row xmlns:x14ac="http://schemas.microsoft.com/office/spreadsheetml/2009/9/ac" r="351" s="3" customFormat="true" x14ac:dyDescent="0.25">
      <c r="A351" s="384"/>
      <c r="B351" s="123"/>
      <c r="L351" s="123"/>
      <c r="V351" s="123"/>
      <c r="AF351" s="123"/>
      <c r="AP351" s="123"/>
      <c r="AZ351" s="123"/>
      <c r="BA351" s="123"/>
      <c r="BJ351" s="123"/>
      <c r="BT351" s="123"/>
      <c r="CD351" s="123"/>
      <c r="CN351" s="123"/>
      <c r="CX351" s="123"/>
      <c r="DH351" s="123"/>
      <c r="DR351" s="123"/>
      <c r="EB351" s="123"/>
      <c r="EL351" s="123"/>
      <c r="EV351" s="123"/>
      <c r="FF351" s="123"/>
      <c r="FP351" s="123"/>
      <c r="FZ351" s="123"/>
      <c r="GJ351" s="123"/>
      <c r="GT351" s="123"/>
      <c r="HD351" s="123"/>
      <c r="HN351" s="123"/>
      <c r="HX351" s="123"/>
    </row>
    <row xmlns:x14ac="http://schemas.microsoft.com/office/spreadsheetml/2009/9/ac" r="352" s="3" customFormat="true" x14ac:dyDescent="0.25">
      <c r="A352" s="384"/>
      <c r="B352" s="123"/>
      <c r="L352" s="123"/>
      <c r="V352" s="123"/>
      <c r="AF352" s="123"/>
      <c r="AP352" s="123"/>
      <c r="AZ352" s="123"/>
      <c r="BA352" s="123"/>
      <c r="BJ352" s="123"/>
      <c r="BT352" s="123"/>
      <c r="CD352" s="123"/>
      <c r="CN352" s="123"/>
      <c r="CX352" s="123"/>
      <c r="DH352" s="123"/>
      <c r="DR352" s="123"/>
      <c r="EB352" s="123"/>
      <c r="EL352" s="123"/>
      <c r="EV352" s="123"/>
      <c r="FF352" s="123"/>
      <c r="FP352" s="123"/>
      <c r="FZ352" s="123"/>
      <c r="GJ352" s="123"/>
      <c r="GT352" s="123"/>
      <c r="HD352" s="123"/>
      <c r="HN352" s="123"/>
      <c r="HX352" s="123"/>
    </row>
    <row xmlns:x14ac="http://schemas.microsoft.com/office/spreadsheetml/2009/9/ac" r="353" s="3" customFormat="true" x14ac:dyDescent="0.25">
      <c r="A353" s="384"/>
      <c r="B353" s="123"/>
      <c r="L353" s="123"/>
      <c r="V353" s="123"/>
      <c r="AF353" s="123"/>
      <c r="AP353" s="123"/>
      <c r="AZ353" s="123"/>
      <c r="BA353" s="123"/>
      <c r="BJ353" s="123"/>
      <c r="BT353" s="123"/>
      <c r="CD353" s="123"/>
      <c r="CN353" s="123"/>
      <c r="CX353" s="123"/>
      <c r="DH353" s="123"/>
      <c r="DR353" s="123"/>
      <c r="EB353" s="123"/>
      <c r="EL353" s="123"/>
      <c r="EV353" s="123"/>
      <c r="FF353" s="123"/>
      <c r="FP353" s="123"/>
      <c r="FZ353" s="123"/>
      <c r="GJ353" s="123"/>
      <c r="GT353" s="123"/>
      <c r="HD353" s="123"/>
      <c r="HN353" s="123"/>
      <c r="HX353" s="123"/>
    </row>
    <row xmlns:x14ac="http://schemas.microsoft.com/office/spreadsheetml/2009/9/ac" r="354" s="3" customFormat="true" x14ac:dyDescent="0.25">
      <c r="A354" s="384"/>
      <c r="B354" s="123"/>
      <c r="L354" s="123"/>
      <c r="V354" s="123"/>
      <c r="AF354" s="123"/>
      <c r="AP354" s="123"/>
      <c r="AZ354" s="123"/>
      <c r="BA354" s="123"/>
      <c r="BJ354" s="123"/>
      <c r="BT354" s="123"/>
      <c r="CD354" s="123"/>
      <c r="CN354" s="123"/>
      <c r="CX354" s="123"/>
      <c r="DH354" s="123"/>
      <c r="DR354" s="123"/>
      <c r="EB354" s="123"/>
      <c r="EL354" s="123"/>
      <c r="EV354" s="123"/>
      <c r="FF354" s="123"/>
      <c r="FP354" s="123"/>
      <c r="FZ354" s="123"/>
      <c r="GJ354" s="123"/>
      <c r="GT354" s="123"/>
      <c r="HD354" s="123"/>
      <c r="HN354" s="123"/>
      <c r="HX354" s="123"/>
    </row>
    <row xmlns:x14ac="http://schemas.microsoft.com/office/spreadsheetml/2009/9/ac" r="355" s="3" customFormat="true" x14ac:dyDescent="0.25">
      <c r="A355" s="384"/>
      <c r="B355" s="123"/>
      <c r="L355" s="123"/>
      <c r="V355" s="123"/>
      <c r="AF355" s="123"/>
      <c r="AP355" s="123"/>
      <c r="AZ355" s="123"/>
      <c r="BA355" s="123"/>
      <c r="BJ355" s="123"/>
      <c r="BT355" s="123"/>
      <c r="CD355" s="123"/>
      <c r="CN355" s="123"/>
      <c r="CX355" s="123"/>
      <c r="DH355" s="123"/>
      <c r="DR355" s="123"/>
      <c r="EB355" s="123"/>
      <c r="EL355" s="123"/>
      <c r="EV355" s="123"/>
      <c r="FF355" s="123"/>
      <c r="FP355" s="123"/>
      <c r="FZ355" s="123"/>
      <c r="GJ355" s="123"/>
      <c r="GT355" s="123"/>
      <c r="HD355" s="123"/>
      <c r="HN355" s="123"/>
      <c r="HX355" s="123"/>
    </row>
    <row xmlns:x14ac="http://schemas.microsoft.com/office/spreadsheetml/2009/9/ac" r="356" s="3" customFormat="true" x14ac:dyDescent="0.25">
      <c r="A356" s="384"/>
      <c r="B356" s="123"/>
      <c r="L356" s="123"/>
      <c r="V356" s="123"/>
      <c r="AF356" s="123"/>
      <c r="AP356" s="123"/>
      <c r="AZ356" s="123"/>
      <c r="BA356" s="123"/>
      <c r="BJ356" s="123"/>
      <c r="BT356" s="123"/>
      <c r="CD356" s="123"/>
      <c r="CN356" s="123"/>
      <c r="CX356" s="123"/>
      <c r="DH356" s="123"/>
      <c r="DR356" s="123"/>
      <c r="EB356" s="123"/>
      <c r="EL356" s="123"/>
      <c r="EV356" s="123"/>
      <c r="FF356" s="123"/>
      <c r="FP356" s="123"/>
      <c r="FZ356" s="123"/>
      <c r="GJ356" s="123"/>
      <c r="GT356" s="123"/>
      <c r="HD356" s="123"/>
      <c r="HN356" s="123"/>
      <c r="HX356" s="123"/>
    </row>
    <row xmlns:x14ac="http://schemas.microsoft.com/office/spreadsheetml/2009/9/ac" r="357" s="3" customFormat="true" x14ac:dyDescent="0.25">
      <c r="A357" s="384"/>
      <c r="B357" s="123"/>
      <c r="L357" s="123"/>
      <c r="V357" s="123"/>
      <c r="AF357" s="123"/>
      <c r="AP357" s="123"/>
      <c r="AZ357" s="123"/>
      <c r="BA357" s="123"/>
      <c r="BJ357" s="123"/>
      <c r="BT357" s="123"/>
      <c r="CD357" s="123"/>
      <c r="CN357" s="123"/>
      <c r="CX357" s="123"/>
      <c r="DH357" s="123"/>
      <c r="DR357" s="123"/>
      <c r="EB357" s="123"/>
      <c r="EL357" s="123"/>
      <c r="EV357" s="123"/>
      <c r="FF357" s="123"/>
      <c r="FP357" s="123"/>
      <c r="FZ357" s="123"/>
      <c r="GJ357" s="123"/>
      <c r="GT357" s="123"/>
      <c r="HD357" s="123"/>
      <c r="HN357" s="123"/>
      <c r="HX357" s="123"/>
    </row>
    <row xmlns:x14ac="http://schemas.microsoft.com/office/spreadsheetml/2009/9/ac" r="358" s="3" customFormat="true" x14ac:dyDescent="0.25">
      <c r="A358" s="384"/>
      <c r="B358" s="123"/>
      <c r="L358" s="123"/>
      <c r="V358" s="123"/>
      <c r="AF358" s="123"/>
      <c r="AP358" s="123"/>
      <c r="AZ358" s="123"/>
      <c r="BA358" s="123"/>
      <c r="BJ358" s="123"/>
      <c r="BT358" s="123"/>
      <c r="CD358" s="123"/>
      <c r="CN358" s="123"/>
      <c r="CX358" s="123"/>
      <c r="DH358" s="123"/>
      <c r="DR358" s="123"/>
      <c r="EB358" s="123"/>
      <c r="EL358" s="123"/>
      <c r="EV358" s="123"/>
      <c r="FF358" s="123"/>
      <c r="FP358" s="123"/>
      <c r="FZ358" s="123"/>
      <c r="GJ358" s="123"/>
      <c r="GT358" s="123"/>
      <c r="HD358" s="123"/>
      <c r="HN358" s="123"/>
      <c r="HX358" s="123"/>
    </row>
    <row xmlns:x14ac="http://schemas.microsoft.com/office/spreadsheetml/2009/9/ac" r="359" s="3" customFormat="true" x14ac:dyDescent="0.25">
      <c r="A359" s="384"/>
      <c r="B359" s="123"/>
      <c r="L359" s="123"/>
      <c r="V359" s="123"/>
      <c r="AF359" s="123"/>
      <c r="AP359" s="123"/>
      <c r="AZ359" s="123"/>
      <c r="BA359" s="123"/>
      <c r="BJ359" s="123"/>
      <c r="BT359" s="123"/>
      <c r="CD359" s="123"/>
      <c r="CN359" s="123"/>
      <c r="CX359" s="123"/>
      <c r="DH359" s="123"/>
      <c r="DR359" s="123"/>
      <c r="EB359" s="123"/>
      <c r="EL359" s="123"/>
      <c r="EV359" s="123"/>
      <c r="FF359" s="123"/>
      <c r="FP359" s="123"/>
      <c r="FZ359" s="123"/>
      <c r="GJ359" s="123"/>
      <c r="GT359" s="123"/>
      <c r="HD359" s="123"/>
      <c r="HN359" s="123"/>
      <c r="HX359" s="123"/>
    </row>
    <row xmlns:x14ac="http://schemas.microsoft.com/office/spreadsheetml/2009/9/ac" r="360" s="3" customFormat="true" x14ac:dyDescent="0.25">
      <c r="A360" s="384"/>
      <c r="B360" s="123"/>
      <c r="L360" s="123"/>
      <c r="V360" s="123"/>
      <c r="AF360" s="123"/>
      <c r="AP360" s="123"/>
      <c r="AZ360" s="123"/>
      <c r="BA360" s="123"/>
      <c r="BJ360" s="123"/>
      <c r="BT360" s="123"/>
      <c r="CD360" s="123"/>
      <c r="CN360" s="123"/>
      <c r="CX360" s="123"/>
      <c r="DH360" s="123"/>
      <c r="DR360" s="123"/>
      <c r="EB360" s="123"/>
      <c r="EL360" s="123"/>
      <c r="EV360" s="123"/>
      <c r="FF360" s="123"/>
      <c r="FP360" s="123"/>
      <c r="FZ360" s="123"/>
      <c r="GJ360" s="123"/>
      <c r="GT360" s="123"/>
      <c r="HD360" s="123"/>
      <c r="HN360" s="123"/>
      <c r="HX360" s="123"/>
    </row>
    <row xmlns:x14ac="http://schemas.microsoft.com/office/spreadsheetml/2009/9/ac" r="361" s="3" customFormat="true" x14ac:dyDescent="0.25">
      <c r="A361" s="384"/>
      <c r="B361" s="123"/>
      <c r="L361" s="123"/>
      <c r="V361" s="123"/>
      <c r="AF361" s="123"/>
      <c r="AP361" s="123"/>
      <c r="AZ361" s="123"/>
      <c r="BA361" s="123"/>
      <c r="BJ361" s="123"/>
      <c r="BT361" s="123"/>
      <c r="CD361" s="123"/>
      <c r="CN361" s="123"/>
      <c r="CX361" s="123"/>
      <c r="DH361" s="123"/>
      <c r="DR361" s="123"/>
      <c r="EB361" s="123"/>
      <c r="EL361" s="123"/>
      <c r="EV361" s="123"/>
      <c r="FF361" s="123"/>
      <c r="FP361" s="123"/>
      <c r="FZ361" s="123"/>
      <c r="GJ361" s="123"/>
      <c r="GT361" s="123"/>
      <c r="HD361" s="123"/>
      <c r="HN361" s="123"/>
      <c r="HX361" s="123"/>
    </row>
    <row xmlns:x14ac="http://schemas.microsoft.com/office/spreadsheetml/2009/9/ac" r="362" s="3" customFormat="true" x14ac:dyDescent="0.25">
      <c r="A362" s="384"/>
      <c r="B362" s="123"/>
      <c r="L362" s="123"/>
      <c r="V362" s="123"/>
      <c r="AF362" s="123"/>
      <c r="AP362" s="123"/>
      <c r="AZ362" s="123"/>
      <c r="BA362" s="123"/>
      <c r="BJ362" s="123"/>
      <c r="BT362" s="123"/>
      <c r="CD362" s="123"/>
      <c r="CN362" s="123"/>
      <c r="CX362" s="123"/>
      <c r="DH362" s="123"/>
      <c r="DR362" s="123"/>
      <c r="EB362" s="123"/>
      <c r="EL362" s="123"/>
      <c r="EV362" s="123"/>
      <c r="FF362" s="123"/>
      <c r="FP362" s="123"/>
      <c r="FZ362" s="123"/>
      <c r="GJ362" s="123"/>
      <c r="GT362" s="123"/>
      <c r="HD362" s="123"/>
      <c r="HN362" s="123"/>
      <c r="HX362" s="123"/>
    </row>
    <row xmlns:x14ac="http://schemas.microsoft.com/office/spreadsheetml/2009/9/ac" r="363" s="3" customFormat="true" x14ac:dyDescent="0.25">
      <c r="A363" s="384"/>
      <c r="B363" s="123"/>
      <c r="L363" s="123"/>
      <c r="V363" s="123"/>
      <c r="AF363" s="123"/>
      <c r="AP363" s="123"/>
      <c r="AZ363" s="123"/>
      <c r="BA363" s="123"/>
      <c r="BJ363" s="123"/>
      <c r="BT363" s="123"/>
      <c r="CD363" s="123"/>
      <c r="CN363" s="123"/>
      <c r="CX363" s="123"/>
      <c r="DH363" s="123"/>
      <c r="DR363" s="123"/>
      <c r="EB363" s="123"/>
      <c r="EL363" s="123"/>
      <c r="EV363" s="123"/>
      <c r="FF363" s="123"/>
      <c r="FP363" s="123"/>
      <c r="FZ363" s="123"/>
      <c r="GJ363" s="123"/>
      <c r="GT363" s="123"/>
      <c r="HD363" s="123"/>
      <c r="HN363" s="123"/>
      <c r="HX363" s="123"/>
    </row>
    <row xmlns:x14ac="http://schemas.microsoft.com/office/spreadsheetml/2009/9/ac" r="364" s="3" customFormat="true" x14ac:dyDescent="0.25">
      <c r="A364" s="384"/>
      <c r="B364" s="123"/>
      <c r="L364" s="123"/>
      <c r="V364" s="123"/>
      <c r="AF364" s="123"/>
      <c r="AP364" s="123"/>
      <c r="AZ364" s="123"/>
      <c r="BA364" s="123"/>
      <c r="BJ364" s="123"/>
      <c r="BT364" s="123"/>
      <c r="CD364" s="123"/>
      <c r="CN364" s="123"/>
      <c r="CX364" s="123"/>
      <c r="DH364" s="123"/>
      <c r="DR364" s="123"/>
      <c r="EB364" s="123"/>
      <c r="EL364" s="123"/>
      <c r="EV364" s="123"/>
      <c r="FF364" s="123"/>
      <c r="FP364" s="123"/>
      <c r="FZ364" s="123"/>
      <c r="GJ364" s="123"/>
      <c r="GT364" s="123"/>
      <c r="HD364" s="123"/>
      <c r="HN364" s="123"/>
      <c r="HX364" s="123"/>
    </row>
    <row xmlns:x14ac="http://schemas.microsoft.com/office/spreadsheetml/2009/9/ac" r="365" s="3" customFormat="true" x14ac:dyDescent="0.25">
      <c r="A365" s="384"/>
      <c r="B365" s="123"/>
      <c r="L365" s="123"/>
      <c r="V365" s="123"/>
      <c r="AF365" s="123"/>
      <c r="AP365" s="123"/>
      <c r="AZ365" s="123"/>
      <c r="BA365" s="123"/>
      <c r="BJ365" s="123"/>
      <c r="BT365" s="123"/>
      <c r="CD365" s="123"/>
      <c r="CN365" s="123"/>
      <c r="CX365" s="123"/>
      <c r="DH365" s="123"/>
      <c r="DR365" s="123"/>
      <c r="EB365" s="123"/>
      <c r="EL365" s="123"/>
      <c r="EV365" s="123"/>
      <c r="FF365" s="123"/>
      <c r="FP365" s="123"/>
      <c r="FZ365" s="123"/>
      <c r="GJ365" s="123"/>
      <c r="GT365" s="123"/>
      <c r="HD365" s="123"/>
      <c r="HN365" s="123"/>
      <c r="HX365" s="123"/>
    </row>
    <row xmlns:x14ac="http://schemas.microsoft.com/office/spreadsheetml/2009/9/ac" r="366" s="3" customFormat="true" x14ac:dyDescent="0.25">
      <c r="A366" s="384"/>
      <c r="B366" s="123"/>
      <c r="L366" s="123"/>
      <c r="V366" s="123"/>
      <c r="AF366" s="123"/>
      <c r="AP366" s="123"/>
      <c r="AZ366" s="123"/>
      <c r="BA366" s="123"/>
      <c r="BJ366" s="123"/>
      <c r="BT366" s="123"/>
      <c r="CD366" s="123"/>
      <c r="CN366" s="123"/>
      <c r="CX366" s="123"/>
      <c r="DH366" s="123"/>
      <c r="DR366" s="123"/>
      <c r="EB366" s="123"/>
      <c r="EL366" s="123"/>
      <c r="EV366" s="123"/>
      <c r="FF366" s="123"/>
      <c r="FP366" s="123"/>
      <c r="FZ366" s="123"/>
      <c r="GJ366" s="123"/>
      <c r="GT366" s="123"/>
      <c r="HD366" s="123"/>
      <c r="HN366" s="123"/>
      <c r="HX366" s="123"/>
    </row>
    <row xmlns:x14ac="http://schemas.microsoft.com/office/spreadsheetml/2009/9/ac" r="367" s="3" customFormat="true" x14ac:dyDescent="0.25">
      <c r="A367" s="384"/>
      <c r="B367" s="123"/>
      <c r="L367" s="123"/>
      <c r="V367" s="123"/>
      <c r="AF367" s="123"/>
      <c r="AP367" s="123"/>
      <c r="AZ367" s="123"/>
      <c r="BA367" s="123"/>
      <c r="BJ367" s="123"/>
      <c r="BT367" s="123"/>
      <c r="CD367" s="123"/>
      <c r="CN367" s="123"/>
      <c r="CX367" s="123"/>
      <c r="DH367" s="123"/>
      <c r="DR367" s="123"/>
      <c r="EB367" s="123"/>
      <c r="EL367" s="123"/>
      <c r="EV367" s="123"/>
      <c r="FF367" s="123"/>
      <c r="FP367" s="123"/>
      <c r="FZ367" s="123"/>
      <c r="GJ367" s="123"/>
      <c r="GT367" s="123"/>
      <c r="HD367" s="123"/>
      <c r="HN367" s="123"/>
      <c r="HX367" s="123"/>
    </row>
    <row xmlns:x14ac="http://schemas.microsoft.com/office/spreadsheetml/2009/9/ac" r="368" s="3" customFormat="true" x14ac:dyDescent="0.25">
      <c r="A368" s="384"/>
      <c r="B368" s="123"/>
      <c r="L368" s="123"/>
      <c r="V368" s="123"/>
      <c r="AF368" s="123"/>
      <c r="AP368" s="123"/>
      <c r="AZ368" s="123"/>
      <c r="BA368" s="123"/>
      <c r="BJ368" s="123"/>
      <c r="BT368" s="123"/>
      <c r="CD368" s="123"/>
      <c r="CN368" s="123"/>
      <c r="CX368" s="123"/>
      <c r="DH368" s="123"/>
      <c r="DR368" s="123"/>
      <c r="EB368" s="123"/>
      <c r="EL368" s="123"/>
      <c r="EV368" s="123"/>
      <c r="FF368" s="123"/>
      <c r="FP368" s="123"/>
      <c r="FZ368" s="123"/>
      <c r="GJ368" s="123"/>
      <c r="GT368" s="123"/>
      <c r="HD368" s="123"/>
      <c r="HN368" s="123"/>
      <c r="HX368" s="123"/>
    </row>
    <row xmlns:x14ac="http://schemas.microsoft.com/office/spreadsheetml/2009/9/ac" r="369" s="3" customFormat="true" x14ac:dyDescent="0.25">
      <c r="A369" s="384"/>
      <c r="B369" s="123"/>
      <c r="L369" s="123"/>
      <c r="V369" s="123"/>
      <c r="AF369" s="123"/>
      <c r="AP369" s="123"/>
      <c r="AZ369" s="123"/>
      <c r="BA369" s="123"/>
      <c r="BJ369" s="123"/>
      <c r="BT369" s="123"/>
      <c r="CD369" s="123"/>
      <c r="CN369" s="123"/>
      <c r="CX369" s="123"/>
      <c r="DH369" s="123"/>
      <c r="DR369" s="123"/>
      <c r="EB369" s="123"/>
      <c r="EL369" s="123"/>
      <c r="EV369" s="123"/>
      <c r="FF369" s="123"/>
      <c r="FP369" s="123"/>
      <c r="FZ369" s="123"/>
      <c r="GJ369" s="123"/>
      <c r="GT369" s="123"/>
      <c r="HD369" s="123"/>
      <c r="HN369" s="123"/>
      <c r="HX369" s="123"/>
    </row>
    <row xmlns:x14ac="http://schemas.microsoft.com/office/spreadsheetml/2009/9/ac" r="370" s="3" customFormat="true" x14ac:dyDescent="0.25">
      <c r="A370" s="384"/>
      <c r="B370" s="123"/>
      <c r="L370" s="123"/>
      <c r="V370" s="123"/>
      <c r="AF370" s="123"/>
      <c r="AP370" s="123"/>
      <c r="AZ370" s="123"/>
      <c r="BA370" s="123"/>
      <c r="BJ370" s="123"/>
      <c r="BT370" s="123"/>
      <c r="CD370" s="123"/>
      <c r="CN370" s="123"/>
      <c r="CX370" s="123"/>
      <c r="DH370" s="123"/>
      <c r="DR370" s="123"/>
      <c r="EB370" s="123"/>
      <c r="EL370" s="123"/>
      <c r="EV370" s="123"/>
      <c r="FF370" s="123"/>
      <c r="FP370" s="123"/>
      <c r="FZ370" s="123"/>
      <c r="GJ370" s="123"/>
      <c r="GT370" s="123"/>
      <c r="HD370" s="123"/>
      <c r="HN370" s="123"/>
      <c r="HX370" s="123"/>
    </row>
    <row xmlns:x14ac="http://schemas.microsoft.com/office/spreadsheetml/2009/9/ac" r="371" s="3" customFormat="true" x14ac:dyDescent="0.25">
      <c r="A371" s="384"/>
      <c r="B371" s="123"/>
      <c r="L371" s="123"/>
      <c r="V371" s="123"/>
      <c r="AF371" s="123"/>
      <c r="AP371" s="123"/>
      <c r="AZ371" s="123"/>
      <c r="BA371" s="123"/>
      <c r="BJ371" s="123"/>
      <c r="BT371" s="123"/>
      <c r="CD371" s="123"/>
      <c r="CN371" s="123"/>
      <c r="CX371" s="123"/>
      <c r="DH371" s="123"/>
      <c r="DR371" s="123"/>
      <c r="EB371" s="123"/>
      <c r="EL371" s="123"/>
      <c r="EV371" s="123"/>
      <c r="FF371" s="123"/>
      <c r="FP371" s="123"/>
      <c r="FZ371" s="123"/>
      <c r="GJ371" s="123"/>
      <c r="GT371" s="123"/>
      <c r="HD371" s="123"/>
      <c r="HN371" s="123"/>
      <c r="HX371" s="123"/>
    </row>
    <row xmlns:x14ac="http://schemas.microsoft.com/office/spreadsheetml/2009/9/ac" r="372" s="3" customFormat="true" x14ac:dyDescent="0.25">
      <c r="A372" s="384"/>
      <c r="B372" s="123"/>
      <c r="L372" s="123"/>
      <c r="V372" s="123"/>
      <c r="AF372" s="123"/>
      <c r="AP372" s="123"/>
      <c r="AZ372" s="123"/>
      <c r="BA372" s="123"/>
      <c r="BJ372" s="123"/>
      <c r="BT372" s="123"/>
      <c r="CD372" s="123"/>
      <c r="CN372" s="123"/>
      <c r="CX372" s="123"/>
      <c r="DH372" s="123"/>
      <c r="DR372" s="123"/>
      <c r="EB372" s="123"/>
      <c r="EL372" s="123"/>
      <c r="EV372" s="123"/>
      <c r="FF372" s="123"/>
      <c r="FP372" s="123"/>
      <c r="FZ372" s="123"/>
      <c r="GJ372" s="123"/>
      <c r="GT372" s="123"/>
      <c r="HD372" s="123"/>
      <c r="HN372" s="123"/>
      <c r="HX372" s="123"/>
    </row>
    <row xmlns:x14ac="http://schemas.microsoft.com/office/spreadsheetml/2009/9/ac" r="373" s="3" customFormat="true" x14ac:dyDescent="0.25">
      <c r="A373" s="384"/>
      <c r="B373" s="123"/>
      <c r="L373" s="123"/>
      <c r="V373" s="123"/>
      <c r="AF373" s="123"/>
      <c r="AP373" s="123"/>
      <c r="AZ373" s="123"/>
      <c r="BA373" s="123"/>
      <c r="BJ373" s="123"/>
      <c r="BT373" s="123"/>
      <c r="CD373" s="123"/>
      <c r="CN373" s="123"/>
      <c r="CX373" s="123"/>
      <c r="DH373" s="123"/>
      <c r="DR373" s="123"/>
      <c r="EB373" s="123"/>
      <c r="EL373" s="123"/>
      <c r="EV373" s="123"/>
      <c r="FF373" s="123"/>
      <c r="FP373" s="123"/>
      <c r="FZ373" s="123"/>
      <c r="GJ373" s="123"/>
      <c r="GT373" s="123"/>
      <c r="HD373" s="123"/>
      <c r="HN373" s="123"/>
      <c r="HX373" s="123"/>
    </row>
    <row xmlns:x14ac="http://schemas.microsoft.com/office/spreadsheetml/2009/9/ac" r="374" s="3" customFormat="true" x14ac:dyDescent="0.25">
      <c r="A374" s="384"/>
      <c r="B374" s="123"/>
      <c r="L374" s="123"/>
      <c r="V374" s="123"/>
      <c r="AF374" s="123"/>
      <c r="AP374" s="123"/>
      <c r="AZ374" s="123"/>
      <c r="BA374" s="123"/>
      <c r="BJ374" s="123"/>
      <c r="BT374" s="123"/>
      <c r="CD374" s="123"/>
      <c r="CN374" s="123"/>
      <c r="CX374" s="123"/>
      <c r="DH374" s="123"/>
      <c r="DR374" s="123"/>
      <c r="EB374" s="123"/>
      <c r="EL374" s="123"/>
      <c r="EV374" s="123"/>
      <c r="FF374" s="123"/>
      <c r="FP374" s="123"/>
      <c r="FZ374" s="123"/>
      <c r="GJ374" s="123"/>
      <c r="GT374" s="123"/>
      <c r="HD374" s="123"/>
      <c r="HN374" s="123"/>
      <c r="HX374" s="123"/>
    </row>
    <row xmlns:x14ac="http://schemas.microsoft.com/office/spreadsheetml/2009/9/ac" r="375" s="3" customFormat="true" x14ac:dyDescent="0.25">
      <c r="A375" s="384"/>
      <c r="B375" s="123"/>
      <c r="L375" s="123"/>
      <c r="V375" s="123"/>
      <c r="AF375" s="123"/>
      <c r="AP375" s="123"/>
      <c r="AZ375" s="123"/>
      <c r="BA375" s="123"/>
      <c r="BJ375" s="123"/>
      <c r="BT375" s="123"/>
      <c r="CD375" s="123"/>
      <c r="CN375" s="123"/>
      <c r="CX375" s="123"/>
      <c r="DH375" s="123"/>
      <c r="DR375" s="123"/>
      <c r="EB375" s="123"/>
      <c r="EL375" s="123"/>
      <c r="EV375" s="123"/>
      <c r="FF375" s="123"/>
      <c r="FP375" s="123"/>
      <c r="FZ375" s="123"/>
      <c r="GJ375" s="123"/>
      <c r="GT375" s="123"/>
      <c r="HD375" s="123"/>
      <c r="HN375" s="123"/>
      <c r="HX375" s="123"/>
    </row>
    <row xmlns:x14ac="http://schemas.microsoft.com/office/spreadsheetml/2009/9/ac" r="376" s="3" customFormat="true" x14ac:dyDescent="0.25">
      <c r="A376" s="384"/>
      <c r="B376" s="123"/>
      <c r="L376" s="123"/>
      <c r="V376" s="123"/>
      <c r="AF376" s="123"/>
      <c r="AP376" s="123"/>
      <c r="AZ376" s="123"/>
      <c r="BA376" s="123"/>
      <c r="BJ376" s="123"/>
      <c r="BT376" s="123"/>
      <c r="CD376" s="123"/>
      <c r="CN376" s="123"/>
      <c r="CX376" s="123"/>
      <c r="DH376" s="123"/>
      <c r="DR376" s="123"/>
      <c r="EB376" s="123"/>
      <c r="EL376" s="123"/>
      <c r="EV376" s="123"/>
      <c r="FF376" s="123"/>
      <c r="FP376" s="123"/>
      <c r="FZ376" s="123"/>
      <c r="GJ376" s="123"/>
      <c r="GT376" s="123"/>
      <c r="HD376" s="123"/>
      <c r="HN376" s="123"/>
      <c r="HX376" s="123"/>
    </row>
    <row xmlns:x14ac="http://schemas.microsoft.com/office/spreadsheetml/2009/9/ac" r="377" s="3" customFormat="true" x14ac:dyDescent="0.25">
      <c r="A377" s="384"/>
      <c r="B377" s="123"/>
      <c r="L377" s="123"/>
      <c r="V377" s="123"/>
      <c r="AF377" s="123"/>
      <c r="AP377" s="123"/>
      <c r="AZ377" s="123"/>
      <c r="BA377" s="123"/>
      <c r="BJ377" s="123"/>
      <c r="BT377" s="123"/>
      <c r="CD377" s="123"/>
      <c r="CN377" s="123"/>
      <c r="CX377" s="123"/>
      <c r="DH377" s="123"/>
      <c r="DR377" s="123"/>
      <c r="EB377" s="123"/>
      <c r="EL377" s="123"/>
      <c r="EV377" s="123"/>
      <c r="FF377" s="123"/>
      <c r="FP377" s="123"/>
      <c r="FZ377" s="123"/>
      <c r="GJ377" s="123"/>
      <c r="GT377" s="123"/>
      <c r="HD377" s="123"/>
      <c r="HN377" s="123"/>
      <c r="HX377" s="123"/>
    </row>
    <row xmlns:x14ac="http://schemas.microsoft.com/office/spreadsheetml/2009/9/ac" r="378" s="3" customFormat="true" x14ac:dyDescent="0.25">
      <c r="A378" s="384"/>
      <c r="B378" s="123"/>
      <c r="L378" s="123"/>
      <c r="V378" s="123"/>
      <c r="AF378" s="123"/>
      <c r="AP378" s="123"/>
      <c r="AZ378" s="123"/>
      <c r="BA378" s="123"/>
      <c r="BJ378" s="123"/>
      <c r="BT378" s="123"/>
      <c r="CD378" s="123"/>
      <c r="CN378" s="123"/>
      <c r="CX378" s="123"/>
      <c r="DH378" s="123"/>
      <c r="DR378" s="123"/>
      <c r="EB378" s="123"/>
      <c r="EL378" s="123"/>
      <c r="EV378" s="123"/>
      <c r="FF378" s="123"/>
      <c r="FP378" s="123"/>
      <c r="FZ378" s="123"/>
      <c r="GJ378" s="123"/>
      <c r="GT378" s="123"/>
      <c r="HD378" s="123"/>
      <c r="HN378" s="123"/>
      <c r="HX378" s="123"/>
    </row>
    <row xmlns:x14ac="http://schemas.microsoft.com/office/spreadsheetml/2009/9/ac" r="379" s="3" customFormat="true" x14ac:dyDescent="0.25">
      <c r="A379" s="384"/>
      <c r="B379" s="123"/>
      <c r="L379" s="123"/>
      <c r="V379" s="123"/>
      <c r="AF379" s="123"/>
      <c r="AP379" s="123"/>
      <c r="AZ379" s="123"/>
      <c r="BA379" s="123"/>
      <c r="BJ379" s="123"/>
      <c r="BT379" s="123"/>
      <c r="CD379" s="123"/>
      <c r="CN379" s="123"/>
      <c r="CX379" s="123"/>
      <c r="DH379" s="123"/>
      <c r="DR379" s="123"/>
      <c r="EB379" s="123"/>
      <c r="EL379" s="123"/>
      <c r="EV379" s="123"/>
      <c r="FF379" s="123"/>
      <c r="FP379" s="123"/>
      <c r="FZ379" s="123"/>
      <c r="GJ379" s="123"/>
      <c r="GT379" s="123"/>
      <c r="HD379" s="123"/>
      <c r="HN379" s="123"/>
      <c r="HX379" s="123"/>
    </row>
    <row xmlns:x14ac="http://schemas.microsoft.com/office/spreadsheetml/2009/9/ac" r="380" s="3" customFormat="true" x14ac:dyDescent="0.25">
      <c r="A380" s="384"/>
      <c r="B380" s="123"/>
      <c r="L380" s="123"/>
      <c r="V380" s="123"/>
      <c r="AF380" s="123"/>
      <c r="AP380" s="123"/>
      <c r="AZ380" s="123"/>
      <c r="BA380" s="123"/>
      <c r="BJ380" s="123"/>
      <c r="BT380" s="123"/>
      <c r="CD380" s="123"/>
      <c r="CN380" s="123"/>
      <c r="CX380" s="123"/>
      <c r="DH380" s="123"/>
      <c r="DR380" s="123"/>
      <c r="EB380" s="123"/>
      <c r="EL380" s="123"/>
      <c r="EV380" s="123"/>
      <c r="FF380" s="123"/>
      <c r="FP380" s="123"/>
      <c r="FZ380" s="123"/>
      <c r="GJ380" s="123"/>
      <c r="GT380" s="123"/>
      <c r="HD380" s="123"/>
      <c r="HN380" s="123"/>
      <c r="HX380" s="123"/>
    </row>
    <row xmlns:x14ac="http://schemas.microsoft.com/office/spreadsheetml/2009/9/ac" r="381" s="3" customFormat="true" x14ac:dyDescent="0.25">
      <c r="A381" s="384"/>
      <c r="B381" s="123"/>
      <c r="L381" s="123"/>
      <c r="V381" s="123"/>
      <c r="AF381" s="123"/>
      <c r="AP381" s="123"/>
      <c r="AZ381" s="123"/>
      <c r="BA381" s="123"/>
      <c r="BJ381" s="123"/>
      <c r="BT381" s="123"/>
      <c r="CD381" s="123"/>
      <c r="CN381" s="123"/>
      <c r="CX381" s="123"/>
      <c r="DH381" s="123"/>
      <c r="DR381" s="123"/>
      <c r="EB381" s="123"/>
      <c r="EL381" s="123"/>
      <c r="EV381" s="123"/>
      <c r="FF381" s="123"/>
      <c r="FP381" s="123"/>
      <c r="FZ381" s="123"/>
      <c r="GJ381" s="123"/>
      <c r="GT381" s="123"/>
      <c r="HD381" s="123"/>
      <c r="HN381" s="123"/>
      <c r="HX381" s="123"/>
    </row>
    <row xmlns:x14ac="http://schemas.microsoft.com/office/spreadsheetml/2009/9/ac" r="382" s="3" customFormat="true" x14ac:dyDescent="0.25">
      <c r="A382" s="384"/>
      <c r="B382" s="123"/>
      <c r="L382" s="123"/>
      <c r="V382" s="123"/>
      <c r="AF382" s="123"/>
      <c r="AP382" s="123"/>
      <c r="AZ382" s="123"/>
      <c r="BA382" s="123"/>
      <c r="BJ382" s="123"/>
      <c r="BT382" s="123"/>
      <c r="CD382" s="123"/>
      <c r="CN382" s="123"/>
      <c r="CX382" s="123"/>
      <c r="DH382" s="123"/>
      <c r="DR382" s="123"/>
      <c r="EB382" s="123"/>
      <c r="EL382" s="123"/>
      <c r="EV382" s="123"/>
      <c r="FF382" s="123"/>
      <c r="FP382" s="123"/>
      <c r="FZ382" s="123"/>
      <c r="GJ382" s="123"/>
      <c r="GT382" s="123"/>
      <c r="HD382" s="123"/>
      <c r="HN382" s="123"/>
      <c r="HX382" s="123"/>
    </row>
    <row xmlns:x14ac="http://schemas.microsoft.com/office/spreadsheetml/2009/9/ac" r="383" s="3" customFormat="true" x14ac:dyDescent="0.25">
      <c r="A383" s="384"/>
      <c r="B383" s="123"/>
      <c r="L383" s="123"/>
      <c r="V383" s="123"/>
      <c r="AF383" s="123"/>
      <c r="AP383" s="123"/>
      <c r="AZ383" s="123"/>
      <c r="BA383" s="123"/>
      <c r="BJ383" s="123"/>
      <c r="BT383" s="123"/>
      <c r="CD383" s="123"/>
      <c r="CN383" s="123"/>
      <c r="CX383" s="123"/>
      <c r="DH383" s="123"/>
      <c r="DR383" s="123"/>
      <c r="EB383" s="123"/>
      <c r="EL383" s="123"/>
      <c r="EV383" s="123"/>
      <c r="FF383" s="123"/>
      <c r="FP383" s="123"/>
      <c r="FZ383" s="123"/>
      <c r="GJ383" s="123"/>
      <c r="GT383" s="123"/>
      <c r="HD383" s="123"/>
      <c r="HN383" s="123"/>
      <c r="HX383" s="123"/>
    </row>
    <row xmlns:x14ac="http://schemas.microsoft.com/office/spreadsheetml/2009/9/ac" r="384" s="3" customFormat="true" x14ac:dyDescent="0.25">
      <c r="A384" s="384"/>
      <c r="B384" s="123"/>
      <c r="L384" s="123"/>
      <c r="V384" s="123"/>
      <c r="AF384" s="123"/>
      <c r="AP384" s="123"/>
      <c r="AZ384" s="123"/>
      <c r="BA384" s="123"/>
      <c r="BJ384" s="123"/>
      <c r="BT384" s="123"/>
      <c r="CD384" s="123"/>
      <c r="CN384" s="123"/>
      <c r="CX384" s="123"/>
      <c r="DH384" s="123"/>
      <c r="DR384" s="123"/>
      <c r="EB384" s="123"/>
      <c r="EL384" s="123"/>
      <c r="EV384" s="123"/>
      <c r="FF384" s="123"/>
      <c r="FP384" s="123"/>
      <c r="FZ384" s="123"/>
      <c r="GJ384" s="123"/>
      <c r="GT384" s="123"/>
      <c r="HD384" s="123"/>
      <c r="HN384" s="123"/>
      <c r="HX384" s="123"/>
    </row>
    <row xmlns:x14ac="http://schemas.microsoft.com/office/spreadsheetml/2009/9/ac" r="385" s="3" customFormat="true" x14ac:dyDescent="0.25">
      <c r="A385" s="384"/>
      <c r="B385" s="123"/>
      <c r="L385" s="123"/>
      <c r="V385" s="123"/>
      <c r="AF385" s="123"/>
      <c r="AP385" s="123"/>
      <c r="AZ385" s="123"/>
      <c r="BA385" s="123"/>
      <c r="BJ385" s="123"/>
      <c r="BT385" s="123"/>
      <c r="CD385" s="123"/>
      <c r="CN385" s="123"/>
      <c r="CX385" s="123"/>
      <c r="DH385" s="123"/>
      <c r="DR385" s="123"/>
      <c r="EB385" s="123"/>
      <c r="EL385" s="123"/>
      <c r="EV385" s="123"/>
      <c r="FF385" s="123"/>
      <c r="FP385" s="123"/>
      <c r="FZ385" s="123"/>
      <c r="GJ385" s="123"/>
      <c r="GT385" s="123"/>
      <c r="HD385" s="123"/>
      <c r="HN385" s="123"/>
      <c r="HX385" s="123"/>
    </row>
    <row xmlns:x14ac="http://schemas.microsoft.com/office/spreadsheetml/2009/9/ac" r="386" s="3" customFormat="true" x14ac:dyDescent="0.25">
      <c r="A386" s="384"/>
      <c r="B386" s="123"/>
      <c r="L386" s="123"/>
      <c r="V386" s="123"/>
      <c r="AF386" s="123"/>
      <c r="AP386" s="123"/>
      <c r="AZ386" s="123"/>
      <c r="BA386" s="123"/>
      <c r="BJ386" s="123"/>
      <c r="BT386" s="123"/>
      <c r="CD386" s="123"/>
      <c r="CN386" s="123"/>
      <c r="CX386" s="123"/>
      <c r="DH386" s="123"/>
      <c r="DR386" s="123"/>
      <c r="EB386" s="123"/>
      <c r="EL386" s="123"/>
      <c r="EV386" s="123"/>
      <c r="FF386" s="123"/>
      <c r="FP386" s="123"/>
      <c r="FZ386" s="123"/>
      <c r="GJ386" s="123"/>
      <c r="GT386" s="123"/>
      <c r="HD386" s="123"/>
      <c r="HN386" s="123"/>
      <c r="HX386" s="123"/>
    </row>
    <row xmlns:x14ac="http://schemas.microsoft.com/office/spreadsheetml/2009/9/ac" r="387" s="3" customFormat="true" x14ac:dyDescent="0.25">
      <c r="A387" s="384"/>
      <c r="B387" s="123"/>
      <c r="L387" s="123"/>
      <c r="V387" s="123"/>
      <c r="AF387" s="123"/>
      <c r="AP387" s="123"/>
      <c r="AZ387" s="123"/>
      <c r="BA387" s="123"/>
      <c r="BJ387" s="123"/>
      <c r="BT387" s="123"/>
      <c r="CD387" s="123"/>
      <c r="CN387" s="123"/>
      <c r="CX387" s="123"/>
      <c r="DH387" s="123"/>
      <c r="DR387" s="123"/>
      <c r="EB387" s="123"/>
      <c r="EL387" s="123"/>
      <c r="EV387" s="123"/>
      <c r="FF387" s="123"/>
      <c r="FP387" s="123"/>
      <c r="FZ387" s="123"/>
      <c r="GJ387" s="123"/>
      <c r="GT387" s="123"/>
      <c r="HD387" s="123"/>
      <c r="HN387" s="123"/>
      <c r="HX387" s="123"/>
    </row>
    <row xmlns:x14ac="http://schemas.microsoft.com/office/spreadsheetml/2009/9/ac" r="388" s="3" customFormat="true" x14ac:dyDescent="0.25">
      <c r="A388" s="384"/>
      <c r="B388" s="123"/>
      <c r="L388" s="123"/>
      <c r="V388" s="123"/>
      <c r="AF388" s="123"/>
      <c r="AP388" s="123"/>
      <c r="AZ388" s="123"/>
      <c r="BA388" s="123"/>
      <c r="BJ388" s="123"/>
      <c r="BT388" s="123"/>
      <c r="CD388" s="123"/>
      <c r="CN388" s="123"/>
      <c r="CX388" s="123"/>
      <c r="DH388" s="123"/>
      <c r="DR388" s="123"/>
      <c r="EB388" s="123"/>
      <c r="EL388" s="123"/>
      <c r="EV388" s="123"/>
      <c r="FF388" s="123"/>
      <c r="FP388" s="123"/>
      <c r="FZ388" s="123"/>
      <c r="GJ388" s="123"/>
      <c r="GT388" s="123"/>
      <c r="HD388" s="123"/>
      <c r="HN388" s="123"/>
      <c r="HX388" s="123"/>
    </row>
    <row xmlns:x14ac="http://schemas.microsoft.com/office/spreadsheetml/2009/9/ac" r="389" s="3" customFormat="true" x14ac:dyDescent="0.25">
      <c r="A389" s="384"/>
      <c r="B389" s="123"/>
      <c r="L389" s="123"/>
      <c r="V389" s="123"/>
      <c r="AF389" s="123"/>
      <c r="AP389" s="123"/>
      <c r="AZ389" s="123"/>
      <c r="BA389" s="123"/>
      <c r="BJ389" s="123"/>
      <c r="BT389" s="123"/>
      <c r="CD389" s="123"/>
      <c r="CN389" s="123"/>
      <c r="CX389" s="123"/>
      <c r="DH389" s="123"/>
      <c r="DR389" s="123"/>
      <c r="EB389" s="123"/>
      <c r="EL389" s="123"/>
      <c r="EV389" s="123"/>
      <c r="FF389" s="123"/>
      <c r="FP389" s="123"/>
      <c r="FZ389" s="123"/>
      <c r="GJ389" s="123"/>
      <c r="GT389" s="123"/>
      <c r="HD389" s="123"/>
      <c r="HN389" s="123"/>
      <c r="HX389" s="123"/>
    </row>
    <row xmlns:x14ac="http://schemas.microsoft.com/office/spreadsheetml/2009/9/ac" r="390" s="3" customFormat="true" x14ac:dyDescent="0.25">
      <c r="A390" s="384"/>
      <c r="B390" s="123"/>
      <c r="L390" s="123"/>
      <c r="V390" s="123"/>
      <c r="AF390" s="123"/>
      <c r="AP390" s="123"/>
      <c r="AZ390" s="123"/>
      <c r="BA390" s="123"/>
      <c r="BJ390" s="123"/>
      <c r="BT390" s="123"/>
      <c r="CD390" s="123"/>
      <c r="CN390" s="123"/>
      <c r="CX390" s="123"/>
      <c r="DH390" s="123"/>
      <c r="DR390" s="123"/>
      <c r="EB390" s="123"/>
      <c r="EL390" s="123"/>
      <c r="EV390" s="123"/>
      <c r="FF390" s="123"/>
      <c r="FP390" s="123"/>
      <c r="FZ390" s="123"/>
      <c r="GJ390" s="123"/>
      <c r="GT390" s="123"/>
      <c r="HD390" s="123"/>
      <c r="HN390" s="123"/>
      <c r="HX390" s="123"/>
    </row>
    <row xmlns:x14ac="http://schemas.microsoft.com/office/spreadsheetml/2009/9/ac" r="391" s="3" customFormat="true" x14ac:dyDescent="0.25">
      <c r="A391" s="384"/>
      <c r="B391" s="123"/>
      <c r="L391" s="123"/>
      <c r="V391" s="123"/>
      <c r="AF391" s="123"/>
      <c r="AP391" s="123"/>
      <c r="AZ391" s="123"/>
      <c r="BA391" s="123"/>
      <c r="BJ391" s="123"/>
      <c r="BT391" s="123"/>
      <c r="CD391" s="123"/>
      <c r="CN391" s="123"/>
      <c r="CX391" s="123"/>
      <c r="DH391" s="123"/>
      <c r="DR391" s="123"/>
      <c r="EB391" s="123"/>
      <c r="EL391" s="123"/>
      <c r="EV391" s="123"/>
      <c r="FF391" s="123"/>
      <c r="FP391" s="123"/>
      <c r="FZ391" s="123"/>
      <c r="GJ391" s="123"/>
      <c r="GT391" s="123"/>
      <c r="HD391" s="123"/>
      <c r="HN391" s="123"/>
      <c r="HX391" s="123"/>
    </row>
    <row xmlns:x14ac="http://schemas.microsoft.com/office/spreadsheetml/2009/9/ac" r="392" s="3" customFormat="true" x14ac:dyDescent="0.25">
      <c r="A392" s="384"/>
      <c r="B392" s="123"/>
      <c r="L392" s="123"/>
      <c r="V392" s="123"/>
      <c r="AF392" s="123"/>
      <c r="AP392" s="123"/>
      <c r="AZ392" s="123"/>
      <c r="BA392" s="123"/>
      <c r="BJ392" s="123"/>
      <c r="BT392" s="123"/>
      <c r="CD392" s="123"/>
      <c r="CN392" s="123"/>
      <c r="CX392" s="123"/>
      <c r="DH392" s="123"/>
      <c r="DR392" s="123"/>
      <c r="EB392" s="123"/>
      <c r="EL392" s="123"/>
      <c r="EV392" s="123"/>
      <c r="FF392" s="123"/>
      <c r="FP392" s="123"/>
      <c r="FZ392" s="123"/>
      <c r="GJ392" s="123"/>
      <c r="GT392" s="123"/>
      <c r="HD392" s="123"/>
      <c r="HN392" s="123"/>
      <c r="HX392" s="123"/>
    </row>
    <row xmlns:x14ac="http://schemas.microsoft.com/office/spreadsheetml/2009/9/ac" r="393" s="3" customFormat="true" x14ac:dyDescent="0.25">
      <c r="A393" s="384"/>
      <c r="B393" s="123"/>
      <c r="L393" s="123"/>
      <c r="V393" s="123"/>
      <c r="AF393" s="123"/>
      <c r="AP393" s="123"/>
      <c r="AZ393" s="123"/>
      <c r="BA393" s="123"/>
      <c r="BJ393" s="123"/>
      <c r="BT393" s="123"/>
      <c r="CD393" s="123"/>
      <c r="CN393" s="123"/>
      <c r="CX393" s="123"/>
      <c r="DH393" s="123"/>
      <c r="DR393" s="123"/>
      <c r="EB393" s="123"/>
      <c r="EL393" s="123"/>
      <c r="EV393" s="123"/>
      <c r="FF393" s="123"/>
      <c r="FP393" s="123"/>
      <c r="FZ393" s="123"/>
      <c r="GJ393" s="123"/>
      <c r="GT393" s="123"/>
      <c r="HD393" s="123"/>
      <c r="HN393" s="123"/>
      <c r="HX393" s="123"/>
    </row>
    <row xmlns:x14ac="http://schemas.microsoft.com/office/spreadsheetml/2009/9/ac" r="394" s="3" customFormat="true" x14ac:dyDescent="0.25">
      <c r="A394" s="384"/>
      <c r="B394" s="123"/>
      <c r="L394" s="123"/>
      <c r="V394" s="123"/>
      <c r="AF394" s="123"/>
      <c r="AP394" s="123"/>
      <c r="AZ394" s="123"/>
      <c r="BA394" s="123"/>
      <c r="BJ394" s="123"/>
      <c r="BT394" s="123"/>
      <c r="CD394" s="123"/>
      <c r="CN394" s="123"/>
      <c r="CX394" s="123"/>
      <c r="DH394" s="123"/>
      <c r="DR394" s="123"/>
      <c r="EB394" s="123"/>
      <c r="EL394" s="123"/>
      <c r="EV394" s="123"/>
      <c r="FF394" s="123"/>
      <c r="FP394" s="123"/>
      <c r="FZ394" s="123"/>
      <c r="GJ394" s="123"/>
      <c r="GT394" s="123"/>
      <c r="HD394" s="123"/>
      <c r="HN394" s="123"/>
      <c r="HX394" s="123"/>
    </row>
    <row xmlns:x14ac="http://schemas.microsoft.com/office/spreadsheetml/2009/9/ac" r="395" s="3" customFormat="true" x14ac:dyDescent="0.25">
      <c r="A395" s="384"/>
      <c r="B395" s="123"/>
      <c r="L395" s="123"/>
      <c r="V395" s="123"/>
      <c r="AF395" s="123"/>
      <c r="AP395" s="123"/>
      <c r="AZ395" s="123"/>
      <c r="BA395" s="123"/>
      <c r="BJ395" s="123"/>
      <c r="BT395" s="123"/>
      <c r="CD395" s="123"/>
      <c r="CN395" s="123"/>
      <c r="CX395" s="123"/>
      <c r="DH395" s="123"/>
      <c r="DR395" s="123"/>
      <c r="EB395" s="123"/>
      <c r="EL395" s="123"/>
      <c r="EV395" s="123"/>
      <c r="FF395" s="123"/>
      <c r="FP395" s="123"/>
      <c r="FZ395" s="123"/>
      <c r="GJ395" s="123"/>
      <c r="GT395" s="123"/>
      <c r="HD395" s="123"/>
      <c r="HN395" s="123"/>
      <c r="HX395" s="123"/>
    </row>
    <row xmlns:x14ac="http://schemas.microsoft.com/office/spreadsheetml/2009/9/ac" r="396" s="3" customFormat="true" x14ac:dyDescent="0.25">
      <c r="A396" s="384"/>
      <c r="B396" s="123"/>
      <c r="L396" s="123"/>
      <c r="V396" s="123"/>
      <c r="AF396" s="123"/>
      <c r="AP396" s="123"/>
      <c r="AZ396" s="123"/>
      <c r="BA396" s="123"/>
      <c r="BJ396" s="123"/>
      <c r="BT396" s="123"/>
      <c r="CD396" s="123"/>
      <c r="CN396" s="123"/>
      <c r="CX396" s="123"/>
      <c r="DH396" s="123"/>
      <c r="DR396" s="123"/>
      <c r="EB396" s="123"/>
      <c r="EL396" s="123"/>
      <c r="EV396" s="123"/>
      <c r="FF396" s="123"/>
      <c r="FP396" s="123"/>
      <c r="FZ396" s="123"/>
      <c r="GJ396" s="123"/>
      <c r="GT396" s="123"/>
      <c r="HD396" s="123"/>
      <c r="HN396" s="123"/>
      <c r="HX396" s="123"/>
    </row>
    <row xmlns:x14ac="http://schemas.microsoft.com/office/spreadsheetml/2009/9/ac" r="397" s="3" customFormat="true" x14ac:dyDescent="0.25">
      <c r="A397" s="384"/>
      <c r="B397" s="123"/>
      <c r="L397" s="123"/>
      <c r="V397" s="123"/>
      <c r="AF397" s="123"/>
      <c r="AP397" s="123"/>
      <c r="AZ397" s="123"/>
      <c r="BA397" s="123"/>
      <c r="BJ397" s="123"/>
      <c r="BT397" s="123"/>
      <c r="CD397" s="123"/>
      <c r="CN397" s="123"/>
      <c r="CX397" s="123"/>
      <c r="DH397" s="123"/>
      <c r="DR397" s="123"/>
      <c r="EB397" s="123"/>
      <c r="EL397" s="123"/>
      <c r="EV397" s="123"/>
      <c r="FF397" s="123"/>
      <c r="FP397" s="123"/>
      <c r="FZ397" s="123"/>
      <c r="GJ397" s="123"/>
      <c r="GT397" s="123"/>
      <c r="HD397" s="123"/>
      <c r="HN397" s="123"/>
      <c r="HX397" s="123"/>
    </row>
    <row xmlns:x14ac="http://schemas.microsoft.com/office/spreadsheetml/2009/9/ac" r="398" s="3" customFormat="true" x14ac:dyDescent="0.25">
      <c r="A398" s="384"/>
      <c r="B398" s="123"/>
      <c r="L398" s="123"/>
      <c r="V398" s="123"/>
      <c r="AF398" s="123"/>
      <c r="AP398" s="123"/>
      <c r="AZ398" s="123"/>
      <c r="BA398" s="123"/>
      <c r="BJ398" s="123"/>
      <c r="BT398" s="123"/>
      <c r="CD398" s="123"/>
      <c r="CN398" s="123"/>
      <c r="CX398" s="123"/>
      <c r="DH398" s="123"/>
      <c r="DR398" s="123"/>
      <c r="EB398" s="123"/>
      <c r="EL398" s="123"/>
      <c r="EV398" s="123"/>
      <c r="FF398" s="123"/>
      <c r="FP398" s="123"/>
      <c r="FZ398" s="123"/>
      <c r="GJ398" s="123"/>
      <c r="GT398" s="123"/>
      <c r="HD398" s="123"/>
      <c r="HN398" s="123"/>
      <c r="HX398" s="123"/>
    </row>
    <row xmlns:x14ac="http://schemas.microsoft.com/office/spreadsheetml/2009/9/ac" r="399" s="3" customFormat="true" x14ac:dyDescent="0.25">
      <c r="A399" s="384"/>
      <c r="B399" s="123"/>
      <c r="L399" s="123"/>
      <c r="V399" s="123"/>
      <c r="AF399" s="123"/>
      <c r="AP399" s="123"/>
      <c r="AZ399" s="123"/>
      <c r="BA399" s="123"/>
      <c r="BJ399" s="123"/>
      <c r="BT399" s="123"/>
      <c r="CD399" s="123"/>
      <c r="CN399" s="123"/>
      <c r="CX399" s="123"/>
      <c r="DH399" s="123"/>
      <c r="DR399" s="123"/>
      <c r="EB399" s="123"/>
      <c r="EL399" s="123"/>
      <c r="EV399" s="123"/>
      <c r="FF399" s="123"/>
      <c r="FP399" s="123"/>
      <c r="FZ399" s="123"/>
      <c r="GJ399" s="123"/>
      <c r="GT399" s="123"/>
      <c r="HD399" s="123"/>
      <c r="HN399" s="123"/>
      <c r="HX399" s="123"/>
    </row>
    <row xmlns:x14ac="http://schemas.microsoft.com/office/spreadsheetml/2009/9/ac" r="400" s="3" customFormat="true" x14ac:dyDescent="0.25">
      <c r="A400" s="384"/>
      <c r="B400" s="123"/>
      <c r="L400" s="123"/>
      <c r="V400" s="123"/>
      <c r="AF400" s="123"/>
      <c r="AP400" s="123"/>
      <c r="AZ400" s="123"/>
      <c r="BA400" s="123"/>
      <c r="BJ400" s="123"/>
      <c r="BT400" s="123"/>
      <c r="CD400" s="123"/>
      <c r="CN400" s="123"/>
      <c r="CX400" s="123"/>
      <c r="DH400" s="123"/>
      <c r="DR400" s="123"/>
      <c r="EB400" s="123"/>
      <c r="EL400" s="123"/>
      <c r="EV400" s="123"/>
      <c r="FF400" s="123"/>
      <c r="FP400" s="123"/>
      <c r="FZ400" s="123"/>
      <c r="GJ400" s="123"/>
      <c r="GT400" s="123"/>
      <c r="HD400" s="123"/>
      <c r="HN400" s="123"/>
      <c r="HX400" s="123"/>
    </row>
    <row xmlns:x14ac="http://schemas.microsoft.com/office/spreadsheetml/2009/9/ac" r="401" s="3" customFormat="true" x14ac:dyDescent="0.25">
      <c r="A401" s="384"/>
      <c r="B401" s="123"/>
      <c r="L401" s="123"/>
      <c r="V401" s="123"/>
      <c r="AF401" s="123"/>
      <c r="AP401" s="123"/>
      <c r="AZ401" s="123"/>
      <c r="BA401" s="123"/>
      <c r="BJ401" s="123"/>
      <c r="BT401" s="123"/>
      <c r="CD401" s="123"/>
      <c r="CN401" s="123"/>
      <c r="CX401" s="123"/>
      <c r="DH401" s="123"/>
      <c r="DR401" s="123"/>
      <c r="EB401" s="123"/>
      <c r="EL401" s="123"/>
      <c r="EV401" s="123"/>
      <c r="FF401" s="123"/>
      <c r="FP401" s="123"/>
      <c r="FZ401" s="123"/>
      <c r="GJ401" s="123"/>
      <c r="GT401" s="123"/>
      <c r="HD401" s="123"/>
      <c r="HN401" s="123"/>
      <c r="HX401" s="123"/>
    </row>
    <row xmlns:x14ac="http://schemas.microsoft.com/office/spreadsheetml/2009/9/ac" r="402" s="3" customFormat="true" x14ac:dyDescent="0.25">
      <c r="A402" s="384"/>
      <c r="B402" s="123"/>
      <c r="L402" s="123"/>
      <c r="V402" s="123"/>
      <c r="AF402" s="123"/>
      <c r="AP402" s="123"/>
      <c r="AZ402" s="123"/>
      <c r="BA402" s="123"/>
      <c r="BJ402" s="123"/>
      <c r="BT402" s="123"/>
      <c r="CD402" s="123"/>
      <c r="CN402" s="123"/>
      <c r="CX402" s="123"/>
      <c r="DH402" s="123"/>
      <c r="DR402" s="123"/>
      <c r="EB402" s="123"/>
      <c r="EL402" s="123"/>
      <c r="EV402" s="123"/>
      <c r="FF402" s="123"/>
      <c r="FP402" s="123"/>
      <c r="FZ402" s="123"/>
      <c r="GJ402" s="123"/>
      <c r="GT402" s="123"/>
      <c r="HD402" s="123"/>
      <c r="HN402" s="123"/>
      <c r="HX402" s="123"/>
    </row>
    <row xmlns:x14ac="http://schemas.microsoft.com/office/spreadsheetml/2009/9/ac" r="403" s="3" customFormat="true" x14ac:dyDescent="0.25">
      <c r="A403" s="384"/>
      <c r="B403" s="123"/>
      <c r="L403" s="123"/>
      <c r="V403" s="123"/>
      <c r="AF403" s="123"/>
      <c r="AP403" s="123"/>
      <c r="AZ403" s="123"/>
      <c r="BA403" s="123"/>
      <c r="BJ403" s="123"/>
      <c r="BT403" s="123"/>
      <c r="CD403" s="123"/>
      <c r="CN403" s="123"/>
      <c r="CX403" s="123"/>
      <c r="DH403" s="123"/>
      <c r="DR403" s="123"/>
      <c r="EB403" s="123"/>
      <c r="EL403" s="123"/>
      <c r="EV403" s="123"/>
      <c r="FF403" s="123"/>
      <c r="FP403" s="123"/>
      <c r="FZ403" s="123"/>
      <c r="GJ403" s="123"/>
      <c r="GT403" s="123"/>
      <c r="HD403" s="123"/>
      <c r="HN403" s="123"/>
      <c r="HX403" s="123"/>
    </row>
    <row xmlns:x14ac="http://schemas.microsoft.com/office/spreadsheetml/2009/9/ac" r="404" s="3" customFormat="true" x14ac:dyDescent="0.25">
      <c r="A404" s="384"/>
      <c r="B404" s="123"/>
      <c r="L404" s="123"/>
      <c r="V404" s="123"/>
      <c r="AF404" s="123"/>
      <c r="AP404" s="123"/>
      <c r="AZ404" s="123"/>
      <c r="BA404" s="123"/>
      <c r="BJ404" s="123"/>
      <c r="BT404" s="123"/>
      <c r="CD404" s="123"/>
      <c r="CN404" s="123"/>
      <c r="CX404" s="123"/>
      <c r="DH404" s="123"/>
      <c r="DR404" s="123"/>
      <c r="EB404" s="123"/>
      <c r="EL404" s="123"/>
      <c r="EV404" s="123"/>
      <c r="FF404" s="123"/>
      <c r="FP404" s="123"/>
      <c r="FZ404" s="123"/>
      <c r="GJ404" s="123"/>
      <c r="GT404" s="123"/>
      <c r="HD404" s="123"/>
      <c r="HN404" s="123"/>
      <c r="HX404" s="123"/>
    </row>
    <row xmlns:x14ac="http://schemas.microsoft.com/office/spreadsheetml/2009/9/ac" r="405" s="3" customFormat="true" x14ac:dyDescent="0.25">
      <c r="A405" s="384"/>
      <c r="B405" s="123"/>
      <c r="L405" s="123"/>
      <c r="V405" s="123"/>
      <c r="AF405" s="123"/>
      <c r="AP405" s="123"/>
      <c r="AZ405" s="123"/>
      <c r="BA405" s="123"/>
      <c r="BJ405" s="123"/>
      <c r="BT405" s="123"/>
      <c r="CD405" s="123"/>
      <c r="CN405" s="123"/>
      <c r="CX405" s="123"/>
      <c r="DH405" s="123"/>
      <c r="DR405" s="123"/>
      <c r="EB405" s="123"/>
      <c r="EL405" s="123"/>
      <c r="EV405" s="123"/>
      <c r="FF405" s="123"/>
      <c r="FP405" s="123"/>
      <c r="FZ405" s="123"/>
      <c r="GJ405" s="123"/>
      <c r="GT405" s="123"/>
      <c r="HD405" s="123"/>
      <c r="HN405" s="123"/>
      <c r="HX405" s="123"/>
    </row>
    <row xmlns:x14ac="http://schemas.microsoft.com/office/spreadsheetml/2009/9/ac" r="406" s="3" customFormat="true" x14ac:dyDescent="0.25">
      <c r="A406" s="384"/>
      <c r="B406" s="123"/>
      <c r="L406" s="123"/>
      <c r="V406" s="123"/>
      <c r="AF406" s="123"/>
      <c r="AP406" s="123"/>
      <c r="AZ406" s="123"/>
      <c r="BA406" s="123"/>
      <c r="BJ406" s="123"/>
      <c r="BT406" s="123"/>
      <c r="CD406" s="123"/>
      <c r="CN406" s="123"/>
      <c r="CX406" s="123"/>
      <c r="DH406" s="123"/>
      <c r="DR406" s="123"/>
      <c r="EB406" s="123"/>
      <c r="EL406" s="123"/>
      <c r="EV406" s="123"/>
      <c r="FF406" s="123"/>
      <c r="FP406" s="123"/>
      <c r="FZ406" s="123"/>
      <c r="GJ406" s="123"/>
      <c r="GT406" s="123"/>
      <c r="HD406" s="123"/>
      <c r="HN406" s="123"/>
      <c r="HX406" s="123"/>
    </row>
    <row xmlns:x14ac="http://schemas.microsoft.com/office/spreadsheetml/2009/9/ac" r="407" s="3" customFormat="true" x14ac:dyDescent="0.25">
      <c r="A407" s="384"/>
      <c r="B407" s="123"/>
      <c r="L407" s="123"/>
      <c r="V407" s="123"/>
      <c r="AF407" s="123"/>
      <c r="AP407" s="123"/>
      <c r="AZ407" s="123"/>
      <c r="BA407" s="123"/>
      <c r="BJ407" s="123"/>
      <c r="BT407" s="123"/>
      <c r="CD407" s="123"/>
      <c r="CN407" s="123"/>
      <c r="CX407" s="123"/>
      <c r="DH407" s="123"/>
      <c r="DR407" s="123"/>
      <c r="EB407" s="123"/>
      <c r="EL407" s="123"/>
      <c r="EV407" s="123"/>
      <c r="FF407" s="123"/>
      <c r="FP407" s="123"/>
      <c r="FZ407" s="123"/>
      <c r="GJ407" s="123"/>
      <c r="GT407" s="123"/>
      <c r="HD407" s="123"/>
      <c r="HN407" s="123"/>
      <c r="HX407" s="123"/>
    </row>
    <row xmlns:x14ac="http://schemas.microsoft.com/office/spreadsheetml/2009/9/ac" r="408" s="3" customFormat="true" x14ac:dyDescent="0.25">
      <c r="A408" s="384"/>
      <c r="B408" s="123"/>
      <c r="L408" s="123"/>
      <c r="V408" s="123"/>
      <c r="AF408" s="123"/>
      <c r="AP408" s="123"/>
      <c r="AZ408" s="123"/>
      <c r="BA408" s="123"/>
      <c r="BJ408" s="123"/>
      <c r="BT408" s="123"/>
      <c r="CD408" s="123"/>
      <c r="CN408" s="123"/>
      <c r="CX408" s="123"/>
      <c r="DH408" s="123"/>
      <c r="DR408" s="123"/>
      <c r="EB408" s="123"/>
      <c r="EL408" s="123"/>
      <c r="EV408" s="123"/>
      <c r="FF408" s="123"/>
      <c r="FP408" s="123"/>
      <c r="FZ408" s="123"/>
      <c r="GJ408" s="123"/>
      <c r="GT408" s="123"/>
      <c r="HD408" s="123"/>
      <c r="HN408" s="123"/>
      <c r="HX408" s="123"/>
    </row>
    <row xmlns:x14ac="http://schemas.microsoft.com/office/spreadsheetml/2009/9/ac" r="409" s="3" customFormat="true" x14ac:dyDescent="0.25">
      <c r="A409" s="384"/>
      <c r="B409" s="123"/>
      <c r="L409" s="123"/>
      <c r="V409" s="123"/>
      <c r="AF409" s="123"/>
      <c r="AP409" s="123"/>
      <c r="AZ409" s="123"/>
      <c r="BA409" s="123"/>
      <c r="BJ409" s="123"/>
      <c r="BT409" s="123"/>
      <c r="CD409" s="123"/>
      <c r="CN409" s="123"/>
      <c r="CX409" s="123"/>
      <c r="DH409" s="123"/>
      <c r="DR409" s="123"/>
      <c r="EB409" s="123"/>
      <c r="EL409" s="123"/>
      <c r="EV409" s="123"/>
      <c r="FF409" s="123"/>
      <c r="FP409" s="123"/>
      <c r="FZ409" s="123"/>
      <c r="GJ409" s="123"/>
      <c r="GT409" s="123"/>
      <c r="HD409" s="123"/>
      <c r="HN409" s="123"/>
      <c r="HX409" s="123"/>
    </row>
    <row xmlns:x14ac="http://schemas.microsoft.com/office/spreadsheetml/2009/9/ac" r="410" s="3" customFormat="true" x14ac:dyDescent="0.25">
      <c r="A410" s="384"/>
      <c r="B410" s="123"/>
      <c r="L410" s="123"/>
      <c r="V410" s="123"/>
      <c r="AF410" s="123"/>
      <c r="AP410" s="123"/>
      <c r="AZ410" s="123"/>
      <c r="BA410" s="123"/>
      <c r="BJ410" s="123"/>
      <c r="BT410" s="123"/>
      <c r="CD410" s="123"/>
      <c r="CN410" s="123"/>
      <c r="CX410" s="123"/>
      <c r="DH410" s="123"/>
      <c r="DR410" s="123"/>
      <c r="EB410" s="123"/>
      <c r="EL410" s="123"/>
      <c r="EV410" s="123"/>
      <c r="FF410" s="123"/>
      <c r="FP410" s="123"/>
      <c r="FZ410" s="123"/>
      <c r="GJ410" s="123"/>
      <c r="GT410" s="123"/>
      <c r="HD410" s="123"/>
      <c r="HN410" s="123"/>
      <c r="HX410" s="123"/>
    </row>
    <row xmlns:x14ac="http://schemas.microsoft.com/office/spreadsheetml/2009/9/ac" r="411" s="3" customFormat="true" x14ac:dyDescent="0.25">
      <c r="A411" s="384"/>
      <c r="B411" s="123"/>
      <c r="L411" s="123"/>
      <c r="V411" s="123"/>
      <c r="AF411" s="123"/>
      <c r="AP411" s="123"/>
      <c r="AZ411" s="123"/>
      <c r="BA411" s="123"/>
      <c r="BJ411" s="123"/>
      <c r="BT411" s="123"/>
      <c r="CD411" s="123"/>
      <c r="CN411" s="123"/>
      <c r="CX411" s="123"/>
      <c r="DH411" s="123"/>
      <c r="DR411" s="123"/>
      <c r="EB411" s="123"/>
      <c r="EL411" s="123"/>
      <c r="EV411" s="123"/>
      <c r="FF411" s="123"/>
      <c r="FP411" s="123"/>
      <c r="FZ411" s="123"/>
      <c r="GJ411" s="123"/>
      <c r="GT411" s="123"/>
      <c r="HD411" s="123"/>
      <c r="HN411" s="123"/>
      <c r="HX411" s="123"/>
    </row>
    <row xmlns:x14ac="http://schemas.microsoft.com/office/spreadsheetml/2009/9/ac" r="412" s="3" customFormat="true" x14ac:dyDescent="0.25">
      <c r="A412" s="384"/>
      <c r="B412" s="123"/>
      <c r="L412" s="123"/>
      <c r="V412" s="123"/>
      <c r="AF412" s="123"/>
      <c r="AP412" s="123"/>
      <c r="AZ412" s="123"/>
      <c r="BA412" s="123"/>
      <c r="BJ412" s="123"/>
      <c r="BT412" s="123"/>
      <c r="CD412" s="123"/>
      <c r="CN412" s="123"/>
      <c r="CX412" s="123"/>
      <c r="DH412" s="123"/>
      <c r="DR412" s="123"/>
      <c r="EB412" s="123"/>
      <c r="EL412" s="123"/>
      <c r="EV412" s="123"/>
      <c r="FF412" s="123"/>
      <c r="FP412" s="123"/>
      <c r="FZ412" s="123"/>
      <c r="GJ412" s="123"/>
      <c r="GT412" s="123"/>
      <c r="HD412" s="123"/>
      <c r="HN412" s="123"/>
      <c r="HX412" s="123"/>
    </row>
    <row xmlns:x14ac="http://schemas.microsoft.com/office/spreadsheetml/2009/9/ac" r="413" s="3" customFormat="true" x14ac:dyDescent="0.25">
      <c r="A413" s="384"/>
      <c r="B413" s="123"/>
      <c r="L413" s="123"/>
      <c r="V413" s="123"/>
      <c r="AF413" s="123"/>
      <c r="AP413" s="123"/>
      <c r="AZ413" s="123"/>
      <c r="BA413" s="123"/>
      <c r="BJ413" s="123"/>
      <c r="BT413" s="123"/>
      <c r="CD413" s="123"/>
      <c r="CN413" s="123"/>
      <c r="CX413" s="123"/>
      <c r="DH413" s="123"/>
      <c r="DR413" s="123"/>
      <c r="EB413" s="123"/>
      <c r="EL413" s="123"/>
      <c r="EV413" s="123"/>
      <c r="FF413" s="123"/>
      <c r="FP413" s="123"/>
      <c r="FZ413" s="123"/>
      <c r="GJ413" s="123"/>
      <c r="GT413" s="123"/>
      <c r="HD413" s="123"/>
      <c r="HN413" s="123"/>
      <c r="HX413" s="123"/>
    </row>
    <row xmlns:x14ac="http://schemas.microsoft.com/office/spreadsheetml/2009/9/ac" r="414" s="3" customFormat="true" x14ac:dyDescent="0.25">
      <c r="A414" s="384"/>
      <c r="B414" s="123"/>
      <c r="L414" s="123"/>
      <c r="V414" s="123"/>
      <c r="AF414" s="123"/>
      <c r="AP414" s="123"/>
      <c r="AZ414" s="123"/>
      <c r="BA414" s="123"/>
      <c r="BJ414" s="123"/>
      <c r="BT414" s="123"/>
      <c r="CD414" s="123"/>
      <c r="CN414" s="123"/>
      <c r="CX414" s="123"/>
      <c r="DH414" s="123"/>
      <c r="DR414" s="123"/>
      <c r="EB414" s="123"/>
      <c r="EL414" s="123"/>
      <c r="EV414" s="123"/>
      <c r="FF414" s="123"/>
      <c r="FP414" s="123"/>
      <c r="FZ414" s="123"/>
      <c r="GJ414" s="123"/>
      <c r="GT414" s="123"/>
      <c r="HD414" s="123"/>
      <c r="HN414" s="123"/>
      <c r="HX414" s="123"/>
    </row>
    <row xmlns:x14ac="http://schemas.microsoft.com/office/spreadsheetml/2009/9/ac" r="415" s="3" customFormat="true" x14ac:dyDescent="0.25">
      <c r="A415" s="384"/>
      <c r="B415" s="123"/>
      <c r="L415" s="123"/>
      <c r="V415" s="123"/>
      <c r="AF415" s="123"/>
      <c r="AP415" s="123"/>
      <c r="AZ415" s="123"/>
      <c r="BA415" s="123"/>
      <c r="BJ415" s="123"/>
      <c r="BT415" s="123"/>
      <c r="CD415" s="123"/>
      <c r="CN415" s="123"/>
      <c r="CX415" s="123"/>
      <c r="DH415" s="123"/>
      <c r="DR415" s="123"/>
      <c r="EB415" s="123"/>
      <c r="EL415" s="123"/>
      <c r="EV415" s="123"/>
      <c r="FF415" s="123"/>
      <c r="FP415" s="123"/>
      <c r="FZ415" s="123"/>
      <c r="GJ415" s="123"/>
      <c r="GT415" s="123"/>
      <c r="HD415" s="123"/>
      <c r="HN415" s="123"/>
      <c r="HX415" s="123"/>
    </row>
    <row xmlns:x14ac="http://schemas.microsoft.com/office/spreadsheetml/2009/9/ac" r="416" s="3" customFormat="true" x14ac:dyDescent="0.25">
      <c r="A416" s="384"/>
      <c r="B416" s="123"/>
      <c r="L416" s="123"/>
      <c r="V416" s="123"/>
      <c r="AF416" s="123"/>
      <c r="AP416" s="123"/>
      <c r="AZ416" s="123"/>
      <c r="BA416" s="123"/>
      <c r="BJ416" s="123"/>
      <c r="BT416" s="123"/>
      <c r="CD416" s="123"/>
      <c r="CN416" s="123"/>
      <c r="CX416" s="123"/>
      <c r="DH416" s="123"/>
      <c r="DR416" s="123"/>
      <c r="EB416" s="123"/>
      <c r="EL416" s="123"/>
      <c r="EV416" s="123"/>
      <c r="FF416" s="123"/>
      <c r="FP416" s="123"/>
      <c r="FZ416" s="123"/>
      <c r="GJ416" s="123"/>
      <c r="GT416" s="123"/>
      <c r="HD416" s="123"/>
      <c r="HN416" s="123"/>
      <c r="HX416" s="123"/>
    </row>
    <row xmlns:x14ac="http://schemas.microsoft.com/office/spreadsheetml/2009/9/ac" r="417" s="3" customFormat="true" x14ac:dyDescent="0.25">
      <c r="A417" s="384"/>
      <c r="B417" s="123"/>
      <c r="L417" s="123"/>
      <c r="V417" s="123"/>
      <c r="AF417" s="123"/>
      <c r="AP417" s="123"/>
      <c r="AZ417" s="123"/>
      <c r="BA417" s="123"/>
      <c r="BJ417" s="123"/>
      <c r="BT417" s="123"/>
      <c r="CD417" s="123"/>
      <c r="CN417" s="123"/>
      <c r="CX417" s="123"/>
      <c r="DH417" s="123"/>
      <c r="DR417" s="123"/>
      <c r="EB417" s="123"/>
      <c r="EL417" s="123"/>
      <c r="EV417" s="123"/>
      <c r="FF417" s="123"/>
      <c r="FP417" s="123"/>
      <c r="FZ417" s="123"/>
      <c r="GJ417" s="123"/>
      <c r="GT417" s="123"/>
      <c r="HD417" s="123"/>
      <c r="HN417" s="123"/>
      <c r="HX417" s="123"/>
    </row>
    <row xmlns:x14ac="http://schemas.microsoft.com/office/spreadsheetml/2009/9/ac" r="418" s="3" customFormat="true" x14ac:dyDescent="0.25">
      <c r="A418" s="384"/>
      <c r="B418" s="123"/>
      <c r="L418" s="123"/>
      <c r="V418" s="123"/>
      <c r="AF418" s="123"/>
      <c r="AP418" s="123"/>
      <c r="AZ418" s="123"/>
      <c r="BA418" s="123"/>
      <c r="BJ418" s="123"/>
      <c r="BT418" s="123"/>
      <c r="CD418" s="123"/>
      <c r="CN418" s="123"/>
      <c r="CX418" s="123"/>
      <c r="DH418" s="123"/>
      <c r="DR418" s="123"/>
      <c r="EB418" s="123"/>
      <c r="EL418" s="123"/>
      <c r="EV418" s="123"/>
      <c r="FF418" s="123"/>
      <c r="FP418" s="123"/>
      <c r="FZ418" s="123"/>
      <c r="GJ418" s="123"/>
      <c r="GT418" s="123"/>
      <c r="HD418" s="123"/>
      <c r="HN418" s="123"/>
      <c r="HX418" s="123"/>
    </row>
    <row xmlns:x14ac="http://schemas.microsoft.com/office/spreadsheetml/2009/9/ac" r="419" s="3" customFormat="true" x14ac:dyDescent="0.25">
      <c r="A419" s="384"/>
      <c r="B419" s="123"/>
      <c r="L419" s="123"/>
      <c r="V419" s="123"/>
      <c r="AF419" s="123"/>
      <c r="AP419" s="123"/>
      <c r="AZ419" s="123"/>
      <c r="BA419" s="123"/>
      <c r="BJ419" s="123"/>
      <c r="BT419" s="123"/>
      <c r="CD419" s="123"/>
      <c r="CN419" s="123"/>
      <c r="CX419" s="123"/>
      <c r="DH419" s="123"/>
      <c r="DR419" s="123"/>
      <c r="EB419" s="123"/>
      <c r="EL419" s="123"/>
      <c r="EV419" s="123"/>
      <c r="FF419" s="123"/>
      <c r="FP419" s="123"/>
      <c r="FZ419" s="123"/>
      <c r="GJ419" s="123"/>
      <c r="GT419" s="123"/>
      <c r="HD419" s="123"/>
      <c r="HN419" s="123"/>
      <c r="HX419" s="123"/>
    </row>
    <row xmlns:x14ac="http://schemas.microsoft.com/office/spreadsheetml/2009/9/ac" r="420" s="3" customFormat="true" x14ac:dyDescent="0.25">
      <c r="A420" s="384"/>
      <c r="B420" s="123"/>
      <c r="L420" s="123"/>
      <c r="V420" s="123"/>
      <c r="AF420" s="123"/>
      <c r="AP420" s="123"/>
      <c r="AZ420" s="123"/>
      <c r="BA420" s="123"/>
      <c r="BJ420" s="123"/>
      <c r="BT420" s="123"/>
      <c r="CD420" s="123"/>
      <c r="CN420" s="123"/>
      <c r="CX420" s="123"/>
      <c r="DH420" s="123"/>
      <c r="DR420" s="123"/>
      <c r="EB420" s="123"/>
      <c r="EL420" s="123"/>
      <c r="EV420" s="123"/>
      <c r="FF420" s="123"/>
      <c r="FP420" s="123"/>
      <c r="FZ420" s="123"/>
      <c r="GJ420" s="123"/>
      <c r="GT420" s="123"/>
      <c r="HD420" s="123"/>
      <c r="HN420" s="123"/>
      <c r="HX420" s="123"/>
    </row>
    <row xmlns:x14ac="http://schemas.microsoft.com/office/spreadsheetml/2009/9/ac" r="421" s="3" customFormat="true" x14ac:dyDescent="0.25">
      <c r="A421" s="384"/>
      <c r="B421" s="123"/>
      <c r="L421" s="123"/>
      <c r="V421" s="123"/>
      <c r="AF421" s="123"/>
      <c r="AP421" s="123"/>
      <c r="AZ421" s="123"/>
      <c r="BA421" s="123"/>
      <c r="BJ421" s="123"/>
      <c r="BT421" s="123"/>
      <c r="CD421" s="123"/>
      <c r="CN421" s="123"/>
      <c r="CX421" s="123"/>
      <c r="DH421" s="123"/>
      <c r="DR421" s="123"/>
      <c r="EB421" s="123"/>
      <c r="EL421" s="123"/>
      <c r="EV421" s="123"/>
      <c r="FF421" s="123"/>
      <c r="FP421" s="123"/>
      <c r="FZ421" s="123"/>
      <c r="GJ421" s="123"/>
      <c r="GT421" s="123"/>
      <c r="HD421" s="123"/>
      <c r="HN421" s="123"/>
      <c r="HX421" s="123"/>
    </row>
    <row xmlns:x14ac="http://schemas.microsoft.com/office/spreadsheetml/2009/9/ac" r="422" s="3" customFormat="true" x14ac:dyDescent="0.25">
      <c r="A422" s="384"/>
      <c r="B422" s="123"/>
      <c r="L422" s="123"/>
      <c r="V422" s="123"/>
      <c r="AF422" s="123"/>
      <c r="AP422" s="123"/>
      <c r="AZ422" s="123"/>
      <c r="BA422" s="123"/>
      <c r="BJ422" s="123"/>
      <c r="BT422" s="123"/>
      <c r="CD422" s="123"/>
      <c r="CN422" s="123"/>
      <c r="CX422" s="123"/>
      <c r="DH422" s="123"/>
      <c r="DR422" s="123"/>
      <c r="EB422" s="123"/>
      <c r="EL422" s="123"/>
      <c r="EV422" s="123"/>
      <c r="FF422" s="123"/>
      <c r="FP422" s="123"/>
      <c r="FZ422" s="123"/>
      <c r="GJ422" s="123"/>
      <c r="GT422" s="123"/>
      <c r="HD422" s="123"/>
      <c r="HN422" s="123"/>
      <c r="HX422" s="123"/>
    </row>
    <row xmlns:x14ac="http://schemas.microsoft.com/office/spreadsheetml/2009/9/ac" r="423" s="3" customFormat="true" x14ac:dyDescent="0.25">
      <c r="A423" s="384"/>
      <c r="B423" s="123"/>
      <c r="L423" s="123"/>
      <c r="V423" s="123"/>
      <c r="AF423" s="123"/>
      <c r="AP423" s="123"/>
      <c r="AZ423" s="123"/>
      <c r="BA423" s="123"/>
      <c r="BJ423" s="123"/>
      <c r="BT423" s="123"/>
      <c r="CD423" s="123"/>
      <c r="CN423" s="123"/>
      <c r="CX423" s="123"/>
      <c r="DH423" s="123"/>
      <c r="DR423" s="123"/>
      <c r="EB423" s="123"/>
      <c r="EL423" s="123"/>
      <c r="EV423" s="123"/>
      <c r="FF423" s="123"/>
      <c r="FP423" s="123"/>
      <c r="FZ423" s="123"/>
      <c r="GJ423" s="123"/>
      <c r="GT423" s="123"/>
      <c r="HD423" s="123"/>
      <c r="HN423" s="123"/>
      <c r="HX423" s="123"/>
    </row>
    <row xmlns:x14ac="http://schemas.microsoft.com/office/spreadsheetml/2009/9/ac" r="424" s="3" customFormat="true" x14ac:dyDescent="0.25">
      <c r="A424" s="384"/>
      <c r="B424" s="123"/>
      <c r="L424" s="123"/>
      <c r="V424" s="123"/>
      <c r="AF424" s="123"/>
      <c r="AP424" s="123"/>
      <c r="AZ424" s="123"/>
      <c r="BA424" s="123"/>
      <c r="BJ424" s="123"/>
      <c r="BT424" s="123"/>
      <c r="CD424" s="123"/>
      <c r="CN424" s="123"/>
      <c r="CX424" s="123"/>
      <c r="DH424" s="123"/>
      <c r="DR424" s="123"/>
      <c r="EB424" s="123"/>
      <c r="EL424" s="123"/>
      <c r="EV424" s="123"/>
      <c r="FF424" s="123"/>
      <c r="FP424" s="123"/>
      <c r="FZ424" s="123"/>
      <c r="GJ424" s="123"/>
      <c r="GT424" s="123"/>
      <c r="HD424" s="123"/>
      <c r="HN424" s="123"/>
      <c r="HX424" s="123"/>
    </row>
    <row xmlns:x14ac="http://schemas.microsoft.com/office/spreadsheetml/2009/9/ac" r="425" s="3" customFormat="true" x14ac:dyDescent="0.25">
      <c r="A425" s="384"/>
      <c r="B425" s="123"/>
      <c r="L425" s="123"/>
      <c r="V425" s="123"/>
      <c r="AF425" s="123"/>
      <c r="AP425" s="123"/>
      <c r="AZ425" s="123"/>
      <c r="BA425" s="123"/>
      <c r="BJ425" s="123"/>
      <c r="BT425" s="123"/>
      <c r="CD425" s="123"/>
      <c r="CN425" s="123"/>
      <c r="CX425" s="123"/>
      <c r="DH425" s="123"/>
      <c r="DR425" s="123"/>
      <c r="EB425" s="123"/>
      <c r="EL425" s="123"/>
      <c r="EV425" s="123"/>
      <c r="FF425" s="123"/>
      <c r="FP425" s="123"/>
      <c r="FZ425" s="123"/>
      <c r="GJ425" s="123"/>
      <c r="GT425" s="123"/>
      <c r="HD425" s="123"/>
      <c r="HN425" s="123"/>
      <c r="HX425" s="123"/>
    </row>
    <row xmlns:x14ac="http://schemas.microsoft.com/office/spreadsheetml/2009/9/ac" r="426" s="3" customFormat="true" x14ac:dyDescent="0.25">
      <c r="A426" s="384"/>
      <c r="B426" s="123"/>
      <c r="L426" s="123"/>
      <c r="V426" s="123"/>
      <c r="AF426" s="123"/>
      <c r="AP426" s="123"/>
      <c r="AZ426" s="123"/>
      <c r="BA426" s="123"/>
      <c r="BJ426" s="123"/>
      <c r="BT426" s="123"/>
      <c r="CD426" s="123"/>
      <c r="CN426" s="123"/>
      <c r="CX426" s="123"/>
      <c r="DH426" s="123"/>
      <c r="DR426" s="123"/>
      <c r="EB426" s="123"/>
      <c r="EL426" s="123"/>
      <c r="EV426" s="123"/>
      <c r="FF426" s="123"/>
      <c r="FP426" s="123"/>
      <c r="FZ426" s="123"/>
      <c r="GJ426" s="123"/>
      <c r="GT426" s="123"/>
      <c r="HD426" s="123"/>
      <c r="HN426" s="123"/>
      <c r="HX426" s="123"/>
    </row>
    <row xmlns:x14ac="http://schemas.microsoft.com/office/spreadsheetml/2009/9/ac" r="427" s="3" customFormat="true" x14ac:dyDescent="0.25">
      <c r="A427" s="384"/>
      <c r="B427" s="123"/>
      <c r="L427" s="123"/>
      <c r="V427" s="123"/>
      <c r="AF427" s="123"/>
      <c r="AP427" s="123"/>
      <c r="AZ427" s="123"/>
      <c r="BA427" s="123"/>
      <c r="BJ427" s="123"/>
      <c r="BT427" s="123"/>
      <c r="CD427" s="123"/>
      <c r="CN427" s="123"/>
      <c r="CX427" s="123"/>
      <c r="DH427" s="123"/>
      <c r="DR427" s="123"/>
      <c r="EB427" s="123"/>
      <c r="EL427" s="123"/>
      <c r="EV427" s="123"/>
      <c r="FF427" s="123"/>
      <c r="FP427" s="123"/>
      <c r="FZ427" s="123"/>
      <c r="GJ427" s="123"/>
      <c r="GT427" s="123"/>
      <c r="HD427" s="123"/>
      <c r="HN427" s="123"/>
      <c r="HX427" s="123"/>
    </row>
    <row xmlns:x14ac="http://schemas.microsoft.com/office/spreadsheetml/2009/9/ac" r="428" s="3" customFormat="true" x14ac:dyDescent="0.25">
      <c r="A428" s="384"/>
      <c r="B428" s="123"/>
      <c r="L428" s="123"/>
      <c r="V428" s="123"/>
      <c r="AF428" s="123"/>
      <c r="AP428" s="123"/>
      <c r="AZ428" s="123"/>
      <c r="BA428" s="123"/>
      <c r="BJ428" s="123"/>
      <c r="BT428" s="123"/>
      <c r="CD428" s="123"/>
      <c r="CN428" s="123"/>
      <c r="CX428" s="123"/>
      <c r="DH428" s="123"/>
      <c r="DR428" s="123"/>
      <c r="EB428" s="123"/>
      <c r="EL428" s="123"/>
      <c r="EV428" s="123"/>
      <c r="FF428" s="123"/>
      <c r="FP428" s="123"/>
      <c r="FZ428" s="123"/>
      <c r="GJ428" s="123"/>
      <c r="GT428" s="123"/>
      <c r="HD428" s="123"/>
      <c r="HN428" s="123"/>
      <c r="HX428" s="123"/>
    </row>
    <row xmlns:x14ac="http://schemas.microsoft.com/office/spreadsheetml/2009/9/ac" r="429" s="3" customFormat="true" x14ac:dyDescent="0.25">
      <c r="A429" s="384"/>
      <c r="B429" s="123"/>
      <c r="L429" s="123"/>
      <c r="V429" s="123"/>
      <c r="AF429" s="123"/>
      <c r="AP429" s="123"/>
      <c r="AZ429" s="123"/>
      <c r="BA429" s="123"/>
      <c r="BJ429" s="123"/>
      <c r="BT429" s="123"/>
      <c r="CD429" s="123"/>
      <c r="CN429" s="123"/>
      <c r="CX429" s="123"/>
      <c r="DH429" s="123"/>
      <c r="DR429" s="123"/>
      <c r="EB429" s="123"/>
      <c r="EL429" s="123"/>
      <c r="EV429" s="123"/>
      <c r="FF429" s="123"/>
      <c r="FP429" s="123"/>
      <c r="FZ429" s="123"/>
      <c r="GJ429" s="123"/>
      <c r="GT429" s="123"/>
      <c r="HD429" s="123"/>
      <c r="HN429" s="123"/>
      <c r="HX429" s="123"/>
    </row>
    <row xmlns:x14ac="http://schemas.microsoft.com/office/spreadsheetml/2009/9/ac" r="430" s="3" customFormat="true" x14ac:dyDescent="0.25">
      <c r="A430" s="384"/>
      <c r="B430" s="123"/>
      <c r="L430" s="123"/>
      <c r="V430" s="123"/>
      <c r="AF430" s="123"/>
      <c r="AP430" s="123"/>
      <c r="AZ430" s="123"/>
      <c r="BA430" s="123"/>
      <c r="BJ430" s="123"/>
      <c r="BT430" s="123"/>
      <c r="CD430" s="123"/>
      <c r="CN430" s="123"/>
      <c r="CX430" s="123"/>
      <c r="DH430" s="123"/>
      <c r="DR430" s="123"/>
      <c r="EB430" s="123"/>
      <c r="EL430" s="123"/>
      <c r="EV430" s="123"/>
      <c r="FF430" s="123"/>
      <c r="FP430" s="123"/>
      <c r="FZ430" s="123"/>
      <c r="GJ430" s="123"/>
      <c r="GT430" s="123"/>
      <c r="HD430" s="123"/>
      <c r="HN430" s="123"/>
      <c r="HX430" s="123"/>
    </row>
    <row xmlns:x14ac="http://schemas.microsoft.com/office/spreadsheetml/2009/9/ac" r="431" s="3" customFormat="true" x14ac:dyDescent="0.25">
      <c r="A431" s="384"/>
      <c r="B431" s="123"/>
      <c r="L431" s="123"/>
      <c r="V431" s="123"/>
      <c r="AF431" s="123"/>
      <c r="AP431" s="123"/>
      <c r="AZ431" s="123"/>
      <c r="BA431" s="123"/>
      <c r="BJ431" s="123"/>
      <c r="BT431" s="123"/>
      <c r="CD431" s="123"/>
      <c r="CN431" s="123"/>
      <c r="CX431" s="123"/>
      <c r="DH431" s="123"/>
      <c r="DR431" s="123"/>
      <c r="EB431" s="123"/>
      <c r="EL431" s="123"/>
      <c r="EV431" s="123"/>
      <c r="FF431" s="123"/>
      <c r="FP431" s="123"/>
      <c r="FZ431" s="123"/>
      <c r="GJ431" s="123"/>
      <c r="GT431" s="123"/>
      <c r="HD431" s="123"/>
      <c r="HN431" s="123"/>
      <c r="HX431" s="123"/>
    </row>
    <row xmlns:x14ac="http://schemas.microsoft.com/office/spreadsheetml/2009/9/ac" r="432" s="3" customFormat="true" x14ac:dyDescent="0.25">
      <c r="A432" s="384"/>
      <c r="B432" s="123"/>
      <c r="L432" s="123"/>
      <c r="V432" s="123"/>
      <c r="AF432" s="123"/>
      <c r="AP432" s="123"/>
      <c r="AZ432" s="123"/>
      <c r="BA432" s="123"/>
      <c r="BJ432" s="123"/>
      <c r="BT432" s="123"/>
      <c r="CD432" s="123"/>
      <c r="CN432" s="123"/>
      <c r="CX432" s="123"/>
      <c r="DH432" s="123"/>
      <c r="DR432" s="123"/>
      <c r="EB432" s="123"/>
      <c r="EL432" s="123"/>
      <c r="EV432" s="123"/>
      <c r="FF432" s="123"/>
      <c r="FP432" s="123"/>
      <c r="FZ432" s="123"/>
      <c r="GJ432" s="123"/>
      <c r="GT432" s="123"/>
      <c r="HD432" s="123"/>
      <c r="HN432" s="123"/>
      <c r="HX432" s="123"/>
    </row>
    <row xmlns:x14ac="http://schemas.microsoft.com/office/spreadsheetml/2009/9/ac" r="433" s="3" customFormat="true" x14ac:dyDescent="0.25">
      <c r="A433" s="384"/>
      <c r="B433" s="123"/>
      <c r="L433" s="123"/>
      <c r="V433" s="123"/>
      <c r="AF433" s="123"/>
      <c r="AP433" s="123"/>
      <c r="AZ433" s="123"/>
      <c r="BA433" s="123"/>
      <c r="BJ433" s="123"/>
      <c r="BT433" s="123"/>
      <c r="CD433" s="123"/>
      <c r="CN433" s="123"/>
      <c r="CX433" s="123"/>
      <c r="DH433" s="123"/>
      <c r="DR433" s="123"/>
      <c r="EB433" s="123"/>
      <c r="EL433" s="123"/>
      <c r="EV433" s="123"/>
      <c r="FF433" s="123"/>
      <c r="FP433" s="123"/>
      <c r="FZ433" s="123"/>
      <c r="GJ433" s="123"/>
      <c r="GT433" s="123"/>
      <c r="HD433" s="123"/>
      <c r="HN433" s="123"/>
      <c r="HX433" s="123"/>
    </row>
    <row xmlns:x14ac="http://schemas.microsoft.com/office/spreadsheetml/2009/9/ac" r="434" s="3" customFormat="true" x14ac:dyDescent="0.25">
      <c r="A434" s="384"/>
      <c r="B434" s="123"/>
      <c r="L434" s="123"/>
      <c r="V434" s="123"/>
      <c r="AF434" s="123"/>
      <c r="AP434" s="123"/>
      <c r="AZ434" s="123"/>
      <c r="BA434" s="123"/>
      <c r="BJ434" s="123"/>
      <c r="BT434" s="123"/>
      <c r="CD434" s="123"/>
      <c r="CN434" s="123"/>
      <c r="CX434" s="123"/>
      <c r="DH434" s="123"/>
      <c r="DR434" s="123"/>
      <c r="EB434" s="123"/>
      <c r="EL434" s="123"/>
      <c r="EV434" s="123"/>
      <c r="FF434" s="123"/>
      <c r="FP434" s="123"/>
      <c r="FZ434" s="123"/>
      <c r="GJ434" s="123"/>
      <c r="GT434" s="123"/>
      <c r="HD434" s="123"/>
      <c r="HN434" s="123"/>
      <c r="HX434" s="123"/>
    </row>
    <row xmlns:x14ac="http://schemas.microsoft.com/office/spreadsheetml/2009/9/ac" r="435" s="3" customFormat="true" x14ac:dyDescent="0.25">
      <c r="A435" s="384"/>
      <c r="B435" s="123"/>
      <c r="L435" s="123"/>
      <c r="V435" s="123"/>
      <c r="AF435" s="123"/>
      <c r="AP435" s="123"/>
      <c r="AZ435" s="123"/>
      <c r="BA435" s="123"/>
      <c r="BJ435" s="123"/>
      <c r="BT435" s="123"/>
      <c r="CD435" s="123"/>
      <c r="CN435" s="123"/>
      <c r="CX435" s="123"/>
      <c r="DH435" s="123"/>
      <c r="DR435" s="123"/>
      <c r="EB435" s="123"/>
      <c r="EL435" s="123"/>
      <c r="EV435" s="123"/>
      <c r="FF435" s="123"/>
      <c r="FP435" s="123"/>
      <c r="FZ435" s="123"/>
      <c r="GJ435" s="123"/>
      <c r="GT435" s="123"/>
      <c r="HD435" s="123"/>
      <c r="HN435" s="123"/>
      <c r="HX435" s="123"/>
    </row>
    <row xmlns:x14ac="http://schemas.microsoft.com/office/spreadsheetml/2009/9/ac" r="436" s="3" customFormat="true" x14ac:dyDescent="0.25">
      <c r="A436" s="384"/>
      <c r="B436" s="123"/>
      <c r="L436" s="123"/>
      <c r="V436" s="123"/>
      <c r="AF436" s="123"/>
      <c r="AP436" s="123"/>
      <c r="AZ436" s="123"/>
      <c r="BA436" s="123"/>
      <c r="BJ436" s="123"/>
      <c r="BT436" s="123"/>
      <c r="CD436" s="123"/>
      <c r="CN436" s="123"/>
      <c r="CX436" s="123"/>
      <c r="DH436" s="123"/>
      <c r="DR436" s="123"/>
      <c r="EB436" s="123"/>
      <c r="EL436" s="123"/>
      <c r="EV436" s="123"/>
      <c r="FF436" s="123"/>
      <c r="FP436" s="123"/>
      <c r="FZ436" s="123"/>
      <c r="GJ436" s="123"/>
      <c r="GT436" s="123"/>
      <c r="HD436" s="123"/>
      <c r="HN436" s="123"/>
      <c r="HX436" s="123"/>
    </row>
    <row xmlns:x14ac="http://schemas.microsoft.com/office/spreadsheetml/2009/9/ac" r="437" s="3" customFormat="true" x14ac:dyDescent="0.25">
      <c r="A437" s="384"/>
      <c r="B437" s="123"/>
      <c r="L437" s="123"/>
      <c r="V437" s="123"/>
      <c r="AF437" s="123"/>
      <c r="AP437" s="123"/>
      <c r="AZ437" s="123"/>
      <c r="BA437" s="123"/>
      <c r="BJ437" s="123"/>
      <c r="BT437" s="123"/>
      <c r="CD437" s="123"/>
      <c r="CN437" s="123"/>
      <c r="CX437" s="123"/>
      <c r="DH437" s="123"/>
      <c r="DR437" s="123"/>
      <c r="EB437" s="123"/>
      <c r="EL437" s="123"/>
      <c r="EV437" s="123"/>
      <c r="FF437" s="123"/>
      <c r="FP437" s="123"/>
      <c r="FZ437" s="123"/>
      <c r="GJ437" s="123"/>
      <c r="GT437" s="123"/>
      <c r="HD437" s="123"/>
      <c r="HN437" s="123"/>
      <c r="HX437" s="123"/>
    </row>
    <row xmlns:x14ac="http://schemas.microsoft.com/office/spreadsheetml/2009/9/ac" r="438" s="3" customFormat="true" x14ac:dyDescent="0.25">
      <c r="A438" s="384"/>
      <c r="B438" s="123"/>
      <c r="L438" s="123"/>
      <c r="V438" s="123"/>
      <c r="AF438" s="123"/>
      <c r="AP438" s="123"/>
      <c r="AZ438" s="123"/>
      <c r="BA438" s="123"/>
      <c r="BJ438" s="123"/>
      <c r="BT438" s="123"/>
      <c r="CD438" s="123"/>
      <c r="CN438" s="123"/>
      <c r="CX438" s="123"/>
      <c r="DH438" s="123"/>
      <c r="DR438" s="123"/>
      <c r="EB438" s="123"/>
      <c r="EL438" s="123"/>
      <c r="EV438" s="123"/>
      <c r="FF438" s="123"/>
      <c r="FP438" s="123"/>
      <c r="FZ438" s="123"/>
      <c r="GJ438" s="123"/>
      <c r="GT438" s="123"/>
      <c r="HD438" s="123"/>
      <c r="HN438" s="123"/>
      <c r="HX438" s="123"/>
    </row>
    <row xmlns:x14ac="http://schemas.microsoft.com/office/spreadsheetml/2009/9/ac" r="439" s="3" customFormat="true" x14ac:dyDescent="0.25">
      <c r="A439" s="384"/>
      <c r="B439" s="123"/>
      <c r="L439" s="123"/>
      <c r="V439" s="123"/>
      <c r="AF439" s="123"/>
      <c r="AP439" s="123"/>
      <c r="AZ439" s="123"/>
      <c r="BA439" s="123"/>
      <c r="BJ439" s="123"/>
      <c r="BT439" s="123"/>
      <c r="CD439" s="123"/>
      <c r="CN439" s="123"/>
      <c r="CX439" s="123"/>
      <c r="DH439" s="123"/>
      <c r="DR439" s="123"/>
      <c r="EB439" s="123"/>
      <c r="EL439" s="123"/>
      <c r="EV439" s="123"/>
      <c r="FF439" s="123"/>
      <c r="FP439" s="123"/>
      <c r="FZ439" s="123"/>
      <c r="GJ439" s="123"/>
      <c r="GT439" s="123"/>
      <c r="HD439" s="123"/>
      <c r="HN439" s="123"/>
      <c r="HX439" s="123"/>
    </row>
    <row xmlns:x14ac="http://schemas.microsoft.com/office/spreadsheetml/2009/9/ac" r="440" s="3" customFormat="true" x14ac:dyDescent="0.25">
      <c r="A440" s="384"/>
      <c r="B440" s="123"/>
      <c r="L440" s="123"/>
      <c r="V440" s="123"/>
      <c r="AF440" s="123"/>
      <c r="AP440" s="123"/>
      <c r="AZ440" s="123"/>
      <c r="BA440" s="123"/>
      <c r="BJ440" s="123"/>
      <c r="BT440" s="123"/>
      <c r="CD440" s="123"/>
      <c r="CN440" s="123"/>
      <c r="CX440" s="123"/>
      <c r="DH440" s="123"/>
      <c r="DR440" s="123"/>
      <c r="EB440" s="123"/>
      <c r="EL440" s="123"/>
      <c r="EV440" s="123"/>
      <c r="FF440" s="123"/>
      <c r="FP440" s="123"/>
      <c r="FZ440" s="123"/>
      <c r="GJ440" s="123"/>
      <c r="GT440" s="123"/>
      <c r="HD440" s="123"/>
      <c r="HN440" s="123"/>
      <c r="HX440" s="123"/>
    </row>
    <row xmlns:x14ac="http://schemas.microsoft.com/office/spreadsheetml/2009/9/ac" r="441" s="3" customFormat="true" x14ac:dyDescent="0.25">
      <c r="A441" s="384"/>
      <c r="B441" s="123"/>
      <c r="L441" s="123"/>
      <c r="V441" s="123"/>
      <c r="AF441" s="123"/>
      <c r="AP441" s="123"/>
      <c r="AZ441" s="123"/>
      <c r="BA441" s="123"/>
      <c r="BJ441" s="123"/>
      <c r="BT441" s="123"/>
      <c r="CD441" s="123"/>
      <c r="CN441" s="123"/>
      <c r="CX441" s="123"/>
      <c r="DH441" s="123"/>
      <c r="DR441" s="123"/>
      <c r="EB441" s="123"/>
      <c r="EL441" s="123"/>
      <c r="EV441" s="123"/>
      <c r="FF441" s="123"/>
      <c r="FP441" s="123"/>
      <c r="FZ441" s="123"/>
      <c r="GJ441" s="123"/>
      <c r="GT441" s="123"/>
      <c r="HD441" s="123"/>
      <c r="HN441" s="123"/>
      <c r="HX441" s="123"/>
    </row>
    <row xmlns:x14ac="http://schemas.microsoft.com/office/spreadsheetml/2009/9/ac" r="442" s="3" customFormat="true" x14ac:dyDescent="0.25">
      <c r="A442" s="384"/>
      <c r="B442" s="123"/>
      <c r="L442" s="123"/>
      <c r="V442" s="123"/>
      <c r="AF442" s="123"/>
      <c r="AP442" s="123"/>
      <c r="AZ442" s="123"/>
      <c r="BA442" s="123"/>
      <c r="BJ442" s="123"/>
      <c r="BT442" s="123"/>
      <c r="CD442" s="123"/>
      <c r="CN442" s="123"/>
      <c r="CX442" s="123"/>
      <c r="DH442" s="123"/>
      <c r="DR442" s="123"/>
      <c r="EB442" s="123"/>
      <c r="EL442" s="123"/>
      <c r="EV442" s="123"/>
      <c r="FF442" s="123"/>
      <c r="FP442" s="123"/>
      <c r="FZ442" s="123"/>
      <c r="GJ442" s="123"/>
      <c r="GT442" s="123"/>
      <c r="HD442" s="123"/>
      <c r="HN442" s="123"/>
      <c r="HX442" s="123"/>
    </row>
    <row xmlns:x14ac="http://schemas.microsoft.com/office/spreadsheetml/2009/9/ac" r="443" s="3" customFormat="true" x14ac:dyDescent="0.25">
      <c r="A443" s="384"/>
      <c r="B443" s="123"/>
      <c r="L443" s="123"/>
      <c r="V443" s="123"/>
      <c r="AF443" s="123"/>
      <c r="AP443" s="123"/>
      <c r="AZ443" s="123"/>
      <c r="BA443" s="123"/>
      <c r="BJ443" s="123"/>
      <c r="BT443" s="123"/>
      <c r="CD443" s="123"/>
      <c r="CN443" s="123"/>
      <c r="CX443" s="123"/>
      <c r="DH443" s="123"/>
      <c r="DR443" s="123"/>
      <c r="EB443" s="123"/>
      <c r="EL443" s="123"/>
      <c r="EV443" s="123"/>
      <c r="FF443" s="123"/>
      <c r="FP443" s="123"/>
      <c r="FZ443" s="123"/>
      <c r="GJ443" s="123"/>
      <c r="GT443" s="123"/>
      <c r="HD443" s="123"/>
      <c r="HN443" s="123"/>
      <c r="HX443" s="123"/>
    </row>
    <row xmlns:x14ac="http://schemas.microsoft.com/office/spreadsheetml/2009/9/ac" r="444" s="3" customFormat="true" x14ac:dyDescent="0.25">
      <c r="A444" s="384"/>
      <c r="B444" s="123"/>
      <c r="L444" s="123"/>
      <c r="V444" s="123"/>
      <c r="AF444" s="123"/>
      <c r="AP444" s="123"/>
      <c r="AZ444" s="123"/>
      <c r="BA444" s="123"/>
      <c r="BJ444" s="123"/>
      <c r="BT444" s="123"/>
      <c r="CD444" s="123"/>
      <c r="CN444" s="123"/>
      <c r="CX444" s="123"/>
      <c r="DH444" s="123"/>
      <c r="DR444" s="123"/>
      <c r="EB444" s="123"/>
      <c r="EL444" s="123"/>
      <c r="EV444" s="123"/>
      <c r="FF444" s="123"/>
      <c r="FP444" s="123"/>
      <c r="FZ444" s="123"/>
      <c r="GJ444" s="123"/>
      <c r="GT444" s="123"/>
      <c r="HD444" s="123"/>
      <c r="HN444" s="123"/>
      <c r="HX444" s="123"/>
    </row>
    <row xmlns:x14ac="http://schemas.microsoft.com/office/spreadsheetml/2009/9/ac" r="445" s="3" customFormat="true" x14ac:dyDescent="0.25">
      <c r="A445" s="384"/>
      <c r="B445" s="123"/>
      <c r="L445" s="123"/>
      <c r="V445" s="123"/>
      <c r="AF445" s="123"/>
      <c r="AP445" s="123"/>
      <c r="AZ445" s="123"/>
      <c r="BA445" s="123"/>
      <c r="BJ445" s="123"/>
      <c r="BT445" s="123"/>
      <c r="CD445" s="123"/>
      <c r="CN445" s="123"/>
      <c r="CX445" s="123"/>
      <c r="DH445" s="123"/>
      <c r="DR445" s="123"/>
      <c r="EB445" s="123"/>
      <c r="EL445" s="123"/>
      <c r="EV445" s="123"/>
      <c r="FF445" s="123"/>
      <c r="FP445" s="123"/>
      <c r="FZ445" s="123"/>
      <c r="GJ445" s="123"/>
      <c r="GT445" s="123"/>
      <c r="HD445" s="123"/>
      <c r="HN445" s="123"/>
      <c r="HX445" s="123"/>
    </row>
    <row xmlns:x14ac="http://schemas.microsoft.com/office/spreadsheetml/2009/9/ac" r="446" s="3" customFormat="true" x14ac:dyDescent="0.25">
      <c r="A446" s="384"/>
      <c r="B446" s="123"/>
      <c r="L446" s="123"/>
      <c r="V446" s="123"/>
      <c r="AF446" s="123"/>
      <c r="AP446" s="123"/>
      <c r="AZ446" s="123"/>
      <c r="BA446" s="123"/>
      <c r="BJ446" s="123"/>
      <c r="BT446" s="123"/>
      <c r="CD446" s="123"/>
      <c r="CN446" s="123"/>
      <c r="CX446" s="123"/>
      <c r="DH446" s="123"/>
      <c r="DR446" s="123"/>
      <c r="EB446" s="123"/>
      <c r="EL446" s="123"/>
      <c r="EV446" s="123"/>
      <c r="FF446" s="123"/>
      <c r="FP446" s="123"/>
      <c r="FZ446" s="123"/>
      <c r="GJ446" s="123"/>
      <c r="GT446" s="123"/>
      <c r="HD446" s="123"/>
      <c r="HN446" s="123"/>
      <c r="HX446" s="123"/>
    </row>
    <row xmlns:x14ac="http://schemas.microsoft.com/office/spreadsheetml/2009/9/ac" r="447" s="3" customFormat="true" x14ac:dyDescent="0.25">
      <c r="A447" s="384"/>
      <c r="B447" s="123"/>
      <c r="L447" s="123"/>
      <c r="V447" s="123"/>
      <c r="AF447" s="123"/>
      <c r="AP447" s="123"/>
      <c r="AZ447" s="123"/>
      <c r="BA447" s="123"/>
      <c r="BJ447" s="123"/>
      <c r="BT447" s="123"/>
      <c r="CD447" s="123"/>
      <c r="CN447" s="123"/>
      <c r="CX447" s="123"/>
      <c r="DH447" s="123"/>
      <c r="DR447" s="123"/>
      <c r="EB447" s="123"/>
      <c r="EL447" s="123"/>
      <c r="EV447" s="123"/>
      <c r="FF447" s="123"/>
      <c r="FP447" s="123"/>
      <c r="FZ447" s="123"/>
      <c r="GJ447" s="123"/>
      <c r="GT447" s="123"/>
      <c r="HD447" s="123"/>
      <c r="HN447" s="123"/>
      <c r="HX447" s="123"/>
    </row>
    <row xmlns:x14ac="http://schemas.microsoft.com/office/spreadsheetml/2009/9/ac" r="448" s="3" customFormat="true" x14ac:dyDescent="0.25">
      <c r="A448" s="384"/>
      <c r="B448" s="123"/>
      <c r="L448" s="123"/>
      <c r="V448" s="123"/>
      <c r="AF448" s="123"/>
      <c r="AP448" s="123"/>
      <c r="AZ448" s="123"/>
      <c r="BA448" s="123"/>
      <c r="BJ448" s="123"/>
      <c r="BT448" s="123"/>
      <c r="CD448" s="123"/>
      <c r="CN448" s="123"/>
      <c r="CX448" s="123"/>
      <c r="DH448" s="123"/>
      <c r="DR448" s="123"/>
      <c r="EB448" s="123"/>
      <c r="EL448" s="123"/>
      <c r="EV448" s="123"/>
      <c r="FF448" s="123"/>
      <c r="FP448" s="123"/>
      <c r="FZ448" s="123"/>
      <c r="GJ448" s="123"/>
      <c r="GT448" s="123"/>
      <c r="HD448" s="123"/>
      <c r="HN448" s="123"/>
      <c r="HX448" s="123"/>
    </row>
    <row xmlns:x14ac="http://schemas.microsoft.com/office/spreadsheetml/2009/9/ac" r="449" s="3" customFormat="true" x14ac:dyDescent="0.25">
      <c r="A449" s="384"/>
      <c r="B449" s="123"/>
      <c r="L449" s="123"/>
      <c r="V449" s="123"/>
      <c r="AF449" s="123"/>
      <c r="AP449" s="123"/>
      <c r="AZ449" s="123"/>
      <c r="BA449" s="123"/>
      <c r="BJ449" s="123"/>
      <c r="BT449" s="123"/>
      <c r="CD449" s="123"/>
      <c r="CN449" s="123"/>
      <c r="CX449" s="123"/>
      <c r="DH449" s="123"/>
      <c r="DR449" s="123"/>
      <c r="EB449" s="123"/>
      <c r="EL449" s="123"/>
      <c r="EV449" s="123"/>
      <c r="FF449" s="123"/>
      <c r="FP449" s="123"/>
      <c r="FZ449" s="123"/>
      <c r="GJ449" s="123"/>
      <c r="GT449" s="123"/>
      <c r="HD449" s="123"/>
      <c r="HN449" s="123"/>
      <c r="HX449" s="123"/>
    </row>
    <row xmlns:x14ac="http://schemas.microsoft.com/office/spreadsheetml/2009/9/ac" r="450" s="3" customFormat="true" x14ac:dyDescent="0.25">
      <c r="A450" s="384"/>
      <c r="B450" s="123"/>
      <c r="L450" s="123"/>
      <c r="V450" s="123"/>
      <c r="AF450" s="123"/>
      <c r="AP450" s="123"/>
      <c r="AZ450" s="123"/>
      <c r="BA450" s="123"/>
      <c r="BJ450" s="123"/>
      <c r="BT450" s="123"/>
      <c r="CD450" s="123"/>
      <c r="CN450" s="123"/>
      <c r="CX450" s="123"/>
      <c r="DH450" s="123"/>
      <c r="DR450" s="123"/>
      <c r="EB450" s="123"/>
      <c r="EL450" s="123"/>
      <c r="EV450" s="123"/>
      <c r="FF450" s="123"/>
      <c r="FP450" s="123"/>
      <c r="FZ450" s="123"/>
      <c r="GJ450" s="123"/>
      <c r="GT450" s="123"/>
      <c r="HD450" s="123"/>
      <c r="HN450" s="123"/>
      <c r="HX450" s="123"/>
    </row>
    <row xmlns:x14ac="http://schemas.microsoft.com/office/spreadsheetml/2009/9/ac" r="451" s="3" customFormat="true" x14ac:dyDescent="0.25">
      <c r="A451" s="384"/>
      <c r="B451" s="123"/>
      <c r="L451" s="123"/>
      <c r="V451" s="123"/>
      <c r="AF451" s="123"/>
      <c r="AP451" s="123"/>
      <c r="AZ451" s="123"/>
      <c r="BA451" s="123"/>
      <c r="BJ451" s="123"/>
      <c r="BT451" s="123"/>
      <c r="CD451" s="123"/>
      <c r="CN451" s="123"/>
      <c r="CX451" s="123"/>
      <c r="DH451" s="123"/>
      <c r="DR451" s="123"/>
      <c r="EB451" s="123"/>
      <c r="EL451" s="123"/>
      <c r="EV451" s="123"/>
      <c r="FF451" s="123"/>
      <c r="FP451" s="123"/>
      <c r="FZ451" s="123"/>
      <c r="GJ451" s="123"/>
      <c r="GT451" s="123"/>
      <c r="HD451" s="123"/>
      <c r="HN451" s="123"/>
      <c r="HX451" s="123"/>
    </row>
    <row xmlns:x14ac="http://schemas.microsoft.com/office/spreadsheetml/2009/9/ac" r="452" s="3" customFormat="true" x14ac:dyDescent="0.25">
      <c r="A452" s="384"/>
      <c r="B452" s="123"/>
      <c r="L452" s="123"/>
      <c r="V452" s="123"/>
      <c r="AF452" s="123"/>
      <c r="AP452" s="123"/>
      <c r="AZ452" s="123"/>
      <c r="BA452" s="123"/>
      <c r="BJ452" s="123"/>
      <c r="BT452" s="123"/>
      <c r="CD452" s="123"/>
      <c r="CN452" s="123"/>
      <c r="CX452" s="123"/>
      <c r="DH452" s="123"/>
      <c r="DR452" s="123"/>
      <c r="EB452" s="123"/>
      <c r="EL452" s="123"/>
      <c r="EV452" s="123"/>
      <c r="FF452" s="123"/>
      <c r="FP452" s="123"/>
      <c r="FZ452" s="123"/>
      <c r="GJ452" s="123"/>
      <c r="GT452" s="123"/>
      <c r="HD452" s="123"/>
      <c r="HN452" s="123"/>
      <c r="HX452" s="123"/>
    </row>
    <row xmlns:x14ac="http://schemas.microsoft.com/office/spreadsheetml/2009/9/ac" r="453" s="3" customFormat="true" x14ac:dyDescent="0.25">
      <c r="A453" s="384"/>
      <c r="B453" s="123"/>
      <c r="L453" s="123"/>
      <c r="V453" s="123"/>
      <c r="AF453" s="123"/>
      <c r="AP453" s="123"/>
      <c r="AZ453" s="123"/>
      <c r="BA453" s="123"/>
      <c r="BJ453" s="123"/>
      <c r="BT453" s="123"/>
      <c r="CD453" s="123"/>
      <c r="CN453" s="123"/>
      <c r="CX453" s="123"/>
      <c r="DH453" s="123"/>
      <c r="DR453" s="123"/>
      <c r="EB453" s="123"/>
      <c r="EL453" s="123"/>
      <c r="EV453" s="123"/>
      <c r="FF453" s="123"/>
      <c r="FP453" s="123"/>
      <c r="FZ453" s="123"/>
      <c r="GJ453" s="123"/>
      <c r="GT453" s="123"/>
      <c r="HD453" s="123"/>
      <c r="HN453" s="123"/>
      <c r="HX453" s="123"/>
    </row>
    <row xmlns:x14ac="http://schemas.microsoft.com/office/spreadsheetml/2009/9/ac" r="454" s="3" customFormat="true" x14ac:dyDescent="0.25">
      <c r="A454" s="384"/>
      <c r="B454" s="123"/>
      <c r="L454" s="123"/>
      <c r="V454" s="123"/>
      <c r="AF454" s="123"/>
      <c r="AP454" s="123"/>
      <c r="AZ454" s="123"/>
      <c r="BA454" s="123"/>
      <c r="BJ454" s="123"/>
      <c r="BT454" s="123"/>
      <c r="CD454" s="123"/>
      <c r="CN454" s="123"/>
      <c r="CX454" s="123"/>
      <c r="DH454" s="123"/>
      <c r="DR454" s="123"/>
      <c r="EB454" s="123"/>
      <c r="EL454" s="123"/>
      <c r="EV454" s="123"/>
      <c r="FF454" s="123"/>
      <c r="FP454" s="123"/>
      <c r="FZ454" s="123"/>
      <c r="GJ454" s="123"/>
      <c r="GT454" s="123"/>
      <c r="HD454" s="123"/>
      <c r="HN454" s="123"/>
      <c r="HX454" s="123"/>
    </row>
    <row xmlns:x14ac="http://schemas.microsoft.com/office/spreadsheetml/2009/9/ac" r="455" s="3" customFormat="true" x14ac:dyDescent="0.25">
      <c r="A455" s="384"/>
      <c r="B455" s="123"/>
      <c r="L455" s="123"/>
      <c r="V455" s="123"/>
      <c r="AF455" s="123"/>
      <c r="AP455" s="123"/>
      <c r="AZ455" s="123"/>
      <c r="BA455" s="123"/>
      <c r="BJ455" s="123"/>
      <c r="BT455" s="123"/>
      <c r="CD455" s="123"/>
      <c r="CN455" s="123"/>
      <c r="CX455" s="123"/>
      <c r="DH455" s="123"/>
      <c r="DR455" s="123"/>
      <c r="EB455" s="123"/>
      <c r="EL455" s="123"/>
      <c r="EV455" s="123"/>
      <c r="FF455" s="123"/>
      <c r="FP455" s="123"/>
      <c r="FZ455" s="123"/>
      <c r="GJ455" s="123"/>
      <c r="GT455" s="123"/>
      <c r="HD455" s="123"/>
      <c r="HN455" s="123"/>
      <c r="HX455" s="123"/>
    </row>
    <row xmlns:x14ac="http://schemas.microsoft.com/office/spreadsheetml/2009/9/ac" r="456" s="3" customFormat="true" x14ac:dyDescent="0.25">
      <c r="A456" s="384"/>
      <c r="B456" s="123"/>
      <c r="L456" s="123"/>
      <c r="V456" s="123"/>
      <c r="AF456" s="123"/>
      <c r="AP456" s="123"/>
      <c r="AZ456" s="123"/>
      <c r="BA456" s="123"/>
      <c r="BJ456" s="123"/>
      <c r="BT456" s="123"/>
      <c r="CD456" s="123"/>
      <c r="CN456" s="123"/>
      <c r="CX456" s="123"/>
      <c r="DH456" s="123"/>
      <c r="DR456" s="123"/>
      <c r="EB456" s="123"/>
      <c r="EL456" s="123"/>
      <c r="EV456" s="123"/>
      <c r="FF456" s="123"/>
      <c r="FP456" s="123"/>
      <c r="FZ456" s="123"/>
      <c r="GJ456" s="123"/>
      <c r="GT456" s="123"/>
      <c r="HD456" s="123"/>
      <c r="HN456" s="123"/>
      <c r="HX456" s="123"/>
    </row>
    <row xmlns:x14ac="http://schemas.microsoft.com/office/spreadsheetml/2009/9/ac" r="457" s="3" customFormat="true" x14ac:dyDescent="0.25">
      <c r="A457" s="384"/>
      <c r="B457" s="123"/>
      <c r="L457" s="123"/>
      <c r="V457" s="123"/>
      <c r="AF457" s="123"/>
      <c r="AP457" s="123"/>
      <c r="AZ457" s="123"/>
      <c r="BA457" s="123"/>
      <c r="BJ457" s="123"/>
      <c r="BT457" s="123"/>
      <c r="CD457" s="123"/>
      <c r="CN457" s="123"/>
      <c r="CX457" s="123"/>
      <c r="DH457" s="123"/>
      <c r="DR457" s="123"/>
      <c r="EB457" s="123"/>
      <c r="EL457" s="123"/>
      <c r="EV457" s="123"/>
      <c r="FF457" s="123"/>
      <c r="FP457" s="123"/>
      <c r="FZ457" s="123"/>
      <c r="GJ457" s="123"/>
      <c r="GT457" s="123"/>
      <c r="HD457" s="123"/>
      <c r="HN457" s="123"/>
      <c r="HX457" s="123"/>
    </row>
    <row xmlns:x14ac="http://schemas.microsoft.com/office/spreadsheetml/2009/9/ac" r="458" s="3" customFormat="true" x14ac:dyDescent="0.25">
      <c r="A458" s="384"/>
      <c r="B458" s="123"/>
      <c r="L458" s="123"/>
      <c r="V458" s="123"/>
      <c r="AF458" s="123"/>
      <c r="AP458" s="123"/>
      <c r="AZ458" s="123"/>
      <c r="BA458" s="123"/>
      <c r="BJ458" s="123"/>
      <c r="BT458" s="123"/>
      <c r="CD458" s="123"/>
      <c r="CN458" s="123"/>
      <c r="CX458" s="123"/>
      <c r="DH458" s="123"/>
      <c r="DR458" s="123"/>
      <c r="EB458" s="123"/>
      <c r="EL458" s="123"/>
      <c r="EV458" s="123"/>
      <c r="FF458" s="123"/>
      <c r="FP458" s="123"/>
      <c r="FZ458" s="123"/>
      <c r="GJ458" s="123"/>
      <c r="GT458" s="123"/>
      <c r="HD458" s="123"/>
      <c r="HN458" s="123"/>
      <c r="HX458" s="123"/>
    </row>
    <row xmlns:x14ac="http://schemas.microsoft.com/office/spreadsheetml/2009/9/ac" r="459" s="3" customFormat="true" x14ac:dyDescent="0.25">
      <c r="A459" s="384"/>
      <c r="B459" s="123"/>
      <c r="L459" s="123"/>
      <c r="V459" s="123"/>
      <c r="AF459" s="123"/>
      <c r="AP459" s="123"/>
      <c r="AZ459" s="123"/>
      <c r="BA459" s="123"/>
      <c r="BJ459" s="123"/>
      <c r="BT459" s="123"/>
      <c r="CD459" s="123"/>
      <c r="CN459" s="123"/>
      <c r="CX459" s="123"/>
      <c r="DH459" s="123"/>
      <c r="DR459" s="123"/>
      <c r="EB459" s="123"/>
      <c r="EL459" s="123"/>
      <c r="EV459" s="123"/>
      <c r="FF459" s="123"/>
      <c r="FP459" s="123"/>
      <c r="FZ459" s="123"/>
      <c r="GJ459" s="123"/>
      <c r="GT459" s="123"/>
      <c r="HD459" s="123"/>
      <c r="HN459" s="123"/>
      <c r="HX459" s="123"/>
    </row>
    <row xmlns:x14ac="http://schemas.microsoft.com/office/spreadsheetml/2009/9/ac" r="460" s="3" customFormat="true" x14ac:dyDescent="0.25">
      <c r="A460" s="384"/>
      <c r="B460" s="123"/>
      <c r="L460" s="123"/>
      <c r="V460" s="123"/>
      <c r="AF460" s="123"/>
      <c r="AP460" s="123"/>
      <c r="AZ460" s="123"/>
      <c r="BA460" s="123"/>
      <c r="BJ460" s="123"/>
      <c r="BT460" s="123"/>
      <c r="CD460" s="123"/>
      <c r="CN460" s="123"/>
      <c r="CX460" s="123"/>
      <c r="DH460" s="123"/>
      <c r="DR460" s="123"/>
      <c r="EB460" s="123"/>
      <c r="EL460" s="123"/>
      <c r="EV460" s="123"/>
      <c r="FF460" s="123"/>
      <c r="FP460" s="123"/>
      <c r="FZ460" s="123"/>
      <c r="GJ460" s="123"/>
      <c r="GT460" s="123"/>
      <c r="HD460" s="123"/>
      <c r="HN460" s="123"/>
      <c r="HX460" s="123"/>
    </row>
    <row xmlns:x14ac="http://schemas.microsoft.com/office/spreadsheetml/2009/9/ac" r="461" s="3" customFormat="true" x14ac:dyDescent="0.25">
      <c r="A461" s="384"/>
      <c r="B461" s="123"/>
      <c r="L461" s="123"/>
      <c r="V461" s="123"/>
      <c r="AF461" s="123"/>
      <c r="AP461" s="123"/>
      <c r="AZ461" s="123"/>
      <c r="BA461" s="123"/>
      <c r="BJ461" s="123"/>
      <c r="BT461" s="123"/>
      <c r="CD461" s="123"/>
      <c r="CN461" s="123"/>
      <c r="CX461" s="123"/>
      <c r="DH461" s="123"/>
      <c r="DR461" s="123"/>
      <c r="EB461" s="123"/>
      <c r="EL461" s="123"/>
      <c r="EV461" s="123"/>
      <c r="FF461" s="123"/>
      <c r="FP461" s="123"/>
      <c r="FZ461" s="123"/>
      <c r="GJ461" s="123"/>
      <c r="GT461" s="123"/>
      <c r="HD461" s="123"/>
      <c r="HN461" s="123"/>
      <c r="HX461" s="123"/>
    </row>
    <row xmlns:x14ac="http://schemas.microsoft.com/office/spreadsheetml/2009/9/ac" r="462" s="3" customFormat="true" x14ac:dyDescent="0.25">
      <c r="A462" s="384"/>
      <c r="B462" s="123"/>
      <c r="L462" s="123"/>
      <c r="V462" s="123"/>
      <c r="AF462" s="123"/>
      <c r="AP462" s="123"/>
      <c r="AZ462" s="123"/>
      <c r="BA462" s="123"/>
      <c r="BJ462" s="123"/>
      <c r="BT462" s="123"/>
      <c r="CD462" s="123"/>
      <c r="CN462" s="123"/>
      <c r="CX462" s="123"/>
      <c r="DH462" s="123"/>
      <c r="DR462" s="123"/>
      <c r="EB462" s="123"/>
      <c r="EL462" s="123"/>
      <c r="EV462" s="123"/>
      <c r="FF462" s="123"/>
      <c r="FP462" s="123"/>
      <c r="FZ462" s="123"/>
      <c r="GJ462" s="123"/>
      <c r="GT462" s="123"/>
      <c r="HD462" s="123"/>
      <c r="HN462" s="123"/>
      <c r="HX462" s="123"/>
    </row>
    <row xmlns:x14ac="http://schemas.microsoft.com/office/spreadsheetml/2009/9/ac" r="463" s="3" customFormat="true" x14ac:dyDescent="0.25">
      <c r="A463" s="384"/>
      <c r="B463" s="123"/>
      <c r="L463" s="123"/>
      <c r="V463" s="123"/>
      <c r="AF463" s="123"/>
      <c r="AP463" s="123"/>
      <c r="AZ463" s="123"/>
      <c r="BA463" s="123"/>
      <c r="BJ463" s="123"/>
      <c r="BT463" s="123"/>
      <c r="CD463" s="123"/>
      <c r="CN463" s="123"/>
      <c r="CX463" s="123"/>
      <c r="DH463" s="123"/>
      <c r="DR463" s="123"/>
      <c r="EB463" s="123"/>
      <c r="EL463" s="123"/>
      <c r="EV463" s="123"/>
      <c r="FF463" s="123"/>
      <c r="FP463" s="123"/>
      <c r="FZ463" s="123"/>
      <c r="GJ463" s="123"/>
      <c r="GT463" s="123"/>
      <c r="HD463" s="123"/>
      <c r="HN463" s="123"/>
      <c r="HX463" s="123"/>
    </row>
    <row xmlns:x14ac="http://schemas.microsoft.com/office/spreadsheetml/2009/9/ac" r="464" s="3" customFormat="true" x14ac:dyDescent="0.25">
      <c r="A464" s="384"/>
      <c r="B464" s="123"/>
      <c r="L464" s="123"/>
      <c r="V464" s="123"/>
      <c r="AF464" s="123"/>
      <c r="AP464" s="123"/>
      <c r="AZ464" s="123"/>
      <c r="BA464" s="123"/>
      <c r="BJ464" s="123"/>
      <c r="BT464" s="123"/>
      <c r="CD464" s="123"/>
      <c r="CN464" s="123"/>
      <c r="CX464" s="123"/>
      <c r="DH464" s="123"/>
      <c r="DR464" s="123"/>
      <c r="EB464" s="123"/>
      <c r="EL464" s="123"/>
      <c r="EV464" s="123"/>
      <c r="FF464" s="123"/>
      <c r="FP464" s="123"/>
      <c r="FZ464" s="123"/>
      <c r="GJ464" s="123"/>
      <c r="GT464" s="123"/>
      <c r="HD464" s="123"/>
      <c r="HN464" s="123"/>
      <c r="HX464" s="123"/>
    </row>
    <row xmlns:x14ac="http://schemas.microsoft.com/office/spreadsheetml/2009/9/ac" r="465" s="3" customFormat="true" x14ac:dyDescent="0.25">
      <c r="A465" s="384"/>
      <c r="B465" s="123"/>
      <c r="L465" s="123"/>
      <c r="V465" s="123"/>
      <c r="AF465" s="123"/>
      <c r="AP465" s="123"/>
      <c r="AZ465" s="123"/>
      <c r="BA465" s="123"/>
      <c r="BJ465" s="123"/>
      <c r="BT465" s="123"/>
      <c r="CD465" s="123"/>
      <c r="CN465" s="123"/>
      <c r="CX465" s="123"/>
      <c r="DH465" s="123"/>
      <c r="DR465" s="123"/>
      <c r="EB465" s="123"/>
      <c r="EL465" s="123"/>
      <c r="EV465" s="123"/>
      <c r="FF465" s="123"/>
      <c r="FP465" s="123"/>
      <c r="FZ465" s="123"/>
      <c r="GJ465" s="123"/>
      <c r="GT465" s="123"/>
      <c r="HD465" s="123"/>
      <c r="HN465" s="123"/>
      <c r="HX465" s="123"/>
    </row>
    <row xmlns:x14ac="http://schemas.microsoft.com/office/spreadsheetml/2009/9/ac" r="466" s="3" customFormat="true" x14ac:dyDescent="0.25">
      <c r="A466" s="384"/>
      <c r="B466" s="123"/>
      <c r="L466" s="123"/>
      <c r="V466" s="123"/>
      <c r="AF466" s="123"/>
      <c r="AP466" s="123"/>
      <c r="AZ466" s="123"/>
      <c r="BA466" s="123"/>
      <c r="BJ466" s="123"/>
      <c r="BT466" s="123"/>
      <c r="CD466" s="123"/>
      <c r="CN466" s="123"/>
      <c r="CX466" s="123"/>
      <c r="DH466" s="123"/>
      <c r="DR466" s="123"/>
      <c r="EB466" s="123"/>
      <c r="EL466" s="123"/>
      <c r="EV466" s="123"/>
      <c r="FF466" s="123"/>
      <c r="FP466" s="123"/>
      <c r="FZ466" s="123"/>
      <c r="GJ466" s="123"/>
      <c r="GT466" s="123"/>
      <c r="HD466" s="123"/>
      <c r="HN466" s="123"/>
      <c r="HX466" s="123"/>
    </row>
    <row xmlns:x14ac="http://schemas.microsoft.com/office/spreadsheetml/2009/9/ac" r="467" s="3" customFormat="true" x14ac:dyDescent="0.25">
      <c r="A467" s="384"/>
      <c r="B467" s="123"/>
      <c r="L467" s="123"/>
      <c r="V467" s="123"/>
      <c r="AF467" s="123"/>
      <c r="AP467" s="123"/>
      <c r="AZ467" s="123"/>
      <c r="BA467" s="123"/>
      <c r="BJ467" s="123"/>
      <c r="BT467" s="123"/>
      <c r="CD467" s="123"/>
      <c r="CN467" s="123"/>
      <c r="CX467" s="123"/>
      <c r="DH467" s="123"/>
      <c r="DR467" s="123"/>
      <c r="EB467" s="123"/>
      <c r="EL467" s="123"/>
      <c r="EV467" s="123"/>
      <c r="FF467" s="123"/>
      <c r="FP467" s="123"/>
      <c r="FZ467" s="123"/>
      <c r="GJ467" s="123"/>
      <c r="GT467" s="123"/>
      <c r="HD467" s="123"/>
      <c r="HN467" s="123"/>
      <c r="HX467" s="123"/>
    </row>
    <row xmlns:x14ac="http://schemas.microsoft.com/office/spreadsheetml/2009/9/ac" r="468" s="3" customFormat="true" x14ac:dyDescent="0.25">
      <c r="A468" s="384"/>
      <c r="B468" s="123"/>
      <c r="L468" s="123"/>
      <c r="V468" s="123"/>
      <c r="AF468" s="123"/>
      <c r="AP468" s="123"/>
      <c r="AZ468" s="123"/>
      <c r="BA468" s="123"/>
      <c r="BJ468" s="123"/>
      <c r="BT468" s="123"/>
      <c r="CD468" s="123"/>
      <c r="CN468" s="123"/>
      <c r="CX468" s="123"/>
      <c r="DH468" s="123"/>
      <c r="DR468" s="123"/>
      <c r="EB468" s="123"/>
      <c r="EL468" s="123"/>
      <c r="EV468" s="123"/>
      <c r="FF468" s="123"/>
      <c r="FP468" s="123"/>
      <c r="FZ468" s="123"/>
      <c r="GJ468" s="123"/>
      <c r="GT468" s="123"/>
      <c r="HD468" s="123"/>
      <c r="HN468" s="123"/>
      <c r="HX468" s="123"/>
    </row>
    <row xmlns:x14ac="http://schemas.microsoft.com/office/spreadsheetml/2009/9/ac" r="469" s="3" customFormat="true" x14ac:dyDescent="0.25">
      <c r="A469" s="384"/>
      <c r="B469" s="123"/>
      <c r="L469" s="123"/>
      <c r="V469" s="123"/>
      <c r="AF469" s="123"/>
      <c r="AP469" s="123"/>
      <c r="AZ469" s="123"/>
      <c r="BA469" s="123"/>
      <c r="BJ469" s="123"/>
      <c r="BT469" s="123"/>
      <c r="CD469" s="123"/>
      <c r="CN469" s="123"/>
      <c r="CX469" s="123"/>
      <c r="DH469" s="123"/>
      <c r="DR469" s="123"/>
      <c r="EB469" s="123"/>
      <c r="EL469" s="123"/>
      <c r="EV469" s="123"/>
      <c r="FF469" s="123"/>
      <c r="FP469" s="123"/>
      <c r="FZ469" s="123"/>
      <c r="GJ469" s="123"/>
      <c r="GT469" s="123"/>
      <c r="HD469" s="123"/>
      <c r="HN469" s="123"/>
      <c r="HX469" s="123"/>
    </row>
    <row xmlns:x14ac="http://schemas.microsoft.com/office/spreadsheetml/2009/9/ac" r="470" s="3" customFormat="true" x14ac:dyDescent="0.25">
      <c r="A470" s="384"/>
      <c r="B470" s="123"/>
      <c r="L470" s="123"/>
      <c r="V470" s="123"/>
      <c r="AF470" s="123"/>
      <c r="AP470" s="123"/>
      <c r="AZ470" s="123"/>
      <c r="BA470" s="123"/>
      <c r="BJ470" s="123"/>
      <c r="BT470" s="123"/>
      <c r="CD470" s="123"/>
      <c r="CN470" s="123"/>
      <c r="CX470" s="123"/>
      <c r="DH470" s="123"/>
      <c r="DR470" s="123"/>
      <c r="EB470" s="123"/>
      <c r="EL470" s="123"/>
      <c r="EV470" s="123"/>
      <c r="FF470" s="123"/>
      <c r="FP470" s="123"/>
      <c r="FZ470" s="123"/>
      <c r="GJ470" s="123"/>
      <c r="GT470" s="123"/>
      <c r="HD470" s="123"/>
      <c r="HN470" s="123"/>
      <c r="HX470" s="123"/>
    </row>
    <row xmlns:x14ac="http://schemas.microsoft.com/office/spreadsheetml/2009/9/ac" r="471" s="3" customFormat="true" x14ac:dyDescent="0.25">
      <c r="A471" s="384"/>
      <c r="B471" s="123"/>
      <c r="L471" s="123"/>
      <c r="V471" s="123"/>
      <c r="AF471" s="123"/>
      <c r="AP471" s="123"/>
      <c r="AZ471" s="123"/>
      <c r="BA471" s="123"/>
      <c r="BJ471" s="123"/>
      <c r="BT471" s="123"/>
      <c r="CD471" s="123"/>
      <c r="CN471" s="123"/>
      <c r="CX471" s="123"/>
      <c r="DH471" s="123"/>
      <c r="DR471" s="123"/>
      <c r="EB471" s="123"/>
      <c r="EL471" s="123"/>
      <c r="EV471" s="123"/>
      <c r="FF471" s="123"/>
      <c r="FP471" s="123"/>
      <c r="FZ471" s="123"/>
      <c r="GJ471" s="123"/>
      <c r="GT471" s="123"/>
      <c r="HD471" s="123"/>
      <c r="HN471" s="123"/>
      <c r="HX471" s="123"/>
    </row>
    <row xmlns:x14ac="http://schemas.microsoft.com/office/spreadsheetml/2009/9/ac" r="472" s="3" customFormat="true" x14ac:dyDescent="0.25">
      <c r="A472" s="384"/>
      <c r="B472" s="123"/>
      <c r="L472" s="123"/>
      <c r="V472" s="123"/>
      <c r="AF472" s="123"/>
      <c r="AP472" s="123"/>
      <c r="AZ472" s="123"/>
      <c r="BA472" s="123"/>
      <c r="BJ472" s="123"/>
      <c r="BT472" s="123"/>
      <c r="CD472" s="123"/>
      <c r="CN472" s="123"/>
      <c r="CX472" s="123"/>
      <c r="DH472" s="123"/>
      <c r="DR472" s="123"/>
      <c r="EB472" s="123"/>
      <c r="EL472" s="123"/>
      <c r="EV472" s="123"/>
      <c r="FF472" s="123"/>
      <c r="FP472" s="123"/>
      <c r="FZ472" s="123"/>
      <c r="GJ472" s="123"/>
      <c r="GT472" s="123"/>
      <c r="HD472" s="123"/>
      <c r="HN472" s="123"/>
      <c r="HX472" s="123"/>
    </row>
    <row xmlns:x14ac="http://schemas.microsoft.com/office/spreadsheetml/2009/9/ac" r="473" s="3" customFormat="true" x14ac:dyDescent="0.25">
      <c r="A473" s="384"/>
      <c r="B473" s="123"/>
      <c r="L473" s="123"/>
      <c r="V473" s="123"/>
      <c r="AF473" s="123"/>
      <c r="AP473" s="123"/>
      <c r="AZ473" s="123"/>
      <c r="BA473" s="123"/>
      <c r="BJ473" s="123"/>
      <c r="BT473" s="123"/>
      <c r="CD473" s="123"/>
      <c r="CN473" s="123"/>
      <c r="CX473" s="123"/>
      <c r="DH473" s="123"/>
      <c r="DR473" s="123"/>
      <c r="EB473" s="123"/>
      <c r="EL473" s="123"/>
      <c r="EV473" s="123"/>
      <c r="FF473" s="123"/>
      <c r="FP473" s="123"/>
      <c r="FZ473" s="123"/>
      <c r="GJ473" s="123"/>
      <c r="GT473" s="123"/>
      <c r="HD473" s="123"/>
      <c r="HN473" s="123"/>
      <c r="HX473" s="123"/>
    </row>
    <row xmlns:x14ac="http://schemas.microsoft.com/office/spreadsheetml/2009/9/ac" r="474" s="3" customFormat="true" x14ac:dyDescent="0.25">
      <c r="A474" s="384"/>
      <c r="B474" s="123"/>
      <c r="L474" s="123"/>
      <c r="V474" s="123"/>
      <c r="AF474" s="123"/>
      <c r="AP474" s="123"/>
      <c r="AZ474" s="123"/>
      <c r="BA474" s="123"/>
      <c r="BJ474" s="123"/>
      <c r="BT474" s="123"/>
      <c r="CD474" s="123"/>
      <c r="CN474" s="123"/>
      <c r="CX474" s="123"/>
      <c r="DH474" s="123"/>
      <c r="DR474" s="123"/>
      <c r="EB474" s="123"/>
      <c r="EL474" s="123"/>
      <c r="EV474" s="123"/>
      <c r="FF474" s="123"/>
      <c r="FP474" s="123"/>
      <c r="FZ474" s="123"/>
      <c r="GJ474" s="123"/>
      <c r="GT474" s="123"/>
      <c r="HD474" s="123"/>
      <c r="HN474" s="123"/>
      <c r="HX474" s="123"/>
    </row>
    <row xmlns:x14ac="http://schemas.microsoft.com/office/spreadsheetml/2009/9/ac" r="475" s="3" customFormat="true" x14ac:dyDescent="0.25">
      <c r="A475" s="384"/>
      <c r="B475" s="123"/>
      <c r="L475" s="123"/>
      <c r="V475" s="123"/>
      <c r="AF475" s="123"/>
      <c r="AP475" s="123"/>
      <c r="AZ475" s="123"/>
      <c r="BA475" s="123"/>
      <c r="BJ475" s="123"/>
      <c r="BT475" s="123"/>
      <c r="CD475" s="123"/>
      <c r="CN475" s="123"/>
      <c r="CX475" s="123"/>
      <c r="DH475" s="123"/>
      <c r="DR475" s="123"/>
      <c r="EB475" s="123"/>
      <c r="EL475" s="123"/>
      <c r="EV475" s="123"/>
      <c r="FF475" s="123"/>
      <c r="FP475" s="123"/>
      <c r="FZ475" s="123"/>
      <c r="GJ475" s="123"/>
      <c r="GT475" s="123"/>
      <c r="HD475" s="123"/>
      <c r="HN475" s="123"/>
      <c r="HX475" s="123"/>
    </row>
    <row xmlns:x14ac="http://schemas.microsoft.com/office/spreadsheetml/2009/9/ac" r="476" s="3" customFormat="true" x14ac:dyDescent="0.25">
      <c r="A476" s="384"/>
      <c r="B476" s="123"/>
      <c r="L476" s="123"/>
      <c r="V476" s="123"/>
      <c r="AF476" s="123"/>
      <c r="AP476" s="123"/>
      <c r="AZ476" s="123"/>
      <c r="BA476" s="123"/>
      <c r="BJ476" s="123"/>
      <c r="BT476" s="123"/>
      <c r="CD476" s="123"/>
      <c r="CN476" s="123"/>
      <c r="CX476" s="123"/>
      <c r="DH476" s="123"/>
      <c r="DR476" s="123"/>
      <c r="EB476" s="123"/>
      <c r="EL476" s="123"/>
      <c r="EV476" s="123"/>
      <c r="FF476" s="123"/>
      <c r="FP476" s="123"/>
      <c r="FZ476" s="123"/>
      <c r="GJ476" s="123"/>
      <c r="GT476" s="123"/>
      <c r="HD476" s="123"/>
      <c r="HN476" s="123"/>
      <c r="HX476" s="123"/>
    </row>
    <row xmlns:x14ac="http://schemas.microsoft.com/office/spreadsheetml/2009/9/ac" r="477" s="3" customFormat="true" x14ac:dyDescent="0.25">
      <c r="A477" s="384"/>
      <c r="B477" s="123"/>
      <c r="L477" s="123"/>
      <c r="V477" s="123"/>
      <c r="AF477" s="123"/>
      <c r="AP477" s="123"/>
      <c r="AZ477" s="123"/>
      <c r="BA477" s="123"/>
      <c r="BJ477" s="123"/>
      <c r="BT477" s="123"/>
      <c r="CD477" s="123"/>
      <c r="CN477" s="123"/>
      <c r="CX477" s="123"/>
      <c r="DH477" s="123"/>
      <c r="DR477" s="123"/>
      <c r="EB477" s="123"/>
      <c r="EL477" s="123"/>
      <c r="EV477" s="123"/>
      <c r="FF477" s="123"/>
      <c r="FP477" s="123"/>
      <c r="FZ477" s="123"/>
      <c r="GJ477" s="123"/>
      <c r="GT477" s="123"/>
      <c r="HD477" s="123"/>
      <c r="HN477" s="123"/>
      <c r="HX477" s="123"/>
    </row>
    <row xmlns:x14ac="http://schemas.microsoft.com/office/spreadsheetml/2009/9/ac" r="478" s="3" customFormat="true" x14ac:dyDescent="0.25">
      <c r="A478" s="384"/>
      <c r="B478" s="123"/>
      <c r="L478" s="123"/>
      <c r="V478" s="123"/>
      <c r="AF478" s="123"/>
      <c r="AP478" s="123"/>
      <c r="AZ478" s="123"/>
      <c r="BA478" s="123"/>
      <c r="BJ478" s="123"/>
      <c r="BT478" s="123"/>
      <c r="CD478" s="123"/>
      <c r="CN478" s="123"/>
      <c r="CX478" s="123"/>
      <c r="DH478" s="123"/>
      <c r="DR478" s="123"/>
      <c r="EB478" s="123"/>
      <c r="EL478" s="123"/>
      <c r="EV478" s="123"/>
      <c r="FF478" s="123"/>
      <c r="FP478" s="123"/>
      <c r="FZ478" s="123"/>
      <c r="GJ478" s="123"/>
      <c r="GT478" s="123"/>
      <c r="HD478" s="123"/>
      <c r="HN478" s="123"/>
      <c r="HX478" s="123"/>
    </row>
    <row xmlns:x14ac="http://schemas.microsoft.com/office/spreadsheetml/2009/9/ac" r="479" s="3" customFormat="true" x14ac:dyDescent="0.25">
      <c r="A479" s="384"/>
      <c r="B479" s="123"/>
      <c r="L479" s="123"/>
      <c r="V479" s="123"/>
      <c r="AF479" s="123"/>
      <c r="AP479" s="123"/>
      <c r="AZ479" s="123"/>
      <c r="BA479" s="123"/>
      <c r="BJ479" s="123"/>
      <c r="BT479" s="123"/>
      <c r="CD479" s="123"/>
      <c r="CN479" s="123"/>
      <c r="CX479" s="123"/>
      <c r="DH479" s="123"/>
      <c r="DR479" s="123"/>
      <c r="EB479" s="123"/>
      <c r="EL479" s="123"/>
      <c r="EV479" s="123"/>
      <c r="FF479" s="123"/>
      <c r="FP479" s="123"/>
      <c r="FZ479" s="123"/>
      <c r="GJ479" s="123"/>
      <c r="GT479" s="123"/>
      <c r="HD479" s="123"/>
      <c r="HN479" s="123"/>
      <c r="HX479" s="123"/>
    </row>
    <row xmlns:x14ac="http://schemas.microsoft.com/office/spreadsheetml/2009/9/ac" r="480" s="3" customFormat="true" x14ac:dyDescent="0.25">
      <c r="A480" s="384"/>
      <c r="B480" s="123"/>
      <c r="L480" s="123"/>
      <c r="V480" s="123"/>
      <c r="AF480" s="123"/>
      <c r="AP480" s="123"/>
      <c r="AZ480" s="123"/>
      <c r="BA480" s="123"/>
      <c r="BJ480" s="123"/>
      <c r="BT480" s="123"/>
      <c r="CD480" s="123"/>
      <c r="CN480" s="123"/>
      <c r="CX480" s="123"/>
      <c r="DH480" s="123"/>
      <c r="DR480" s="123"/>
      <c r="EB480" s="123"/>
      <c r="EL480" s="123"/>
      <c r="EV480" s="123"/>
      <c r="FF480" s="123"/>
      <c r="FP480" s="123"/>
      <c r="FZ480" s="123"/>
      <c r="GJ480" s="123"/>
      <c r="GT480" s="123"/>
      <c r="HD480" s="123"/>
      <c r="HN480" s="123"/>
      <c r="HX480" s="123"/>
    </row>
    <row xmlns:x14ac="http://schemas.microsoft.com/office/spreadsheetml/2009/9/ac" r="481" s="3" customFormat="true" x14ac:dyDescent="0.25">
      <c r="A481" s="384"/>
      <c r="B481" s="123"/>
      <c r="L481" s="123"/>
      <c r="V481" s="123"/>
      <c r="AF481" s="123"/>
      <c r="AP481" s="123"/>
      <c r="AZ481" s="123"/>
      <c r="BA481" s="123"/>
      <c r="BJ481" s="123"/>
      <c r="BT481" s="123"/>
      <c r="CD481" s="123"/>
      <c r="CN481" s="123"/>
      <c r="CX481" s="123"/>
      <c r="DH481" s="123"/>
      <c r="DR481" s="123"/>
      <c r="EB481" s="123"/>
      <c r="EL481" s="123"/>
      <c r="EV481" s="123"/>
      <c r="FF481" s="123"/>
      <c r="FP481" s="123"/>
      <c r="FZ481" s="123"/>
      <c r="GJ481" s="123"/>
      <c r="GT481" s="123"/>
      <c r="HD481" s="123"/>
      <c r="HN481" s="123"/>
      <c r="HX481" s="123"/>
    </row>
    <row xmlns:x14ac="http://schemas.microsoft.com/office/spreadsheetml/2009/9/ac" r="482" s="3" customFormat="true" x14ac:dyDescent="0.25">
      <c r="A482" s="384"/>
      <c r="B482" s="123"/>
      <c r="L482" s="123"/>
      <c r="V482" s="123"/>
      <c r="AF482" s="123"/>
      <c r="AP482" s="123"/>
      <c r="AZ482" s="123"/>
      <c r="BA482" s="123"/>
      <c r="BJ482" s="123"/>
      <c r="BT482" s="123"/>
      <c r="CD482" s="123"/>
      <c r="CN482" s="123"/>
      <c r="CX482" s="123"/>
      <c r="DH482" s="123"/>
      <c r="DR482" s="123"/>
      <c r="EB482" s="123"/>
      <c r="EL482" s="123"/>
      <c r="EV482" s="123"/>
      <c r="FF482" s="123"/>
      <c r="FP482" s="123"/>
      <c r="FZ482" s="123"/>
      <c r="GJ482" s="123"/>
      <c r="GT482" s="123"/>
      <c r="HD482" s="123"/>
      <c r="HN482" s="123"/>
      <c r="HX482" s="123"/>
    </row>
    <row xmlns:x14ac="http://schemas.microsoft.com/office/spreadsheetml/2009/9/ac" r="483" s="3" customFormat="true" x14ac:dyDescent="0.25">
      <c r="A483" s="384"/>
      <c r="B483" s="123"/>
      <c r="L483" s="123"/>
      <c r="V483" s="123"/>
      <c r="AF483" s="123"/>
      <c r="AP483" s="123"/>
      <c r="AZ483" s="123"/>
      <c r="BA483" s="123"/>
      <c r="BJ483" s="123"/>
      <c r="BT483" s="123"/>
      <c r="CD483" s="123"/>
      <c r="CN483" s="123"/>
      <c r="CX483" s="123"/>
      <c r="DH483" s="123"/>
      <c r="DR483" s="123"/>
      <c r="EB483" s="123"/>
      <c r="EL483" s="123"/>
      <c r="EV483" s="123"/>
      <c r="FF483" s="123"/>
      <c r="FP483" s="123"/>
      <c r="FZ483" s="123"/>
      <c r="GJ483" s="123"/>
      <c r="GT483" s="123"/>
      <c r="HD483" s="123"/>
      <c r="HN483" s="123"/>
      <c r="HX483" s="123"/>
    </row>
    <row xmlns:x14ac="http://schemas.microsoft.com/office/spreadsheetml/2009/9/ac" r="484" s="3" customFormat="true" x14ac:dyDescent="0.25">
      <c r="A484" s="384"/>
      <c r="B484" s="123"/>
      <c r="L484" s="123"/>
      <c r="V484" s="123"/>
      <c r="AF484" s="123"/>
      <c r="AP484" s="123"/>
      <c r="AZ484" s="123"/>
      <c r="BA484" s="123"/>
      <c r="BJ484" s="123"/>
      <c r="BT484" s="123"/>
      <c r="CD484" s="123"/>
      <c r="CN484" s="123"/>
      <c r="CX484" s="123"/>
      <c r="DH484" s="123"/>
      <c r="DR484" s="123"/>
      <c r="EB484" s="123"/>
      <c r="EL484" s="123"/>
      <c r="EV484" s="123"/>
      <c r="FF484" s="123"/>
      <c r="FP484" s="123"/>
      <c r="FZ484" s="123"/>
      <c r="GJ484" s="123"/>
      <c r="GT484" s="123"/>
      <c r="HD484" s="123"/>
      <c r="HN484" s="123"/>
      <c r="HX484" s="123"/>
    </row>
    <row xmlns:x14ac="http://schemas.microsoft.com/office/spreadsheetml/2009/9/ac" r="485" s="3" customFormat="true" x14ac:dyDescent="0.25">
      <c r="A485" s="384"/>
      <c r="B485" s="123"/>
      <c r="L485" s="123"/>
      <c r="V485" s="123"/>
      <c r="AF485" s="123"/>
      <c r="AP485" s="123"/>
      <c r="AZ485" s="123"/>
      <c r="BA485" s="123"/>
      <c r="BJ485" s="123"/>
      <c r="BT485" s="123"/>
      <c r="CD485" s="123"/>
      <c r="CN485" s="123"/>
      <c r="CX485" s="123"/>
      <c r="DH485" s="123"/>
      <c r="DR485" s="123"/>
      <c r="EB485" s="123"/>
      <c r="EL485" s="123"/>
      <c r="EV485" s="123"/>
      <c r="FF485" s="123"/>
      <c r="FP485" s="123"/>
      <c r="FZ485" s="123"/>
      <c r="GJ485" s="123"/>
      <c r="GT485" s="123"/>
      <c r="HD485" s="123"/>
      <c r="HN485" s="123"/>
      <c r="HX485" s="123"/>
    </row>
    <row xmlns:x14ac="http://schemas.microsoft.com/office/spreadsheetml/2009/9/ac" r="486" s="3" customFormat="true" x14ac:dyDescent="0.25">
      <c r="A486" s="384"/>
      <c r="B486" s="123"/>
      <c r="L486" s="123"/>
      <c r="V486" s="123"/>
      <c r="AF486" s="123"/>
      <c r="AP486" s="123"/>
      <c r="AZ486" s="123"/>
      <c r="BA486" s="123"/>
      <c r="BJ486" s="123"/>
      <c r="BT486" s="123"/>
      <c r="CD486" s="123"/>
      <c r="CN486" s="123"/>
      <c r="CX486" s="123"/>
      <c r="DH486" s="123"/>
      <c r="DR486" s="123"/>
      <c r="EB486" s="123"/>
      <c r="EL486" s="123"/>
      <c r="EV486" s="123"/>
      <c r="FF486" s="123"/>
      <c r="FP486" s="123"/>
      <c r="FZ486" s="123"/>
      <c r="GJ486" s="123"/>
      <c r="GT486" s="123"/>
      <c r="HD486" s="123"/>
      <c r="HN486" s="123"/>
      <c r="HX486" s="123"/>
    </row>
    <row xmlns:x14ac="http://schemas.microsoft.com/office/spreadsheetml/2009/9/ac" r="487" s="3" customFormat="true" x14ac:dyDescent="0.25">
      <c r="A487" s="384"/>
      <c r="B487" s="123"/>
      <c r="L487" s="123"/>
      <c r="V487" s="123"/>
      <c r="AF487" s="123"/>
      <c r="AP487" s="123"/>
      <c r="AZ487" s="123"/>
      <c r="BA487" s="123"/>
      <c r="BJ487" s="123"/>
      <c r="BT487" s="123"/>
      <c r="CD487" s="123"/>
      <c r="CN487" s="123"/>
      <c r="CX487" s="123"/>
      <c r="DH487" s="123"/>
      <c r="DR487" s="123"/>
      <c r="EB487" s="123"/>
      <c r="EL487" s="123"/>
      <c r="EV487" s="123"/>
      <c r="FF487" s="123"/>
      <c r="FP487" s="123"/>
      <c r="FZ487" s="123"/>
      <c r="GJ487" s="123"/>
      <c r="GT487" s="123"/>
      <c r="HD487" s="123"/>
      <c r="HN487" s="123"/>
      <c r="HX487" s="123"/>
    </row>
    <row xmlns:x14ac="http://schemas.microsoft.com/office/spreadsheetml/2009/9/ac" r="488" s="3" customFormat="true" x14ac:dyDescent="0.25">
      <c r="A488" s="384"/>
      <c r="B488" s="123"/>
      <c r="L488" s="123"/>
      <c r="V488" s="123"/>
      <c r="AF488" s="123"/>
      <c r="AP488" s="123"/>
      <c r="AZ488" s="123"/>
      <c r="BA488" s="123"/>
      <c r="BJ488" s="123"/>
      <c r="BT488" s="123"/>
      <c r="CD488" s="123"/>
      <c r="CN488" s="123"/>
      <c r="CX488" s="123"/>
      <c r="DH488" s="123"/>
      <c r="DR488" s="123"/>
      <c r="EB488" s="123"/>
      <c r="EL488" s="123"/>
      <c r="EV488" s="123"/>
      <c r="FF488" s="123"/>
      <c r="FP488" s="123"/>
      <c r="FZ488" s="123"/>
      <c r="GJ488" s="123"/>
      <c r="GT488" s="123"/>
      <c r="HD488" s="123"/>
      <c r="HN488" s="123"/>
      <c r="HX488" s="123"/>
    </row>
    <row xmlns:x14ac="http://schemas.microsoft.com/office/spreadsheetml/2009/9/ac" r="489" s="3" customFormat="true" x14ac:dyDescent="0.25">
      <c r="A489" s="384"/>
      <c r="B489" s="123"/>
      <c r="L489" s="123"/>
      <c r="V489" s="123"/>
      <c r="AF489" s="123"/>
      <c r="AP489" s="123"/>
      <c r="AZ489" s="123"/>
      <c r="BA489" s="123"/>
      <c r="BJ489" s="123"/>
      <c r="BT489" s="123"/>
      <c r="CD489" s="123"/>
      <c r="CN489" s="123"/>
      <c r="CX489" s="123"/>
      <c r="DH489" s="123"/>
      <c r="DR489" s="123"/>
      <c r="EB489" s="123"/>
      <c r="EL489" s="123"/>
      <c r="EV489" s="123"/>
      <c r="FF489" s="123"/>
      <c r="FP489" s="123"/>
      <c r="FZ489" s="123"/>
      <c r="GJ489" s="123"/>
      <c r="GT489" s="123"/>
      <c r="HD489" s="123"/>
      <c r="HN489" s="123"/>
      <c r="HX489" s="123"/>
    </row>
    <row xmlns:x14ac="http://schemas.microsoft.com/office/spreadsheetml/2009/9/ac" r="490" s="3" customFormat="true" x14ac:dyDescent="0.25">
      <c r="A490" s="384"/>
      <c r="B490" s="123"/>
      <c r="L490" s="123"/>
      <c r="V490" s="123"/>
      <c r="AF490" s="123"/>
      <c r="AP490" s="123"/>
      <c r="AZ490" s="123"/>
      <c r="BA490" s="123"/>
      <c r="BJ490" s="123"/>
      <c r="BT490" s="123"/>
      <c r="CD490" s="123"/>
      <c r="CN490" s="123"/>
      <c r="CX490" s="123"/>
      <c r="DH490" s="123"/>
      <c r="DR490" s="123"/>
      <c r="EB490" s="123"/>
      <c r="EL490" s="123"/>
      <c r="EV490" s="123"/>
      <c r="FF490" s="123"/>
      <c r="FP490" s="123"/>
      <c r="FZ490" s="123"/>
      <c r="GJ490" s="123"/>
      <c r="GT490" s="123"/>
      <c r="HD490" s="123"/>
      <c r="HN490" s="123"/>
      <c r="HX490" s="123"/>
    </row>
    <row xmlns:x14ac="http://schemas.microsoft.com/office/spreadsheetml/2009/9/ac" r="491" s="3" customFormat="true" x14ac:dyDescent="0.25">
      <c r="A491" s="384"/>
      <c r="B491" s="123"/>
      <c r="L491" s="123"/>
      <c r="V491" s="123"/>
      <c r="AF491" s="123"/>
      <c r="AP491" s="123"/>
      <c r="AZ491" s="123"/>
      <c r="BA491" s="123"/>
      <c r="BJ491" s="123"/>
      <c r="BT491" s="123"/>
      <c r="CD491" s="123"/>
      <c r="CN491" s="123"/>
      <c r="CX491" s="123"/>
      <c r="DH491" s="123"/>
      <c r="DR491" s="123"/>
      <c r="EB491" s="123"/>
      <c r="EL491" s="123"/>
      <c r="EV491" s="123"/>
      <c r="FF491" s="123"/>
      <c r="FP491" s="123"/>
      <c r="FZ491" s="123"/>
      <c r="GJ491" s="123"/>
      <c r="GT491" s="123"/>
      <c r="HD491" s="123"/>
      <c r="HN491" s="123"/>
      <c r="HX491" s="123"/>
    </row>
    <row xmlns:x14ac="http://schemas.microsoft.com/office/spreadsheetml/2009/9/ac" r="492" s="3" customFormat="true" x14ac:dyDescent="0.25">
      <c r="A492" s="384"/>
      <c r="B492" s="123"/>
      <c r="L492" s="123"/>
      <c r="V492" s="123"/>
      <c r="AF492" s="123"/>
      <c r="AP492" s="123"/>
      <c r="AZ492" s="123"/>
      <c r="BA492" s="123"/>
      <c r="BJ492" s="123"/>
      <c r="BT492" s="123"/>
      <c r="CD492" s="123"/>
      <c r="CN492" s="123"/>
      <c r="CX492" s="123"/>
      <c r="DH492" s="123"/>
      <c r="DR492" s="123"/>
      <c r="EB492" s="123"/>
      <c r="EL492" s="123"/>
      <c r="EV492" s="123"/>
      <c r="FF492" s="123"/>
      <c r="FP492" s="123"/>
      <c r="FZ492" s="123"/>
      <c r="GJ492" s="123"/>
      <c r="GT492" s="123"/>
      <c r="HD492" s="123"/>
      <c r="HN492" s="123"/>
      <c r="HX492" s="123"/>
    </row>
    <row xmlns:x14ac="http://schemas.microsoft.com/office/spreadsheetml/2009/9/ac" r="493" s="3" customFormat="true" x14ac:dyDescent="0.25">
      <c r="A493" s="384"/>
      <c r="B493" s="123"/>
      <c r="L493" s="123"/>
      <c r="V493" s="123"/>
      <c r="AF493" s="123"/>
      <c r="AP493" s="123"/>
      <c r="AZ493" s="123"/>
      <c r="BA493" s="123"/>
      <c r="BJ493" s="123"/>
      <c r="BT493" s="123"/>
      <c r="CD493" s="123"/>
      <c r="CN493" s="123"/>
      <c r="CX493" s="123"/>
      <c r="DH493" s="123"/>
      <c r="DR493" s="123"/>
      <c r="EB493" s="123"/>
      <c r="EL493" s="123"/>
      <c r="EV493" s="123"/>
      <c r="FF493" s="123"/>
      <c r="FP493" s="123"/>
      <c r="FZ493" s="123"/>
      <c r="GJ493" s="123"/>
      <c r="GT493" s="123"/>
      <c r="HD493" s="123"/>
      <c r="HN493" s="123"/>
      <c r="HX493" s="123"/>
    </row>
    <row xmlns:x14ac="http://schemas.microsoft.com/office/spreadsheetml/2009/9/ac" r="494" s="3" customFormat="true" x14ac:dyDescent="0.25">
      <c r="A494" s="384"/>
      <c r="B494" s="123"/>
      <c r="L494" s="123"/>
      <c r="V494" s="123"/>
      <c r="AF494" s="123"/>
      <c r="AP494" s="123"/>
      <c r="AZ494" s="123"/>
      <c r="BA494" s="123"/>
      <c r="BJ494" s="123"/>
      <c r="BT494" s="123"/>
      <c r="CD494" s="123"/>
      <c r="CN494" s="123"/>
      <c r="CX494" s="123"/>
      <c r="DH494" s="123"/>
      <c r="DR494" s="123"/>
      <c r="EB494" s="123"/>
      <c r="EL494" s="123"/>
      <c r="EV494" s="123"/>
      <c r="FF494" s="123"/>
      <c r="FP494" s="123"/>
      <c r="FZ494" s="123"/>
      <c r="GJ494" s="123"/>
      <c r="GT494" s="123"/>
      <c r="HD494" s="123"/>
      <c r="HN494" s="123"/>
      <c r="HX494" s="123"/>
    </row>
    <row xmlns:x14ac="http://schemas.microsoft.com/office/spreadsheetml/2009/9/ac" r="495" s="3" customFormat="true" x14ac:dyDescent="0.25">
      <c r="A495" s="384"/>
      <c r="B495" s="123"/>
      <c r="L495" s="123"/>
      <c r="V495" s="123"/>
      <c r="AF495" s="123"/>
      <c r="AP495" s="123"/>
      <c r="AZ495" s="123"/>
      <c r="BA495" s="123"/>
      <c r="BJ495" s="123"/>
      <c r="BT495" s="123"/>
      <c r="CD495" s="123"/>
      <c r="CN495" s="123"/>
      <c r="CX495" s="123"/>
      <c r="DH495" s="123"/>
      <c r="DR495" s="123"/>
      <c r="EB495" s="123"/>
      <c r="EL495" s="123"/>
      <c r="EV495" s="123"/>
      <c r="FF495" s="123"/>
      <c r="FP495" s="123"/>
      <c r="FZ495" s="123"/>
      <c r="GJ495" s="123"/>
      <c r="GT495" s="123"/>
      <c r="HD495" s="123"/>
      <c r="HN495" s="123"/>
      <c r="HX495" s="123"/>
    </row>
    <row xmlns:x14ac="http://schemas.microsoft.com/office/spreadsheetml/2009/9/ac" r="496" s="3" customFormat="true" x14ac:dyDescent="0.25">
      <c r="A496" s="384"/>
      <c r="B496" s="123"/>
      <c r="L496" s="123"/>
      <c r="V496" s="123"/>
      <c r="AF496" s="123"/>
      <c r="AP496" s="123"/>
      <c r="AZ496" s="123"/>
      <c r="BA496" s="123"/>
      <c r="BJ496" s="123"/>
      <c r="BT496" s="123"/>
      <c r="CD496" s="123"/>
      <c r="CN496" s="123"/>
      <c r="CX496" s="123"/>
      <c r="DH496" s="123"/>
      <c r="DR496" s="123"/>
      <c r="EB496" s="123"/>
      <c r="EL496" s="123"/>
      <c r="EV496" s="123"/>
      <c r="FF496" s="123"/>
      <c r="FP496" s="123"/>
      <c r="FZ496" s="123"/>
      <c r="GJ496" s="123"/>
      <c r="GT496" s="123"/>
      <c r="HD496" s="123"/>
      <c r="HN496" s="123"/>
      <c r="HX496" s="123"/>
    </row>
    <row xmlns:x14ac="http://schemas.microsoft.com/office/spreadsheetml/2009/9/ac" r="497" s="3" customFormat="true" x14ac:dyDescent="0.25">
      <c r="A497" s="384"/>
      <c r="B497" s="123"/>
      <c r="L497" s="123"/>
      <c r="V497" s="123"/>
      <c r="AF497" s="123"/>
      <c r="AP497" s="123"/>
      <c r="AZ497" s="123"/>
      <c r="BA497" s="123"/>
      <c r="BJ497" s="123"/>
      <c r="BT497" s="123"/>
      <c r="CD497" s="123"/>
      <c r="CN497" s="123"/>
      <c r="CX497" s="123"/>
      <c r="DH497" s="123"/>
      <c r="DR497" s="123"/>
      <c r="EB497" s="123"/>
      <c r="EL497" s="123"/>
      <c r="EV497" s="123"/>
      <c r="FF497" s="123"/>
      <c r="FP497" s="123"/>
      <c r="FZ497" s="123"/>
      <c r="GJ497" s="123"/>
      <c r="GT497" s="123"/>
      <c r="HD497" s="123"/>
      <c r="HN497" s="123"/>
      <c r="HX497" s="123"/>
    </row>
    <row xmlns:x14ac="http://schemas.microsoft.com/office/spreadsheetml/2009/9/ac" r="498" s="3" customFormat="true" x14ac:dyDescent="0.25">
      <c r="A498" s="384"/>
      <c r="B498" s="123"/>
      <c r="L498" s="123"/>
      <c r="V498" s="123"/>
      <c r="AF498" s="123"/>
      <c r="AP498" s="123"/>
      <c r="AZ498" s="123"/>
      <c r="BA498" s="123"/>
      <c r="BJ498" s="123"/>
      <c r="BT498" s="123"/>
      <c r="CD498" s="123"/>
      <c r="CN498" s="123"/>
      <c r="CX498" s="123"/>
      <c r="DH498" s="123"/>
      <c r="DR498" s="123"/>
      <c r="EB498" s="123"/>
      <c r="EL498" s="123"/>
      <c r="EV498" s="123"/>
      <c r="FF498" s="123"/>
      <c r="FP498" s="123"/>
      <c r="FZ498" s="123"/>
      <c r="GJ498" s="123"/>
      <c r="GT498" s="123"/>
      <c r="HD498" s="123"/>
      <c r="HN498" s="123"/>
      <c r="HX498" s="123"/>
    </row>
    <row xmlns:x14ac="http://schemas.microsoft.com/office/spreadsheetml/2009/9/ac" r="499" s="3" customFormat="true" x14ac:dyDescent="0.25">
      <c r="A499" s="384"/>
      <c r="B499" s="123"/>
      <c r="L499" s="123"/>
      <c r="V499" s="123"/>
      <c r="AF499" s="123"/>
      <c r="AP499" s="123"/>
      <c r="AZ499" s="123"/>
      <c r="BA499" s="123"/>
      <c r="BJ499" s="123"/>
      <c r="BT499" s="123"/>
      <c r="CD499" s="123"/>
      <c r="CN499" s="123"/>
      <c r="CX499" s="123"/>
      <c r="DH499" s="123"/>
      <c r="DR499" s="123"/>
      <c r="EB499" s="123"/>
      <c r="EL499" s="123"/>
      <c r="EV499" s="123"/>
      <c r="FF499" s="123"/>
      <c r="FP499" s="123"/>
      <c r="FZ499" s="123"/>
      <c r="GJ499" s="123"/>
      <c r="GT499" s="123"/>
      <c r="HD499" s="123"/>
      <c r="HN499" s="123"/>
      <c r="HX499" s="123"/>
    </row>
    <row xmlns:x14ac="http://schemas.microsoft.com/office/spreadsheetml/2009/9/ac" r="500" s="3" customFormat="true" x14ac:dyDescent="0.25">
      <c r="A500" s="384"/>
      <c r="B500" s="123"/>
      <c r="L500" s="123"/>
      <c r="V500" s="123"/>
      <c r="AF500" s="123"/>
      <c r="AP500" s="123"/>
      <c r="AZ500" s="123"/>
      <c r="BA500" s="123"/>
      <c r="BJ500" s="123"/>
      <c r="BT500" s="123"/>
      <c r="CD500" s="123"/>
      <c r="CN500" s="123"/>
      <c r="CX500" s="123"/>
      <c r="DH500" s="123"/>
      <c r="DR500" s="123"/>
      <c r="EB500" s="123"/>
      <c r="EL500" s="123"/>
      <c r="EV500" s="123"/>
      <c r="FF500" s="123"/>
      <c r="FP500" s="123"/>
      <c r="FZ500" s="123"/>
      <c r="GJ500" s="123"/>
      <c r="GT500" s="123"/>
      <c r="HD500" s="123"/>
      <c r="HN500" s="123"/>
      <c r="HX500" s="123"/>
    </row>
    <row xmlns:x14ac="http://schemas.microsoft.com/office/spreadsheetml/2009/9/ac" r="501" s="3" customFormat="true" x14ac:dyDescent="0.25">
      <c r="A501" s="384"/>
      <c r="B501" s="123"/>
      <c r="L501" s="123"/>
      <c r="V501" s="123"/>
      <c r="AF501" s="123"/>
      <c r="AP501" s="123"/>
      <c r="AZ501" s="123"/>
      <c r="BA501" s="123"/>
      <c r="BJ501" s="123"/>
      <c r="BT501" s="123"/>
      <c r="CD501" s="123"/>
      <c r="CN501" s="123"/>
      <c r="CX501" s="123"/>
      <c r="DH501" s="123"/>
      <c r="DR501" s="123"/>
      <c r="EB501" s="123"/>
      <c r="EL501" s="123"/>
      <c r="EV501" s="123"/>
      <c r="FF501" s="123"/>
      <c r="FP501" s="123"/>
      <c r="FZ501" s="123"/>
      <c r="GJ501" s="123"/>
      <c r="GT501" s="123"/>
      <c r="HD501" s="123"/>
      <c r="HN501" s="123"/>
      <c r="HX501" s="123"/>
    </row>
    <row xmlns:x14ac="http://schemas.microsoft.com/office/spreadsheetml/2009/9/ac" r="502" s="3" customFormat="true" x14ac:dyDescent="0.25">
      <c r="A502" s="384"/>
      <c r="B502" s="123"/>
      <c r="L502" s="123"/>
      <c r="V502" s="123"/>
      <c r="AF502" s="123"/>
      <c r="AP502" s="123"/>
      <c r="AZ502" s="123"/>
      <c r="BA502" s="123"/>
      <c r="BJ502" s="123"/>
      <c r="BT502" s="123"/>
      <c r="CD502" s="123"/>
      <c r="CN502" s="123"/>
      <c r="CX502" s="123"/>
      <c r="DH502" s="123"/>
      <c r="DR502" s="123"/>
      <c r="EB502" s="123"/>
      <c r="EL502" s="123"/>
      <c r="EV502" s="123"/>
      <c r="FF502" s="123"/>
      <c r="FP502" s="123"/>
      <c r="FZ502" s="123"/>
      <c r="GJ502" s="123"/>
      <c r="GT502" s="123"/>
      <c r="HD502" s="123"/>
      <c r="HN502" s="123"/>
      <c r="HX502" s="123"/>
    </row>
    <row xmlns:x14ac="http://schemas.microsoft.com/office/spreadsheetml/2009/9/ac" r="503" s="3" customFormat="true" x14ac:dyDescent="0.25">
      <c r="A503" s="384"/>
      <c r="B503" s="123"/>
      <c r="L503" s="123"/>
      <c r="V503" s="123"/>
      <c r="AF503" s="123"/>
      <c r="AP503" s="123"/>
      <c r="AZ503" s="123"/>
      <c r="BA503" s="123"/>
      <c r="BJ503" s="123"/>
      <c r="BT503" s="123"/>
      <c r="CD503" s="123"/>
      <c r="CN503" s="123"/>
      <c r="CX503" s="123"/>
      <c r="DH503" s="123"/>
      <c r="DR503" s="123"/>
      <c r="EB503" s="123"/>
      <c r="EL503" s="123"/>
      <c r="EV503" s="123"/>
      <c r="FF503" s="123"/>
      <c r="FP503" s="123"/>
      <c r="FZ503" s="123"/>
      <c r="GJ503" s="123"/>
      <c r="GT503" s="123"/>
      <c r="HD503" s="123"/>
      <c r="HN503" s="123"/>
      <c r="HX503" s="123"/>
    </row>
    <row xmlns:x14ac="http://schemas.microsoft.com/office/spreadsheetml/2009/9/ac" r="504" s="3" customFormat="true" x14ac:dyDescent="0.25">
      <c r="A504" s="384"/>
      <c r="B504" s="123"/>
      <c r="L504" s="123"/>
      <c r="V504" s="123"/>
      <c r="AF504" s="123"/>
      <c r="AP504" s="123"/>
      <c r="AZ504" s="123"/>
      <c r="BA504" s="123"/>
      <c r="BJ504" s="123"/>
      <c r="BT504" s="123"/>
      <c r="CD504" s="123"/>
      <c r="CN504" s="123"/>
      <c r="CX504" s="123"/>
      <c r="DH504" s="123"/>
      <c r="DR504" s="123"/>
      <c r="EB504" s="123"/>
      <c r="EL504" s="123"/>
      <c r="EV504" s="123"/>
      <c r="FF504" s="123"/>
      <c r="FP504" s="123"/>
      <c r="FZ504" s="123"/>
      <c r="GJ504" s="123"/>
      <c r="GT504" s="123"/>
      <c r="HD504" s="123"/>
      <c r="HN504" s="123"/>
      <c r="HX504" s="123"/>
    </row>
    <row xmlns:x14ac="http://schemas.microsoft.com/office/spreadsheetml/2009/9/ac" r="505" s="3" customFormat="true" x14ac:dyDescent="0.25">
      <c r="A505" s="384"/>
      <c r="B505" s="123"/>
      <c r="L505" s="123"/>
      <c r="V505" s="123"/>
      <c r="AF505" s="123"/>
      <c r="AP505" s="123"/>
      <c r="AZ505" s="123"/>
      <c r="BA505" s="123"/>
      <c r="BJ505" s="123"/>
      <c r="BT505" s="123"/>
      <c r="CD505" s="123"/>
      <c r="CN505" s="123"/>
      <c r="CX505" s="123"/>
      <c r="DH505" s="123"/>
      <c r="DR505" s="123"/>
      <c r="EB505" s="123"/>
      <c r="EL505" s="123"/>
      <c r="EV505" s="123"/>
      <c r="FF505" s="123"/>
      <c r="FP505" s="123"/>
      <c r="FZ505" s="123"/>
      <c r="GJ505" s="123"/>
      <c r="GT505" s="123"/>
      <c r="HD505" s="123"/>
      <c r="HN505" s="123"/>
      <c r="HX505" s="123"/>
    </row>
    <row xmlns:x14ac="http://schemas.microsoft.com/office/spreadsheetml/2009/9/ac" r="506" s="3" customFormat="true" x14ac:dyDescent="0.25">
      <c r="A506" s="384"/>
      <c r="B506" s="123"/>
      <c r="L506" s="123"/>
      <c r="V506" s="123"/>
      <c r="AF506" s="123"/>
      <c r="AP506" s="123"/>
      <c r="AZ506" s="123"/>
      <c r="BA506" s="123"/>
      <c r="BJ506" s="123"/>
      <c r="BT506" s="123"/>
      <c r="CD506" s="123"/>
      <c r="CN506" s="123"/>
      <c r="CX506" s="123"/>
      <c r="DH506" s="123"/>
      <c r="DR506" s="123"/>
      <c r="EB506" s="123"/>
      <c r="EL506" s="123"/>
      <c r="EV506" s="123"/>
      <c r="FF506" s="123"/>
      <c r="FP506" s="123"/>
      <c r="FZ506" s="123"/>
      <c r="GJ506" s="123"/>
      <c r="GT506" s="123"/>
      <c r="HD506" s="123"/>
      <c r="HN506" s="123"/>
      <c r="HX506" s="123"/>
    </row>
    <row xmlns:x14ac="http://schemas.microsoft.com/office/spreadsheetml/2009/9/ac" r="507" s="3" customFormat="true" x14ac:dyDescent="0.25">
      <c r="A507" s="384"/>
      <c r="B507" s="123"/>
      <c r="L507" s="123"/>
      <c r="V507" s="123"/>
      <c r="AF507" s="123"/>
      <c r="AP507" s="123"/>
      <c r="AZ507" s="123"/>
      <c r="BA507" s="123"/>
      <c r="BJ507" s="123"/>
      <c r="BT507" s="123"/>
      <c r="CD507" s="123"/>
      <c r="CN507" s="123"/>
      <c r="CX507" s="123"/>
      <c r="DH507" s="123"/>
      <c r="DR507" s="123"/>
      <c r="EB507" s="123"/>
      <c r="EL507" s="123"/>
      <c r="EV507" s="123"/>
      <c r="FF507" s="123"/>
      <c r="FP507" s="123"/>
      <c r="FZ507" s="123"/>
      <c r="GJ507" s="123"/>
      <c r="GT507" s="123"/>
      <c r="HD507" s="123"/>
      <c r="HN507" s="123"/>
      <c r="HX507" s="123"/>
    </row>
    <row xmlns:x14ac="http://schemas.microsoft.com/office/spreadsheetml/2009/9/ac" r="508" s="3" customFormat="true" x14ac:dyDescent="0.25">
      <c r="A508" s="384"/>
      <c r="B508" s="123"/>
      <c r="L508" s="123"/>
      <c r="V508" s="123"/>
      <c r="AF508" s="123"/>
      <c r="AP508" s="123"/>
      <c r="AZ508" s="123"/>
      <c r="BA508" s="123"/>
      <c r="BJ508" s="123"/>
      <c r="BT508" s="123"/>
      <c r="CD508" s="123"/>
      <c r="CN508" s="123"/>
      <c r="CX508" s="123"/>
      <c r="DH508" s="123"/>
      <c r="DR508" s="123"/>
      <c r="EB508" s="123"/>
      <c r="EL508" s="123"/>
      <c r="EV508" s="123"/>
      <c r="FF508" s="123"/>
      <c r="FP508" s="123"/>
      <c r="FZ508" s="123"/>
      <c r="GJ508" s="123"/>
      <c r="GT508" s="123"/>
      <c r="HD508" s="123"/>
      <c r="HN508" s="123"/>
      <c r="HX508" s="123"/>
    </row>
    <row xmlns:x14ac="http://schemas.microsoft.com/office/spreadsheetml/2009/9/ac" r="509" s="3" customFormat="true" x14ac:dyDescent="0.25">
      <c r="A509" s="384"/>
      <c r="B509" s="123"/>
      <c r="L509" s="123"/>
      <c r="V509" s="123"/>
      <c r="AF509" s="123"/>
      <c r="AP509" s="123"/>
      <c r="AZ509" s="123"/>
      <c r="BA509" s="123"/>
      <c r="BJ509" s="123"/>
      <c r="BT509" s="123"/>
      <c r="CD509" s="123"/>
      <c r="CN509" s="123"/>
      <c r="CX509" s="123"/>
      <c r="DH509" s="123"/>
      <c r="DR509" s="123"/>
      <c r="EB509" s="123"/>
      <c r="EL509" s="123"/>
      <c r="EV509" s="123"/>
      <c r="FF509" s="123"/>
      <c r="FP509" s="123"/>
      <c r="FZ509" s="123"/>
      <c r="GJ509" s="123"/>
      <c r="GT509" s="123"/>
      <c r="HD509" s="123"/>
      <c r="HN509" s="123"/>
      <c r="HX509" s="123"/>
    </row>
    <row xmlns:x14ac="http://schemas.microsoft.com/office/spreadsheetml/2009/9/ac" r="510" s="3" customFormat="true" x14ac:dyDescent="0.25">
      <c r="A510" s="384"/>
      <c r="B510" s="123"/>
      <c r="L510" s="123"/>
      <c r="V510" s="123"/>
      <c r="AF510" s="123"/>
      <c r="AP510" s="123"/>
      <c r="AZ510" s="123"/>
      <c r="BA510" s="123"/>
      <c r="BJ510" s="123"/>
      <c r="BT510" s="123"/>
      <c r="CD510" s="123"/>
      <c r="CN510" s="123"/>
      <c r="CX510" s="123"/>
      <c r="DH510" s="123"/>
      <c r="DR510" s="123"/>
      <c r="EB510" s="123"/>
      <c r="EL510" s="123"/>
      <c r="EV510" s="123"/>
      <c r="FF510" s="123"/>
      <c r="FP510" s="123"/>
      <c r="FZ510" s="123"/>
      <c r="GJ510" s="123"/>
      <c r="GT510" s="123"/>
      <c r="HD510" s="123"/>
      <c r="HN510" s="123"/>
      <c r="HX510" s="123"/>
    </row>
    <row xmlns:x14ac="http://schemas.microsoft.com/office/spreadsheetml/2009/9/ac" r="511" s="3" customFormat="true" x14ac:dyDescent="0.25">
      <c r="A511" s="384"/>
      <c r="B511" s="123"/>
      <c r="L511" s="123"/>
      <c r="V511" s="123"/>
      <c r="AF511" s="123"/>
      <c r="AP511" s="123"/>
      <c r="AZ511" s="123"/>
      <c r="BA511" s="123"/>
      <c r="BJ511" s="123"/>
      <c r="BT511" s="123"/>
      <c r="CD511" s="123"/>
      <c r="CN511" s="123"/>
      <c r="CX511" s="123"/>
      <c r="DH511" s="123"/>
      <c r="DR511" s="123"/>
      <c r="EB511" s="123"/>
      <c r="EL511" s="123"/>
      <c r="EV511" s="123"/>
      <c r="FF511" s="123"/>
      <c r="FP511" s="123"/>
      <c r="FZ511" s="123"/>
      <c r="GJ511" s="123"/>
      <c r="GT511" s="123"/>
      <c r="HD511" s="123"/>
      <c r="HN511" s="123"/>
      <c r="HX511" s="123"/>
    </row>
    <row xmlns:x14ac="http://schemas.microsoft.com/office/spreadsheetml/2009/9/ac" r="512" s="3" customFormat="true" x14ac:dyDescent="0.25">
      <c r="A512" s="384"/>
      <c r="B512" s="123"/>
      <c r="L512" s="123"/>
      <c r="V512" s="123"/>
      <c r="AF512" s="123"/>
      <c r="AP512" s="123"/>
      <c r="AZ512" s="123"/>
      <c r="BA512" s="123"/>
      <c r="BJ512" s="123"/>
      <c r="BT512" s="123"/>
      <c r="CD512" s="123"/>
      <c r="CN512" s="123"/>
      <c r="CX512" s="123"/>
      <c r="DH512" s="123"/>
      <c r="DR512" s="123"/>
      <c r="EB512" s="123"/>
      <c r="EL512" s="123"/>
      <c r="EV512" s="123"/>
      <c r="FF512" s="123"/>
      <c r="FP512" s="123"/>
      <c r="FZ512" s="123"/>
      <c r="GJ512" s="123"/>
      <c r="GT512" s="123"/>
      <c r="HD512" s="123"/>
      <c r="HN512" s="123"/>
      <c r="HX512" s="123"/>
    </row>
    <row xmlns:x14ac="http://schemas.microsoft.com/office/spreadsheetml/2009/9/ac" r="513" s="3" customFormat="true" x14ac:dyDescent="0.25">
      <c r="A513" s="384"/>
      <c r="B513" s="123"/>
      <c r="L513" s="123"/>
      <c r="V513" s="123"/>
      <c r="AF513" s="123"/>
      <c r="AP513" s="123"/>
      <c r="AZ513" s="123"/>
      <c r="BA513" s="123"/>
      <c r="BJ513" s="123"/>
      <c r="BT513" s="123"/>
      <c r="CD513" s="123"/>
      <c r="CN513" s="123"/>
      <c r="CX513" s="123"/>
      <c r="DH513" s="123"/>
      <c r="DR513" s="123"/>
      <c r="EB513" s="123"/>
      <c r="EL513" s="123"/>
      <c r="EV513" s="123"/>
      <c r="FF513" s="123"/>
      <c r="FP513" s="123"/>
      <c r="FZ513" s="123"/>
      <c r="GJ513" s="123"/>
      <c r="GT513" s="123"/>
      <c r="HD513" s="123"/>
      <c r="HN513" s="123"/>
      <c r="HX513" s="123"/>
    </row>
    <row xmlns:x14ac="http://schemas.microsoft.com/office/spreadsheetml/2009/9/ac" r="514" s="3" customFormat="true" x14ac:dyDescent="0.25">
      <c r="A514" s="384"/>
      <c r="B514" s="123"/>
      <c r="L514" s="123"/>
      <c r="V514" s="123"/>
      <c r="AF514" s="123"/>
      <c r="AP514" s="123"/>
      <c r="AZ514" s="123"/>
      <c r="BA514" s="123"/>
      <c r="BJ514" s="123"/>
      <c r="BT514" s="123"/>
      <c r="CD514" s="123"/>
      <c r="CN514" s="123"/>
      <c r="CX514" s="123"/>
      <c r="DH514" s="123"/>
      <c r="DR514" s="123"/>
      <c r="EB514" s="123"/>
      <c r="EL514" s="123"/>
      <c r="EV514" s="123"/>
      <c r="FF514" s="123"/>
      <c r="FP514" s="123"/>
      <c r="FZ514" s="123"/>
      <c r="GJ514" s="123"/>
      <c r="GT514" s="123"/>
      <c r="HD514" s="123"/>
      <c r="HN514" s="123"/>
      <c r="HX514" s="123"/>
    </row>
    <row xmlns:x14ac="http://schemas.microsoft.com/office/spreadsheetml/2009/9/ac" r="515" s="3" customFormat="true" x14ac:dyDescent="0.25">
      <c r="A515" s="384"/>
      <c r="B515" s="123"/>
      <c r="L515" s="123"/>
      <c r="V515" s="123"/>
      <c r="AF515" s="123"/>
      <c r="AP515" s="123"/>
      <c r="AZ515" s="123"/>
      <c r="BA515" s="123"/>
      <c r="BJ515" s="123"/>
      <c r="BT515" s="123"/>
      <c r="CD515" s="123"/>
      <c r="CN515" s="123"/>
      <c r="CX515" s="123"/>
      <c r="DH515" s="123"/>
      <c r="DR515" s="123"/>
      <c r="EB515" s="123"/>
      <c r="EL515" s="123"/>
      <c r="EV515" s="123"/>
      <c r="FF515" s="123"/>
      <c r="FP515" s="123"/>
      <c r="FZ515" s="123"/>
      <c r="GJ515" s="123"/>
      <c r="GT515" s="123"/>
      <c r="HD515" s="123"/>
      <c r="HN515" s="123"/>
      <c r="HX515" s="123"/>
    </row>
    <row xmlns:x14ac="http://schemas.microsoft.com/office/spreadsheetml/2009/9/ac" r="516" s="3" customFormat="true" x14ac:dyDescent="0.25">
      <c r="A516" s="384"/>
      <c r="B516" s="123"/>
      <c r="L516" s="123"/>
      <c r="V516" s="123"/>
      <c r="AF516" s="123"/>
      <c r="AP516" s="123"/>
      <c r="AZ516" s="123"/>
      <c r="BA516" s="123"/>
      <c r="BJ516" s="123"/>
      <c r="BT516" s="123"/>
      <c r="CD516" s="123"/>
      <c r="CN516" s="123"/>
      <c r="CX516" s="123"/>
      <c r="DH516" s="123"/>
      <c r="DR516" s="123"/>
      <c r="EB516" s="123"/>
      <c r="EL516" s="123"/>
      <c r="EV516" s="123"/>
      <c r="FF516" s="123"/>
      <c r="FP516" s="123"/>
      <c r="FZ516" s="123"/>
      <c r="GJ516" s="123"/>
      <c r="GT516" s="123"/>
      <c r="HD516" s="123"/>
      <c r="HN516" s="123"/>
      <c r="HX516" s="123"/>
    </row>
    <row xmlns:x14ac="http://schemas.microsoft.com/office/spreadsheetml/2009/9/ac" r="517" s="3" customFormat="true" x14ac:dyDescent="0.25">
      <c r="A517" s="384"/>
      <c r="B517" s="123"/>
      <c r="L517" s="123"/>
      <c r="V517" s="123"/>
      <c r="AF517" s="123"/>
      <c r="AP517" s="123"/>
      <c r="AZ517" s="123"/>
      <c r="BA517" s="123"/>
      <c r="BJ517" s="123"/>
      <c r="BT517" s="123"/>
      <c r="CD517" s="123"/>
      <c r="CN517" s="123"/>
      <c r="CX517" s="123"/>
      <c r="DH517" s="123"/>
      <c r="DR517" s="123"/>
      <c r="EB517" s="123"/>
      <c r="EL517" s="123"/>
      <c r="EV517" s="123"/>
      <c r="FF517" s="123"/>
      <c r="FP517" s="123"/>
      <c r="FZ517" s="123"/>
      <c r="GJ517" s="123"/>
      <c r="GT517" s="123"/>
      <c r="HD517" s="123"/>
      <c r="HN517" s="123"/>
      <c r="HX517" s="123"/>
    </row>
    <row xmlns:x14ac="http://schemas.microsoft.com/office/spreadsheetml/2009/9/ac" r="518" s="3" customFormat="true" x14ac:dyDescent="0.25">
      <c r="A518" s="384"/>
      <c r="B518" s="123"/>
      <c r="L518" s="123"/>
      <c r="V518" s="123"/>
      <c r="AF518" s="123"/>
      <c r="AP518" s="123"/>
      <c r="AZ518" s="123"/>
      <c r="BA518" s="123"/>
      <c r="BJ518" s="123"/>
      <c r="BT518" s="123"/>
      <c r="CD518" s="123"/>
      <c r="CN518" s="123"/>
      <c r="CX518" s="123"/>
      <c r="DH518" s="123"/>
      <c r="DR518" s="123"/>
      <c r="EB518" s="123"/>
      <c r="EL518" s="123"/>
      <c r="EV518" s="123"/>
      <c r="FF518" s="123"/>
      <c r="FP518" s="123"/>
      <c r="FZ518" s="123"/>
      <c r="GJ518" s="123"/>
      <c r="GT518" s="123"/>
      <c r="HD518" s="123"/>
      <c r="HN518" s="123"/>
      <c r="HX518" s="123"/>
    </row>
    <row xmlns:x14ac="http://schemas.microsoft.com/office/spreadsheetml/2009/9/ac" r="519" s="3" customFormat="true" x14ac:dyDescent="0.25">
      <c r="A519" s="384"/>
      <c r="B519" s="123"/>
      <c r="L519" s="123"/>
      <c r="V519" s="123"/>
      <c r="AF519" s="123"/>
      <c r="AP519" s="123"/>
      <c r="AZ519" s="123"/>
      <c r="BA519" s="123"/>
      <c r="BJ519" s="123"/>
      <c r="BT519" s="123"/>
      <c r="CD519" s="123"/>
      <c r="CN519" s="123"/>
      <c r="CX519" s="123"/>
      <c r="DH519" s="123"/>
      <c r="DR519" s="123"/>
      <c r="EB519" s="123"/>
      <c r="EL519" s="123"/>
      <c r="EV519" s="123"/>
      <c r="FF519" s="123"/>
      <c r="FP519" s="123"/>
      <c r="FZ519" s="123"/>
      <c r="GJ519" s="123"/>
      <c r="GT519" s="123"/>
      <c r="HD519" s="123"/>
      <c r="HN519" s="123"/>
      <c r="HX519" s="123"/>
    </row>
    <row xmlns:x14ac="http://schemas.microsoft.com/office/spreadsheetml/2009/9/ac" r="520" s="3" customFormat="true" x14ac:dyDescent="0.25">
      <c r="A520" s="384"/>
      <c r="B520" s="123"/>
      <c r="L520" s="123"/>
      <c r="V520" s="123"/>
      <c r="AF520" s="123"/>
      <c r="AP520" s="123"/>
      <c r="AZ520" s="123"/>
      <c r="BA520" s="123"/>
      <c r="BJ520" s="123"/>
      <c r="BT520" s="123"/>
      <c r="CD520" s="123"/>
      <c r="CN520" s="123"/>
      <c r="CX520" s="123"/>
      <c r="DH520" s="123"/>
      <c r="DR520" s="123"/>
      <c r="EB520" s="123"/>
      <c r="EL520" s="123"/>
      <c r="EV520" s="123"/>
      <c r="FF520" s="123"/>
      <c r="FP520" s="123"/>
      <c r="FZ520" s="123"/>
      <c r="GJ520" s="123"/>
      <c r="GT520" s="123"/>
      <c r="HD520" s="123"/>
      <c r="HN520" s="123"/>
      <c r="HX520" s="123"/>
    </row>
    <row xmlns:x14ac="http://schemas.microsoft.com/office/spreadsheetml/2009/9/ac" r="521" s="3" customFormat="true" x14ac:dyDescent="0.25">
      <c r="A521" s="384"/>
      <c r="B521" s="123"/>
      <c r="L521" s="123"/>
      <c r="V521" s="123"/>
      <c r="AF521" s="123"/>
      <c r="AP521" s="123"/>
      <c r="AZ521" s="123"/>
      <c r="BA521" s="123"/>
      <c r="BJ521" s="123"/>
      <c r="BT521" s="123"/>
      <c r="CD521" s="123"/>
      <c r="CN521" s="123"/>
      <c r="CX521" s="123"/>
      <c r="DH521" s="123"/>
      <c r="DR521" s="123"/>
      <c r="EB521" s="123"/>
      <c r="EL521" s="123"/>
      <c r="EV521" s="123"/>
      <c r="FF521" s="123"/>
      <c r="FP521" s="123"/>
      <c r="FZ521" s="123"/>
      <c r="GJ521" s="123"/>
      <c r="GT521" s="123"/>
      <c r="HD521" s="123"/>
      <c r="HN521" s="123"/>
      <c r="HX521" s="123"/>
    </row>
    <row xmlns:x14ac="http://schemas.microsoft.com/office/spreadsheetml/2009/9/ac" r="522" s="3" customFormat="true" x14ac:dyDescent="0.25">
      <c r="A522" s="384"/>
      <c r="B522" s="123"/>
      <c r="L522" s="123"/>
      <c r="V522" s="123"/>
      <c r="AF522" s="123"/>
      <c r="AP522" s="123"/>
      <c r="AZ522" s="123"/>
      <c r="BA522" s="123"/>
      <c r="BJ522" s="123"/>
      <c r="BT522" s="123"/>
      <c r="CD522" s="123"/>
      <c r="CN522" s="123"/>
      <c r="CX522" s="123"/>
      <c r="DH522" s="123"/>
      <c r="DR522" s="123"/>
      <c r="EB522" s="123"/>
      <c r="EL522" s="123"/>
      <c r="EV522" s="123"/>
      <c r="FF522" s="123"/>
      <c r="FP522" s="123"/>
      <c r="FZ522" s="123"/>
      <c r="GJ522" s="123"/>
      <c r="GT522" s="123"/>
      <c r="HD522" s="123"/>
      <c r="HN522" s="123"/>
      <c r="HX522" s="123"/>
    </row>
    <row xmlns:x14ac="http://schemas.microsoft.com/office/spreadsheetml/2009/9/ac" r="523" s="3" customFormat="true" x14ac:dyDescent="0.25">
      <c r="A523" s="384"/>
      <c r="B523" s="123"/>
      <c r="L523" s="123"/>
      <c r="V523" s="123"/>
      <c r="AF523" s="123"/>
      <c r="AP523" s="123"/>
      <c r="AZ523" s="123"/>
      <c r="BA523" s="123"/>
      <c r="BJ523" s="123"/>
      <c r="BT523" s="123"/>
      <c r="CD523" s="123"/>
      <c r="CN523" s="123"/>
      <c r="CX523" s="123"/>
      <c r="DH523" s="123"/>
      <c r="DR523" s="123"/>
      <c r="EB523" s="123"/>
      <c r="EL523" s="123"/>
      <c r="EV523" s="123"/>
      <c r="FF523" s="123"/>
      <c r="FP523" s="123"/>
      <c r="FZ523" s="123"/>
      <c r="GJ523" s="123"/>
      <c r="GT523" s="123"/>
      <c r="HD523" s="123"/>
      <c r="HN523" s="123"/>
      <c r="HX523" s="123"/>
    </row>
    <row xmlns:x14ac="http://schemas.microsoft.com/office/spreadsheetml/2009/9/ac" r="524" s="3" customFormat="true" x14ac:dyDescent="0.25">
      <c r="A524" s="384"/>
      <c r="B524" s="123"/>
      <c r="L524" s="123"/>
      <c r="V524" s="123"/>
      <c r="AF524" s="123"/>
      <c r="AP524" s="123"/>
      <c r="AZ524" s="123"/>
      <c r="BA524" s="123"/>
      <c r="BJ524" s="123"/>
      <c r="BT524" s="123"/>
      <c r="CD524" s="123"/>
      <c r="CN524" s="123"/>
      <c r="CX524" s="123"/>
      <c r="DH524" s="123"/>
      <c r="DR524" s="123"/>
      <c r="EB524" s="123"/>
      <c r="EL524" s="123"/>
      <c r="EV524" s="123"/>
      <c r="FF524" s="123"/>
      <c r="FP524" s="123"/>
      <c r="FZ524" s="123"/>
      <c r="GJ524" s="123"/>
      <c r="GT524" s="123"/>
      <c r="HD524" s="123"/>
      <c r="HN524" s="123"/>
      <c r="HX524" s="123"/>
    </row>
    <row xmlns:x14ac="http://schemas.microsoft.com/office/spreadsheetml/2009/9/ac" r="525" s="3" customFormat="true" x14ac:dyDescent="0.25">
      <c r="A525" s="384"/>
      <c r="B525" s="123"/>
      <c r="L525" s="123"/>
      <c r="V525" s="123"/>
      <c r="AF525" s="123"/>
      <c r="AP525" s="123"/>
      <c r="AZ525" s="123"/>
      <c r="BA525" s="123"/>
      <c r="BJ525" s="123"/>
      <c r="BT525" s="123"/>
      <c r="CD525" s="123"/>
      <c r="CN525" s="123"/>
      <c r="CX525" s="123"/>
      <c r="DH525" s="123"/>
      <c r="DR525" s="123"/>
      <c r="EB525" s="123"/>
      <c r="EL525" s="123"/>
      <c r="EV525" s="123"/>
      <c r="FF525" s="123"/>
      <c r="FP525" s="123"/>
      <c r="FZ525" s="123"/>
      <c r="GJ525" s="123"/>
      <c r="GT525" s="123"/>
      <c r="HD525" s="123"/>
      <c r="HN525" s="123"/>
      <c r="HX525" s="123"/>
    </row>
    <row xmlns:x14ac="http://schemas.microsoft.com/office/spreadsheetml/2009/9/ac" r="526" s="3" customFormat="true" x14ac:dyDescent="0.25">
      <c r="A526" s="384"/>
      <c r="B526" s="123"/>
      <c r="L526" s="123"/>
      <c r="V526" s="123"/>
      <c r="AF526" s="123"/>
      <c r="AP526" s="123"/>
      <c r="AZ526" s="123"/>
      <c r="BA526" s="123"/>
      <c r="BJ526" s="123"/>
      <c r="BT526" s="123"/>
      <c r="CD526" s="123"/>
      <c r="CN526" s="123"/>
      <c r="CX526" s="123"/>
      <c r="DH526" s="123"/>
      <c r="DR526" s="123"/>
      <c r="EB526" s="123"/>
      <c r="EL526" s="123"/>
      <c r="EV526" s="123"/>
      <c r="FF526" s="123"/>
      <c r="FP526" s="123"/>
      <c r="FZ526" s="123"/>
      <c r="GJ526" s="123"/>
      <c r="GT526" s="123"/>
      <c r="HD526" s="123"/>
      <c r="HN526" s="123"/>
      <c r="HX526" s="123"/>
    </row>
    <row xmlns:x14ac="http://schemas.microsoft.com/office/spreadsheetml/2009/9/ac" r="527" s="3" customFormat="true" x14ac:dyDescent="0.25">
      <c r="A527" s="384"/>
      <c r="B527" s="123"/>
      <c r="L527" s="123"/>
      <c r="V527" s="123"/>
      <c r="AF527" s="123"/>
      <c r="AP527" s="123"/>
      <c r="AZ527" s="123"/>
      <c r="BA527" s="123"/>
      <c r="BJ527" s="123"/>
      <c r="BT527" s="123"/>
      <c r="CD527" s="123"/>
      <c r="CN527" s="123"/>
      <c r="CX527" s="123"/>
      <c r="DH527" s="123"/>
      <c r="DR527" s="123"/>
      <c r="EB527" s="123"/>
      <c r="EL527" s="123"/>
      <c r="EV527" s="123"/>
      <c r="FF527" s="123"/>
      <c r="FP527" s="123"/>
      <c r="FZ527" s="123"/>
      <c r="GJ527" s="123"/>
      <c r="GT527" s="123"/>
      <c r="HD527" s="123"/>
      <c r="HN527" s="123"/>
      <c r="HX527" s="123"/>
    </row>
    <row xmlns:x14ac="http://schemas.microsoft.com/office/spreadsheetml/2009/9/ac" r="528" s="3" customFormat="true" x14ac:dyDescent="0.25">
      <c r="A528" s="384"/>
      <c r="B528" s="123"/>
      <c r="L528" s="123"/>
      <c r="V528" s="123"/>
      <c r="AF528" s="123"/>
      <c r="AP528" s="123"/>
      <c r="AZ528" s="123"/>
      <c r="BA528" s="123"/>
      <c r="BJ528" s="123"/>
      <c r="BT528" s="123"/>
      <c r="CD528" s="123"/>
      <c r="CN528" s="123"/>
      <c r="CX528" s="123"/>
      <c r="DH528" s="123"/>
      <c r="DR528" s="123"/>
      <c r="EB528" s="123"/>
      <c r="EL528" s="123"/>
      <c r="EV528" s="123"/>
      <c r="FF528" s="123"/>
      <c r="FP528" s="123"/>
      <c r="FZ528" s="123"/>
      <c r="GJ528" s="123"/>
      <c r="GT528" s="123"/>
      <c r="HD528" s="123"/>
      <c r="HN528" s="123"/>
      <c r="HX528" s="123"/>
    </row>
    <row xmlns:x14ac="http://schemas.microsoft.com/office/spreadsheetml/2009/9/ac" r="529" s="3" customFormat="true" x14ac:dyDescent="0.25">
      <c r="A529" s="384"/>
      <c r="B529" s="123"/>
      <c r="L529" s="123"/>
      <c r="V529" s="123"/>
      <c r="AF529" s="123"/>
      <c r="AP529" s="123"/>
      <c r="AZ529" s="123"/>
      <c r="BA529" s="123"/>
      <c r="BJ529" s="123"/>
      <c r="BT529" s="123"/>
      <c r="CD529" s="123"/>
      <c r="CN529" s="123"/>
      <c r="CX529" s="123"/>
      <c r="DH529" s="123"/>
      <c r="DR529" s="123"/>
      <c r="EB529" s="123"/>
      <c r="EL529" s="123"/>
      <c r="EV529" s="123"/>
      <c r="FF529" s="123"/>
      <c r="FP529" s="123"/>
      <c r="FZ529" s="123"/>
      <c r="GJ529" s="123"/>
      <c r="GT529" s="123"/>
      <c r="HD529" s="123"/>
      <c r="HN529" s="123"/>
      <c r="HX529" s="123"/>
    </row>
    <row xmlns:x14ac="http://schemas.microsoft.com/office/spreadsheetml/2009/9/ac" r="530" s="3" customFormat="true" x14ac:dyDescent="0.25">
      <c r="A530" s="384"/>
      <c r="B530" s="123"/>
      <c r="L530" s="123"/>
      <c r="V530" s="123"/>
      <c r="AF530" s="123"/>
      <c r="AP530" s="123"/>
      <c r="AZ530" s="123"/>
      <c r="BA530" s="123"/>
      <c r="BJ530" s="123"/>
      <c r="BT530" s="123"/>
      <c r="CD530" s="123"/>
      <c r="CN530" s="123"/>
      <c r="CX530" s="123"/>
      <c r="DH530" s="123"/>
      <c r="DR530" s="123"/>
      <c r="EB530" s="123"/>
      <c r="EL530" s="123"/>
      <c r="EV530" s="123"/>
      <c r="FF530" s="123"/>
      <c r="FP530" s="123"/>
      <c r="FZ530" s="123"/>
      <c r="GJ530" s="123"/>
      <c r="GT530" s="123"/>
      <c r="HD530" s="123"/>
      <c r="HN530" s="123"/>
      <c r="HX530" s="123"/>
    </row>
    <row xmlns:x14ac="http://schemas.microsoft.com/office/spreadsheetml/2009/9/ac" r="531" s="3" customFormat="true" x14ac:dyDescent="0.25">
      <c r="A531" s="384"/>
      <c r="B531" s="123"/>
      <c r="L531" s="123"/>
      <c r="V531" s="123"/>
      <c r="AF531" s="123"/>
      <c r="AP531" s="123"/>
      <c r="AZ531" s="123"/>
      <c r="BA531" s="123"/>
      <c r="BJ531" s="123"/>
      <c r="BT531" s="123"/>
      <c r="CD531" s="123"/>
      <c r="CN531" s="123"/>
      <c r="CX531" s="123"/>
      <c r="DH531" s="123"/>
      <c r="DR531" s="123"/>
      <c r="EB531" s="123"/>
      <c r="EL531" s="123"/>
      <c r="EV531" s="123"/>
      <c r="FF531" s="123"/>
      <c r="FP531" s="123"/>
      <c r="FZ531" s="123"/>
      <c r="GJ531" s="123"/>
      <c r="GT531" s="123"/>
      <c r="HD531" s="123"/>
      <c r="HN531" s="123"/>
      <c r="HX531" s="123"/>
    </row>
    <row xmlns:x14ac="http://schemas.microsoft.com/office/spreadsheetml/2009/9/ac" r="532" s="3" customFormat="true" x14ac:dyDescent="0.25">
      <c r="A532" s="384"/>
      <c r="B532" s="123"/>
      <c r="L532" s="123"/>
      <c r="V532" s="123"/>
      <c r="AF532" s="123"/>
      <c r="AP532" s="123"/>
      <c r="AZ532" s="123"/>
      <c r="BA532" s="123"/>
      <c r="BJ532" s="123"/>
      <c r="BT532" s="123"/>
      <c r="CD532" s="123"/>
      <c r="CN532" s="123"/>
      <c r="CX532" s="123"/>
      <c r="DH532" s="123"/>
      <c r="DR532" s="123"/>
      <c r="EB532" s="123"/>
      <c r="EL532" s="123"/>
      <c r="EV532" s="123"/>
      <c r="FF532" s="123"/>
      <c r="FP532" s="123"/>
      <c r="FZ532" s="123"/>
      <c r="GJ532" s="123"/>
      <c r="GT532" s="123"/>
      <c r="HD532" s="123"/>
      <c r="HN532" s="123"/>
      <c r="HX532" s="123"/>
    </row>
    <row xmlns:x14ac="http://schemas.microsoft.com/office/spreadsheetml/2009/9/ac" r="533" s="3" customFormat="true" x14ac:dyDescent="0.25">
      <c r="A533" s="384"/>
      <c r="B533" s="123"/>
      <c r="L533" s="123"/>
      <c r="V533" s="123"/>
      <c r="AF533" s="123"/>
      <c r="AP533" s="123"/>
      <c r="AZ533" s="123"/>
      <c r="BA533" s="123"/>
      <c r="BJ533" s="123"/>
      <c r="BT533" s="123"/>
      <c r="CD533" s="123"/>
      <c r="CN533" s="123"/>
      <c r="CX533" s="123"/>
      <c r="DH533" s="123"/>
      <c r="DR533" s="123"/>
      <c r="EB533" s="123"/>
      <c r="EL533" s="123"/>
      <c r="EV533" s="123"/>
      <c r="FF533" s="123"/>
      <c r="FP533" s="123"/>
      <c r="FZ533" s="123"/>
      <c r="GJ533" s="123"/>
      <c r="GT533" s="123"/>
      <c r="HD533" s="123"/>
      <c r="HN533" s="123"/>
      <c r="HX533" s="123"/>
    </row>
    <row xmlns:x14ac="http://schemas.microsoft.com/office/spreadsheetml/2009/9/ac" r="534" s="3" customFormat="true" x14ac:dyDescent="0.25">
      <c r="A534" s="384"/>
      <c r="B534" s="123"/>
      <c r="L534" s="123"/>
      <c r="V534" s="123"/>
      <c r="AF534" s="123"/>
      <c r="AP534" s="123"/>
      <c r="AZ534" s="123"/>
      <c r="BA534" s="123"/>
      <c r="BJ534" s="123"/>
      <c r="BT534" s="123"/>
      <c r="CD534" s="123"/>
      <c r="CN534" s="123"/>
      <c r="CX534" s="123"/>
      <c r="DH534" s="123"/>
      <c r="DR534" s="123"/>
      <c r="EB534" s="123"/>
      <c r="EL534" s="123"/>
      <c r="EV534" s="123"/>
      <c r="FF534" s="123"/>
      <c r="FP534" s="123"/>
      <c r="FZ534" s="123"/>
      <c r="GJ534" s="123"/>
      <c r="GT534" s="123"/>
      <c r="HD534" s="123"/>
      <c r="HN534" s="123"/>
      <c r="HX534" s="123"/>
    </row>
    <row xmlns:x14ac="http://schemas.microsoft.com/office/spreadsheetml/2009/9/ac" r="535" s="3" customFormat="true" x14ac:dyDescent="0.25">
      <c r="A535" s="384"/>
      <c r="B535" s="123"/>
      <c r="L535" s="123"/>
      <c r="V535" s="123"/>
      <c r="AF535" s="123"/>
      <c r="AP535" s="123"/>
      <c r="AZ535" s="123"/>
      <c r="BA535" s="123"/>
      <c r="BJ535" s="123"/>
      <c r="BT535" s="123"/>
      <c r="CD535" s="123"/>
      <c r="CN535" s="123"/>
      <c r="CX535" s="123"/>
      <c r="DH535" s="123"/>
      <c r="DR535" s="123"/>
      <c r="EB535" s="123"/>
      <c r="EL535" s="123"/>
      <c r="EV535" s="123"/>
      <c r="FF535" s="123"/>
      <c r="FP535" s="123"/>
      <c r="FZ535" s="123"/>
      <c r="GJ535" s="123"/>
      <c r="GT535" s="123"/>
      <c r="HD535" s="123"/>
      <c r="HN535" s="123"/>
      <c r="HX535" s="123"/>
    </row>
    <row xmlns:x14ac="http://schemas.microsoft.com/office/spreadsheetml/2009/9/ac" r="536" s="3" customFormat="true" x14ac:dyDescent="0.25">
      <c r="A536" s="384"/>
      <c r="B536" s="123"/>
      <c r="L536" s="123"/>
      <c r="V536" s="123"/>
      <c r="AF536" s="123"/>
      <c r="AP536" s="123"/>
      <c r="AZ536" s="123"/>
      <c r="BA536" s="123"/>
      <c r="BJ536" s="123"/>
      <c r="BT536" s="123"/>
      <c r="CD536" s="123"/>
      <c r="CN536" s="123"/>
      <c r="CX536" s="123"/>
      <c r="DH536" s="123"/>
      <c r="DR536" s="123"/>
      <c r="EB536" s="123"/>
      <c r="EL536" s="123"/>
      <c r="EV536" s="123"/>
      <c r="FF536" s="123"/>
      <c r="FP536" s="123"/>
      <c r="FZ536" s="123"/>
      <c r="GJ536" s="123"/>
      <c r="GT536" s="123"/>
      <c r="HD536" s="123"/>
      <c r="HN536" s="123"/>
      <c r="HX536" s="123"/>
    </row>
    <row xmlns:x14ac="http://schemas.microsoft.com/office/spreadsheetml/2009/9/ac" r="537" s="3" customFormat="true" x14ac:dyDescent="0.25">
      <c r="A537" s="384"/>
      <c r="B537" s="123"/>
      <c r="L537" s="123"/>
      <c r="V537" s="123"/>
      <c r="AF537" s="123"/>
      <c r="AP537" s="123"/>
      <c r="AZ537" s="123"/>
      <c r="BA537" s="123"/>
      <c r="BJ537" s="123"/>
      <c r="BT537" s="123"/>
      <c r="CD537" s="123"/>
      <c r="CN537" s="123"/>
      <c r="CX537" s="123"/>
      <c r="DH537" s="123"/>
      <c r="DR537" s="123"/>
      <c r="EB537" s="123"/>
      <c r="EL537" s="123"/>
      <c r="EV537" s="123"/>
      <c r="FF537" s="123"/>
      <c r="FP537" s="123"/>
      <c r="FZ537" s="123"/>
      <c r="GJ537" s="123"/>
      <c r="GT537" s="123"/>
      <c r="HD537" s="123"/>
      <c r="HN537" s="123"/>
      <c r="HX537" s="123"/>
    </row>
    <row xmlns:x14ac="http://schemas.microsoft.com/office/spreadsheetml/2009/9/ac" r="538" s="3" customFormat="true" x14ac:dyDescent="0.25">
      <c r="A538" s="384"/>
      <c r="B538" s="123"/>
      <c r="L538" s="123"/>
      <c r="V538" s="123"/>
      <c r="AF538" s="123"/>
      <c r="AP538" s="123"/>
      <c r="AZ538" s="123"/>
      <c r="BA538" s="123"/>
      <c r="BJ538" s="123"/>
      <c r="BT538" s="123"/>
      <c r="CD538" s="123"/>
      <c r="CN538" s="123"/>
      <c r="CX538" s="123"/>
      <c r="DH538" s="123"/>
      <c r="DR538" s="123"/>
      <c r="EB538" s="123"/>
      <c r="EL538" s="123"/>
      <c r="EV538" s="123"/>
      <c r="FF538" s="123"/>
      <c r="FP538" s="123"/>
      <c r="FZ538" s="123"/>
      <c r="GJ538" s="123"/>
      <c r="GT538" s="123"/>
      <c r="HD538" s="123"/>
      <c r="HN538" s="123"/>
      <c r="HX538" s="123"/>
    </row>
    <row xmlns:x14ac="http://schemas.microsoft.com/office/spreadsheetml/2009/9/ac" r="539" s="3" customFormat="true" x14ac:dyDescent="0.25">
      <c r="A539" s="384"/>
      <c r="B539" s="123"/>
      <c r="L539" s="123"/>
      <c r="V539" s="123"/>
      <c r="AF539" s="123"/>
      <c r="AP539" s="123"/>
      <c r="AZ539" s="123"/>
      <c r="BA539" s="123"/>
      <c r="BJ539" s="123"/>
      <c r="BT539" s="123"/>
      <c r="CD539" s="123"/>
      <c r="CN539" s="123"/>
      <c r="CX539" s="123"/>
      <c r="DH539" s="123"/>
      <c r="DR539" s="123"/>
      <c r="EB539" s="123"/>
      <c r="EL539" s="123"/>
      <c r="EV539" s="123"/>
      <c r="FF539" s="123"/>
      <c r="FP539" s="123"/>
      <c r="FZ539" s="123"/>
      <c r="GJ539" s="123"/>
      <c r="GT539" s="123"/>
      <c r="HD539" s="123"/>
      <c r="HN539" s="123"/>
      <c r="HX539" s="123"/>
    </row>
    <row xmlns:x14ac="http://schemas.microsoft.com/office/spreadsheetml/2009/9/ac" r="540" s="3" customFormat="true" x14ac:dyDescent="0.25">
      <c r="A540" s="384"/>
      <c r="B540" s="123"/>
      <c r="L540" s="123"/>
      <c r="V540" s="123"/>
      <c r="AF540" s="123"/>
      <c r="AP540" s="123"/>
      <c r="AZ540" s="123"/>
      <c r="BA540" s="123"/>
      <c r="BJ540" s="123"/>
      <c r="BT540" s="123"/>
      <c r="CD540" s="123"/>
      <c r="CN540" s="123"/>
      <c r="CX540" s="123"/>
      <c r="DH540" s="123"/>
      <c r="DR540" s="123"/>
      <c r="EB540" s="123"/>
      <c r="EL540" s="123"/>
      <c r="EV540" s="123"/>
      <c r="FF540" s="123"/>
      <c r="FP540" s="123"/>
      <c r="FZ540" s="123"/>
      <c r="GJ540" s="123"/>
      <c r="GT540" s="123"/>
      <c r="HD540" s="123"/>
      <c r="HN540" s="123"/>
      <c r="HX540" s="123"/>
    </row>
    <row xmlns:x14ac="http://schemas.microsoft.com/office/spreadsheetml/2009/9/ac" r="541" s="3" customFormat="true" x14ac:dyDescent="0.25">
      <c r="A541" s="384"/>
      <c r="B541" s="123"/>
      <c r="L541" s="123"/>
      <c r="V541" s="123"/>
      <c r="AF541" s="123"/>
      <c r="AP541" s="123"/>
      <c r="AZ541" s="123"/>
      <c r="BA541" s="123"/>
      <c r="BJ541" s="123"/>
      <c r="BT541" s="123"/>
      <c r="CD541" s="123"/>
      <c r="CN541" s="123"/>
      <c r="CX541" s="123"/>
      <c r="DH541" s="123"/>
      <c r="DR541" s="123"/>
      <c r="EB541" s="123"/>
      <c r="EL541" s="123"/>
      <c r="EV541" s="123"/>
      <c r="FF541" s="123"/>
      <c r="FP541" s="123"/>
      <c r="FZ541" s="123"/>
      <c r="GJ541" s="123"/>
      <c r="GT541" s="123"/>
      <c r="HD541" s="123"/>
      <c r="HN541" s="123"/>
      <c r="HX541" s="123"/>
    </row>
    <row xmlns:x14ac="http://schemas.microsoft.com/office/spreadsheetml/2009/9/ac" r="542" s="3" customFormat="true" x14ac:dyDescent="0.25">
      <c r="A542" s="384"/>
      <c r="B542" s="123"/>
      <c r="L542" s="123"/>
      <c r="V542" s="123"/>
      <c r="AF542" s="123"/>
      <c r="AP542" s="123"/>
      <c r="AZ542" s="123"/>
      <c r="BA542" s="123"/>
      <c r="BJ542" s="123"/>
      <c r="BT542" s="123"/>
      <c r="CD542" s="123"/>
      <c r="CN542" s="123"/>
      <c r="CX542" s="123"/>
      <c r="DH542" s="123"/>
      <c r="DR542" s="123"/>
      <c r="EB542" s="123"/>
      <c r="EL542" s="123"/>
      <c r="EV542" s="123"/>
      <c r="FF542" s="123"/>
      <c r="FP542" s="123"/>
      <c r="FZ542" s="123"/>
      <c r="GJ542" s="123"/>
      <c r="GT542" s="123"/>
      <c r="HD542" s="123"/>
      <c r="HN542" s="123"/>
      <c r="HX542" s="123"/>
    </row>
    <row xmlns:x14ac="http://schemas.microsoft.com/office/spreadsheetml/2009/9/ac" r="543" s="3" customFormat="true" x14ac:dyDescent="0.25">
      <c r="A543" s="384"/>
      <c r="B543" s="123"/>
      <c r="L543" s="123"/>
      <c r="V543" s="123"/>
      <c r="AF543" s="123"/>
      <c r="AP543" s="123"/>
      <c r="AZ543" s="123"/>
      <c r="BA543" s="123"/>
      <c r="BJ543" s="123"/>
      <c r="BT543" s="123"/>
      <c r="CD543" s="123"/>
      <c r="CN543" s="123"/>
      <c r="CX543" s="123"/>
      <c r="DH543" s="123"/>
      <c r="DR543" s="123"/>
      <c r="EB543" s="123"/>
      <c r="EL543" s="123"/>
      <c r="EV543" s="123"/>
      <c r="FF543" s="123"/>
      <c r="FP543" s="123"/>
      <c r="FZ543" s="123"/>
      <c r="GJ543" s="123"/>
      <c r="GT543" s="123"/>
      <c r="HD543" s="123"/>
      <c r="HN543" s="123"/>
      <c r="HX543" s="123"/>
    </row>
    <row xmlns:x14ac="http://schemas.microsoft.com/office/spreadsheetml/2009/9/ac" r="544" s="3" customFormat="true" x14ac:dyDescent="0.25">
      <c r="A544" s="384"/>
      <c r="B544" s="123"/>
      <c r="L544" s="123"/>
      <c r="V544" s="123"/>
      <c r="AF544" s="123"/>
      <c r="AP544" s="123"/>
      <c r="AZ544" s="123"/>
      <c r="BA544" s="123"/>
      <c r="BJ544" s="123"/>
      <c r="BT544" s="123"/>
      <c r="CD544" s="123"/>
      <c r="CN544" s="123"/>
      <c r="CX544" s="123"/>
      <c r="DH544" s="123"/>
      <c r="DR544" s="123"/>
      <c r="EB544" s="123"/>
      <c r="EL544" s="123"/>
      <c r="EV544" s="123"/>
      <c r="FF544" s="123"/>
      <c r="FP544" s="123"/>
      <c r="FZ544" s="123"/>
      <c r="GJ544" s="123"/>
      <c r="GT544" s="123"/>
      <c r="HD544" s="123"/>
      <c r="HN544" s="123"/>
      <c r="HX544" s="123"/>
    </row>
    <row xmlns:x14ac="http://schemas.microsoft.com/office/spreadsheetml/2009/9/ac" r="545" s="3" customFormat="true" x14ac:dyDescent="0.25">
      <c r="A545" s="384"/>
      <c r="B545" s="123"/>
      <c r="L545" s="123"/>
      <c r="V545" s="123"/>
      <c r="AF545" s="123"/>
      <c r="AP545" s="123"/>
      <c r="AZ545" s="123"/>
      <c r="BA545" s="123"/>
      <c r="BJ545" s="123"/>
      <c r="BT545" s="123"/>
      <c r="CD545" s="123"/>
      <c r="CN545" s="123"/>
      <c r="CX545" s="123"/>
      <c r="DH545" s="123"/>
      <c r="DR545" s="123"/>
      <c r="EB545" s="123"/>
      <c r="EL545" s="123"/>
      <c r="EV545" s="123"/>
      <c r="FF545" s="123"/>
      <c r="FP545" s="123"/>
      <c r="FZ545" s="123"/>
      <c r="GJ545" s="123"/>
      <c r="GT545" s="123"/>
      <c r="HD545" s="123"/>
      <c r="HN545" s="123"/>
      <c r="HX545" s="123"/>
    </row>
    <row xmlns:x14ac="http://schemas.microsoft.com/office/spreadsheetml/2009/9/ac" r="546" s="3" customFormat="true" x14ac:dyDescent="0.25">
      <c r="A546" s="384"/>
      <c r="B546" s="123"/>
      <c r="L546" s="123"/>
      <c r="V546" s="123"/>
      <c r="AF546" s="123"/>
      <c r="AP546" s="123"/>
      <c r="AZ546" s="123"/>
      <c r="BA546" s="123"/>
      <c r="BJ546" s="123"/>
      <c r="BT546" s="123"/>
      <c r="CD546" s="123"/>
      <c r="CN546" s="123"/>
      <c r="CX546" s="123"/>
      <c r="DH546" s="123"/>
      <c r="DR546" s="123"/>
      <c r="EB546" s="123"/>
      <c r="EL546" s="123"/>
      <c r="EV546" s="123"/>
      <c r="FF546" s="123"/>
      <c r="FP546" s="123"/>
      <c r="FZ546" s="123"/>
      <c r="GJ546" s="123"/>
      <c r="GT546" s="123"/>
      <c r="HD546" s="123"/>
      <c r="HN546" s="123"/>
      <c r="HX546" s="123"/>
    </row>
    <row xmlns:x14ac="http://schemas.microsoft.com/office/spreadsheetml/2009/9/ac" r="547" s="3" customFormat="true" x14ac:dyDescent="0.25">
      <c r="A547" s="384"/>
      <c r="B547" s="123"/>
      <c r="L547" s="123"/>
      <c r="V547" s="123"/>
      <c r="AF547" s="123"/>
      <c r="AP547" s="123"/>
      <c r="AZ547" s="123"/>
      <c r="BA547" s="123"/>
      <c r="BJ547" s="123"/>
      <c r="BT547" s="123"/>
      <c r="CD547" s="123"/>
      <c r="CN547" s="123"/>
      <c r="CX547" s="123"/>
      <c r="DH547" s="123"/>
      <c r="DR547" s="123"/>
      <c r="EB547" s="123"/>
      <c r="EL547" s="123"/>
      <c r="EV547" s="123"/>
      <c r="FF547" s="123"/>
      <c r="FP547" s="123"/>
      <c r="FZ547" s="123"/>
      <c r="GJ547" s="123"/>
      <c r="GT547" s="123"/>
      <c r="HD547" s="123"/>
      <c r="HN547" s="123"/>
      <c r="HX547" s="123"/>
    </row>
    <row xmlns:x14ac="http://schemas.microsoft.com/office/spreadsheetml/2009/9/ac" r="548" s="3" customFormat="true" x14ac:dyDescent="0.25">
      <c r="A548" s="384"/>
      <c r="B548" s="123"/>
      <c r="L548" s="123"/>
      <c r="V548" s="123"/>
      <c r="AF548" s="123"/>
      <c r="AP548" s="123"/>
      <c r="AZ548" s="123"/>
      <c r="BA548" s="123"/>
      <c r="BJ548" s="123"/>
      <c r="BT548" s="123"/>
      <c r="CD548" s="123"/>
      <c r="CN548" s="123"/>
      <c r="CX548" s="123"/>
      <c r="DH548" s="123"/>
      <c r="DR548" s="123"/>
      <c r="EB548" s="123"/>
      <c r="EL548" s="123"/>
      <c r="EV548" s="123"/>
      <c r="FF548" s="123"/>
      <c r="FP548" s="123"/>
      <c r="FZ548" s="123"/>
      <c r="GJ548" s="123"/>
      <c r="GT548" s="123"/>
      <c r="HD548" s="123"/>
      <c r="HN548" s="123"/>
      <c r="HX548" s="123"/>
    </row>
    <row xmlns:x14ac="http://schemas.microsoft.com/office/spreadsheetml/2009/9/ac" r="549" s="3" customFormat="true" x14ac:dyDescent="0.25">
      <c r="A549" s="384"/>
      <c r="B549" s="123"/>
      <c r="L549" s="123"/>
      <c r="V549" s="123"/>
      <c r="AF549" s="123"/>
      <c r="AP549" s="123"/>
      <c r="AZ549" s="123"/>
      <c r="BA549" s="123"/>
      <c r="BJ549" s="123"/>
      <c r="BT549" s="123"/>
      <c r="CD549" s="123"/>
      <c r="CN549" s="123"/>
      <c r="CX549" s="123"/>
      <c r="DH549" s="123"/>
      <c r="DR549" s="123"/>
      <c r="EB549" s="123"/>
      <c r="EL549" s="123"/>
      <c r="EV549" s="123"/>
      <c r="FF549" s="123"/>
      <c r="FP549" s="123"/>
      <c r="FZ549" s="123"/>
      <c r="GJ549" s="123"/>
      <c r="GT549" s="123"/>
      <c r="HD549" s="123"/>
      <c r="HN549" s="123"/>
      <c r="HX549" s="123"/>
    </row>
    <row xmlns:x14ac="http://schemas.microsoft.com/office/spreadsheetml/2009/9/ac" r="550" s="3" customFormat="true" x14ac:dyDescent="0.25">
      <c r="A550" s="384"/>
      <c r="B550" s="123"/>
      <c r="L550" s="123"/>
      <c r="V550" s="123"/>
      <c r="AF550" s="123"/>
      <c r="AP550" s="123"/>
      <c r="AZ550" s="123"/>
      <c r="BA550" s="123"/>
      <c r="BJ550" s="123"/>
      <c r="BT550" s="123"/>
      <c r="CD550" s="123"/>
      <c r="CN550" s="123"/>
      <c r="CX550" s="123"/>
      <c r="DH550" s="123"/>
      <c r="DR550" s="123"/>
      <c r="EB550" s="123"/>
      <c r="EL550" s="123"/>
      <c r="EV550" s="123"/>
      <c r="FF550" s="123"/>
      <c r="FP550" s="123"/>
      <c r="FZ550" s="123"/>
      <c r="GJ550" s="123"/>
      <c r="GT550" s="123"/>
      <c r="HD550" s="123"/>
      <c r="HN550" s="123"/>
      <c r="HX550" s="123"/>
    </row>
    <row xmlns:x14ac="http://schemas.microsoft.com/office/spreadsheetml/2009/9/ac" r="551" s="3" customFormat="true" x14ac:dyDescent="0.25">
      <c r="A551" s="384"/>
      <c r="B551" s="123"/>
      <c r="L551" s="123"/>
      <c r="V551" s="123"/>
      <c r="AF551" s="123"/>
      <c r="AP551" s="123"/>
      <c r="AZ551" s="123"/>
      <c r="BA551" s="123"/>
      <c r="BJ551" s="123"/>
      <c r="BT551" s="123"/>
      <c r="CD551" s="123"/>
      <c r="CN551" s="123"/>
      <c r="CX551" s="123"/>
      <c r="DH551" s="123"/>
      <c r="DR551" s="123"/>
      <c r="EB551" s="123"/>
      <c r="EL551" s="123"/>
      <c r="EV551" s="123"/>
      <c r="FF551" s="123"/>
      <c r="FP551" s="123"/>
      <c r="FZ551" s="123"/>
      <c r="GJ551" s="123"/>
      <c r="GT551" s="123"/>
      <c r="HD551" s="123"/>
      <c r="HN551" s="123"/>
      <c r="HX551" s="123"/>
    </row>
    <row xmlns:x14ac="http://schemas.microsoft.com/office/spreadsheetml/2009/9/ac" r="552" s="3" customFormat="true" x14ac:dyDescent="0.25">
      <c r="A552" s="384"/>
      <c r="B552" s="123"/>
      <c r="L552" s="123"/>
      <c r="V552" s="123"/>
      <c r="AF552" s="123"/>
      <c r="AP552" s="123"/>
      <c r="AZ552" s="123"/>
      <c r="BA552" s="123"/>
      <c r="BJ552" s="123"/>
      <c r="BT552" s="123"/>
      <c r="CD552" s="123"/>
      <c r="CN552" s="123"/>
      <c r="CX552" s="123"/>
      <c r="DH552" s="123"/>
      <c r="DR552" s="123"/>
      <c r="EB552" s="123"/>
      <c r="EL552" s="123"/>
      <c r="EV552" s="123"/>
      <c r="FF552" s="123"/>
      <c r="FP552" s="123"/>
      <c r="FZ552" s="123"/>
      <c r="GJ552" s="123"/>
      <c r="GT552" s="123"/>
      <c r="HD552" s="123"/>
      <c r="HN552" s="123"/>
      <c r="HX552" s="123"/>
    </row>
    <row xmlns:x14ac="http://schemas.microsoft.com/office/spreadsheetml/2009/9/ac" r="553" s="3" customFormat="true" x14ac:dyDescent="0.25">
      <c r="A553" s="384"/>
      <c r="B553" s="123"/>
      <c r="L553" s="123"/>
      <c r="V553" s="123"/>
      <c r="AF553" s="123"/>
      <c r="AP553" s="123"/>
      <c r="AZ553" s="123"/>
      <c r="BA553" s="123"/>
      <c r="BJ553" s="123"/>
      <c r="BT553" s="123"/>
      <c r="CD553" s="123"/>
      <c r="CN553" s="123"/>
      <c r="CX553" s="123"/>
      <c r="DH553" s="123"/>
      <c r="DR553" s="123"/>
      <c r="EB553" s="123"/>
      <c r="EL553" s="123"/>
      <c r="EV553" s="123"/>
      <c r="FF553" s="123"/>
      <c r="FP553" s="123"/>
      <c r="FZ553" s="123"/>
      <c r="GJ553" s="123"/>
      <c r="GT553" s="123"/>
      <c r="HD553" s="123"/>
      <c r="HN553" s="123"/>
      <c r="HX553" s="123"/>
    </row>
    <row xmlns:x14ac="http://schemas.microsoft.com/office/spreadsheetml/2009/9/ac" r="554" s="3" customFormat="true" x14ac:dyDescent="0.25">
      <c r="A554" s="384"/>
      <c r="B554" s="123"/>
      <c r="L554" s="123"/>
      <c r="V554" s="123"/>
      <c r="AF554" s="123"/>
      <c r="AP554" s="123"/>
      <c r="AZ554" s="123"/>
      <c r="BA554" s="123"/>
      <c r="BJ554" s="123"/>
      <c r="BT554" s="123"/>
      <c r="CD554" s="123"/>
      <c r="CN554" s="123"/>
      <c r="CX554" s="123"/>
      <c r="DH554" s="123"/>
      <c r="DR554" s="123"/>
      <c r="EB554" s="123"/>
      <c r="EL554" s="123"/>
      <c r="EV554" s="123"/>
      <c r="FF554" s="123"/>
      <c r="FP554" s="123"/>
      <c r="FZ554" s="123"/>
      <c r="GJ554" s="123"/>
      <c r="GT554" s="123"/>
      <c r="HD554" s="123"/>
      <c r="HN554" s="123"/>
      <c r="HX554" s="123"/>
    </row>
    <row xmlns:x14ac="http://schemas.microsoft.com/office/spreadsheetml/2009/9/ac" r="555" s="3" customFormat="true" x14ac:dyDescent="0.25">
      <c r="A555" s="384"/>
      <c r="B555" s="123"/>
      <c r="L555" s="123"/>
      <c r="V555" s="123"/>
      <c r="AF555" s="123"/>
      <c r="AP555" s="123"/>
      <c r="AZ555" s="123"/>
      <c r="BA555" s="123"/>
      <c r="BJ555" s="123"/>
      <c r="BT555" s="123"/>
      <c r="CD555" s="123"/>
      <c r="CN555" s="123"/>
      <c r="CX555" s="123"/>
      <c r="DH555" s="123"/>
      <c r="DR555" s="123"/>
      <c r="EB555" s="123"/>
      <c r="EL555" s="123"/>
      <c r="EV555" s="123"/>
      <c r="FF555" s="123"/>
      <c r="FP555" s="123"/>
      <c r="FZ555" s="123"/>
      <c r="GJ555" s="123"/>
      <c r="GT555" s="123"/>
      <c r="HD555" s="123"/>
      <c r="HN555" s="123"/>
      <c r="HX555" s="123"/>
    </row>
    <row xmlns:x14ac="http://schemas.microsoft.com/office/spreadsheetml/2009/9/ac" r="556" s="3" customFormat="true" x14ac:dyDescent="0.25">
      <c r="A556" s="384"/>
      <c r="B556" s="123"/>
      <c r="L556" s="123"/>
      <c r="V556" s="123"/>
      <c r="AF556" s="123"/>
      <c r="AP556" s="123"/>
      <c r="AZ556" s="123"/>
      <c r="BA556" s="123"/>
      <c r="BJ556" s="123"/>
      <c r="BT556" s="123"/>
      <c r="CD556" s="123"/>
      <c r="CN556" s="123"/>
      <c r="CX556" s="123"/>
      <c r="DH556" s="123"/>
      <c r="DR556" s="123"/>
      <c r="EB556" s="123"/>
      <c r="EL556" s="123"/>
      <c r="EV556" s="123"/>
      <c r="FF556" s="123"/>
      <c r="FP556" s="123"/>
      <c r="FZ556" s="123"/>
      <c r="GJ556" s="123"/>
      <c r="GT556" s="123"/>
      <c r="HD556" s="123"/>
      <c r="HN556" s="123"/>
      <c r="HX556" s="123"/>
    </row>
    <row xmlns:x14ac="http://schemas.microsoft.com/office/spreadsheetml/2009/9/ac" r="557" s="3" customFormat="true" x14ac:dyDescent="0.25">
      <c r="A557" s="384"/>
      <c r="B557" s="123"/>
      <c r="L557" s="123"/>
      <c r="V557" s="123"/>
      <c r="AF557" s="123"/>
      <c r="AP557" s="123"/>
      <c r="AZ557" s="123"/>
      <c r="BA557" s="123"/>
      <c r="BJ557" s="123"/>
      <c r="BT557" s="123"/>
      <c r="CD557" s="123"/>
      <c r="CN557" s="123"/>
      <c r="CX557" s="123"/>
      <c r="DH557" s="123"/>
      <c r="DR557" s="123"/>
      <c r="EB557" s="123"/>
      <c r="EL557" s="123"/>
      <c r="EV557" s="123"/>
      <c r="FF557" s="123"/>
      <c r="FP557" s="123"/>
      <c r="FZ557" s="123"/>
      <c r="GJ557" s="123"/>
      <c r="GT557" s="123"/>
      <c r="HD557" s="123"/>
      <c r="HN557" s="123"/>
      <c r="HX557" s="123"/>
    </row>
    <row xmlns:x14ac="http://schemas.microsoft.com/office/spreadsheetml/2009/9/ac" r="558" s="3" customFormat="true" x14ac:dyDescent="0.25">
      <c r="A558" s="384"/>
      <c r="B558" s="123"/>
      <c r="L558" s="123"/>
      <c r="V558" s="123"/>
      <c r="AF558" s="123"/>
      <c r="AP558" s="123"/>
      <c r="AZ558" s="123"/>
      <c r="BA558" s="123"/>
      <c r="BJ558" s="123"/>
      <c r="BT558" s="123"/>
      <c r="CD558" s="123"/>
      <c r="CN558" s="123"/>
      <c r="CX558" s="123"/>
      <c r="DH558" s="123"/>
      <c r="DR558" s="123"/>
      <c r="EB558" s="123"/>
      <c r="EL558" s="123"/>
      <c r="EV558" s="123"/>
      <c r="FF558" s="123"/>
      <c r="FP558" s="123"/>
      <c r="FZ558" s="123"/>
      <c r="GJ558" s="123"/>
      <c r="GT558" s="123"/>
      <c r="HD558" s="123"/>
      <c r="HN558" s="123"/>
      <c r="HX558" s="123"/>
    </row>
    <row xmlns:x14ac="http://schemas.microsoft.com/office/spreadsheetml/2009/9/ac" r="559" s="3" customFormat="true" x14ac:dyDescent="0.25">
      <c r="A559" s="384"/>
      <c r="B559" s="123"/>
      <c r="L559" s="123"/>
      <c r="V559" s="123"/>
      <c r="AF559" s="123"/>
      <c r="AP559" s="123"/>
      <c r="AZ559" s="123"/>
      <c r="BA559" s="123"/>
      <c r="BJ559" s="123"/>
      <c r="BT559" s="123"/>
      <c r="CD559" s="123"/>
      <c r="CN559" s="123"/>
      <c r="CX559" s="123"/>
      <c r="DH559" s="123"/>
      <c r="DR559" s="123"/>
      <c r="EB559" s="123"/>
      <c r="EL559" s="123"/>
      <c r="EV559" s="123"/>
      <c r="FF559" s="123"/>
      <c r="FP559" s="123"/>
      <c r="FZ559" s="123"/>
      <c r="GJ559" s="123"/>
      <c r="GT559" s="123"/>
      <c r="HD559" s="123"/>
      <c r="HN559" s="123"/>
      <c r="HX559" s="123"/>
    </row>
    <row xmlns:x14ac="http://schemas.microsoft.com/office/spreadsheetml/2009/9/ac" r="560" s="3" customFormat="true" x14ac:dyDescent="0.25">
      <c r="A560" s="384"/>
      <c r="B560" s="123"/>
      <c r="L560" s="123"/>
      <c r="V560" s="123"/>
      <c r="AF560" s="123"/>
      <c r="AP560" s="123"/>
      <c r="AZ560" s="123"/>
      <c r="BA560" s="123"/>
      <c r="BJ560" s="123"/>
      <c r="BT560" s="123"/>
      <c r="CD560" s="123"/>
      <c r="CN560" s="123"/>
      <c r="CX560" s="123"/>
      <c r="DH560" s="123"/>
      <c r="DR560" s="123"/>
      <c r="EB560" s="123"/>
      <c r="EL560" s="123"/>
      <c r="EV560" s="123"/>
      <c r="FF560" s="123"/>
      <c r="FP560" s="123"/>
      <c r="FZ560" s="123"/>
      <c r="GJ560" s="123"/>
      <c r="GT560" s="123"/>
      <c r="HD560" s="123"/>
      <c r="HN560" s="123"/>
      <c r="HX560" s="123"/>
    </row>
    <row xmlns:x14ac="http://schemas.microsoft.com/office/spreadsheetml/2009/9/ac" r="561" s="3" customFormat="true" x14ac:dyDescent="0.25">
      <c r="A561" s="384"/>
      <c r="B561" s="123"/>
      <c r="L561" s="123"/>
      <c r="V561" s="123"/>
      <c r="AF561" s="123"/>
      <c r="AP561" s="123"/>
      <c r="AZ561" s="123"/>
      <c r="BA561" s="123"/>
      <c r="BJ561" s="123"/>
      <c r="BT561" s="123"/>
      <c r="CD561" s="123"/>
      <c r="CN561" s="123"/>
      <c r="CX561" s="123"/>
      <c r="DH561" s="123"/>
      <c r="DR561" s="123"/>
      <c r="EB561" s="123"/>
      <c r="EL561" s="123"/>
      <c r="EV561" s="123"/>
      <c r="FF561" s="123"/>
      <c r="FP561" s="123"/>
      <c r="FZ561" s="123"/>
      <c r="GJ561" s="123"/>
      <c r="GT561" s="123"/>
      <c r="HD561" s="123"/>
      <c r="HN561" s="123"/>
      <c r="HX561" s="123"/>
    </row>
    <row xmlns:x14ac="http://schemas.microsoft.com/office/spreadsheetml/2009/9/ac" r="562" s="3" customFormat="true" x14ac:dyDescent="0.25">
      <c r="A562" s="384"/>
      <c r="B562" s="123"/>
      <c r="L562" s="123"/>
      <c r="V562" s="123"/>
      <c r="AF562" s="123"/>
      <c r="AP562" s="123"/>
      <c r="AZ562" s="123"/>
      <c r="BA562" s="123"/>
      <c r="BJ562" s="123"/>
      <c r="BT562" s="123"/>
      <c r="CD562" s="123"/>
      <c r="CN562" s="123"/>
      <c r="CX562" s="123"/>
      <c r="DH562" s="123"/>
      <c r="DR562" s="123"/>
      <c r="EB562" s="123"/>
      <c r="EL562" s="123"/>
      <c r="EV562" s="123"/>
      <c r="FF562" s="123"/>
      <c r="FP562" s="123"/>
      <c r="FZ562" s="123"/>
      <c r="GJ562" s="123"/>
      <c r="GT562" s="123"/>
      <c r="HD562" s="123"/>
      <c r="HN562" s="123"/>
      <c r="HX562" s="123"/>
    </row>
    <row xmlns:x14ac="http://schemas.microsoft.com/office/spreadsheetml/2009/9/ac" r="563" s="3" customFormat="true" x14ac:dyDescent="0.25">
      <c r="A563" s="384"/>
      <c r="B563" s="123"/>
      <c r="L563" s="123"/>
      <c r="V563" s="123"/>
      <c r="AF563" s="123"/>
      <c r="AP563" s="123"/>
      <c r="AZ563" s="123"/>
      <c r="BA563" s="123"/>
      <c r="BJ563" s="123"/>
      <c r="BT563" s="123"/>
      <c r="CD563" s="123"/>
      <c r="CN563" s="123"/>
      <c r="CX563" s="123"/>
      <c r="DH563" s="123"/>
      <c r="DR563" s="123"/>
      <c r="EB563" s="123"/>
      <c r="EL563" s="123"/>
      <c r="EV563" s="123"/>
      <c r="FF563" s="123"/>
      <c r="FP563" s="123"/>
      <c r="FZ563" s="123"/>
      <c r="GJ563" s="123"/>
      <c r="GT563" s="123"/>
      <c r="HD563" s="123"/>
      <c r="HN563" s="123"/>
      <c r="HX563" s="123"/>
    </row>
    <row xmlns:x14ac="http://schemas.microsoft.com/office/spreadsheetml/2009/9/ac" r="564" s="3" customFormat="true" x14ac:dyDescent="0.25">
      <c r="A564" s="384"/>
      <c r="B564" s="123"/>
      <c r="L564" s="123"/>
      <c r="V564" s="123"/>
      <c r="AF564" s="123"/>
      <c r="AP564" s="123"/>
      <c r="AZ564" s="123"/>
      <c r="BA564" s="123"/>
      <c r="BJ564" s="123"/>
      <c r="BT564" s="123"/>
      <c r="CD564" s="123"/>
      <c r="CN564" s="123"/>
      <c r="CX564" s="123"/>
      <c r="DH564" s="123"/>
      <c r="DR564" s="123"/>
      <c r="EB564" s="123"/>
      <c r="EL564" s="123"/>
      <c r="EV564" s="123"/>
      <c r="FF564" s="123"/>
      <c r="FP564" s="123"/>
      <c r="FZ564" s="123"/>
      <c r="GJ564" s="123"/>
      <c r="GT564" s="123"/>
      <c r="HD564" s="123"/>
      <c r="HN564" s="123"/>
      <c r="HX564" s="123"/>
    </row>
    <row xmlns:x14ac="http://schemas.microsoft.com/office/spreadsheetml/2009/9/ac" r="565" s="3" customFormat="true" x14ac:dyDescent="0.25">
      <c r="A565" s="384"/>
      <c r="B565" s="123"/>
      <c r="L565" s="123"/>
      <c r="V565" s="123"/>
      <c r="AF565" s="123"/>
      <c r="AP565" s="123"/>
      <c r="AZ565" s="123"/>
      <c r="BA565" s="123"/>
      <c r="BJ565" s="123"/>
      <c r="BT565" s="123"/>
      <c r="CD565" s="123"/>
      <c r="CN565" s="123"/>
      <c r="CX565" s="123"/>
      <c r="DH565" s="123"/>
      <c r="DR565" s="123"/>
      <c r="EB565" s="123"/>
      <c r="EL565" s="123"/>
      <c r="EV565" s="123"/>
      <c r="FF565" s="123"/>
      <c r="FP565" s="123"/>
      <c r="FZ565" s="123"/>
      <c r="GJ565" s="123"/>
      <c r="GT565" s="123"/>
      <c r="HD565" s="123"/>
      <c r="HN565" s="123"/>
      <c r="HX565" s="123"/>
    </row>
    <row xmlns:x14ac="http://schemas.microsoft.com/office/spreadsheetml/2009/9/ac" r="566" s="3" customFormat="true" x14ac:dyDescent="0.25">
      <c r="A566" s="384"/>
      <c r="B566" s="123"/>
      <c r="L566" s="123"/>
      <c r="V566" s="123"/>
      <c r="AF566" s="123"/>
      <c r="AP566" s="123"/>
      <c r="AZ566" s="123"/>
      <c r="BA566" s="123"/>
      <c r="BJ566" s="123"/>
      <c r="BT566" s="123"/>
      <c r="CD566" s="123"/>
      <c r="CN566" s="123"/>
      <c r="CX566" s="123"/>
      <c r="DH566" s="123"/>
      <c r="DR566" s="123"/>
      <c r="EB566" s="123"/>
      <c r="EL566" s="123"/>
      <c r="EV566" s="123"/>
      <c r="FF566" s="123"/>
      <c r="FP566" s="123"/>
      <c r="FZ566" s="123"/>
      <c r="GJ566" s="123"/>
      <c r="GT566" s="123"/>
      <c r="HD566" s="123"/>
      <c r="HN566" s="123"/>
      <c r="HX566" s="123"/>
    </row>
    <row xmlns:x14ac="http://schemas.microsoft.com/office/spreadsheetml/2009/9/ac" r="567" s="3" customFormat="true" x14ac:dyDescent="0.25">
      <c r="A567" s="384"/>
      <c r="B567" s="123"/>
      <c r="L567" s="123"/>
      <c r="V567" s="123"/>
      <c r="AF567" s="123"/>
      <c r="AP567" s="123"/>
      <c r="AZ567" s="123"/>
      <c r="BA567" s="123"/>
      <c r="BJ567" s="123"/>
      <c r="BT567" s="123"/>
      <c r="CD567" s="123"/>
      <c r="CN567" s="123"/>
      <c r="CX567" s="123"/>
      <c r="DH567" s="123"/>
      <c r="DR567" s="123"/>
      <c r="EB567" s="123"/>
      <c r="EL567" s="123"/>
      <c r="EV567" s="123"/>
      <c r="FF567" s="123"/>
      <c r="FP567" s="123"/>
      <c r="FZ567" s="123"/>
      <c r="GJ567" s="123"/>
      <c r="GT567" s="123"/>
      <c r="HD567" s="123"/>
      <c r="HN567" s="123"/>
      <c r="HX567" s="123"/>
    </row>
    <row xmlns:x14ac="http://schemas.microsoft.com/office/spreadsheetml/2009/9/ac" r="568" s="3" customFormat="true" x14ac:dyDescent="0.25">
      <c r="A568" s="384"/>
      <c r="B568" s="123"/>
      <c r="L568" s="123"/>
      <c r="V568" s="123"/>
      <c r="AF568" s="123"/>
      <c r="AP568" s="123"/>
      <c r="AZ568" s="123"/>
      <c r="BA568" s="123"/>
      <c r="BJ568" s="123"/>
      <c r="BT568" s="123"/>
      <c r="CD568" s="123"/>
      <c r="CN568" s="123"/>
      <c r="CX568" s="123"/>
      <c r="DH568" s="123"/>
      <c r="DR568" s="123"/>
      <c r="EB568" s="123"/>
      <c r="EL568" s="123"/>
      <c r="EV568" s="123"/>
      <c r="FF568" s="123"/>
      <c r="FP568" s="123"/>
      <c r="FZ568" s="123"/>
      <c r="GJ568" s="123"/>
      <c r="GT568" s="123"/>
      <c r="HD568" s="123"/>
      <c r="HN568" s="123"/>
      <c r="HX568" s="123"/>
    </row>
    <row xmlns:x14ac="http://schemas.microsoft.com/office/spreadsheetml/2009/9/ac" r="569" s="3" customFormat="true" x14ac:dyDescent="0.25">
      <c r="A569" s="384"/>
      <c r="B569" s="123"/>
      <c r="L569" s="123"/>
      <c r="V569" s="123"/>
      <c r="AF569" s="123"/>
      <c r="AP569" s="123"/>
      <c r="AZ569" s="123"/>
      <c r="BA569" s="123"/>
      <c r="BJ569" s="123"/>
      <c r="BT569" s="123"/>
      <c r="CD569" s="123"/>
      <c r="CN569" s="123"/>
      <c r="CX569" s="123"/>
      <c r="DH569" s="123"/>
      <c r="DR569" s="123"/>
      <c r="EB569" s="123"/>
      <c r="EL569" s="123"/>
      <c r="EV569" s="123"/>
      <c r="FF569" s="123"/>
      <c r="FP569" s="123"/>
      <c r="FZ569" s="123"/>
      <c r="GJ569" s="123"/>
      <c r="GT569" s="123"/>
      <c r="HD569" s="123"/>
      <c r="HN569" s="123"/>
      <c r="HX569" s="123"/>
    </row>
    <row xmlns:x14ac="http://schemas.microsoft.com/office/spreadsheetml/2009/9/ac" r="570" s="3" customFormat="true" x14ac:dyDescent="0.25">
      <c r="A570" s="384"/>
      <c r="B570" s="123"/>
      <c r="L570" s="123"/>
      <c r="V570" s="123"/>
      <c r="AF570" s="123"/>
      <c r="AP570" s="123"/>
      <c r="AZ570" s="123"/>
      <c r="BA570" s="123"/>
      <c r="BJ570" s="123"/>
      <c r="BT570" s="123"/>
      <c r="CD570" s="123"/>
      <c r="CN570" s="123"/>
      <c r="CX570" s="123"/>
      <c r="DH570" s="123"/>
      <c r="DR570" s="123"/>
      <c r="EB570" s="123"/>
      <c r="EL570" s="123"/>
      <c r="EV570" s="123"/>
      <c r="FF570" s="123"/>
      <c r="FP570" s="123"/>
      <c r="FZ570" s="123"/>
      <c r="GJ570" s="123"/>
      <c r="GT570" s="123"/>
      <c r="HD570" s="123"/>
      <c r="HN570" s="123"/>
      <c r="HX570" s="123"/>
    </row>
    <row xmlns:x14ac="http://schemas.microsoft.com/office/spreadsheetml/2009/9/ac" r="571" s="3" customFormat="true" x14ac:dyDescent="0.25">
      <c r="A571" s="384"/>
      <c r="B571" s="123"/>
      <c r="L571" s="123"/>
      <c r="V571" s="123"/>
      <c r="AF571" s="123"/>
      <c r="AP571" s="123"/>
      <c r="AZ571" s="123"/>
      <c r="BA571" s="123"/>
      <c r="BJ571" s="123"/>
      <c r="BT571" s="123"/>
      <c r="CD571" s="123"/>
      <c r="CN571" s="123"/>
      <c r="CX571" s="123"/>
      <c r="DH571" s="123"/>
      <c r="DR571" s="123"/>
      <c r="EB571" s="123"/>
      <c r="EL571" s="123"/>
      <c r="EV571" s="123"/>
      <c r="FF571" s="123"/>
      <c r="FP571" s="123"/>
      <c r="FZ571" s="123"/>
      <c r="GJ571" s="123"/>
      <c r="GT571" s="123"/>
      <c r="HD571" s="123"/>
      <c r="HN571" s="123"/>
      <c r="HX571" s="123"/>
    </row>
    <row xmlns:x14ac="http://schemas.microsoft.com/office/spreadsheetml/2009/9/ac" r="572" s="3" customFormat="true" x14ac:dyDescent="0.25">
      <c r="A572" s="384"/>
      <c r="B572" s="123"/>
      <c r="L572" s="123"/>
      <c r="V572" s="123"/>
      <c r="AF572" s="123"/>
      <c r="AP572" s="123"/>
      <c r="AZ572" s="123"/>
      <c r="BA572" s="123"/>
      <c r="BJ572" s="123"/>
      <c r="BT572" s="123"/>
      <c r="CD572" s="123"/>
      <c r="CN572" s="123"/>
      <c r="CX572" s="123"/>
      <c r="DH572" s="123"/>
      <c r="DR572" s="123"/>
      <c r="EB572" s="123"/>
      <c r="EL572" s="123"/>
      <c r="EV572" s="123"/>
      <c r="FF572" s="123"/>
      <c r="FP572" s="123"/>
      <c r="FZ572" s="123"/>
      <c r="GJ572" s="123"/>
      <c r="GT572" s="123"/>
      <c r="HD572" s="123"/>
      <c r="HN572" s="123"/>
      <c r="HX572" s="123"/>
    </row>
    <row xmlns:x14ac="http://schemas.microsoft.com/office/spreadsheetml/2009/9/ac" r="573" s="3" customFormat="true" x14ac:dyDescent="0.25">
      <c r="A573" s="384"/>
      <c r="B573" s="123"/>
      <c r="L573" s="123"/>
      <c r="V573" s="123"/>
      <c r="AF573" s="123"/>
      <c r="AP573" s="123"/>
      <c r="AZ573" s="123"/>
      <c r="BA573" s="123"/>
      <c r="BJ573" s="123"/>
      <c r="BT573" s="123"/>
      <c r="CD573" s="123"/>
      <c r="CN573" s="123"/>
      <c r="CX573" s="123"/>
      <c r="DH573" s="123"/>
      <c r="DR573" s="123"/>
      <c r="EB573" s="123"/>
      <c r="EL573" s="123"/>
      <c r="EV573" s="123"/>
      <c r="FF573" s="123"/>
      <c r="FP573" s="123"/>
      <c r="FZ573" s="123"/>
      <c r="GJ573" s="123"/>
      <c r="GT573" s="123"/>
      <c r="HD573" s="123"/>
      <c r="HN573" s="123"/>
      <c r="HX573" s="123"/>
    </row>
    <row xmlns:x14ac="http://schemas.microsoft.com/office/spreadsheetml/2009/9/ac" r="574" s="3" customFormat="true" x14ac:dyDescent="0.25">
      <c r="A574" s="384"/>
      <c r="B574" s="123"/>
      <c r="L574" s="123"/>
      <c r="V574" s="123"/>
      <c r="AF574" s="123"/>
      <c r="AP574" s="123"/>
      <c r="AZ574" s="123"/>
      <c r="BA574" s="123"/>
      <c r="BJ574" s="123"/>
      <c r="BT574" s="123"/>
      <c r="CD574" s="123"/>
      <c r="CN574" s="123"/>
      <c r="CX574" s="123"/>
      <c r="DH574" s="123"/>
      <c r="DR574" s="123"/>
      <c r="EB574" s="123"/>
      <c r="EL574" s="123"/>
      <c r="EV574" s="123"/>
      <c r="FF574" s="123"/>
      <c r="FP574" s="123"/>
      <c r="FZ574" s="123"/>
      <c r="GJ574" s="123"/>
      <c r="GT574" s="123"/>
      <c r="HD574" s="123"/>
      <c r="HN574" s="123"/>
      <c r="HX574" s="123"/>
    </row>
    <row xmlns:x14ac="http://schemas.microsoft.com/office/spreadsheetml/2009/9/ac" r="575" s="3" customFormat="true" x14ac:dyDescent="0.25">
      <c r="A575" s="384"/>
      <c r="B575" s="123"/>
      <c r="L575" s="123"/>
      <c r="V575" s="123"/>
      <c r="AF575" s="123"/>
      <c r="AP575" s="123"/>
      <c r="AZ575" s="123"/>
      <c r="BA575" s="123"/>
      <c r="BJ575" s="123"/>
      <c r="BT575" s="123"/>
      <c r="CD575" s="123"/>
      <c r="CN575" s="123"/>
      <c r="CX575" s="123"/>
      <c r="DH575" s="123"/>
      <c r="DR575" s="123"/>
      <c r="EB575" s="123"/>
      <c r="EL575" s="123"/>
      <c r="EV575" s="123"/>
      <c r="FF575" s="123"/>
      <c r="FP575" s="123"/>
      <c r="FZ575" s="123"/>
      <c r="GJ575" s="123"/>
      <c r="GT575" s="123"/>
      <c r="HD575" s="123"/>
      <c r="HN575" s="123"/>
      <c r="HX575" s="123"/>
    </row>
    <row xmlns:x14ac="http://schemas.microsoft.com/office/spreadsheetml/2009/9/ac" r="576" s="3" customFormat="true" x14ac:dyDescent="0.25">
      <c r="A576" s="384"/>
      <c r="B576" s="123"/>
      <c r="L576" s="123"/>
      <c r="V576" s="123"/>
      <c r="AF576" s="123"/>
      <c r="AP576" s="123"/>
      <c r="AZ576" s="123"/>
      <c r="BA576" s="123"/>
      <c r="BJ576" s="123"/>
      <c r="BT576" s="123"/>
      <c r="CD576" s="123"/>
      <c r="CN576" s="123"/>
      <c r="CX576" s="123"/>
      <c r="DH576" s="123"/>
      <c r="DR576" s="123"/>
      <c r="EB576" s="123"/>
      <c r="EL576" s="123"/>
      <c r="EV576" s="123"/>
      <c r="FF576" s="123"/>
      <c r="FP576" s="123"/>
      <c r="FZ576" s="123"/>
      <c r="GJ576" s="123"/>
      <c r="GT576" s="123"/>
      <c r="HD576" s="123"/>
      <c r="HN576" s="123"/>
      <c r="HX576" s="123"/>
    </row>
    <row xmlns:x14ac="http://schemas.microsoft.com/office/spreadsheetml/2009/9/ac" r="577" s="3" customFormat="true" x14ac:dyDescent="0.25">
      <c r="A577" s="384"/>
      <c r="B577" s="123"/>
      <c r="L577" s="123"/>
      <c r="V577" s="123"/>
      <c r="AF577" s="123"/>
      <c r="AP577" s="123"/>
      <c r="AZ577" s="123"/>
      <c r="BA577" s="123"/>
      <c r="BJ577" s="123"/>
      <c r="BT577" s="123"/>
      <c r="CD577" s="123"/>
      <c r="CN577" s="123"/>
      <c r="CX577" s="123"/>
      <c r="DH577" s="123"/>
      <c r="DR577" s="123"/>
      <c r="EB577" s="123"/>
      <c r="EL577" s="123"/>
      <c r="EV577" s="123"/>
      <c r="FF577" s="123"/>
      <c r="FP577" s="123"/>
      <c r="FZ577" s="123"/>
      <c r="GJ577" s="123"/>
      <c r="GT577" s="123"/>
      <c r="HD577" s="123"/>
      <c r="HN577" s="123"/>
      <c r="HX577" s="123"/>
    </row>
    <row xmlns:x14ac="http://schemas.microsoft.com/office/spreadsheetml/2009/9/ac" r="578" s="3" customFormat="true" x14ac:dyDescent="0.25">
      <c r="A578" s="384"/>
      <c r="B578" s="123"/>
      <c r="L578" s="123"/>
      <c r="V578" s="123"/>
      <c r="AF578" s="123"/>
      <c r="AP578" s="123"/>
      <c r="AZ578" s="123"/>
      <c r="BA578" s="123"/>
      <c r="BJ578" s="123"/>
      <c r="BT578" s="123"/>
      <c r="CD578" s="123"/>
      <c r="CN578" s="123"/>
      <c r="CX578" s="123"/>
      <c r="DH578" s="123"/>
      <c r="DR578" s="123"/>
      <c r="EB578" s="123"/>
      <c r="EL578" s="123"/>
      <c r="EV578" s="123"/>
      <c r="FF578" s="123"/>
      <c r="FP578" s="123"/>
      <c r="FZ578" s="123"/>
      <c r="GJ578" s="123"/>
      <c r="GT578" s="123"/>
      <c r="HD578" s="123"/>
      <c r="HN578" s="123"/>
      <c r="HX578" s="123"/>
    </row>
    <row xmlns:x14ac="http://schemas.microsoft.com/office/spreadsheetml/2009/9/ac" r="579" s="3" customFormat="true" x14ac:dyDescent="0.25">
      <c r="A579" s="384"/>
      <c r="B579" s="123"/>
      <c r="L579" s="123"/>
      <c r="V579" s="123"/>
      <c r="AF579" s="123"/>
      <c r="AP579" s="123"/>
      <c r="AZ579" s="123"/>
      <c r="BA579" s="123"/>
      <c r="BJ579" s="123"/>
      <c r="BT579" s="123"/>
      <c r="CD579" s="123"/>
      <c r="CN579" s="123"/>
      <c r="CX579" s="123"/>
      <c r="DH579" s="123"/>
      <c r="DR579" s="123"/>
      <c r="EB579" s="123"/>
      <c r="EL579" s="123"/>
      <c r="EV579" s="123"/>
      <c r="FF579" s="123"/>
      <c r="FP579" s="123"/>
      <c r="FZ579" s="123"/>
      <c r="GJ579" s="123"/>
      <c r="GT579" s="123"/>
      <c r="HD579" s="123"/>
      <c r="HN579" s="123"/>
      <c r="HX579" s="123"/>
    </row>
    <row xmlns:x14ac="http://schemas.microsoft.com/office/spreadsheetml/2009/9/ac" r="580" s="3" customFormat="true" x14ac:dyDescent="0.25">
      <c r="A580" s="384"/>
      <c r="B580" s="123"/>
      <c r="L580" s="123"/>
      <c r="V580" s="123"/>
      <c r="AF580" s="123"/>
      <c r="AP580" s="123"/>
      <c r="AZ580" s="123"/>
      <c r="BA580" s="123"/>
      <c r="BJ580" s="123"/>
      <c r="BT580" s="123"/>
      <c r="CD580" s="123"/>
      <c r="CN580" s="123"/>
      <c r="CX580" s="123"/>
      <c r="DH580" s="123"/>
      <c r="DR580" s="123"/>
      <c r="EB580" s="123"/>
      <c r="EL580" s="123"/>
      <c r="EV580" s="123"/>
      <c r="FF580" s="123"/>
      <c r="FP580" s="123"/>
      <c r="FZ580" s="123"/>
      <c r="GJ580" s="123"/>
      <c r="GT580" s="123"/>
      <c r="HD580" s="123"/>
      <c r="HN580" s="123"/>
      <c r="HX580" s="123"/>
    </row>
    <row xmlns:x14ac="http://schemas.microsoft.com/office/spreadsheetml/2009/9/ac" r="581" s="3" customFormat="true" x14ac:dyDescent="0.25">
      <c r="A581" s="384"/>
      <c r="B581" s="123"/>
      <c r="L581" s="123"/>
      <c r="V581" s="123"/>
      <c r="AF581" s="123"/>
      <c r="AP581" s="123"/>
      <c r="AZ581" s="123"/>
      <c r="BA581" s="123"/>
      <c r="BJ581" s="123"/>
      <c r="BT581" s="123"/>
      <c r="CD581" s="123"/>
      <c r="CN581" s="123"/>
      <c r="CX581" s="123"/>
      <c r="DH581" s="123"/>
      <c r="DR581" s="123"/>
      <c r="EB581" s="123"/>
      <c r="EL581" s="123"/>
      <c r="EV581" s="123"/>
      <c r="FF581" s="123"/>
      <c r="FP581" s="123"/>
      <c r="FZ581" s="123"/>
      <c r="GJ581" s="123"/>
      <c r="GT581" s="123"/>
      <c r="HD581" s="123"/>
      <c r="HN581" s="123"/>
      <c r="HX581" s="123"/>
    </row>
    <row xmlns:x14ac="http://schemas.microsoft.com/office/spreadsheetml/2009/9/ac" r="582" s="3" customFormat="true" x14ac:dyDescent="0.25">
      <c r="A582" s="384"/>
      <c r="B582" s="123"/>
      <c r="L582" s="123"/>
      <c r="V582" s="123"/>
      <c r="AF582" s="123"/>
      <c r="AP582" s="123"/>
      <c r="AZ582" s="123"/>
      <c r="BA582" s="123"/>
      <c r="BJ582" s="123"/>
      <c r="BT582" s="123"/>
      <c r="CD582" s="123"/>
      <c r="CN582" s="123"/>
      <c r="CX582" s="123"/>
      <c r="DH582" s="123"/>
      <c r="DR582" s="123"/>
      <c r="EB582" s="123"/>
      <c r="EL582" s="123"/>
      <c r="EV582" s="123"/>
      <c r="FF582" s="123"/>
      <c r="FP582" s="123"/>
      <c r="FZ582" s="123"/>
      <c r="GJ582" s="123"/>
      <c r="GT582" s="123"/>
      <c r="HD582" s="123"/>
      <c r="HN582" s="123"/>
      <c r="HX582" s="123"/>
    </row>
    <row xmlns:x14ac="http://schemas.microsoft.com/office/spreadsheetml/2009/9/ac" r="583" s="3" customFormat="true" x14ac:dyDescent="0.25">
      <c r="A583" s="384"/>
      <c r="B583" s="123"/>
      <c r="L583" s="123"/>
      <c r="V583" s="123"/>
      <c r="AF583" s="123"/>
      <c r="AP583" s="123"/>
      <c r="AZ583" s="123"/>
      <c r="BA583" s="123"/>
      <c r="BJ583" s="123"/>
      <c r="BT583" s="123"/>
      <c r="CD583" s="123"/>
      <c r="CN583" s="123"/>
      <c r="CX583" s="123"/>
      <c r="DH583" s="123"/>
      <c r="DR583" s="123"/>
      <c r="EB583" s="123"/>
      <c r="EL583" s="123"/>
      <c r="EV583" s="123"/>
      <c r="FF583" s="123"/>
      <c r="FP583" s="123"/>
      <c r="FZ583" s="123"/>
      <c r="GJ583" s="123"/>
      <c r="GT583" s="123"/>
      <c r="HD583" s="123"/>
      <c r="HN583" s="123"/>
      <c r="HX583" s="123"/>
    </row>
    <row xmlns:x14ac="http://schemas.microsoft.com/office/spreadsheetml/2009/9/ac" r="584" s="3" customFormat="true" x14ac:dyDescent="0.25">
      <c r="A584" s="384"/>
      <c r="B584" s="123"/>
      <c r="L584" s="123"/>
      <c r="V584" s="123"/>
      <c r="AF584" s="123"/>
      <c r="AP584" s="123"/>
      <c r="AZ584" s="123"/>
      <c r="BA584" s="123"/>
      <c r="BJ584" s="123"/>
      <c r="BT584" s="123"/>
      <c r="CD584" s="123"/>
      <c r="CN584" s="123"/>
      <c r="CX584" s="123"/>
      <c r="DH584" s="123"/>
      <c r="DR584" s="123"/>
      <c r="EB584" s="123"/>
      <c r="EL584" s="123"/>
      <c r="EV584" s="123"/>
      <c r="FF584" s="123"/>
      <c r="FP584" s="123"/>
      <c r="FZ584" s="123"/>
      <c r="GJ584" s="123"/>
      <c r="GT584" s="123"/>
      <c r="HD584" s="123"/>
      <c r="HN584" s="123"/>
      <c r="HX584" s="123"/>
    </row>
    <row xmlns:x14ac="http://schemas.microsoft.com/office/spreadsheetml/2009/9/ac" r="585" s="3" customFormat="true" x14ac:dyDescent="0.25">
      <c r="A585" s="384"/>
      <c r="B585" s="123"/>
      <c r="L585" s="123"/>
      <c r="V585" s="123"/>
      <c r="AF585" s="123"/>
      <c r="AP585" s="123"/>
      <c r="AZ585" s="123"/>
      <c r="BA585" s="123"/>
      <c r="BJ585" s="123"/>
      <c r="BT585" s="123"/>
      <c r="CD585" s="123"/>
      <c r="CN585" s="123"/>
      <c r="CX585" s="123"/>
      <c r="DH585" s="123"/>
      <c r="DR585" s="123"/>
      <c r="EB585" s="123"/>
      <c r="EL585" s="123"/>
      <c r="EV585" s="123"/>
      <c r="FF585" s="123"/>
      <c r="FP585" s="123"/>
      <c r="FZ585" s="123"/>
      <c r="GJ585" s="123"/>
      <c r="GT585" s="123"/>
      <c r="HD585" s="123"/>
      <c r="HN585" s="123"/>
      <c r="HX585" s="123"/>
    </row>
    <row xmlns:x14ac="http://schemas.microsoft.com/office/spreadsheetml/2009/9/ac" r="586" s="3" customFormat="true" x14ac:dyDescent="0.25">
      <c r="A586" s="384"/>
      <c r="B586" s="123"/>
      <c r="L586" s="123"/>
      <c r="V586" s="123"/>
      <c r="AF586" s="123"/>
      <c r="AP586" s="123"/>
      <c r="AZ586" s="123"/>
      <c r="BA586" s="123"/>
      <c r="BJ586" s="123"/>
      <c r="BT586" s="123"/>
      <c r="CD586" s="123"/>
      <c r="CN586" s="123"/>
      <c r="CX586" s="123"/>
      <c r="DH586" s="123"/>
      <c r="DR586" s="123"/>
      <c r="EB586" s="123"/>
      <c r="EL586" s="123"/>
      <c r="EV586" s="123"/>
      <c r="FF586" s="123"/>
      <c r="FP586" s="123"/>
      <c r="FZ586" s="123"/>
      <c r="GJ586" s="123"/>
      <c r="GT586" s="123"/>
      <c r="HD586" s="123"/>
      <c r="HN586" s="123"/>
      <c r="HX586" s="123"/>
    </row>
    <row xmlns:x14ac="http://schemas.microsoft.com/office/spreadsheetml/2009/9/ac" r="587" s="3" customFormat="true" x14ac:dyDescent="0.25">
      <c r="A587" s="384"/>
      <c r="B587" s="123"/>
      <c r="L587" s="123"/>
      <c r="V587" s="123"/>
      <c r="AF587" s="123"/>
      <c r="AP587" s="123"/>
      <c r="AZ587" s="123"/>
      <c r="BA587" s="123"/>
      <c r="BJ587" s="123"/>
      <c r="BT587" s="123"/>
      <c r="CD587" s="123"/>
      <c r="CN587" s="123"/>
      <c r="CX587" s="123"/>
      <c r="DH587" s="123"/>
      <c r="DR587" s="123"/>
      <c r="EB587" s="123"/>
      <c r="EL587" s="123"/>
      <c r="EV587" s="123"/>
      <c r="FF587" s="123"/>
      <c r="FP587" s="123"/>
      <c r="FZ587" s="123"/>
      <c r="GJ587" s="123"/>
      <c r="GT587" s="123"/>
      <c r="HD587" s="123"/>
      <c r="HN587" s="123"/>
      <c r="HX587" s="123"/>
    </row>
    <row xmlns:x14ac="http://schemas.microsoft.com/office/spreadsheetml/2009/9/ac" r="588" s="3" customFormat="true" x14ac:dyDescent="0.25">
      <c r="A588" s="384"/>
      <c r="B588" s="123"/>
      <c r="L588" s="123"/>
      <c r="V588" s="123"/>
      <c r="AF588" s="123"/>
      <c r="AP588" s="123"/>
      <c r="AZ588" s="123"/>
      <c r="BA588" s="123"/>
      <c r="BJ588" s="123"/>
      <c r="BT588" s="123"/>
      <c r="CD588" s="123"/>
      <c r="CN588" s="123"/>
      <c r="CX588" s="123"/>
      <c r="DH588" s="123"/>
      <c r="DR588" s="123"/>
      <c r="EB588" s="123"/>
      <c r="EL588" s="123"/>
      <c r="EV588" s="123"/>
      <c r="FF588" s="123"/>
      <c r="FP588" s="123"/>
      <c r="FZ588" s="123"/>
      <c r="GJ588" s="123"/>
      <c r="GT588" s="123"/>
      <c r="HD588" s="123"/>
      <c r="HN588" s="123"/>
      <c r="HX588" s="123"/>
    </row>
    <row xmlns:x14ac="http://schemas.microsoft.com/office/spreadsheetml/2009/9/ac" r="589" s="3" customFormat="true" x14ac:dyDescent="0.25">
      <c r="A589" s="384"/>
      <c r="B589" s="123"/>
      <c r="L589" s="123"/>
      <c r="V589" s="123"/>
      <c r="AF589" s="123"/>
      <c r="AP589" s="123"/>
      <c r="AZ589" s="123"/>
      <c r="BA589" s="123"/>
      <c r="BJ589" s="123"/>
      <c r="BT589" s="123"/>
      <c r="CD589" s="123"/>
      <c r="CN589" s="123"/>
      <c r="CX589" s="123"/>
      <c r="DH589" s="123"/>
      <c r="DR589" s="123"/>
      <c r="EB589" s="123"/>
      <c r="EL589" s="123"/>
      <c r="EV589" s="123"/>
      <c r="FF589" s="123"/>
      <c r="FP589" s="123"/>
      <c r="FZ589" s="123"/>
      <c r="GJ589" s="123"/>
      <c r="GT589" s="123"/>
      <c r="HD589" s="123"/>
      <c r="HN589" s="123"/>
      <c r="HX589" s="123"/>
    </row>
    <row xmlns:x14ac="http://schemas.microsoft.com/office/spreadsheetml/2009/9/ac" r="590" s="3" customFormat="true" x14ac:dyDescent="0.25">
      <c r="A590" s="384"/>
      <c r="B590" s="123"/>
      <c r="L590" s="123"/>
      <c r="V590" s="123"/>
      <c r="AF590" s="123"/>
      <c r="AP590" s="123"/>
      <c r="AZ590" s="123"/>
      <c r="BA590" s="123"/>
      <c r="BJ590" s="123"/>
      <c r="BT590" s="123"/>
      <c r="CD590" s="123"/>
      <c r="CN590" s="123"/>
      <c r="CX590" s="123"/>
      <c r="DH590" s="123"/>
      <c r="DR590" s="123"/>
      <c r="EB590" s="123"/>
      <c r="EL590" s="123"/>
      <c r="EV590" s="123"/>
      <c r="FF590" s="123"/>
      <c r="FP590" s="123"/>
      <c r="FZ590" s="123"/>
      <c r="GJ590" s="123"/>
      <c r="GT590" s="123"/>
      <c r="HD590" s="123"/>
      <c r="HN590" s="123"/>
      <c r="HX590" s="123"/>
    </row>
    <row xmlns:x14ac="http://schemas.microsoft.com/office/spreadsheetml/2009/9/ac" r="591" s="3" customFormat="true" x14ac:dyDescent="0.25">
      <c r="A591" s="384"/>
      <c r="B591" s="123"/>
      <c r="L591" s="123"/>
      <c r="V591" s="123"/>
      <c r="AF591" s="123"/>
      <c r="AP591" s="123"/>
      <c r="AZ591" s="123"/>
      <c r="BA591" s="123"/>
      <c r="BJ591" s="123"/>
      <c r="BT591" s="123"/>
      <c r="CD591" s="123"/>
      <c r="CN591" s="123"/>
      <c r="CX591" s="123"/>
      <c r="DH591" s="123"/>
      <c r="DR591" s="123"/>
      <c r="EB591" s="123"/>
      <c r="EL591" s="123"/>
      <c r="EV591" s="123"/>
      <c r="FF591" s="123"/>
      <c r="FP591" s="123"/>
      <c r="FZ591" s="123"/>
      <c r="GJ591" s="123"/>
      <c r="GT591" s="123"/>
      <c r="HD591" s="123"/>
      <c r="HN591" s="123"/>
      <c r="HX591" s="123"/>
    </row>
    <row xmlns:x14ac="http://schemas.microsoft.com/office/spreadsheetml/2009/9/ac" r="592" s="3" customFormat="true" x14ac:dyDescent="0.25">
      <c r="A592" s="384"/>
      <c r="B592" s="123"/>
      <c r="L592" s="123"/>
      <c r="V592" s="123"/>
      <c r="AF592" s="123"/>
      <c r="AP592" s="123"/>
      <c r="AZ592" s="123"/>
      <c r="BA592" s="123"/>
      <c r="BJ592" s="123"/>
      <c r="BT592" s="123"/>
      <c r="CD592" s="123"/>
      <c r="CN592" s="123"/>
      <c r="CX592" s="123"/>
      <c r="DH592" s="123"/>
      <c r="DR592" s="123"/>
      <c r="EB592" s="123"/>
      <c r="EL592" s="123"/>
      <c r="EV592" s="123"/>
      <c r="FF592" s="123"/>
      <c r="FP592" s="123"/>
      <c r="FZ592" s="123"/>
      <c r="GJ592" s="123"/>
      <c r="GT592" s="123"/>
      <c r="HD592" s="123"/>
      <c r="HN592" s="123"/>
      <c r="HX592" s="123"/>
    </row>
    <row xmlns:x14ac="http://schemas.microsoft.com/office/spreadsheetml/2009/9/ac" r="593" s="3" customFormat="true" x14ac:dyDescent="0.25">
      <c r="A593" s="384"/>
      <c r="B593" s="123"/>
      <c r="L593" s="123"/>
      <c r="V593" s="123"/>
      <c r="AF593" s="123"/>
      <c r="AP593" s="123"/>
      <c r="AZ593" s="123"/>
      <c r="BA593" s="123"/>
      <c r="BJ593" s="123"/>
      <c r="BT593" s="123"/>
      <c r="CD593" s="123"/>
      <c r="CN593" s="123"/>
      <c r="CX593" s="123"/>
      <c r="DH593" s="123"/>
      <c r="DR593" s="123"/>
      <c r="EB593" s="123"/>
      <c r="EL593" s="123"/>
      <c r="EV593" s="123"/>
      <c r="FF593" s="123"/>
      <c r="FP593" s="123"/>
      <c r="FZ593" s="123"/>
      <c r="GJ593" s="123"/>
      <c r="GT593" s="123"/>
      <c r="HD593" s="123"/>
      <c r="HN593" s="123"/>
      <c r="HX593" s="123"/>
    </row>
    <row xmlns:x14ac="http://schemas.microsoft.com/office/spreadsheetml/2009/9/ac" r="594" s="3" customFormat="true" x14ac:dyDescent="0.25">
      <c r="A594" s="384"/>
      <c r="B594" s="123"/>
      <c r="L594" s="123"/>
      <c r="V594" s="123"/>
      <c r="AF594" s="123"/>
      <c r="AP594" s="123"/>
      <c r="AZ594" s="123"/>
      <c r="BA594" s="123"/>
      <c r="BJ594" s="123"/>
      <c r="BT594" s="123"/>
      <c r="CD594" s="123"/>
      <c r="CN594" s="123"/>
      <c r="CX594" s="123"/>
      <c r="DH594" s="123"/>
      <c r="DR594" s="123"/>
      <c r="EB594" s="123"/>
      <c r="EL594" s="123"/>
      <c r="EV594" s="123"/>
      <c r="FF594" s="123"/>
      <c r="FP594" s="123"/>
      <c r="FZ594" s="123"/>
      <c r="GJ594" s="123"/>
      <c r="GT594" s="123"/>
      <c r="HD594" s="123"/>
      <c r="HN594" s="123"/>
      <c r="HX594" s="123"/>
    </row>
    <row xmlns:x14ac="http://schemas.microsoft.com/office/spreadsheetml/2009/9/ac" r="595" s="3" customFormat="true" x14ac:dyDescent="0.25">
      <c r="A595" s="384"/>
      <c r="B595" s="123"/>
      <c r="L595" s="123"/>
      <c r="V595" s="123"/>
      <c r="AF595" s="123"/>
      <c r="AP595" s="123"/>
      <c r="AZ595" s="123"/>
      <c r="BA595" s="123"/>
      <c r="BJ595" s="123"/>
      <c r="BT595" s="123"/>
      <c r="CD595" s="123"/>
      <c r="CN595" s="123"/>
      <c r="CX595" s="123"/>
      <c r="DH595" s="123"/>
      <c r="DR595" s="123"/>
      <c r="EB595" s="123"/>
      <c r="EL595" s="123"/>
      <c r="EV595" s="123"/>
      <c r="FF595" s="123"/>
      <c r="FP595" s="123"/>
      <c r="FZ595" s="123"/>
      <c r="GJ595" s="123"/>
      <c r="GT595" s="123"/>
      <c r="HD595" s="123"/>
      <c r="HN595" s="123"/>
      <c r="HX595" s="123"/>
    </row>
    <row xmlns:x14ac="http://schemas.microsoft.com/office/spreadsheetml/2009/9/ac" r="596" s="3" customFormat="true" x14ac:dyDescent="0.25">
      <c r="A596" s="384"/>
      <c r="B596" s="123"/>
      <c r="L596" s="123"/>
      <c r="V596" s="123"/>
      <c r="AF596" s="123"/>
      <c r="AP596" s="123"/>
      <c r="AZ596" s="123"/>
      <c r="BA596" s="123"/>
      <c r="BJ596" s="123"/>
      <c r="BT596" s="123"/>
      <c r="CD596" s="123"/>
      <c r="CN596" s="123"/>
      <c r="CX596" s="123"/>
      <c r="DH596" s="123"/>
      <c r="DR596" s="123"/>
      <c r="EB596" s="123"/>
      <c r="EL596" s="123"/>
      <c r="EV596" s="123"/>
      <c r="FF596" s="123"/>
      <c r="FP596" s="123"/>
      <c r="FZ596" s="123"/>
      <c r="GJ596" s="123"/>
      <c r="GT596" s="123"/>
      <c r="HD596" s="123"/>
      <c r="HN596" s="123"/>
      <c r="HX596" s="123"/>
    </row>
    <row xmlns:x14ac="http://schemas.microsoft.com/office/spreadsheetml/2009/9/ac" r="597" s="3" customFormat="true" x14ac:dyDescent="0.25">
      <c r="A597" s="384"/>
      <c r="B597" s="123"/>
      <c r="L597" s="123"/>
      <c r="V597" s="123"/>
      <c r="AF597" s="123"/>
      <c r="AP597" s="123"/>
      <c r="AZ597" s="123"/>
      <c r="BA597" s="123"/>
      <c r="BJ597" s="123"/>
      <c r="BT597" s="123"/>
      <c r="CD597" s="123"/>
      <c r="CN597" s="123"/>
      <c r="CX597" s="123"/>
      <c r="DH597" s="123"/>
      <c r="DR597" s="123"/>
      <c r="EB597" s="123"/>
      <c r="EL597" s="123"/>
      <c r="EV597" s="123"/>
      <c r="FF597" s="123"/>
      <c r="FP597" s="123"/>
      <c r="FZ597" s="123"/>
      <c r="GJ597" s="123"/>
      <c r="GT597" s="123"/>
      <c r="HD597" s="123"/>
      <c r="HN597" s="123"/>
      <c r="HX597" s="123"/>
    </row>
    <row xmlns:x14ac="http://schemas.microsoft.com/office/spreadsheetml/2009/9/ac" r="598" s="3" customFormat="true" x14ac:dyDescent="0.25">
      <c r="A598" s="384"/>
      <c r="B598" s="123"/>
      <c r="L598" s="123"/>
      <c r="V598" s="123"/>
      <c r="AF598" s="123"/>
      <c r="AP598" s="123"/>
      <c r="AZ598" s="123"/>
      <c r="BA598" s="123"/>
      <c r="BJ598" s="123"/>
      <c r="BT598" s="123"/>
      <c r="CD598" s="123"/>
      <c r="CN598" s="123"/>
      <c r="CX598" s="123"/>
      <c r="DH598" s="123"/>
      <c r="DR598" s="123"/>
      <c r="EB598" s="123"/>
      <c r="EL598" s="123"/>
      <c r="EV598" s="123"/>
      <c r="FF598" s="123"/>
      <c r="FP598" s="123"/>
      <c r="FZ598" s="123"/>
      <c r="GJ598" s="123"/>
      <c r="GT598" s="123"/>
      <c r="HD598" s="123"/>
      <c r="HN598" s="123"/>
      <c r="HX598" s="123"/>
    </row>
    <row xmlns:x14ac="http://schemas.microsoft.com/office/spreadsheetml/2009/9/ac" r="599" s="3" customFormat="true" x14ac:dyDescent="0.25">
      <c r="A599" s="384"/>
      <c r="B599" s="123"/>
      <c r="L599" s="123"/>
      <c r="V599" s="123"/>
      <c r="AF599" s="123"/>
      <c r="AP599" s="123"/>
      <c r="AZ599" s="123"/>
      <c r="BA599" s="123"/>
      <c r="BJ599" s="123"/>
      <c r="BT599" s="123"/>
      <c r="CD599" s="123"/>
      <c r="CN599" s="123"/>
      <c r="CX599" s="123"/>
      <c r="DH599" s="123"/>
      <c r="DR599" s="123"/>
      <c r="EB599" s="123"/>
      <c r="EL599" s="123"/>
      <c r="EV599" s="123"/>
      <c r="FF599" s="123"/>
      <c r="FP599" s="123"/>
      <c r="FZ599" s="123"/>
      <c r="GJ599" s="123"/>
      <c r="GT599" s="123"/>
      <c r="HD599" s="123"/>
      <c r="HN599" s="123"/>
      <c r="HX599" s="123"/>
    </row>
    <row xmlns:x14ac="http://schemas.microsoft.com/office/spreadsheetml/2009/9/ac" r="600" s="3" customFormat="true" x14ac:dyDescent="0.25">
      <c r="A600" s="384"/>
      <c r="B600" s="123"/>
      <c r="L600" s="123"/>
      <c r="V600" s="123"/>
      <c r="AF600" s="123"/>
      <c r="AP600" s="123"/>
      <c r="AZ600" s="123"/>
      <c r="BA600" s="123"/>
      <c r="BJ600" s="123"/>
      <c r="BT600" s="123"/>
      <c r="CD600" s="123"/>
      <c r="CN600" s="123"/>
      <c r="CX600" s="123"/>
      <c r="DH600" s="123"/>
      <c r="DR600" s="123"/>
      <c r="EB600" s="123"/>
      <c r="EL600" s="123"/>
      <c r="EV600" s="123"/>
      <c r="FF600" s="123"/>
      <c r="FP600" s="123"/>
      <c r="FZ600" s="123"/>
      <c r="GJ600" s="123"/>
      <c r="GT600" s="123"/>
      <c r="HD600" s="123"/>
      <c r="HN600" s="123"/>
      <c r="HX600" s="123"/>
    </row>
    <row xmlns:x14ac="http://schemas.microsoft.com/office/spreadsheetml/2009/9/ac" r="601" s="3" customFormat="true" x14ac:dyDescent="0.25">
      <c r="A601" s="384"/>
      <c r="B601" s="123"/>
      <c r="L601" s="123"/>
      <c r="V601" s="123"/>
      <c r="AF601" s="123"/>
      <c r="AP601" s="123"/>
      <c r="AZ601" s="123"/>
      <c r="BA601" s="123"/>
      <c r="BJ601" s="123"/>
      <c r="BT601" s="123"/>
      <c r="CD601" s="123"/>
      <c r="CN601" s="123"/>
      <c r="CX601" s="123"/>
      <c r="DH601" s="123"/>
      <c r="DR601" s="123"/>
      <c r="EB601" s="123"/>
      <c r="EL601" s="123"/>
      <c r="EV601" s="123"/>
      <c r="FF601" s="123"/>
      <c r="FP601" s="123"/>
      <c r="FZ601" s="123"/>
      <c r="GJ601" s="123"/>
      <c r="GT601" s="123"/>
      <c r="HD601" s="123"/>
      <c r="HN601" s="123"/>
      <c r="HX601" s="123"/>
    </row>
    <row xmlns:x14ac="http://schemas.microsoft.com/office/spreadsheetml/2009/9/ac" r="602" s="3" customFormat="true" x14ac:dyDescent="0.25">
      <c r="A602" s="384"/>
      <c r="B602" s="123"/>
      <c r="L602" s="123"/>
      <c r="V602" s="123"/>
      <c r="AF602" s="123"/>
      <c r="AP602" s="123"/>
      <c r="AZ602" s="123"/>
      <c r="BA602" s="123"/>
      <c r="BJ602" s="123"/>
      <c r="BT602" s="123"/>
      <c r="CD602" s="123"/>
      <c r="CN602" s="123"/>
      <c r="CX602" s="123"/>
      <c r="DH602" s="123"/>
      <c r="DR602" s="123"/>
      <c r="EB602" s="123"/>
      <c r="EL602" s="123"/>
      <c r="EV602" s="123"/>
      <c r="FF602" s="123"/>
      <c r="FP602" s="123"/>
      <c r="FZ602" s="123"/>
      <c r="GJ602" s="123"/>
      <c r="GT602" s="123"/>
      <c r="HD602" s="123"/>
      <c r="HN602" s="123"/>
      <c r="HX602" s="123"/>
    </row>
    <row xmlns:x14ac="http://schemas.microsoft.com/office/spreadsheetml/2009/9/ac" r="603" s="3" customFormat="true" x14ac:dyDescent="0.25">
      <c r="A603" s="384"/>
      <c r="B603" s="123"/>
      <c r="L603" s="123"/>
      <c r="V603" s="123"/>
      <c r="AF603" s="123"/>
      <c r="AP603" s="123"/>
      <c r="AZ603" s="123"/>
      <c r="BA603" s="123"/>
      <c r="BJ603" s="123"/>
      <c r="BT603" s="123"/>
      <c r="CD603" s="123"/>
      <c r="CN603" s="123"/>
      <c r="CX603" s="123"/>
      <c r="DH603" s="123"/>
      <c r="DR603" s="123"/>
      <c r="EB603" s="123"/>
      <c r="EL603" s="123"/>
      <c r="EV603" s="123"/>
      <c r="FF603" s="123"/>
      <c r="FP603" s="123"/>
      <c r="FZ603" s="123"/>
      <c r="GJ603" s="123"/>
      <c r="GT603" s="123"/>
      <c r="HD603" s="123"/>
      <c r="HN603" s="123"/>
      <c r="HX603" s="123"/>
    </row>
    <row xmlns:x14ac="http://schemas.microsoft.com/office/spreadsheetml/2009/9/ac" r="604" s="3" customFormat="true" x14ac:dyDescent="0.25">
      <c r="A604" s="384"/>
      <c r="B604" s="123"/>
      <c r="L604" s="123"/>
      <c r="V604" s="123"/>
      <c r="AF604" s="123"/>
      <c r="AP604" s="123"/>
      <c r="AZ604" s="123"/>
      <c r="BA604" s="123"/>
      <c r="BJ604" s="123"/>
      <c r="BT604" s="123"/>
      <c r="CD604" s="123"/>
      <c r="CN604" s="123"/>
      <c r="CX604" s="123"/>
      <c r="DH604" s="123"/>
      <c r="DR604" s="123"/>
      <c r="EB604" s="123"/>
      <c r="EL604" s="123"/>
      <c r="EV604" s="123"/>
      <c r="FF604" s="123"/>
      <c r="FP604" s="123"/>
      <c r="FZ604" s="123"/>
      <c r="GJ604" s="123"/>
      <c r="GT604" s="123"/>
      <c r="HD604" s="123"/>
      <c r="HN604" s="123"/>
      <c r="HX604" s="123"/>
    </row>
    <row xmlns:x14ac="http://schemas.microsoft.com/office/spreadsheetml/2009/9/ac" r="605" s="3" customFormat="true" x14ac:dyDescent="0.25">
      <c r="A605" s="384"/>
      <c r="B605" s="123"/>
      <c r="L605" s="123"/>
      <c r="V605" s="123"/>
      <c r="AF605" s="123"/>
      <c r="AP605" s="123"/>
      <c r="AZ605" s="123"/>
      <c r="BA605" s="123"/>
      <c r="BJ605" s="123"/>
      <c r="BT605" s="123"/>
      <c r="CD605" s="123"/>
      <c r="CN605" s="123"/>
      <c r="CX605" s="123"/>
      <c r="DH605" s="123"/>
      <c r="DR605" s="123"/>
      <c r="EB605" s="123"/>
      <c r="EL605" s="123"/>
      <c r="EV605" s="123"/>
      <c r="FF605" s="123"/>
      <c r="FP605" s="123"/>
      <c r="FZ605" s="123"/>
      <c r="GJ605" s="123"/>
      <c r="GT605" s="123"/>
      <c r="HD605" s="123"/>
      <c r="HN605" s="123"/>
      <c r="HX605" s="123"/>
    </row>
    <row xmlns:x14ac="http://schemas.microsoft.com/office/spreadsheetml/2009/9/ac" r="606" s="3" customFormat="true" x14ac:dyDescent="0.25">
      <c r="A606" s="384"/>
      <c r="B606" s="123"/>
      <c r="L606" s="123"/>
      <c r="V606" s="123"/>
      <c r="AF606" s="123"/>
      <c r="AP606" s="123"/>
      <c r="AZ606" s="123"/>
      <c r="BA606" s="123"/>
      <c r="BJ606" s="123"/>
      <c r="BT606" s="123"/>
      <c r="CD606" s="123"/>
      <c r="CN606" s="123"/>
      <c r="CX606" s="123"/>
      <c r="DH606" s="123"/>
      <c r="DR606" s="123"/>
      <c r="EB606" s="123"/>
      <c r="EL606" s="123"/>
      <c r="EV606" s="123"/>
      <c r="FF606" s="123"/>
      <c r="FP606" s="123"/>
      <c r="FZ606" s="123"/>
      <c r="GJ606" s="123"/>
      <c r="GT606" s="123"/>
      <c r="HD606" s="123"/>
      <c r="HN606" s="123"/>
      <c r="HX606" s="123"/>
    </row>
    <row xmlns:x14ac="http://schemas.microsoft.com/office/spreadsheetml/2009/9/ac" r="607" s="3" customFormat="true" x14ac:dyDescent="0.25">
      <c r="A607" s="384"/>
      <c r="B607" s="123"/>
      <c r="L607" s="123"/>
      <c r="V607" s="123"/>
      <c r="AF607" s="123"/>
      <c r="AP607" s="123"/>
      <c r="AZ607" s="123"/>
      <c r="BA607" s="123"/>
      <c r="BJ607" s="123"/>
      <c r="BT607" s="123"/>
      <c r="CD607" s="123"/>
      <c r="CN607" s="123"/>
      <c r="CX607" s="123"/>
      <c r="DH607" s="123"/>
      <c r="DR607" s="123"/>
      <c r="EB607" s="123"/>
      <c r="EL607" s="123"/>
      <c r="EV607" s="123"/>
      <c r="FF607" s="123"/>
      <c r="FP607" s="123"/>
      <c r="FZ607" s="123"/>
      <c r="GJ607" s="123"/>
      <c r="GT607" s="123"/>
      <c r="HD607" s="123"/>
      <c r="HN607" s="123"/>
      <c r="HX607" s="123"/>
    </row>
    <row xmlns:x14ac="http://schemas.microsoft.com/office/spreadsheetml/2009/9/ac" r="608" s="3" customFormat="true" x14ac:dyDescent="0.25">
      <c r="A608" s="384"/>
      <c r="B608" s="123"/>
      <c r="L608" s="123"/>
      <c r="V608" s="123"/>
      <c r="AF608" s="123"/>
      <c r="AP608" s="123"/>
      <c r="AZ608" s="123"/>
      <c r="BA608" s="123"/>
      <c r="BJ608" s="123"/>
      <c r="BT608" s="123"/>
      <c r="CD608" s="123"/>
      <c r="CN608" s="123"/>
      <c r="CX608" s="123"/>
      <c r="DH608" s="123"/>
      <c r="DR608" s="123"/>
      <c r="EB608" s="123"/>
      <c r="EL608" s="123"/>
      <c r="EV608" s="123"/>
      <c r="FF608" s="123"/>
      <c r="FP608" s="123"/>
      <c r="FZ608" s="123"/>
      <c r="GJ608" s="123"/>
      <c r="GT608" s="123"/>
      <c r="HD608" s="123"/>
      <c r="HN608" s="123"/>
      <c r="HX608" s="123"/>
    </row>
    <row xmlns:x14ac="http://schemas.microsoft.com/office/spreadsheetml/2009/9/ac" r="609" s="3" customFormat="true" x14ac:dyDescent="0.25">
      <c r="A609" s="384"/>
      <c r="B609" s="123"/>
      <c r="L609" s="123"/>
      <c r="V609" s="123"/>
      <c r="AF609" s="123"/>
      <c r="AP609" s="123"/>
      <c r="AZ609" s="123"/>
      <c r="BA609" s="123"/>
      <c r="BJ609" s="123"/>
      <c r="BT609" s="123"/>
      <c r="CD609" s="123"/>
      <c r="CN609" s="123"/>
      <c r="CX609" s="123"/>
      <c r="DH609" s="123"/>
      <c r="DR609" s="123"/>
      <c r="EB609" s="123"/>
      <c r="EL609" s="123"/>
      <c r="EV609" s="123"/>
      <c r="FF609" s="123"/>
      <c r="FP609" s="123"/>
      <c r="FZ609" s="123"/>
      <c r="GJ609" s="123"/>
      <c r="GT609" s="123"/>
      <c r="HD609" s="123"/>
      <c r="HN609" s="123"/>
      <c r="HX609" s="123"/>
    </row>
    <row xmlns:x14ac="http://schemas.microsoft.com/office/spreadsheetml/2009/9/ac" r="610" s="3" customFormat="true" x14ac:dyDescent="0.25">
      <c r="A610" s="384"/>
      <c r="B610" s="123"/>
      <c r="L610" s="123"/>
      <c r="V610" s="123"/>
      <c r="AF610" s="123"/>
      <c r="AP610" s="123"/>
      <c r="AZ610" s="123"/>
      <c r="BA610" s="123"/>
      <c r="BJ610" s="123"/>
      <c r="BT610" s="123"/>
      <c r="CD610" s="123"/>
      <c r="CN610" s="123"/>
      <c r="CX610" s="123"/>
      <c r="DH610" s="123"/>
      <c r="DR610" s="123"/>
      <c r="EB610" s="123"/>
      <c r="EL610" s="123"/>
      <c r="EV610" s="123"/>
      <c r="FF610" s="123"/>
      <c r="FP610" s="123"/>
      <c r="FZ610" s="123"/>
      <c r="GJ610" s="123"/>
      <c r="GT610" s="123"/>
      <c r="HD610" s="123"/>
      <c r="HN610" s="123"/>
      <c r="HX610" s="123"/>
    </row>
    <row xmlns:x14ac="http://schemas.microsoft.com/office/spreadsheetml/2009/9/ac" r="611" s="3" customFormat="true" x14ac:dyDescent="0.25">
      <c r="A611" s="384"/>
      <c r="B611" s="123"/>
      <c r="L611" s="123"/>
      <c r="V611" s="123"/>
      <c r="AF611" s="123"/>
      <c r="AP611" s="123"/>
      <c r="AZ611" s="123"/>
      <c r="BA611" s="123"/>
      <c r="BJ611" s="123"/>
      <c r="BT611" s="123"/>
      <c r="CD611" s="123"/>
      <c r="CN611" s="123"/>
      <c r="CX611" s="123"/>
      <c r="DH611" s="123"/>
      <c r="DR611" s="123"/>
      <c r="EB611" s="123"/>
      <c r="EL611" s="123"/>
      <c r="EV611" s="123"/>
      <c r="FF611" s="123"/>
      <c r="FP611" s="123"/>
      <c r="FZ611" s="123"/>
      <c r="GJ611" s="123"/>
      <c r="GT611" s="123"/>
      <c r="HD611" s="123"/>
      <c r="HN611" s="123"/>
      <c r="HX611" s="123"/>
    </row>
    <row xmlns:x14ac="http://schemas.microsoft.com/office/spreadsheetml/2009/9/ac" r="612" s="3" customFormat="true" x14ac:dyDescent="0.25">
      <c r="A612" s="384"/>
      <c r="B612" s="123"/>
      <c r="L612" s="123"/>
      <c r="V612" s="123"/>
      <c r="AF612" s="123"/>
      <c r="AP612" s="123"/>
      <c r="AZ612" s="123"/>
      <c r="BA612" s="123"/>
      <c r="BJ612" s="123"/>
      <c r="BT612" s="123"/>
      <c r="CD612" s="123"/>
      <c r="CN612" s="123"/>
      <c r="CX612" s="123"/>
      <c r="DH612" s="123"/>
      <c r="DR612" s="123"/>
      <c r="EB612" s="123"/>
      <c r="EL612" s="123"/>
      <c r="EV612" s="123"/>
      <c r="FF612" s="123"/>
      <c r="FP612" s="123"/>
      <c r="FZ612" s="123"/>
      <c r="GJ612" s="123"/>
      <c r="GT612" s="123"/>
      <c r="HD612" s="123"/>
      <c r="HN612" s="123"/>
      <c r="HX612" s="123"/>
    </row>
    <row xmlns:x14ac="http://schemas.microsoft.com/office/spreadsheetml/2009/9/ac" r="613" s="3" customFormat="true" x14ac:dyDescent="0.25">
      <c r="A613" s="384"/>
      <c r="B613" s="123"/>
      <c r="L613" s="123"/>
      <c r="V613" s="123"/>
      <c r="AF613" s="123"/>
      <c r="AP613" s="123"/>
      <c r="AZ613" s="123"/>
      <c r="BA613" s="123"/>
      <c r="BJ613" s="123"/>
      <c r="BT613" s="123"/>
      <c r="CD613" s="123"/>
      <c r="CN613" s="123"/>
      <c r="CX613" s="123"/>
      <c r="DH613" s="123"/>
      <c r="DR613" s="123"/>
      <c r="EB613" s="123"/>
      <c r="EL613" s="123"/>
      <c r="EV613" s="123"/>
      <c r="FF613" s="123"/>
      <c r="FP613" s="123"/>
      <c r="FZ613" s="123"/>
      <c r="GJ613" s="123"/>
      <c r="GT613" s="123"/>
      <c r="HD613" s="123"/>
      <c r="HN613" s="123"/>
      <c r="HX613" s="123"/>
    </row>
    <row xmlns:x14ac="http://schemas.microsoft.com/office/spreadsheetml/2009/9/ac" r="614" s="3" customFormat="true" x14ac:dyDescent="0.25">
      <c r="A614" s="384"/>
      <c r="B614" s="123"/>
      <c r="L614" s="123"/>
      <c r="V614" s="123"/>
      <c r="AF614" s="123"/>
      <c r="AP614" s="123"/>
      <c r="AZ614" s="123"/>
      <c r="BA614" s="123"/>
      <c r="BJ614" s="123"/>
      <c r="BT614" s="123"/>
      <c r="CD614" s="123"/>
      <c r="CN614" s="123"/>
      <c r="CX614" s="123"/>
      <c r="DH614" s="123"/>
      <c r="DR614" s="123"/>
      <c r="EB614" s="123"/>
      <c r="EL614" s="123"/>
      <c r="EV614" s="123"/>
      <c r="FF614" s="123"/>
      <c r="FP614" s="123"/>
      <c r="FZ614" s="123"/>
      <c r="GJ614" s="123"/>
      <c r="GT614" s="123"/>
      <c r="HD614" s="123"/>
      <c r="HN614" s="123"/>
      <c r="HX614" s="123"/>
    </row>
    <row xmlns:x14ac="http://schemas.microsoft.com/office/spreadsheetml/2009/9/ac" r="615" s="3" customFormat="true" x14ac:dyDescent="0.25">
      <c r="A615" s="384"/>
      <c r="B615" s="123"/>
      <c r="L615" s="123"/>
      <c r="V615" s="123"/>
      <c r="AF615" s="123"/>
      <c r="AP615" s="123"/>
      <c r="AZ615" s="123"/>
      <c r="BA615" s="123"/>
      <c r="BJ615" s="123"/>
      <c r="BT615" s="123"/>
      <c r="CD615" s="123"/>
      <c r="CN615" s="123"/>
      <c r="CX615" s="123"/>
      <c r="DH615" s="123"/>
      <c r="DR615" s="123"/>
      <c r="EB615" s="123"/>
      <c r="EL615" s="123"/>
      <c r="EV615" s="123"/>
      <c r="FF615" s="123"/>
      <c r="FP615" s="123"/>
      <c r="FZ615" s="123"/>
      <c r="GJ615" s="123"/>
      <c r="GT615" s="123"/>
      <c r="HD615" s="123"/>
      <c r="HN615" s="123"/>
      <c r="HX615" s="123"/>
    </row>
    <row xmlns:x14ac="http://schemas.microsoft.com/office/spreadsheetml/2009/9/ac" r="616" s="3" customFormat="true" x14ac:dyDescent="0.25">
      <c r="A616" s="384"/>
      <c r="B616" s="123"/>
      <c r="L616" s="123"/>
      <c r="V616" s="123"/>
      <c r="AF616" s="123"/>
      <c r="AP616" s="123"/>
      <c r="AZ616" s="123"/>
      <c r="BA616" s="123"/>
      <c r="BJ616" s="123"/>
      <c r="BT616" s="123"/>
      <c r="CD616" s="123"/>
      <c r="CN616" s="123"/>
      <c r="CX616" s="123"/>
      <c r="DH616" s="123"/>
      <c r="DR616" s="123"/>
      <c r="EB616" s="123"/>
      <c r="EL616" s="123"/>
      <c r="EV616" s="123"/>
      <c r="FF616" s="123"/>
      <c r="FP616" s="123"/>
      <c r="FZ616" s="123"/>
      <c r="GJ616" s="123"/>
      <c r="GT616" s="123"/>
      <c r="HD616" s="123"/>
      <c r="HN616" s="123"/>
      <c r="HX616" s="123"/>
    </row>
    <row xmlns:x14ac="http://schemas.microsoft.com/office/spreadsheetml/2009/9/ac" r="617" s="3" customFormat="true" x14ac:dyDescent="0.25">
      <c r="A617" s="384"/>
      <c r="B617" s="123"/>
      <c r="L617" s="123"/>
      <c r="V617" s="123"/>
      <c r="AF617" s="123"/>
      <c r="AP617" s="123"/>
      <c r="AZ617" s="123"/>
      <c r="BA617" s="123"/>
      <c r="BJ617" s="123"/>
      <c r="BT617" s="123"/>
      <c r="CD617" s="123"/>
      <c r="CN617" s="123"/>
      <c r="CX617" s="123"/>
      <c r="DH617" s="123"/>
      <c r="DR617" s="123"/>
      <c r="EB617" s="123"/>
      <c r="EL617" s="123"/>
      <c r="EV617" s="123"/>
      <c r="FF617" s="123"/>
      <c r="FP617" s="123"/>
      <c r="FZ617" s="123"/>
      <c r="GJ617" s="123"/>
      <c r="GT617" s="123"/>
      <c r="HD617" s="123"/>
      <c r="HN617" s="123"/>
      <c r="HX617" s="123"/>
    </row>
    <row xmlns:x14ac="http://schemas.microsoft.com/office/spreadsheetml/2009/9/ac" r="618" s="3" customFormat="true" x14ac:dyDescent="0.25">
      <c r="A618" s="384"/>
      <c r="B618" s="123"/>
      <c r="L618" s="123"/>
      <c r="V618" s="123"/>
      <c r="AF618" s="123"/>
      <c r="AP618" s="123"/>
      <c r="AZ618" s="123"/>
      <c r="BA618" s="123"/>
      <c r="BJ618" s="123"/>
      <c r="BT618" s="123"/>
      <c r="CD618" s="123"/>
      <c r="CN618" s="123"/>
      <c r="CX618" s="123"/>
      <c r="DH618" s="123"/>
      <c r="DR618" s="123"/>
      <c r="EB618" s="123"/>
      <c r="EL618" s="123"/>
      <c r="EV618" s="123"/>
      <c r="FF618" s="123"/>
      <c r="FP618" s="123"/>
      <c r="FZ618" s="123"/>
      <c r="GJ618" s="123"/>
      <c r="GT618" s="123"/>
      <c r="HD618" s="123"/>
      <c r="HN618" s="123"/>
      <c r="HX618" s="123"/>
    </row>
    <row xmlns:x14ac="http://schemas.microsoft.com/office/spreadsheetml/2009/9/ac" r="619" s="3" customFormat="true" x14ac:dyDescent="0.25">
      <c r="A619" s="384"/>
      <c r="B619" s="123"/>
      <c r="L619" s="123"/>
      <c r="V619" s="123"/>
      <c r="AF619" s="123"/>
      <c r="AP619" s="123"/>
      <c r="AZ619" s="123"/>
      <c r="BA619" s="123"/>
      <c r="BJ619" s="123"/>
      <c r="BT619" s="123"/>
      <c r="CD619" s="123"/>
      <c r="CN619" s="123"/>
      <c r="CX619" s="123"/>
      <c r="DH619" s="123"/>
      <c r="DR619" s="123"/>
      <c r="EB619" s="123"/>
      <c r="EL619" s="123"/>
      <c r="EV619" s="123"/>
      <c r="FF619" s="123"/>
      <c r="FP619" s="123"/>
      <c r="FZ619" s="123"/>
      <c r="GJ619" s="123"/>
      <c r="GT619" s="123"/>
      <c r="HD619" s="123"/>
      <c r="HN619" s="123"/>
      <c r="HX619" s="123"/>
    </row>
    <row xmlns:x14ac="http://schemas.microsoft.com/office/spreadsheetml/2009/9/ac" r="620" s="3" customFormat="true" x14ac:dyDescent="0.25">
      <c r="A620" s="384"/>
      <c r="B620" s="123"/>
      <c r="L620" s="123"/>
      <c r="V620" s="123"/>
      <c r="AF620" s="123"/>
      <c r="AP620" s="123"/>
      <c r="AZ620" s="123"/>
      <c r="BA620" s="123"/>
      <c r="BJ620" s="123"/>
      <c r="BT620" s="123"/>
      <c r="CD620" s="123"/>
      <c r="CN620" s="123"/>
      <c r="CX620" s="123"/>
      <c r="DH620" s="123"/>
      <c r="DR620" s="123"/>
      <c r="EB620" s="123"/>
      <c r="EL620" s="123"/>
      <c r="EV620" s="123"/>
      <c r="FF620" s="123"/>
      <c r="FP620" s="123"/>
      <c r="FZ620" s="123"/>
      <c r="GJ620" s="123"/>
      <c r="GT620" s="123"/>
      <c r="HD620" s="123"/>
      <c r="HN620" s="123"/>
      <c r="HX620" s="123"/>
    </row>
    <row xmlns:x14ac="http://schemas.microsoft.com/office/spreadsheetml/2009/9/ac" r="621" s="3" customFormat="true" x14ac:dyDescent="0.25">
      <c r="A621" s="384"/>
      <c r="B621" s="123"/>
      <c r="L621" s="123"/>
      <c r="V621" s="123"/>
      <c r="AF621" s="123"/>
      <c r="AP621" s="123"/>
      <c r="AZ621" s="123"/>
      <c r="BA621" s="123"/>
      <c r="BJ621" s="123"/>
      <c r="BT621" s="123"/>
      <c r="CD621" s="123"/>
      <c r="CN621" s="123"/>
      <c r="CX621" s="123"/>
      <c r="DH621" s="123"/>
      <c r="DR621" s="123"/>
      <c r="EB621" s="123"/>
      <c r="EL621" s="123"/>
      <c r="EV621" s="123"/>
      <c r="FF621" s="123"/>
      <c r="FP621" s="123"/>
      <c r="FZ621" s="123"/>
      <c r="GJ621" s="123"/>
      <c r="GT621" s="123"/>
      <c r="HD621" s="123"/>
      <c r="HN621" s="123"/>
      <c r="HX621" s="123"/>
    </row>
    <row xmlns:x14ac="http://schemas.microsoft.com/office/spreadsheetml/2009/9/ac" r="622" s="3" customFormat="true" x14ac:dyDescent="0.25">
      <c r="A622" s="384"/>
      <c r="B622" s="123"/>
      <c r="L622" s="123"/>
      <c r="V622" s="123"/>
      <c r="AF622" s="123"/>
      <c r="AP622" s="123"/>
      <c r="AZ622" s="123"/>
      <c r="BA622" s="123"/>
      <c r="BJ622" s="123"/>
      <c r="BT622" s="123"/>
      <c r="CD622" s="123"/>
      <c r="CN622" s="123"/>
      <c r="CX622" s="123"/>
      <c r="DH622" s="123"/>
      <c r="DR622" s="123"/>
      <c r="EB622" s="123"/>
      <c r="EL622" s="123"/>
      <c r="EV622" s="123"/>
      <c r="FF622" s="123"/>
      <c r="FP622" s="123"/>
      <c r="FZ622" s="123"/>
      <c r="GJ622" s="123"/>
      <c r="GT622" s="123"/>
      <c r="HD622" s="123"/>
      <c r="HN622" s="123"/>
      <c r="HX622" s="123"/>
    </row>
    <row xmlns:x14ac="http://schemas.microsoft.com/office/spreadsheetml/2009/9/ac" r="623" s="3" customFormat="true" x14ac:dyDescent="0.25">
      <c r="A623" s="384"/>
      <c r="B623" s="123"/>
      <c r="L623" s="123"/>
      <c r="V623" s="123"/>
      <c r="AF623" s="123"/>
      <c r="AP623" s="123"/>
      <c r="AZ623" s="123"/>
      <c r="BA623" s="123"/>
      <c r="BJ623" s="123"/>
      <c r="BT623" s="123"/>
      <c r="CD623" s="123"/>
      <c r="CN623" s="123"/>
      <c r="CX623" s="123"/>
      <c r="DH623" s="123"/>
      <c r="DR623" s="123"/>
      <c r="EB623" s="123"/>
      <c r="EL623" s="123"/>
      <c r="EV623" s="123"/>
      <c r="FF623" s="123"/>
      <c r="FP623" s="123"/>
      <c r="FZ623" s="123"/>
      <c r="GJ623" s="123"/>
      <c r="GT623" s="123"/>
      <c r="HD623" s="123"/>
      <c r="HN623" s="123"/>
      <c r="HX623" s="123"/>
    </row>
    <row xmlns:x14ac="http://schemas.microsoft.com/office/spreadsheetml/2009/9/ac" r="624" s="3" customFormat="true" x14ac:dyDescent="0.25">
      <c r="A624" s="384"/>
      <c r="B624" s="123"/>
      <c r="L624" s="123"/>
      <c r="V624" s="123"/>
      <c r="AF624" s="123"/>
      <c r="AP624" s="123"/>
      <c r="AZ624" s="123"/>
      <c r="BA624" s="123"/>
      <c r="BJ624" s="123"/>
      <c r="BT624" s="123"/>
      <c r="CD624" s="123"/>
      <c r="CN624" s="123"/>
      <c r="CX624" s="123"/>
      <c r="DH624" s="123"/>
      <c r="DR624" s="123"/>
      <c r="EB624" s="123"/>
      <c r="EL624" s="123"/>
      <c r="EV624" s="123"/>
      <c r="FF624" s="123"/>
      <c r="FP624" s="123"/>
      <c r="FZ624" s="123"/>
      <c r="GJ624" s="123"/>
      <c r="GT624" s="123"/>
      <c r="HD624" s="123"/>
      <c r="HN624" s="123"/>
      <c r="HX624" s="123"/>
    </row>
    <row xmlns:x14ac="http://schemas.microsoft.com/office/spreadsheetml/2009/9/ac" r="625" s="3" customFormat="true" x14ac:dyDescent="0.25">
      <c r="A625" s="384"/>
      <c r="B625" s="123"/>
      <c r="L625" s="123"/>
      <c r="V625" s="123"/>
      <c r="AF625" s="123"/>
      <c r="AP625" s="123"/>
      <c r="AZ625" s="123"/>
      <c r="BA625" s="123"/>
      <c r="BJ625" s="123"/>
      <c r="BT625" s="123"/>
      <c r="CD625" s="123"/>
      <c r="CN625" s="123"/>
      <c r="CX625" s="123"/>
      <c r="DH625" s="123"/>
      <c r="DR625" s="123"/>
      <c r="EB625" s="123"/>
      <c r="EL625" s="123"/>
      <c r="EV625" s="123"/>
      <c r="FF625" s="123"/>
      <c r="FP625" s="123"/>
      <c r="FZ625" s="123"/>
      <c r="GJ625" s="123"/>
      <c r="GT625" s="123"/>
      <c r="HD625" s="123"/>
      <c r="HN625" s="123"/>
      <c r="HX625" s="123"/>
    </row>
    <row xmlns:x14ac="http://schemas.microsoft.com/office/spreadsheetml/2009/9/ac" r="626" s="3" customFormat="true" x14ac:dyDescent="0.25">
      <c r="A626" s="384"/>
      <c r="B626" s="123"/>
      <c r="L626" s="123"/>
      <c r="V626" s="123"/>
      <c r="AF626" s="123"/>
      <c r="AP626" s="123"/>
      <c r="AZ626" s="123"/>
      <c r="BA626" s="123"/>
      <c r="BJ626" s="123"/>
      <c r="BT626" s="123"/>
      <c r="CD626" s="123"/>
      <c r="CN626" s="123"/>
      <c r="CX626" s="123"/>
      <c r="DH626" s="123"/>
      <c r="DR626" s="123"/>
      <c r="EB626" s="123"/>
      <c r="EL626" s="123"/>
      <c r="EV626" s="123"/>
      <c r="FF626" s="123"/>
      <c r="FP626" s="123"/>
      <c r="FZ626" s="123"/>
      <c r="GJ626" s="123"/>
      <c r="GT626" s="123"/>
      <c r="HD626" s="123"/>
      <c r="HN626" s="123"/>
      <c r="HX626" s="123"/>
    </row>
    <row xmlns:x14ac="http://schemas.microsoft.com/office/spreadsheetml/2009/9/ac" r="627" s="3" customFormat="true" x14ac:dyDescent="0.25">
      <c r="A627" s="384"/>
      <c r="B627" s="123"/>
      <c r="L627" s="123"/>
      <c r="V627" s="123"/>
      <c r="AF627" s="123"/>
      <c r="AP627" s="123"/>
      <c r="AZ627" s="123"/>
      <c r="BA627" s="123"/>
      <c r="BJ627" s="123"/>
      <c r="BT627" s="123"/>
      <c r="CD627" s="123"/>
      <c r="CN627" s="123"/>
      <c r="CX627" s="123"/>
      <c r="DH627" s="123"/>
      <c r="DR627" s="123"/>
      <c r="EB627" s="123"/>
      <c r="EL627" s="123"/>
      <c r="EV627" s="123"/>
      <c r="FF627" s="123"/>
      <c r="FP627" s="123"/>
      <c r="FZ627" s="123"/>
      <c r="GJ627" s="123"/>
      <c r="GT627" s="123"/>
      <c r="HD627" s="123"/>
      <c r="HN627" s="123"/>
      <c r="HX627" s="123"/>
    </row>
    <row xmlns:x14ac="http://schemas.microsoft.com/office/spreadsheetml/2009/9/ac" r="628" s="3" customFormat="true" x14ac:dyDescent="0.25">
      <c r="A628" s="384"/>
      <c r="B628" s="123"/>
      <c r="L628" s="123"/>
      <c r="V628" s="123"/>
      <c r="AF628" s="123"/>
      <c r="AP628" s="123"/>
      <c r="AZ628" s="123"/>
      <c r="BA628" s="123"/>
      <c r="BJ628" s="123"/>
      <c r="BT628" s="123"/>
      <c r="CD628" s="123"/>
      <c r="CN628" s="123"/>
      <c r="CX628" s="123"/>
      <c r="DH628" s="123"/>
      <c r="DR628" s="123"/>
      <c r="EB628" s="123"/>
      <c r="EL628" s="123"/>
      <c r="EV628" s="123"/>
      <c r="FF628" s="123"/>
      <c r="FP628" s="123"/>
      <c r="FZ628" s="123"/>
      <c r="GJ628" s="123"/>
      <c r="GT628" s="123"/>
      <c r="HD628" s="123"/>
      <c r="HN628" s="123"/>
      <c r="HX628" s="123"/>
    </row>
    <row xmlns:x14ac="http://schemas.microsoft.com/office/spreadsheetml/2009/9/ac" r="629" s="3" customFormat="true" x14ac:dyDescent="0.25">
      <c r="A629" s="384"/>
      <c r="B629" s="123"/>
      <c r="L629" s="123"/>
      <c r="V629" s="123"/>
      <c r="AF629" s="123"/>
      <c r="AP629" s="123"/>
      <c r="AZ629" s="123"/>
      <c r="BA629" s="123"/>
      <c r="BJ629" s="123"/>
      <c r="BT629" s="123"/>
      <c r="CD629" s="123"/>
      <c r="CN629" s="123"/>
      <c r="CX629" s="123"/>
      <c r="DH629" s="123"/>
      <c r="DR629" s="123"/>
      <c r="EB629" s="123"/>
      <c r="EL629" s="123"/>
      <c r="EV629" s="123"/>
      <c r="FF629" s="123"/>
      <c r="FP629" s="123"/>
      <c r="FZ629" s="123"/>
      <c r="GJ629" s="123"/>
      <c r="GT629" s="123"/>
      <c r="HD629" s="123"/>
      <c r="HN629" s="123"/>
      <c r="HX629" s="123"/>
    </row>
    <row xmlns:x14ac="http://schemas.microsoft.com/office/spreadsheetml/2009/9/ac" r="630" s="3" customFormat="true" x14ac:dyDescent="0.25">
      <c r="A630" s="384"/>
      <c r="B630" s="123"/>
      <c r="L630" s="123"/>
      <c r="V630" s="123"/>
      <c r="AF630" s="123"/>
      <c r="AP630" s="123"/>
      <c r="AZ630" s="123"/>
      <c r="BA630" s="123"/>
      <c r="BJ630" s="123"/>
      <c r="BT630" s="123"/>
      <c r="CD630" s="123"/>
      <c r="CN630" s="123"/>
      <c r="CX630" s="123"/>
      <c r="DH630" s="123"/>
      <c r="DR630" s="123"/>
      <c r="EB630" s="123"/>
      <c r="EL630" s="123"/>
      <c r="EV630" s="123"/>
      <c r="FF630" s="123"/>
      <c r="FP630" s="123"/>
      <c r="FZ630" s="123"/>
      <c r="GJ630" s="123"/>
      <c r="GT630" s="123"/>
      <c r="HD630" s="123"/>
      <c r="HN630" s="123"/>
      <c r="HX630" s="123"/>
    </row>
    <row xmlns:x14ac="http://schemas.microsoft.com/office/spreadsheetml/2009/9/ac" r="631" s="3" customFormat="true" x14ac:dyDescent="0.25">
      <c r="A631" s="384"/>
      <c r="B631" s="123"/>
      <c r="L631" s="123"/>
      <c r="V631" s="123"/>
      <c r="AF631" s="123"/>
      <c r="AP631" s="123"/>
      <c r="AZ631" s="123"/>
      <c r="BA631" s="123"/>
      <c r="BJ631" s="123"/>
      <c r="BT631" s="123"/>
      <c r="CD631" s="123"/>
      <c r="CN631" s="123"/>
      <c r="CX631" s="123"/>
      <c r="DH631" s="123"/>
      <c r="DR631" s="123"/>
      <c r="EB631" s="123"/>
      <c r="EL631" s="123"/>
      <c r="EV631" s="123"/>
      <c r="FF631" s="123"/>
      <c r="FP631" s="123"/>
      <c r="FZ631" s="123"/>
      <c r="GJ631" s="123"/>
      <c r="GT631" s="123"/>
      <c r="HD631" s="123"/>
      <c r="HN631" s="123"/>
      <c r="HX631" s="123"/>
    </row>
    <row xmlns:x14ac="http://schemas.microsoft.com/office/spreadsheetml/2009/9/ac" r="632" s="3" customFormat="true" x14ac:dyDescent="0.25">
      <c r="A632" s="384"/>
      <c r="B632" s="123"/>
      <c r="L632" s="123"/>
      <c r="V632" s="123"/>
      <c r="AF632" s="123"/>
      <c r="AP632" s="123"/>
      <c r="AZ632" s="123"/>
      <c r="BA632" s="123"/>
      <c r="BJ632" s="123"/>
      <c r="BT632" s="123"/>
      <c r="CD632" s="123"/>
      <c r="CN632" s="123"/>
      <c r="CX632" s="123"/>
      <c r="DH632" s="123"/>
      <c r="DR632" s="123"/>
      <c r="EB632" s="123"/>
      <c r="EL632" s="123"/>
      <c r="EV632" s="123"/>
      <c r="FF632" s="123"/>
      <c r="FP632" s="123"/>
      <c r="FZ632" s="123"/>
      <c r="GJ632" s="123"/>
      <c r="GT632" s="123"/>
      <c r="HD632" s="123"/>
      <c r="HN632" s="123"/>
      <c r="HX632" s="123"/>
    </row>
    <row xmlns:x14ac="http://schemas.microsoft.com/office/spreadsheetml/2009/9/ac" r="633" s="3" customFormat="true" x14ac:dyDescent="0.25">
      <c r="A633" s="384"/>
      <c r="B633" s="123"/>
      <c r="L633" s="123"/>
      <c r="V633" s="123"/>
      <c r="AF633" s="123"/>
      <c r="AP633" s="123"/>
      <c r="AZ633" s="123"/>
      <c r="BA633" s="123"/>
      <c r="BJ633" s="123"/>
      <c r="BT633" s="123"/>
      <c r="CD633" s="123"/>
      <c r="CN633" s="123"/>
      <c r="CX633" s="123"/>
      <c r="DH633" s="123"/>
      <c r="DR633" s="123"/>
      <c r="EB633" s="123"/>
      <c r="EL633" s="123"/>
      <c r="EV633" s="123"/>
      <c r="FF633" s="123"/>
      <c r="FP633" s="123"/>
      <c r="FZ633" s="123"/>
      <c r="GJ633" s="123"/>
      <c r="GT633" s="123"/>
      <c r="HD633" s="123"/>
      <c r="HN633" s="123"/>
      <c r="HX633" s="123"/>
    </row>
    <row xmlns:x14ac="http://schemas.microsoft.com/office/spreadsheetml/2009/9/ac" r="634" s="3" customFormat="true" x14ac:dyDescent="0.25">
      <c r="A634" s="384"/>
      <c r="B634" s="123"/>
      <c r="L634" s="123"/>
      <c r="V634" s="123"/>
      <c r="AF634" s="123"/>
      <c r="AP634" s="123"/>
      <c r="AZ634" s="123"/>
      <c r="BA634" s="123"/>
      <c r="BJ634" s="123"/>
      <c r="BT634" s="123"/>
      <c r="CD634" s="123"/>
      <c r="CN634" s="123"/>
      <c r="CX634" s="123"/>
      <c r="DH634" s="123"/>
      <c r="DR634" s="123"/>
      <c r="EB634" s="123"/>
      <c r="EL634" s="123"/>
      <c r="EV634" s="123"/>
      <c r="FF634" s="123"/>
      <c r="FP634" s="123"/>
      <c r="FZ634" s="123"/>
      <c r="GJ634" s="123"/>
      <c r="GT634" s="123"/>
      <c r="HD634" s="123"/>
      <c r="HN634" s="123"/>
      <c r="HX634" s="123"/>
    </row>
    <row xmlns:x14ac="http://schemas.microsoft.com/office/spreadsheetml/2009/9/ac" r="635" s="3" customFormat="true" x14ac:dyDescent="0.25">
      <c r="A635" s="384"/>
      <c r="B635" s="123"/>
      <c r="L635" s="123"/>
      <c r="V635" s="123"/>
      <c r="AF635" s="123"/>
      <c r="AP635" s="123"/>
      <c r="AZ635" s="123"/>
      <c r="BA635" s="123"/>
      <c r="BJ635" s="123"/>
      <c r="BT635" s="123"/>
      <c r="CD635" s="123"/>
      <c r="CN635" s="123"/>
      <c r="CX635" s="123"/>
      <c r="DH635" s="123"/>
      <c r="DR635" s="123"/>
      <c r="EB635" s="123"/>
      <c r="EL635" s="123"/>
      <c r="EV635" s="123"/>
      <c r="FF635" s="123"/>
      <c r="FP635" s="123"/>
      <c r="FZ635" s="123"/>
      <c r="GJ635" s="123"/>
      <c r="GT635" s="123"/>
      <c r="HD635" s="123"/>
      <c r="HN635" s="123"/>
      <c r="HX635" s="123"/>
    </row>
    <row xmlns:x14ac="http://schemas.microsoft.com/office/spreadsheetml/2009/9/ac" r="636" s="3" customFormat="true" x14ac:dyDescent="0.25">
      <c r="A636" s="384"/>
      <c r="B636" s="123"/>
      <c r="L636" s="123"/>
      <c r="V636" s="123"/>
      <c r="AF636" s="123"/>
      <c r="AP636" s="123"/>
      <c r="AZ636" s="123"/>
      <c r="BA636" s="123"/>
      <c r="BJ636" s="123"/>
      <c r="BT636" s="123"/>
      <c r="CD636" s="123"/>
      <c r="CN636" s="123"/>
      <c r="CX636" s="123"/>
      <c r="DH636" s="123"/>
      <c r="DR636" s="123"/>
      <c r="EB636" s="123"/>
      <c r="EL636" s="123"/>
      <c r="EV636" s="123"/>
      <c r="FF636" s="123"/>
      <c r="FP636" s="123"/>
      <c r="FZ636" s="123"/>
      <c r="GJ636" s="123"/>
      <c r="GT636" s="123"/>
      <c r="HD636" s="123"/>
      <c r="HN636" s="123"/>
      <c r="HX636" s="123"/>
    </row>
    <row xmlns:x14ac="http://schemas.microsoft.com/office/spreadsheetml/2009/9/ac" r="637" s="3" customFormat="true" x14ac:dyDescent="0.25">
      <c r="A637" s="384"/>
      <c r="B637" s="123"/>
      <c r="L637" s="123"/>
      <c r="V637" s="123"/>
      <c r="AF637" s="123"/>
      <c r="AP637" s="123"/>
      <c r="AZ637" s="123"/>
      <c r="BA637" s="123"/>
      <c r="BJ637" s="123"/>
      <c r="BT637" s="123"/>
      <c r="CD637" s="123"/>
      <c r="CN637" s="123"/>
      <c r="CX637" s="123"/>
      <c r="DH637" s="123"/>
      <c r="DR637" s="123"/>
      <c r="EB637" s="123"/>
      <c r="EL637" s="123"/>
      <c r="EV637" s="123"/>
      <c r="FF637" s="123"/>
      <c r="FP637" s="123"/>
      <c r="FZ637" s="123"/>
      <c r="GJ637" s="123"/>
      <c r="GT637" s="123"/>
      <c r="HD637" s="123"/>
      <c r="HN637" s="123"/>
      <c r="HX637" s="123"/>
    </row>
    <row xmlns:x14ac="http://schemas.microsoft.com/office/spreadsheetml/2009/9/ac" r="638" s="3" customFormat="true" x14ac:dyDescent="0.25">
      <c r="A638" s="384"/>
      <c r="B638" s="123"/>
      <c r="L638" s="123"/>
      <c r="V638" s="123"/>
      <c r="AF638" s="123"/>
      <c r="AP638" s="123"/>
      <c r="AZ638" s="123"/>
      <c r="BA638" s="123"/>
      <c r="BJ638" s="123"/>
      <c r="BT638" s="123"/>
      <c r="CD638" s="123"/>
      <c r="CN638" s="123"/>
      <c r="CX638" s="123"/>
      <c r="DH638" s="123"/>
      <c r="DR638" s="123"/>
      <c r="EB638" s="123"/>
      <c r="EL638" s="123"/>
      <c r="EV638" s="123"/>
      <c r="FF638" s="123"/>
      <c r="FP638" s="123"/>
      <c r="FZ638" s="123"/>
      <c r="GJ638" s="123"/>
      <c r="GT638" s="123"/>
      <c r="HD638" s="123"/>
      <c r="HN638" s="123"/>
      <c r="HX638" s="123"/>
    </row>
    <row xmlns:x14ac="http://schemas.microsoft.com/office/spreadsheetml/2009/9/ac" r="639" s="3" customFormat="true" x14ac:dyDescent="0.25">
      <c r="A639" s="384"/>
      <c r="B639" s="123"/>
      <c r="L639" s="123"/>
      <c r="V639" s="123"/>
      <c r="AF639" s="123"/>
      <c r="AP639" s="123"/>
      <c r="AZ639" s="123"/>
      <c r="BA639" s="123"/>
      <c r="BJ639" s="123"/>
      <c r="BT639" s="123"/>
      <c r="CD639" s="123"/>
      <c r="CN639" s="123"/>
      <c r="CX639" s="123"/>
      <c r="DH639" s="123"/>
      <c r="DR639" s="123"/>
      <c r="EB639" s="123"/>
      <c r="EL639" s="123"/>
      <c r="EV639" s="123"/>
      <c r="FF639" s="123"/>
      <c r="FP639" s="123"/>
      <c r="FZ639" s="123"/>
      <c r="GJ639" s="123"/>
      <c r="GT639" s="123"/>
      <c r="HD639" s="123"/>
      <c r="HN639" s="123"/>
      <c r="HX639" s="123"/>
    </row>
    <row xmlns:x14ac="http://schemas.microsoft.com/office/spreadsheetml/2009/9/ac" r="640" s="3" customFormat="true" x14ac:dyDescent="0.25">
      <c r="A640" s="384"/>
      <c r="B640" s="123"/>
      <c r="L640" s="123"/>
      <c r="V640" s="123"/>
      <c r="AF640" s="123"/>
      <c r="AP640" s="123"/>
      <c r="AZ640" s="123"/>
      <c r="BA640" s="123"/>
      <c r="BJ640" s="123"/>
      <c r="BT640" s="123"/>
      <c r="CD640" s="123"/>
      <c r="CN640" s="123"/>
      <c r="CX640" s="123"/>
      <c r="DH640" s="123"/>
      <c r="DR640" s="123"/>
      <c r="EB640" s="123"/>
      <c r="EL640" s="123"/>
      <c r="EV640" s="123"/>
      <c r="FF640" s="123"/>
      <c r="FP640" s="123"/>
      <c r="FZ640" s="123"/>
      <c r="GJ640" s="123"/>
      <c r="GT640" s="123"/>
      <c r="HD640" s="123"/>
      <c r="HN640" s="123"/>
      <c r="HX640" s="123"/>
    </row>
  </sheetData>
  <mergeCells count="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15</vt:i4>
      </vt:variant>
    </vt:vector>
  </HeadingPairs>
  <TitlesOfParts>
    <vt:vector size="27"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myrangeS0</vt:lpstr>
      <vt:lpstr>myrangeS1</vt:lpstr>
      <vt:lpstr>myrangeS2</vt:lpstr>
      <vt:lpstr>myrangeS3</vt:lpstr>
      <vt:lpstr>myrangeS4</vt:lpstr>
      <vt:lpstr>myrangeW0</vt:lpstr>
      <vt:lpstr>myrangeW1</vt:lpstr>
      <vt:lpstr>myrangeW2</vt:lpstr>
      <vt:lpstr>myrangeW3</vt:lpstr>
      <vt:lpstr>myrangeW4</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2024-04-24T06:19:33Z</dcterms:modified>
</cp:coreProperties>
</file>